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90" windowWidth="14955" windowHeight="8670" tabRatio="599" firstSheet="19" activeTab="35"/>
  </bookViews>
  <sheets>
    <sheet name="表1" sheetId="30" r:id="rId1"/>
    <sheet name="表2" sheetId="31" r:id="rId2"/>
    <sheet name="表3" sheetId="27" r:id="rId3"/>
    <sheet name="表4" sheetId="1" r:id="rId4"/>
    <sheet name="表5" sheetId="7" r:id="rId5"/>
    <sheet name="表6" sheetId="6" r:id="rId6"/>
    <sheet name="表7" sheetId="5" r:id="rId7"/>
    <sheet name="表8" sheetId="4" r:id="rId8"/>
    <sheet name="表9" sheetId="2" r:id="rId9"/>
    <sheet name="表10" sheetId="18" r:id="rId10"/>
    <sheet name="表11" sheetId="17" r:id="rId11"/>
    <sheet name="Sheet2" sheetId="42" state="hidden" r:id="rId12"/>
    <sheet name="表12" sheetId="43" r:id="rId13"/>
    <sheet name="表13" sheetId="15" r:id="rId14"/>
    <sheet name="表14" sheetId="14" r:id="rId15"/>
    <sheet name="重大件數" sheetId="34" state="hidden" r:id="rId16"/>
    <sheet name="重大點數" sheetId="35" state="hidden" r:id="rId17"/>
    <sheet name="重大平均每件" sheetId="36" state="hidden" r:id="rId18"/>
    <sheet name="重大傷病藥費占率" sheetId="37" state="hidden" r:id="rId19"/>
    <sheet name="表15" sheetId="13" r:id="rId20"/>
    <sheet name="表16" sheetId="26" r:id="rId21"/>
    <sheet name="表17" sheetId="25" r:id="rId22"/>
    <sheet name="表18" sheetId="24" r:id="rId23"/>
    <sheet name="表19-表22" sheetId="23" r:id="rId24"/>
    <sheet name="表23" sheetId="22" r:id="rId25"/>
    <sheet name="表24" sheetId="21" r:id="rId26"/>
    <sheet name="表25" sheetId="20" r:id="rId27"/>
    <sheet name="表26" sheetId="12" r:id="rId28"/>
    <sheet name="表27" sheetId="32" r:id="rId29"/>
    <sheet name="住診重大案件數" sheetId="38" state="hidden" r:id="rId30"/>
    <sheet name="住診重大傷點數" sheetId="39" state="hidden" r:id="rId31"/>
    <sheet name="住診重大平均點數" sheetId="41" state="hidden" r:id="rId32"/>
    <sheet name="住診重大藥費占率" sheetId="40" state="hidden" r:id="rId33"/>
    <sheet name="表28" sheetId="11" r:id="rId34"/>
    <sheet name="表29、30" sheetId="8" r:id="rId35"/>
    <sheet name="表31、32" sheetId="3" r:id="rId36"/>
  </sheets>
  <externalReferences>
    <externalReference r:id="rId37"/>
  </externalReferences>
  <definedNames>
    <definedName name="_xlnm._FilterDatabase" localSheetId="13" hidden="1">表13!$B$1:$B$292</definedName>
    <definedName name="_xlnm.Print_Area" localSheetId="0">表1!$A$1:$BC$30</definedName>
    <definedName name="_xlnm.Print_Area" localSheetId="9">表10!$A$1:$AZ$30</definedName>
    <definedName name="_xlnm.Print_Area" localSheetId="10">表11!$A$1:$BA$142</definedName>
    <definedName name="_xlnm.Print_Area" localSheetId="12">表12!$A$1:$BA$67</definedName>
    <definedName name="_xlnm.Print_Area" localSheetId="13">表13!$A$1:$BB$292</definedName>
    <definedName name="_xlnm.Print_Area" localSheetId="14">表14!$A$1:$EP$47</definedName>
    <definedName name="_xlnm.Print_Area" localSheetId="19">表15!$A$1:$BA$64</definedName>
    <definedName name="_xlnm.Print_Area" localSheetId="20">表16!$A$1:$BA$64</definedName>
    <definedName name="_xlnm.Print_Area" localSheetId="21">表17!$A$1:$BA$67</definedName>
    <definedName name="_xlnm.Print_Area" localSheetId="22">表18!$A$1:$BA$67</definedName>
    <definedName name="_xlnm.Print_Area" localSheetId="23">'表19-表22'!$A$1:$AZ$100</definedName>
    <definedName name="_xlnm.Print_Area" localSheetId="1">表2!$A$1:$BA$130</definedName>
    <definedName name="_xlnm.Print_Area" localSheetId="24">表23!$A$1:$BA$94</definedName>
    <definedName name="_xlnm.Print_Area" localSheetId="25">表24!$A$1:$BA$59</definedName>
    <definedName name="_xlnm.Print_Area" localSheetId="26">表25!$A$1:$BA$248</definedName>
    <definedName name="_xlnm.Print_Area" localSheetId="27">表26!$A$1:$BA$147</definedName>
    <definedName name="_xlnm.Print_Area" localSheetId="28">表27!$A$1:$BB$825</definedName>
    <definedName name="_xlnm.Print_Area" localSheetId="33">表28!$A$1:$DM$40</definedName>
    <definedName name="_xlnm.Print_Area" localSheetId="34">表29、30!$A$1:$M$75</definedName>
    <definedName name="_xlnm.Print_Area" localSheetId="2">表3!$A$1:$BD$80</definedName>
    <definedName name="_xlnm.Print_Area" localSheetId="35">表31、32!$A$1:$M$52</definedName>
    <definedName name="_xlnm.Print_Area" localSheetId="3">表4!$A$1:$BA$81</definedName>
    <definedName name="_xlnm.Print_Area" localSheetId="4">表5!$A$1:$BA$78</definedName>
    <definedName name="_xlnm.Print_Area" localSheetId="5">表6!$A$1:$BA$81</definedName>
    <definedName name="_xlnm.Print_Area" localSheetId="6">表7!$A$1:$BA$81</definedName>
    <definedName name="_xlnm.Print_Area" localSheetId="7">表8!$A$1:$AZ$27</definedName>
    <definedName name="_xlnm.Print_Area" localSheetId="8">表9!$A$1:$AZ$32</definedName>
    <definedName name="_xlnm.Print_Titles" localSheetId="10">表11!$1:$4</definedName>
    <definedName name="_xlnm.Print_Titles" localSheetId="12">表12!$1:$4</definedName>
    <definedName name="_xlnm.Print_Titles" localSheetId="13">表13!$1:$4</definedName>
    <definedName name="_xlnm.Print_Titles" localSheetId="19">表15!$1:$4</definedName>
    <definedName name="_xlnm.Print_Titles" localSheetId="20">表16!$1:$4</definedName>
    <definedName name="_xlnm.Print_Titles" localSheetId="21">表17!$1:$4</definedName>
    <definedName name="_xlnm.Print_Titles" localSheetId="22">表18!$1:$4</definedName>
    <definedName name="_xlnm.Print_Titles" localSheetId="1">表2!$1:$4</definedName>
    <definedName name="_xlnm.Print_Titles" localSheetId="24">表23!$1:$4</definedName>
    <definedName name="_xlnm.Print_Titles" localSheetId="26">表25!$1:$4</definedName>
    <definedName name="_xlnm.Print_Titles" localSheetId="27">表26!$1:$4</definedName>
    <definedName name="_xlnm.Print_Titles" localSheetId="28">表27!$1:$4</definedName>
    <definedName name="_xlnm.Print_Titles" localSheetId="2">表3!$1:$4</definedName>
    <definedName name="_xlnm.Print_Titles" localSheetId="3">表4!$1:$4</definedName>
    <definedName name="_xlnm.Print_Titles" localSheetId="4">表5!$1:$4</definedName>
    <definedName name="_xlnm.Print_Titles" localSheetId="5">表6!$1:$4</definedName>
    <definedName name="_xlnm.Print_Titles" localSheetId="6">表7!$1:$4</definedName>
    <definedName name="_xlnm.Print_Titles" localSheetId="7">表8!$3:$4</definedName>
    <definedName name="_xlnm.Print_Titles" localSheetId="8">表9!$3:$4</definedName>
  </definedNames>
  <calcPr calcId="125725"/>
</workbook>
</file>

<file path=xl/calcChain.xml><?xml version="1.0" encoding="utf-8"?>
<calcChain xmlns="http://schemas.openxmlformats.org/spreadsheetml/2006/main">
  <c r="DM6" i="11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EP40" i="14"/>
  <c r="EP39"/>
  <c r="EP38"/>
  <c r="EP37"/>
  <c r="EP36"/>
  <c r="EP35"/>
  <c r="EP34"/>
  <c r="EP33"/>
  <c r="EP32"/>
  <c r="EP31"/>
  <c r="EP30"/>
  <c r="EP29"/>
  <c r="EP28"/>
  <c r="EP27"/>
  <c r="EP26"/>
  <c r="EP25"/>
  <c r="EP24"/>
  <c r="EP23"/>
  <c r="EP22"/>
  <c r="EP21"/>
  <c r="EP20"/>
  <c r="EP19"/>
  <c r="EP18"/>
  <c r="EP17"/>
  <c r="EP16"/>
  <c r="EP15"/>
  <c r="EP14"/>
  <c r="EP13"/>
  <c r="EP12"/>
  <c r="EP11"/>
  <c r="EP10"/>
  <c r="EP9"/>
  <c r="EP8"/>
  <c r="EP7"/>
  <c r="EP6"/>
  <c r="BD72" i="27"/>
  <c r="BC72"/>
  <c r="BB72"/>
  <c r="BA72"/>
  <c r="AZ72"/>
  <c r="BD71"/>
  <c r="BC71"/>
  <c r="BB71"/>
  <c r="BA71"/>
  <c r="AZ71"/>
  <c r="BD70"/>
  <c r="BC70"/>
  <c r="BB70"/>
  <c r="BA70"/>
  <c r="AZ70"/>
  <c r="BD68"/>
  <c r="BC68"/>
  <c r="BB68"/>
  <c r="BA68"/>
  <c r="AZ68"/>
  <c r="BD67"/>
  <c r="BC67"/>
  <c r="BB67"/>
  <c r="BA67"/>
  <c r="AZ67"/>
  <c r="BD66"/>
  <c r="BC66"/>
  <c r="BB66"/>
  <c r="BA66"/>
  <c r="AZ66"/>
  <c r="BD65"/>
  <c r="BC65"/>
  <c r="BB65"/>
  <c r="BA65"/>
  <c r="AZ65"/>
  <c r="BD64"/>
  <c r="BC64"/>
  <c r="BB64"/>
  <c r="BA64"/>
  <c r="AZ64"/>
  <c r="BD63"/>
  <c r="BC63"/>
  <c r="BB63"/>
  <c r="BA63"/>
  <c r="AZ63"/>
  <c r="BD60"/>
  <c r="BC60"/>
  <c r="BB60"/>
  <c r="BA60"/>
  <c r="AZ60"/>
  <c r="BD59"/>
  <c r="BC59"/>
  <c r="BB59"/>
  <c r="BA59"/>
  <c r="AZ59"/>
  <c r="BD58"/>
  <c r="BC58"/>
  <c r="BB58"/>
  <c r="BA58"/>
  <c r="AZ58"/>
  <c r="BD57"/>
  <c r="BC57"/>
  <c r="BB57"/>
  <c r="BA57"/>
  <c r="AZ57"/>
  <c r="BD56"/>
  <c r="BC56"/>
  <c r="BB56"/>
  <c r="BA56"/>
  <c r="AZ56"/>
  <c r="BD55"/>
  <c r="BC55"/>
  <c r="BB55"/>
  <c r="BB61" s="1"/>
  <c r="BA55"/>
  <c r="AZ55"/>
  <c r="BD54"/>
  <c r="BC54"/>
  <c r="BB54"/>
  <c r="BA54"/>
  <c r="AZ54"/>
  <c r="BD53"/>
  <c r="BD61" s="1"/>
  <c r="BC53"/>
  <c r="BC61" s="1"/>
  <c r="BB53"/>
  <c r="BA53"/>
  <c r="AZ53"/>
  <c r="AZ61" s="1"/>
  <c r="BD52"/>
  <c r="BC52"/>
  <c r="BB52"/>
  <c r="BA52"/>
  <c r="AZ52"/>
  <c r="BD51"/>
  <c r="BC51"/>
  <c r="BB51"/>
  <c r="BA51"/>
  <c r="AZ51"/>
  <c r="BD50"/>
  <c r="BC50"/>
  <c r="BB50"/>
  <c r="BA50"/>
  <c r="AZ50"/>
  <c r="BD49"/>
  <c r="BC49"/>
  <c r="BB49"/>
  <c r="BA49"/>
  <c r="AZ49"/>
  <c r="BD48"/>
  <c r="BC48"/>
  <c r="BB48"/>
  <c r="BA48"/>
  <c r="AZ48"/>
  <c r="BD47"/>
  <c r="BC47"/>
  <c r="BB47"/>
  <c r="BA47"/>
  <c r="AZ47"/>
  <c r="BD46"/>
  <c r="BC46"/>
  <c r="BB46"/>
  <c r="BA46"/>
  <c r="AZ46"/>
  <c r="BD45"/>
  <c r="BC45"/>
  <c r="BB45"/>
  <c r="BA45"/>
  <c r="AZ45"/>
  <c r="BD44"/>
  <c r="BC44"/>
  <c r="BB44"/>
  <c r="BA44"/>
  <c r="AZ44"/>
  <c r="BD43"/>
  <c r="BC43"/>
  <c r="BB43"/>
  <c r="BA43"/>
  <c r="AZ43"/>
  <c r="BD40"/>
  <c r="BC40"/>
  <c r="BB40"/>
  <c r="BA40"/>
  <c r="AZ40"/>
  <c r="BD39"/>
  <c r="BC39"/>
  <c r="BB39"/>
  <c r="BA39"/>
  <c r="AZ39"/>
  <c r="BD38"/>
  <c r="BC38"/>
  <c r="BB38"/>
  <c r="BA38"/>
  <c r="AZ38"/>
  <c r="BD37"/>
  <c r="BC37"/>
  <c r="BB37"/>
  <c r="BA37"/>
  <c r="AZ37"/>
  <c r="BD36"/>
  <c r="BC36"/>
  <c r="BB36"/>
  <c r="BA36"/>
  <c r="AZ36"/>
  <c r="BD35"/>
  <c r="BC35"/>
  <c r="BB35"/>
  <c r="BB41" s="1"/>
  <c r="BA35"/>
  <c r="BA41" s="1"/>
  <c r="AZ35"/>
  <c r="BD34"/>
  <c r="BC34"/>
  <c r="BB34"/>
  <c r="BA34"/>
  <c r="AZ34"/>
  <c r="BD33"/>
  <c r="BD41" s="1"/>
  <c r="BC33"/>
  <c r="BC41" s="1"/>
  <c r="BB33"/>
  <c r="BA33"/>
  <c r="AZ33"/>
  <c r="AZ41" s="1"/>
  <c r="BD32"/>
  <c r="BC32"/>
  <c r="BB32"/>
  <c r="BA32"/>
  <c r="AZ32"/>
  <c r="BD31"/>
  <c r="BC31"/>
  <c r="BB31"/>
  <c r="BA31"/>
  <c r="AZ31"/>
  <c r="BD30"/>
  <c r="BC30"/>
  <c r="BB30"/>
  <c r="BA30"/>
  <c r="AZ30"/>
  <c r="BD29"/>
  <c r="BC29"/>
  <c r="BB29"/>
  <c r="BA29"/>
  <c r="AZ29"/>
  <c r="BD28"/>
  <c r="BC28"/>
  <c r="BB28"/>
  <c r="BA28"/>
  <c r="AZ28"/>
  <c r="BD27"/>
  <c r="BC27"/>
  <c r="BB27"/>
  <c r="BA27"/>
  <c r="AZ27"/>
  <c r="BD26"/>
  <c r="BC26"/>
  <c r="BB26"/>
  <c r="BA26"/>
  <c r="AZ26"/>
  <c r="BD25"/>
  <c r="BC25"/>
  <c r="BB25"/>
  <c r="BA25"/>
  <c r="AZ25"/>
  <c r="BD24"/>
  <c r="BC24"/>
  <c r="BB24"/>
  <c r="BA24"/>
  <c r="AZ24"/>
  <c r="BD23"/>
  <c r="BC23"/>
  <c r="BB23"/>
  <c r="BA23"/>
  <c r="AZ23"/>
  <c r="BD20"/>
  <c r="BC20"/>
  <c r="BB20"/>
  <c r="BA20"/>
  <c r="AZ20"/>
  <c r="BD19"/>
  <c r="BC19"/>
  <c r="BB19"/>
  <c r="BA19"/>
  <c r="AZ19"/>
  <c r="BD18"/>
  <c r="BC18"/>
  <c r="BB18"/>
  <c r="BA18"/>
  <c r="AZ18"/>
  <c r="BD17"/>
  <c r="BC17"/>
  <c r="BB17"/>
  <c r="BA17"/>
  <c r="AZ17"/>
  <c r="BD16"/>
  <c r="BC16"/>
  <c r="BB16"/>
  <c r="BA16"/>
  <c r="AZ16"/>
  <c r="BD15"/>
  <c r="BC15"/>
  <c r="BB15"/>
  <c r="BB21" s="1"/>
  <c r="BA15"/>
  <c r="AZ15"/>
  <c r="BD14"/>
  <c r="BC14"/>
  <c r="BB14"/>
  <c r="BA14"/>
  <c r="AZ14"/>
  <c r="BD13"/>
  <c r="BD21" s="1"/>
  <c r="BC13"/>
  <c r="BC21" s="1"/>
  <c r="BB13"/>
  <c r="BA13"/>
  <c r="AZ13"/>
  <c r="AZ21" s="1"/>
  <c r="BD12"/>
  <c r="BC12"/>
  <c r="BB12"/>
  <c r="BA12"/>
  <c r="AZ12"/>
  <c r="BD11"/>
  <c r="BC11"/>
  <c r="BB11"/>
  <c r="BA11"/>
  <c r="AZ11"/>
  <c r="BD10"/>
  <c r="BC10"/>
  <c r="BB10"/>
  <c r="BA10"/>
  <c r="AZ10"/>
  <c r="BD9"/>
  <c r="BC9"/>
  <c r="BB9"/>
  <c r="BA9"/>
  <c r="AZ9"/>
  <c r="BD8"/>
  <c r="BC8"/>
  <c r="BB8"/>
  <c r="BA8"/>
  <c r="AZ8"/>
  <c r="BD7"/>
  <c r="BC7"/>
  <c r="BB7"/>
  <c r="BA7"/>
  <c r="AZ7"/>
  <c r="BD6"/>
  <c r="BC6"/>
  <c r="BB6"/>
  <c r="BA6"/>
  <c r="AZ6"/>
  <c r="BD5"/>
  <c r="BC5"/>
  <c r="BB5"/>
  <c r="BA5"/>
  <c r="AZ5"/>
  <c r="BC4"/>
  <c r="BB4"/>
  <c r="BA4"/>
  <c r="AZ4"/>
  <c r="BD124" i="31"/>
  <c r="BC124"/>
  <c r="BB124"/>
  <c r="BA124"/>
  <c r="AZ124"/>
  <c r="BD123"/>
  <c r="BC123"/>
  <c r="BB123"/>
  <c r="BA123"/>
  <c r="AZ123"/>
  <c r="BD120"/>
  <c r="BC120"/>
  <c r="BB120"/>
  <c r="BA120"/>
  <c r="AZ120"/>
  <c r="BD119"/>
  <c r="BC119"/>
  <c r="BB119"/>
  <c r="BA119"/>
  <c r="AZ119"/>
  <c r="BD118"/>
  <c r="BC118"/>
  <c r="BB118"/>
  <c r="BA118"/>
  <c r="AZ118"/>
  <c r="BD117"/>
  <c r="BC117"/>
  <c r="BB117"/>
  <c r="BA117"/>
  <c r="AZ117"/>
  <c r="BD116"/>
  <c r="BC116"/>
  <c r="BB116"/>
  <c r="BA116"/>
  <c r="AZ116"/>
  <c r="BD115"/>
  <c r="BC115"/>
  <c r="BC121" s="1"/>
  <c r="BB115"/>
  <c r="BB121" s="1"/>
  <c r="BA115"/>
  <c r="AZ115"/>
  <c r="BD114"/>
  <c r="BC114"/>
  <c r="BB114"/>
  <c r="BA114"/>
  <c r="AZ114"/>
  <c r="BD113"/>
  <c r="BD121" s="1"/>
  <c r="BC113"/>
  <c r="BB113"/>
  <c r="BA113"/>
  <c r="BA121" s="1"/>
  <c r="AZ113"/>
  <c r="AZ121" s="1"/>
  <c r="BD112"/>
  <c r="BC112"/>
  <c r="BB112"/>
  <c r="BA112"/>
  <c r="AZ112"/>
  <c r="BD111"/>
  <c r="BC111"/>
  <c r="BB111"/>
  <c r="BA111"/>
  <c r="AZ111"/>
  <c r="BD110"/>
  <c r="BC110"/>
  <c r="BB110"/>
  <c r="BA110"/>
  <c r="AZ110"/>
  <c r="BD109"/>
  <c r="BC109"/>
  <c r="BB109"/>
  <c r="BA109"/>
  <c r="AZ109"/>
  <c r="BD108"/>
  <c r="BC108"/>
  <c r="BB108"/>
  <c r="BA108"/>
  <c r="AZ108"/>
  <c r="BD107"/>
  <c r="BC107"/>
  <c r="BB107"/>
  <c r="BA107"/>
  <c r="AZ107"/>
  <c r="BD106"/>
  <c r="BC106"/>
  <c r="BB106"/>
  <c r="BA106"/>
  <c r="AZ106"/>
  <c r="BD105"/>
  <c r="BC105"/>
  <c r="BB105"/>
  <c r="BA105"/>
  <c r="AZ105"/>
  <c r="BD104"/>
  <c r="BC104"/>
  <c r="BB104"/>
  <c r="BA104"/>
  <c r="AZ104"/>
  <c r="BD103"/>
  <c r="BC103"/>
  <c r="BB103"/>
  <c r="BA103"/>
  <c r="AZ103"/>
  <c r="BD100"/>
  <c r="BC100"/>
  <c r="BB100"/>
  <c r="BA100"/>
  <c r="AZ100"/>
  <c r="BD99"/>
  <c r="BC99"/>
  <c r="BB99"/>
  <c r="BA99"/>
  <c r="AZ99"/>
  <c r="BD98"/>
  <c r="BC98"/>
  <c r="BB98"/>
  <c r="BA98"/>
  <c r="AZ98"/>
  <c r="BD97"/>
  <c r="BC97"/>
  <c r="BB97"/>
  <c r="BA97"/>
  <c r="AZ97"/>
  <c r="BD96"/>
  <c r="BC96"/>
  <c r="BB96"/>
  <c r="BA96"/>
  <c r="AZ96"/>
  <c r="BD95"/>
  <c r="BC95"/>
  <c r="BC101" s="1"/>
  <c r="BB95"/>
  <c r="BB101" s="1"/>
  <c r="BA95"/>
  <c r="AZ95"/>
  <c r="BD94"/>
  <c r="BC94"/>
  <c r="BB94"/>
  <c r="BA94"/>
  <c r="AZ94"/>
  <c r="BD93"/>
  <c r="BD101" s="1"/>
  <c r="BC93"/>
  <c r="BB93"/>
  <c r="BA93"/>
  <c r="BA101" s="1"/>
  <c r="AZ93"/>
  <c r="AZ101" s="1"/>
  <c r="BD92"/>
  <c r="BC92"/>
  <c r="BB92"/>
  <c r="BA92"/>
  <c r="AZ92"/>
  <c r="BD91"/>
  <c r="BC91"/>
  <c r="BB91"/>
  <c r="BA91"/>
  <c r="AZ91"/>
  <c r="BD90"/>
  <c r="BC90"/>
  <c r="BB90"/>
  <c r="BA90"/>
  <c r="AZ90"/>
  <c r="BD89"/>
  <c r="BC89"/>
  <c r="BB89"/>
  <c r="BA89"/>
  <c r="AZ89"/>
  <c r="BD88"/>
  <c r="BC88"/>
  <c r="BB88"/>
  <c r="BA88"/>
  <c r="AZ88"/>
  <c r="BD87"/>
  <c r="BC87"/>
  <c r="BB87"/>
  <c r="BA87"/>
  <c r="AZ87"/>
  <c r="BD86"/>
  <c r="BC86"/>
  <c r="BB86"/>
  <c r="BA86"/>
  <c r="AZ86"/>
  <c r="BD85"/>
  <c r="BC85"/>
  <c r="BB85"/>
  <c r="BA85"/>
  <c r="AZ85"/>
  <c r="BD84"/>
  <c r="BC84"/>
  <c r="BB84"/>
  <c r="BA84"/>
  <c r="AZ84"/>
  <c r="BD83"/>
  <c r="BC83"/>
  <c r="BB83"/>
  <c r="BA83"/>
  <c r="AZ83"/>
  <c r="BD80"/>
  <c r="BC80"/>
  <c r="BB80"/>
  <c r="BA80"/>
  <c r="AZ80"/>
  <c r="BD79"/>
  <c r="BC79"/>
  <c r="BB79"/>
  <c r="BA79"/>
  <c r="AZ79"/>
  <c r="BD78"/>
  <c r="BC78"/>
  <c r="BB78"/>
  <c r="BA78"/>
  <c r="AZ78"/>
  <c r="BD77"/>
  <c r="BC77"/>
  <c r="BB77"/>
  <c r="BA77"/>
  <c r="AZ77"/>
  <c r="BD76"/>
  <c r="BC76"/>
  <c r="BB76"/>
  <c r="BA76"/>
  <c r="AZ76"/>
  <c r="BD75"/>
  <c r="BC75"/>
  <c r="BC81" s="1"/>
  <c r="BB75"/>
  <c r="BB81" s="1"/>
  <c r="BA75"/>
  <c r="AZ75"/>
  <c r="BD74"/>
  <c r="BC74"/>
  <c r="BB74"/>
  <c r="BA74"/>
  <c r="AZ74"/>
  <c r="BD73"/>
  <c r="BD81" s="1"/>
  <c r="BC73"/>
  <c r="BB73"/>
  <c r="BA73"/>
  <c r="BA81" s="1"/>
  <c r="AZ73"/>
  <c r="AZ81" s="1"/>
  <c r="BD72"/>
  <c r="BC72"/>
  <c r="BB72"/>
  <c r="BA72"/>
  <c r="AZ72"/>
  <c r="BD71"/>
  <c r="BC71"/>
  <c r="BB71"/>
  <c r="BA71"/>
  <c r="AZ71"/>
  <c r="BD70"/>
  <c r="BC70"/>
  <c r="BB70"/>
  <c r="BA70"/>
  <c r="AZ70"/>
  <c r="BD69"/>
  <c r="BC69"/>
  <c r="BB69"/>
  <c r="BA69"/>
  <c r="AZ69"/>
  <c r="BD68"/>
  <c r="BC68"/>
  <c r="BB68"/>
  <c r="BA68"/>
  <c r="AZ68"/>
  <c r="BD67"/>
  <c r="BC67"/>
  <c r="BB67"/>
  <c r="BA67"/>
  <c r="AZ67"/>
  <c r="BD66"/>
  <c r="BC66"/>
  <c r="BB66"/>
  <c r="BA66"/>
  <c r="AZ66"/>
  <c r="BD65"/>
  <c r="BC65"/>
  <c r="BB65"/>
  <c r="BA65"/>
  <c r="AZ65"/>
  <c r="BD64"/>
  <c r="BC64"/>
  <c r="BB64"/>
  <c r="BA64"/>
  <c r="AZ64"/>
  <c r="BD63"/>
  <c r="BC63"/>
  <c r="BB63"/>
  <c r="BA63"/>
  <c r="AZ63"/>
  <c r="BD60"/>
  <c r="BC60"/>
  <c r="BB60"/>
  <c r="BA60"/>
  <c r="AZ60"/>
  <c r="BD59"/>
  <c r="BC59"/>
  <c r="BB59"/>
  <c r="BA59"/>
  <c r="AZ59"/>
  <c r="BD58"/>
  <c r="BC58"/>
  <c r="BB58"/>
  <c r="BA58"/>
  <c r="AZ58"/>
  <c r="BD57"/>
  <c r="BC57"/>
  <c r="BB57"/>
  <c r="BA57"/>
  <c r="AZ57"/>
  <c r="BD56"/>
  <c r="BC56"/>
  <c r="BB56"/>
  <c r="BA56"/>
  <c r="AZ56"/>
  <c r="BD55"/>
  <c r="BC55"/>
  <c r="BC61" s="1"/>
  <c r="BB55"/>
  <c r="BB61" s="1"/>
  <c r="BA55"/>
  <c r="AZ55"/>
  <c r="BD54"/>
  <c r="BC54"/>
  <c r="BB54"/>
  <c r="BA54"/>
  <c r="AZ54"/>
  <c r="BD53"/>
  <c r="BD61" s="1"/>
  <c r="BC53"/>
  <c r="BB53"/>
  <c r="BA53"/>
  <c r="BA61" s="1"/>
  <c r="AZ53"/>
  <c r="AZ61" s="1"/>
  <c r="BD52"/>
  <c r="BC52"/>
  <c r="BB52"/>
  <c r="BA52"/>
  <c r="AZ52"/>
  <c r="BD51"/>
  <c r="BC51"/>
  <c r="BB51"/>
  <c r="BA51"/>
  <c r="AZ51"/>
  <c r="BD50"/>
  <c r="BC50"/>
  <c r="BB50"/>
  <c r="BA50"/>
  <c r="AZ50"/>
  <c r="BD49"/>
  <c r="BC49"/>
  <c r="BB49"/>
  <c r="BA49"/>
  <c r="AZ49"/>
  <c r="BD48"/>
  <c r="BC48"/>
  <c r="BB48"/>
  <c r="BA48"/>
  <c r="AZ48"/>
  <c r="BD47"/>
  <c r="BC47"/>
  <c r="BB47"/>
  <c r="BA47"/>
  <c r="AZ47"/>
  <c r="BD46"/>
  <c r="BC46"/>
  <c r="BB46"/>
  <c r="BA46"/>
  <c r="AZ46"/>
  <c r="BD45"/>
  <c r="BC45"/>
  <c r="BB45"/>
  <c r="BA45"/>
  <c r="AZ45"/>
  <c r="BD44"/>
  <c r="BC44"/>
  <c r="BB44"/>
  <c r="BA44"/>
  <c r="AZ44"/>
  <c r="BD43"/>
  <c r="BC43"/>
  <c r="BB43"/>
  <c r="BA43"/>
  <c r="AZ43"/>
  <c r="BD40"/>
  <c r="BC40"/>
  <c r="BB40"/>
  <c r="BA40"/>
  <c r="AZ40"/>
  <c r="BD39"/>
  <c r="BC39"/>
  <c r="BB39"/>
  <c r="BA39"/>
  <c r="AZ39"/>
  <c r="BD38"/>
  <c r="BC38"/>
  <c r="BB38"/>
  <c r="BA38"/>
  <c r="AZ38"/>
  <c r="BD37"/>
  <c r="BC37"/>
  <c r="BB37"/>
  <c r="BA37"/>
  <c r="AZ37"/>
  <c r="BD36"/>
  <c r="BC36"/>
  <c r="BB36"/>
  <c r="BA36"/>
  <c r="AZ36"/>
  <c r="BD35"/>
  <c r="BC35"/>
  <c r="BC41" s="1"/>
  <c r="BB35"/>
  <c r="BB41" s="1"/>
  <c r="BA35"/>
  <c r="AZ35"/>
  <c r="BD34"/>
  <c r="BC34"/>
  <c r="BB34"/>
  <c r="BA34"/>
  <c r="AZ34"/>
  <c r="BD33"/>
  <c r="BD41" s="1"/>
  <c r="BC33"/>
  <c r="BB33"/>
  <c r="BA33"/>
  <c r="BA41" s="1"/>
  <c r="AZ33"/>
  <c r="AZ41" s="1"/>
  <c r="BD32"/>
  <c r="BC32"/>
  <c r="BB32"/>
  <c r="BA32"/>
  <c r="AZ32"/>
  <c r="BD31"/>
  <c r="BC31"/>
  <c r="BB31"/>
  <c r="BA31"/>
  <c r="AZ31"/>
  <c r="BD30"/>
  <c r="BC30"/>
  <c r="BB30"/>
  <c r="BA30"/>
  <c r="AZ30"/>
  <c r="BD29"/>
  <c r="BC29"/>
  <c r="BB29"/>
  <c r="BA29"/>
  <c r="AZ29"/>
  <c r="BD28"/>
  <c r="BC28"/>
  <c r="BB28"/>
  <c r="BA28"/>
  <c r="AZ28"/>
  <c r="BD27"/>
  <c r="BC27"/>
  <c r="BB27"/>
  <c r="BA27"/>
  <c r="AZ27"/>
  <c r="BD26"/>
  <c r="BC26"/>
  <c r="BB26"/>
  <c r="BA26"/>
  <c r="AZ26"/>
  <c r="BD25"/>
  <c r="BC25"/>
  <c r="BB25"/>
  <c r="BA25"/>
  <c r="AZ25"/>
  <c r="BD24"/>
  <c r="BC24"/>
  <c r="BB24"/>
  <c r="BA24"/>
  <c r="AZ24"/>
  <c r="BD23"/>
  <c r="BC23"/>
  <c r="BB23"/>
  <c r="BA23"/>
  <c r="AZ23"/>
  <c r="BD20"/>
  <c r="BC20"/>
  <c r="BB20"/>
  <c r="BA20"/>
  <c r="AZ20"/>
  <c r="BD19"/>
  <c r="BC19"/>
  <c r="BB19"/>
  <c r="BA19"/>
  <c r="AZ19"/>
  <c r="BD18"/>
  <c r="BC18"/>
  <c r="BB18"/>
  <c r="BA18"/>
  <c r="AZ18"/>
  <c r="BD17"/>
  <c r="BC17"/>
  <c r="BB17"/>
  <c r="BA17"/>
  <c r="AZ17"/>
  <c r="BD16"/>
  <c r="BC16"/>
  <c r="BB16"/>
  <c r="BA16"/>
  <c r="AZ16"/>
  <c r="BD15"/>
  <c r="BC15"/>
  <c r="BC21" s="1"/>
  <c r="BB15"/>
  <c r="BB21" s="1"/>
  <c r="BA15"/>
  <c r="AZ15"/>
  <c r="BD14"/>
  <c r="BC14"/>
  <c r="BB14"/>
  <c r="BA14"/>
  <c r="AZ14"/>
  <c r="BD13"/>
  <c r="BD21" s="1"/>
  <c r="BC13"/>
  <c r="BB13"/>
  <c r="BA13"/>
  <c r="BA21" s="1"/>
  <c r="AZ13"/>
  <c r="AZ21" s="1"/>
  <c r="BD12"/>
  <c r="BC12"/>
  <c r="BB12"/>
  <c r="BA12"/>
  <c r="AZ12"/>
  <c r="BD11"/>
  <c r="BC11"/>
  <c r="BB11"/>
  <c r="BA11"/>
  <c r="AZ11"/>
  <c r="BD10"/>
  <c r="BC10"/>
  <c r="BB10"/>
  <c r="BA10"/>
  <c r="AZ10"/>
  <c r="BD9"/>
  <c r="BC9"/>
  <c r="BB9"/>
  <c r="BA9"/>
  <c r="AZ9"/>
  <c r="BD8"/>
  <c r="BC8"/>
  <c r="BB8"/>
  <c r="BA8"/>
  <c r="AZ8"/>
  <c r="BD7"/>
  <c r="BC7"/>
  <c r="BB7"/>
  <c r="BA7"/>
  <c r="AZ7"/>
  <c r="BD6"/>
  <c r="BC6"/>
  <c r="BB6"/>
  <c r="BA6"/>
  <c r="AZ6"/>
  <c r="BD5"/>
  <c r="BC5"/>
  <c r="BB5"/>
  <c r="BA5"/>
  <c r="AZ5"/>
  <c r="BC4"/>
  <c r="BB4"/>
  <c r="BA4"/>
  <c r="AZ4"/>
  <c r="BC24" i="30"/>
  <c r="BB24"/>
  <c r="BA24"/>
  <c r="AZ24"/>
  <c r="AY24"/>
  <c r="AX24"/>
  <c r="BC23"/>
  <c r="BB23"/>
  <c r="BA23"/>
  <c r="AZ23"/>
  <c r="AY23"/>
  <c r="AX23"/>
  <c r="BC20"/>
  <c r="BB20"/>
  <c r="BA20"/>
  <c r="AZ20"/>
  <c r="AY20"/>
  <c r="AX20"/>
  <c r="BC19"/>
  <c r="BB19"/>
  <c r="BA19"/>
  <c r="AZ19"/>
  <c r="AY19"/>
  <c r="AX19"/>
  <c r="BC18"/>
  <c r="BB18"/>
  <c r="BA18"/>
  <c r="AZ18"/>
  <c r="AY18"/>
  <c r="AX18"/>
  <c r="BC17"/>
  <c r="BB17"/>
  <c r="BA17"/>
  <c r="AZ17"/>
  <c r="AY17"/>
  <c r="AX17"/>
  <c r="BC16"/>
  <c r="BB16"/>
  <c r="BA16"/>
  <c r="AZ16"/>
  <c r="AY16"/>
  <c r="AX16"/>
  <c r="BC15"/>
  <c r="BC21" s="1"/>
  <c r="BB15"/>
  <c r="BB21" s="1"/>
  <c r="BA15"/>
  <c r="BA21" s="1"/>
  <c r="AZ15"/>
  <c r="AY15"/>
  <c r="AX15"/>
  <c r="BC14"/>
  <c r="BB14"/>
  <c r="BA14"/>
  <c r="AZ14"/>
  <c r="AY14"/>
  <c r="AX14"/>
  <c r="BC13"/>
  <c r="BB13"/>
  <c r="BA13"/>
  <c r="AZ13"/>
  <c r="AY13"/>
  <c r="AX13"/>
  <c r="BC12"/>
  <c r="BB12"/>
  <c r="BA12"/>
  <c r="AZ12"/>
  <c r="AY12"/>
  <c r="AX12"/>
  <c r="BC11"/>
  <c r="BB11"/>
  <c r="BA11"/>
  <c r="AZ11"/>
  <c r="AY11"/>
  <c r="AX11"/>
  <c r="BC10"/>
  <c r="BB10"/>
  <c r="BA10"/>
  <c r="AZ10"/>
  <c r="AY10"/>
  <c r="AX10"/>
  <c r="BC9"/>
  <c r="BB9"/>
  <c r="BA9"/>
  <c r="AZ9"/>
  <c r="AY9"/>
  <c r="AX9"/>
  <c r="BC8"/>
  <c r="BB8"/>
  <c r="BA8"/>
  <c r="AZ8"/>
  <c r="AY8"/>
  <c r="AX8"/>
  <c r="BC7"/>
  <c r="BB7"/>
  <c r="BA7"/>
  <c r="AZ7"/>
  <c r="AY7"/>
  <c r="AX7"/>
  <c r="BC6"/>
  <c r="BB6"/>
  <c r="BA6"/>
  <c r="AZ6"/>
  <c r="AY6"/>
  <c r="AX6"/>
  <c r="BC5"/>
  <c r="BB5"/>
  <c r="BA5"/>
  <c r="AZ5"/>
  <c r="AY5"/>
  <c r="AX5"/>
  <c r="BC4"/>
  <c r="BB4"/>
  <c r="BA4"/>
  <c r="AZ4"/>
  <c r="AY4"/>
  <c r="DJ33" i="11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CU6"/>
  <c r="CU7"/>
  <c r="CU8"/>
  <c r="CU9"/>
  <c r="CU10"/>
  <c r="CU11"/>
  <c r="CU12"/>
  <c r="CU13"/>
  <c r="CU14"/>
  <c r="CU15"/>
  <c r="CU16"/>
  <c r="CU17"/>
  <c r="CU18"/>
  <c r="CU19"/>
  <c r="CU20"/>
  <c r="CU21"/>
  <c r="CU22"/>
  <c r="CU23"/>
  <c r="CU24"/>
  <c r="CU25"/>
  <c r="CU26"/>
  <c r="CU27"/>
  <c r="CU28"/>
  <c r="CU29"/>
  <c r="CU30"/>
  <c r="CU31"/>
  <c r="CU32"/>
  <c r="CU33"/>
  <c r="EL6" i="14"/>
  <c r="EL40"/>
  <c r="EL39"/>
  <c r="EL38"/>
  <c r="EL37"/>
  <c r="EL36"/>
  <c r="EL35"/>
  <c r="EL34"/>
  <c r="EL33"/>
  <c r="EL32"/>
  <c r="EL31"/>
  <c r="EL30"/>
  <c r="EL29"/>
  <c r="EL28"/>
  <c r="EL27"/>
  <c r="EL26"/>
  <c r="EL25"/>
  <c r="EL24"/>
  <c r="EL23"/>
  <c r="EL22"/>
  <c r="EL21"/>
  <c r="EL20"/>
  <c r="EL19"/>
  <c r="EL18"/>
  <c r="EL17"/>
  <c r="EL16"/>
  <c r="EL15"/>
  <c r="EL14"/>
  <c r="EL13"/>
  <c r="EL12"/>
  <c r="EL11"/>
  <c r="EL10"/>
  <c r="EL9"/>
  <c r="EL8"/>
  <c r="EL7"/>
  <c r="AW4" i="27"/>
  <c r="AW5"/>
  <c r="AX5"/>
  <c r="AW6"/>
  <c r="AX6"/>
  <c r="AW7"/>
  <c r="AX7"/>
  <c r="AW8"/>
  <c r="AX8"/>
  <c r="AW9"/>
  <c r="AX9"/>
  <c r="AW10"/>
  <c r="AX10"/>
  <c r="AW11"/>
  <c r="AX11"/>
  <c r="AW12"/>
  <c r="AX12"/>
  <c r="AW13"/>
  <c r="AX13"/>
  <c r="AW14"/>
  <c r="AX14"/>
  <c r="AW15"/>
  <c r="AX15"/>
  <c r="AW16"/>
  <c r="AX16"/>
  <c r="AW17"/>
  <c r="AX17"/>
  <c r="AW18"/>
  <c r="AX18"/>
  <c r="AW19"/>
  <c r="AX19"/>
  <c r="AW20"/>
  <c r="AX20"/>
  <c r="AX21"/>
  <c r="AW23"/>
  <c r="AX23"/>
  <c r="AW24"/>
  <c r="AX24"/>
  <c r="AW25"/>
  <c r="AX25"/>
  <c r="AW26"/>
  <c r="AX26"/>
  <c r="AW27"/>
  <c r="AX27"/>
  <c r="AW28"/>
  <c r="AX28"/>
  <c r="AW29"/>
  <c r="AX29"/>
  <c r="AW30"/>
  <c r="AX30"/>
  <c r="AW31"/>
  <c r="AX31"/>
  <c r="AW32"/>
  <c r="AX32"/>
  <c r="AW33"/>
  <c r="AX33"/>
  <c r="AW34"/>
  <c r="AX34"/>
  <c r="AW35"/>
  <c r="AX35"/>
  <c r="AW36"/>
  <c r="AX36"/>
  <c r="AW37"/>
  <c r="AX37"/>
  <c r="AW38"/>
  <c r="AX38"/>
  <c r="AW39"/>
  <c r="AX39"/>
  <c r="AW40"/>
  <c r="AX40"/>
  <c r="AW41"/>
  <c r="AX41"/>
  <c r="AW43"/>
  <c r="AX43"/>
  <c r="AW44"/>
  <c r="AX44"/>
  <c r="AW45"/>
  <c r="AX45"/>
  <c r="AW46"/>
  <c r="AX46"/>
  <c r="AW47"/>
  <c r="AX47"/>
  <c r="AW48"/>
  <c r="AX48"/>
  <c r="AW49"/>
  <c r="AX49"/>
  <c r="AW50"/>
  <c r="AX50"/>
  <c r="AW51"/>
  <c r="AX51"/>
  <c r="AW52"/>
  <c r="AX52"/>
  <c r="AW53"/>
  <c r="AX53"/>
  <c r="AW54"/>
  <c r="AX54"/>
  <c r="AW55"/>
  <c r="AX55"/>
  <c r="AX61" s="1"/>
  <c r="AW56"/>
  <c r="AX56"/>
  <c r="AW57"/>
  <c r="AX57"/>
  <c r="AW58"/>
  <c r="AX58"/>
  <c r="AW59"/>
  <c r="AX59"/>
  <c r="AW60"/>
  <c r="AX60"/>
  <c r="AW63"/>
  <c r="AX63"/>
  <c r="AW64"/>
  <c r="AX64"/>
  <c r="AW65"/>
  <c r="AX65"/>
  <c r="AW66"/>
  <c r="AX66"/>
  <c r="AW67"/>
  <c r="AX67"/>
  <c r="AW68"/>
  <c r="AX68"/>
  <c r="AW70"/>
  <c r="AX70"/>
  <c r="AW71"/>
  <c r="AX71"/>
  <c r="AW72"/>
  <c r="AX72"/>
  <c r="AW4" i="31"/>
  <c r="AW5"/>
  <c r="AX5"/>
  <c r="AW6"/>
  <c r="AX6"/>
  <c r="AW7"/>
  <c r="AX7"/>
  <c r="AW8"/>
  <c r="AX8"/>
  <c r="AW9"/>
  <c r="AX9"/>
  <c r="AW10"/>
  <c r="AX10"/>
  <c r="AW11"/>
  <c r="AX11"/>
  <c r="AW12"/>
  <c r="AX12"/>
  <c r="AW13"/>
  <c r="AX13"/>
  <c r="AW14"/>
  <c r="AX14"/>
  <c r="AW15"/>
  <c r="AX15"/>
  <c r="AW16"/>
  <c r="AX16"/>
  <c r="AW17"/>
  <c r="AX17"/>
  <c r="AW18"/>
  <c r="AX18"/>
  <c r="AW19"/>
  <c r="AX19"/>
  <c r="AW20"/>
  <c r="AX20"/>
  <c r="AW21"/>
  <c r="AX21"/>
  <c r="AW23"/>
  <c r="AX23"/>
  <c r="AW24"/>
  <c r="AX24"/>
  <c r="AW25"/>
  <c r="AX25"/>
  <c r="AW26"/>
  <c r="AX26"/>
  <c r="AW27"/>
  <c r="AX27"/>
  <c r="AW28"/>
  <c r="AX28"/>
  <c r="AW29"/>
  <c r="AX29"/>
  <c r="AW30"/>
  <c r="AX30"/>
  <c r="AW31"/>
  <c r="AX31"/>
  <c r="AW32"/>
  <c r="AX32"/>
  <c r="AW33"/>
  <c r="AX33"/>
  <c r="AW34"/>
  <c r="AX34"/>
  <c r="AW35"/>
  <c r="AX35"/>
  <c r="AW36"/>
  <c r="AX36"/>
  <c r="AW37"/>
  <c r="AX37"/>
  <c r="AW38"/>
  <c r="AX38"/>
  <c r="AW39"/>
  <c r="AX39"/>
  <c r="AW40"/>
  <c r="AX40"/>
  <c r="AW41"/>
  <c r="AX41"/>
  <c r="AW43"/>
  <c r="AX43"/>
  <c r="AW44"/>
  <c r="AX44"/>
  <c r="AW45"/>
  <c r="AX45"/>
  <c r="AW46"/>
  <c r="AX46"/>
  <c r="AW47"/>
  <c r="AX47"/>
  <c r="AW48"/>
  <c r="AX48"/>
  <c r="AW49"/>
  <c r="AX49"/>
  <c r="AW50"/>
  <c r="AX50"/>
  <c r="AW51"/>
  <c r="AX51"/>
  <c r="AW52"/>
  <c r="AX52"/>
  <c r="AW53"/>
  <c r="AX53"/>
  <c r="AW54"/>
  <c r="AX54"/>
  <c r="AW55"/>
  <c r="AX55"/>
  <c r="AW56"/>
  <c r="AX56"/>
  <c r="AW57"/>
  <c r="AX57"/>
  <c r="AW58"/>
  <c r="AX58"/>
  <c r="AW59"/>
  <c r="AX59"/>
  <c r="AW60"/>
  <c r="AX60"/>
  <c r="AW61"/>
  <c r="AX61"/>
  <c r="AW63"/>
  <c r="AX63"/>
  <c r="AW64"/>
  <c r="AX64"/>
  <c r="AW65"/>
  <c r="AX65"/>
  <c r="AW66"/>
  <c r="AX66"/>
  <c r="AW67"/>
  <c r="AX67"/>
  <c r="AW68"/>
  <c r="AX68"/>
  <c r="AW69"/>
  <c r="AX69"/>
  <c r="AW70"/>
  <c r="AX70"/>
  <c r="AW71"/>
  <c r="AX71"/>
  <c r="AW72"/>
  <c r="AX72"/>
  <c r="AW73"/>
  <c r="AX73"/>
  <c r="AW74"/>
  <c r="AX74"/>
  <c r="AW75"/>
  <c r="AX75"/>
  <c r="AW76"/>
  <c r="AX76"/>
  <c r="AW77"/>
  <c r="AX77"/>
  <c r="AW78"/>
  <c r="AX78"/>
  <c r="AW79"/>
  <c r="AX79"/>
  <c r="AW80"/>
  <c r="AX80"/>
  <c r="AW81"/>
  <c r="AX81"/>
  <c r="AW83"/>
  <c r="AX83"/>
  <c r="AW84"/>
  <c r="AX84"/>
  <c r="AW85"/>
  <c r="AX85"/>
  <c r="AW86"/>
  <c r="AX86"/>
  <c r="AW87"/>
  <c r="AX87"/>
  <c r="AW88"/>
  <c r="AX88"/>
  <c r="AW89"/>
  <c r="AX89"/>
  <c r="AW90"/>
  <c r="AX90"/>
  <c r="AW91"/>
  <c r="AX91"/>
  <c r="AW92"/>
  <c r="AX92"/>
  <c r="AW93"/>
  <c r="AX93"/>
  <c r="AW94"/>
  <c r="AX94"/>
  <c r="AW95"/>
  <c r="AX95"/>
  <c r="AW96"/>
  <c r="AX96"/>
  <c r="AW97"/>
  <c r="AX97"/>
  <c r="AW98"/>
  <c r="AX98"/>
  <c r="AW99"/>
  <c r="AX99"/>
  <c r="AW100"/>
  <c r="AX100"/>
  <c r="AW101"/>
  <c r="AX101"/>
  <c r="AW103"/>
  <c r="AX103"/>
  <c r="AW104"/>
  <c r="AX104"/>
  <c r="AW105"/>
  <c r="AX105"/>
  <c r="AW106"/>
  <c r="AX106"/>
  <c r="AW107"/>
  <c r="AX107"/>
  <c r="AW108"/>
  <c r="AX108"/>
  <c r="AW109"/>
  <c r="AX109"/>
  <c r="AW110"/>
  <c r="AX110"/>
  <c r="AW111"/>
  <c r="AX111"/>
  <c r="AW112"/>
  <c r="AX112"/>
  <c r="AW113"/>
  <c r="AX113"/>
  <c r="AW114"/>
  <c r="AX114"/>
  <c r="AW115"/>
  <c r="AX115"/>
  <c r="AW116"/>
  <c r="AX116"/>
  <c r="AW117"/>
  <c r="AX117"/>
  <c r="AW118"/>
  <c r="AX118"/>
  <c r="AW119"/>
  <c r="AX119"/>
  <c r="AW120"/>
  <c r="AX120"/>
  <c r="AW121"/>
  <c r="AX121"/>
  <c r="AW123"/>
  <c r="AX123"/>
  <c r="AW124"/>
  <c r="AX124"/>
  <c r="AW4" i="30"/>
  <c r="AV4"/>
  <c r="AV5"/>
  <c r="AW5"/>
  <c r="AV6"/>
  <c r="AW6"/>
  <c r="AV7"/>
  <c r="AW7"/>
  <c r="AV8"/>
  <c r="AW8"/>
  <c r="AV9"/>
  <c r="AW9"/>
  <c r="AV10"/>
  <c r="AW10"/>
  <c r="AV11"/>
  <c r="AW11"/>
  <c r="AV12"/>
  <c r="AW12"/>
  <c r="AV13"/>
  <c r="AW13"/>
  <c r="AV14"/>
  <c r="AW14"/>
  <c r="AV15"/>
  <c r="AW15"/>
  <c r="AV16"/>
  <c r="AW16"/>
  <c r="AV17"/>
  <c r="AW17"/>
  <c r="AV18"/>
  <c r="AW18"/>
  <c r="AV19"/>
  <c r="AW19"/>
  <c r="AV20"/>
  <c r="AW20"/>
  <c r="AV21"/>
  <c r="AW21"/>
  <c r="AV23"/>
  <c r="AW23"/>
  <c r="AV24"/>
  <c r="AW24"/>
  <c r="DG33" i="11"/>
  <c r="DD33"/>
  <c r="DG32"/>
  <c r="DD32"/>
  <c r="DG31"/>
  <c r="DD31"/>
  <c r="DG30"/>
  <c r="DD30"/>
  <c r="DG29"/>
  <c r="DD29"/>
  <c r="DG28"/>
  <c r="DD28"/>
  <c r="DG27"/>
  <c r="DD27"/>
  <c r="DG26"/>
  <c r="DD26"/>
  <c r="DG25"/>
  <c r="DD25"/>
  <c r="DG24"/>
  <c r="DD24"/>
  <c r="DG23"/>
  <c r="DD23"/>
  <c r="DG22"/>
  <c r="DD22"/>
  <c r="DG21"/>
  <c r="DD21"/>
  <c r="DG20"/>
  <c r="DD20"/>
  <c r="DG19"/>
  <c r="DD19"/>
  <c r="DG18"/>
  <c r="DD18"/>
  <c r="DG17"/>
  <c r="DD17"/>
  <c r="DG16"/>
  <c r="DD16"/>
  <c r="DG15"/>
  <c r="DD15"/>
  <c r="DG14"/>
  <c r="DD14"/>
  <c r="DG13"/>
  <c r="DD13"/>
  <c r="DG12"/>
  <c r="DD12"/>
  <c r="DG11"/>
  <c r="DD11"/>
  <c r="DG10"/>
  <c r="DD10"/>
  <c r="DG9"/>
  <c r="DD9"/>
  <c r="DG8"/>
  <c r="DD8"/>
  <c r="DG7"/>
  <c r="DD7"/>
  <c r="DG6"/>
  <c r="DD6"/>
  <c r="EC40" i="14"/>
  <c r="EC39"/>
  <c r="EC38"/>
  <c r="EC37"/>
  <c r="EC36"/>
  <c r="EC35"/>
  <c r="EC34"/>
  <c r="EC33"/>
  <c r="EC32"/>
  <c r="EC31"/>
  <c r="EC30"/>
  <c r="EC29"/>
  <c r="EC28"/>
  <c r="EC27"/>
  <c r="EC26"/>
  <c r="EC25"/>
  <c r="EC24"/>
  <c r="EC23"/>
  <c r="EC22"/>
  <c r="EC21"/>
  <c r="EC20"/>
  <c r="EC19"/>
  <c r="EC18"/>
  <c r="EC17"/>
  <c r="EC16"/>
  <c r="EC15"/>
  <c r="EC14"/>
  <c r="EC13"/>
  <c r="EC12"/>
  <c r="EC11"/>
  <c r="EC10"/>
  <c r="EC9"/>
  <c r="EC8"/>
  <c r="EC7"/>
  <c r="EC6"/>
  <c r="BW6" i="11"/>
  <c r="BW7"/>
  <c r="BW8"/>
  <c r="BW9"/>
  <c r="BW10"/>
  <c r="BW11"/>
  <c r="BW12"/>
  <c r="BW13"/>
  <c r="BW14"/>
  <c r="BW15"/>
  <c r="BW16"/>
  <c r="BW17"/>
  <c r="BW18"/>
  <c r="BW19"/>
  <c r="BW20"/>
  <c r="BW21"/>
  <c r="BW22"/>
  <c r="BW23"/>
  <c r="BW24"/>
  <c r="BW25"/>
  <c r="BW26"/>
  <c r="BW27"/>
  <c r="BW28"/>
  <c r="BW29"/>
  <c r="BW30"/>
  <c r="BW31"/>
  <c r="BW32"/>
  <c r="BW33"/>
  <c r="DY9" i="14"/>
  <c r="AW21" i="27" l="1"/>
  <c r="BD42"/>
  <c r="BC42"/>
  <c r="AW61"/>
  <c r="BD42" i="31"/>
  <c r="BD82"/>
  <c r="BD122"/>
  <c r="AZ21" i="30"/>
  <c r="AX21"/>
  <c r="BB22"/>
  <c r="BD22" i="31"/>
  <c r="BD62"/>
  <c r="BD102"/>
  <c r="BD22" i="27"/>
  <c r="BD62"/>
  <c r="AY21" i="30"/>
  <c r="BC22"/>
  <c r="BC22" i="31"/>
  <c r="BC62"/>
  <c r="BC102"/>
  <c r="BC42"/>
  <c r="BC82"/>
  <c r="BC122"/>
  <c r="BC22" i="27"/>
  <c r="BA21"/>
  <c r="BC62"/>
  <c r="BA61"/>
  <c r="AV5"/>
  <c r="AV6"/>
  <c r="AV7"/>
  <c r="AV8"/>
  <c r="AV9"/>
  <c r="AV10"/>
  <c r="AV11"/>
  <c r="AV12"/>
  <c r="AV13"/>
  <c r="AV14"/>
  <c r="AV15"/>
  <c r="AV16"/>
  <c r="AV17"/>
  <c r="AV18"/>
  <c r="AV19"/>
  <c r="AV20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3"/>
  <c r="AV64"/>
  <c r="AV65"/>
  <c r="AV66"/>
  <c r="AV67"/>
  <c r="AV68"/>
  <c r="AV70"/>
  <c r="AV71"/>
  <c r="AV72"/>
  <c r="AV5" i="31"/>
  <c r="AV6"/>
  <c r="AV7"/>
  <c r="AV8"/>
  <c r="AV9"/>
  <c r="AV10"/>
  <c r="AV11"/>
  <c r="AV12"/>
  <c r="AV13"/>
  <c r="AV14"/>
  <c r="AV15"/>
  <c r="AV16"/>
  <c r="AV17"/>
  <c r="AV18"/>
  <c r="AV19"/>
  <c r="AV20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3"/>
  <c r="AV44"/>
  <c r="AV45"/>
  <c r="AV46"/>
  <c r="AV47"/>
  <c r="AV48"/>
  <c r="AV49"/>
  <c r="AV50"/>
  <c r="AV51"/>
  <c r="AV52"/>
  <c r="AV53"/>
  <c r="AV54"/>
  <c r="AV55"/>
  <c r="AV61" s="1"/>
  <c r="BB62" s="1"/>
  <c r="AV56"/>
  <c r="AV57"/>
  <c r="AV58"/>
  <c r="AV59"/>
  <c r="AV60"/>
  <c r="AV63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3"/>
  <c r="AV84"/>
  <c r="AV85"/>
  <c r="AV86"/>
  <c r="AV87"/>
  <c r="AV88"/>
  <c r="AV89"/>
  <c r="AV90"/>
  <c r="AV91"/>
  <c r="AV92"/>
  <c r="AV93"/>
  <c r="AV94"/>
  <c r="AV95"/>
  <c r="AV96"/>
  <c r="AV97"/>
  <c r="AV98"/>
  <c r="AV99"/>
  <c r="AV100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V120"/>
  <c r="AV123"/>
  <c r="AV124"/>
  <c r="AU5" i="30"/>
  <c r="AU6"/>
  <c r="AU7"/>
  <c r="AU8"/>
  <c r="AU9"/>
  <c r="AU10"/>
  <c r="AU11"/>
  <c r="AU12"/>
  <c r="AU13"/>
  <c r="AU14"/>
  <c r="AU15"/>
  <c r="AU21" s="1"/>
  <c r="BA22" s="1"/>
  <c r="AU16"/>
  <c r="AU17"/>
  <c r="AU18"/>
  <c r="AU19"/>
  <c r="AU20"/>
  <c r="AU23"/>
  <c r="AU24"/>
  <c r="DA33" i="11"/>
  <c r="DA32"/>
  <c r="DA31"/>
  <c r="DA30"/>
  <c r="DA29"/>
  <c r="DA28"/>
  <c r="DA27"/>
  <c r="DA26"/>
  <c r="DA25"/>
  <c r="DA24"/>
  <c r="DA23"/>
  <c r="DA22"/>
  <c r="DA21"/>
  <c r="DA20"/>
  <c r="DA19"/>
  <c r="DA18"/>
  <c r="DA17"/>
  <c r="DA16"/>
  <c r="DA15"/>
  <c r="DA14"/>
  <c r="DA13"/>
  <c r="DA12"/>
  <c r="DA11"/>
  <c r="DA10"/>
  <c r="DA9"/>
  <c r="DA8"/>
  <c r="DA7"/>
  <c r="DA6"/>
  <c r="BT6"/>
  <c r="BT7"/>
  <c r="BT8"/>
  <c r="BT9"/>
  <c r="BT10"/>
  <c r="BT11"/>
  <c r="BT12"/>
  <c r="BT13"/>
  <c r="BT14"/>
  <c r="BT15"/>
  <c r="BT16"/>
  <c r="BT17"/>
  <c r="BT18"/>
  <c r="BT19"/>
  <c r="BT20"/>
  <c r="BT21"/>
  <c r="BT22"/>
  <c r="BT23"/>
  <c r="BT24"/>
  <c r="BT25"/>
  <c r="BT26"/>
  <c r="BT27"/>
  <c r="BT28"/>
  <c r="BT29"/>
  <c r="BT30"/>
  <c r="BT31"/>
  <c r="BT32"/>
  <c r="BT33"/>
  <c r="DY40" i="14"/>
  <c r="DY39"/>
  <c r="DY38"/>
  <c r="DY37"/>
  <c r="DY36"/>
  <c r="DY35"/>
  <c r="DY34"/>
  <c r="DY33"/>
  <c r="DY32"/>
  <c r="DY31"/>
  <c r="DY30"/>
  <c r="DY29"/>
  <c r="DY28"/>
  <c r="DY27"/>
  <c r="DY26"/>
  <c r="DY25"/>
  <c r="DY24"/>
  <c r="DY23"/>
  <c r="DY22"/>
  <c r="DY21"/>
  <c r="DY20"/>
  <c r="DY19"/>
  <c r="DY18"/>
  <c r="DY17"/>
  <c r="DY16"/>
  <c r="DY15"/>
  <c r="DY14"/>
  <c r="DY13"/>
  <c r="DY12"/>
  <c r="DY11"/>
  <c r="DY10"/>
  <c r="DY8"/>
  <c r="DY7"/>
  <c r="DY6"/>
  <c r="A51" i="3"/>
  <c r="AV4" i="11"/>
  <c r="AZ4"/>
  <c r="BC4"/>
  <c r="BB5"/>
  <c r="AI6"/>
  <c r="AU6"/>
  <c r="AV6"/>
  <c r="AX6"/>
  <c r="BB6"/>
  <c r="BE6"/>
  <c r="BH6"/>
  <c r="BK6"/>
  <c r="BL6"/>
  <c r="BN6"/>
  <c r="BQ6"/>
  <c r="BZ6"/>
  <c r="CC6"/>
  <c r="CF6"/>
  <c r="CI6"/>
  <c r="CL6"/>
  <c r="CO6"/>
  <c r="CX6"/>
  <c r="AI7"/>
  <c r="AX7" s="1"/>
  <c r="AU7"/>
  <c r="AV7"/>
  <c r="BB7"/>
  <c r="BE7"/>
  <c r="BH7"/>
  <c r="BK7"/>
  <c r="BL7"/>
  <c r="BN7" s="1"/>
  <c r="BQ7"/>
  <c r="BZ7"/>
  <c r="CR7"/>
  <c r="CF7"/>
  <c r="CI7"/>
  <c r="CL7"/>
  <c r="CO7"/>
  <c r="CX7"/>
  <c r="AI8"/>
  <c r="AX8" s="1"/>
  <c r="AU8"/>
  <c r="AV8"/>
  <c r="BB8"/>
  <c r="BE8"/>
  <c r="BH8"/>
  <c r="BK8"/>
  <c r="BL8"/>
  <c r="BN8" s="1"/>
  <c r="BQ8"/>
  <c r="BZ8"/>
  <c r="CR8"/>
  <c r="CF8"/>
  <c r="CI8"/>
  <c r="CL8"/>
  <c r="CO8"/>
  <c r="CX8"/>
  <c r="AU9"/>
  <c r="AV9"/>
  <c r="BN9" s="1"/>
  <c r="BB9"/>
  <c r="BE9"/>
  <c r="BH9"/>
  <c r="BK9"/>
  <c r="BL9"/>
  <c r="BQ9"/>
  <c r="BZ9"/>
  <c r="CR9"/>
  <c r="CF9"/>
  <c r="CI9"/>
  <c r="CL9"/>
  <c r="CO9"/>
  <c r="CX9"/>
  <c r="AU10"/>
  <c r="AV10"/>
  <c r="AX10"/>
  <c r="BB10"/>
  <c r="BE10"/>
  <c r="BH10"/>
  <c r="BK10"/>
  <c r="BL10"/>
  <c r="BN10" s="1"/>
  <c r="BQ10"/>
  <c r="BZ10"/>
  <c r="CR10"/>
  <c r="CF10"/>
  <c r="CI10"/>
  <c r="CL10"/>
  <c r="CO10"/>
  <c r="CX10"/>
  <c r="AU11"/>
  <c r="AV11"/>
  <c r="BN11" s="1"/>
  <c r="BB11"/>
  <c r="BE11"/>
  <c r="BH11"/>
  <c r="BK11"/>
  <c r="BL11"/>
  <c r="BQ11"/>
  <c r="BZ11"/>
  <c r="CC11"/>
  <c r="CF11"/>
  <c r="CI11"/>
  <c r="CL11"/>
  <c r="CO11"/>
  <c r="CX11"/>
  <c r="AU12"/>
  <c r="AV12"/>
  <c r="AX12"/>
  <c r="BB12"/>
  <c r="BE12"/>
  <c r="BH12"/>
  <c r="BK12"/>
  <c r="BL12"/>
  <c r="BN12" s="1"/>
  <c r="BQ12"/>
  <c r="BZ12"/>
  <c r="CR12"/>
  <c r="CF12"/>
  <c r="CI12"/>
  <c r="CL12"/>
  <c r="CO12"/>
  <c r="CX12"/>
  <c r="AU13"/>
  <c r="AV13"/>
  <c r="BN13" s="1"/>
  <c r="BB13"/>
  <c r="BE13"/>
  <c r="BH13"/>
  <c r="BK13"/>
  <c r="BL13"/>
  <c r="BQ13"/>
  <c r="BZ13"/>
  <c r="CC13"/>
  <c r="CF13"/>
  <c r="CI13"/>
  <c r="CL13"/>
  <c r="CO13"/>
  <c r="CX13"/>
  <c r="AU14"/>
  <c r="AV14"/>
  <c r="AX14"/>
  <c r="BB14"/>
  <c r="BE14"/>
  <c r="BH14"/>
  <c r="BK14"/>
  <c r="BL14"/>
  <c r="BN14" s="1"/>
  <c r="BQ14"/>
  <c r="BZ14"/>
  <c r="CR14"/>
  <c r="CF14"/>
  <c r="CI14"/>
  <c r="CL14"/>
  <c r="CO14"/>
  <c r="CX14"/>
  <c r="AU15"/>
  <c r="AV15"/>
  <c r="BN15" s="1"/>
  <c r="BB15"/>
  <c r="BE15"/>
  <c r="BH15"/>
  <c r="BK15"/>
  <c r="BL15"/>
  <c r="BQ15"/>
  <c r="BZ15"/>
  <c r="CC15"/>
  <c r="CF15"/>
  <c r="CI15"/>
  <c r="CL15"/>
  <c r="CO15"/>
  <c r="CX15"/>
  <c r="AU16"/>
  <c r="AV16"/>
  <c r="AX16"/>
  <c r="BB16"/>
  <c r="BE16"/>
  <c r="BH16"/>
  <c r="BK16"/>
  <c r="BL16"/>
  <c r="BN16" s="1"/>
  <c r="BQ16"/>
  <c r="BZ16"/>
  <c r="CR16"/>
  <c r="CF16"/>
  <c r="CI16"/>
  <c r="CL16"/>
  <c r="CO16"/>
  <c r="CX16"/>
  <c r="AU17"/>
  <c r="AV17"/>
  <c r="BN17" s="1"/>
  <c r="BB17"/>
  <c r="BE17"/>
  <c r="BH17"/>
  <c r="BK17"/>
  <c r="BL17"/>
  <c r="BQ17"/>
  <c r="BZ17"/>
  <c r="CC17"/>
  <c r="CF17"/>
  <c r="CI17"/>
  <c r="CL17"/>
  <c r="CO17"/>
  <c r="CX17"/>
  <c r="AU18"/>
  <c r="AV18"/>
  <c r="AX18"/>
  <c r="BB18"/>
  <c r="BE18"/>
  <c r="BH18"/>
  <c r="BK18"/>
  <c r="BL18"/>
  <c r="BN18" s="1"/>
  <c r="BQ18"/>
  <c r="BZ18"/>
  <c r="CR18"/>
  <c r="CF18"/>
  <c r="CI18"/>
  <c r="CL18"/>
  <c r="CO18"/>
  <c r="CX18"/>
  <c r="AU19"/>
  <c r="AV19"/>
  <c r="BN19" s="1"/>
  <c r="BB19"/>
  <c r="BE19"/>
  <c r="BH19"/>
  <c r="BK19"/>
  <c r="BL19"/>
  <c r="BQ19"/>
  <c r="BZ19"/>
  <c r="CC19"/>
  <c r="CF19"/>
  <c r="CI19"/>
  <c r="CL19"/>
  <c r="CO19"/>
  <c r="CX19"/>
  <c r="AU20"/>
  <c r="AV20"/>
  <c r="AX20"/>
  <c r="BB20"/>
  <c r="BE20"/>
  <c r="BH20"/>
  <c r="BK20"/>
  <c r="BL20"/>
  <c r="BN20" s="1"/>
  <c r="BQ20"/>
  <c r="BZ20"/>
  <c r="CR20"/>
  <c r="CF20"/>
  <c r="CI20"/>
  <c r="CL20"/>
  <c r="CO20"/>
  <c r="CX20"/>
  <c r="AU21"/>
  <c r="AV21"/>
  <c r="BN21" s="1"/>
  <c r="BB21"/>
  <c r="BE21"/>
  <c r="BH21"/>
  <c r="BK21"/>
  <c r="BL21"/>
  <c r="BQ21"/>
  <c r="BZ21"/>
  <c r="CC21"/>
  <c r="CF21"/>
  <c r="CI21"/>
  <c r="CL21"/>
  <c r="CO21"/>
  <c r="CX21"/>
  <c r="AU22"/>
  <c r="AV22"/>
  <c r="AX22"/>
  <c r="BB22"/>
  <c r="BE22"/>
  <c r="BH22"/>
  <c r="BK22"/>
  <c r="BL22"/>
  <c r="BN22" s="1"/>
  <c r="BQ22"/>
  <c r="BZ22"/>
  <c r="CR22"/>
  <c r="CF22"/>
  <c r="CI22"/>
  <c r="CL22"/>
  <c r="CO22"/>
  <c r="CX22"/>
  <c r="AU23"/>
  <c r="AV23"/>
  <c r="BN23" s="1"/>
  <c r="BB23"/>
  <c r="BE23"/>
  <c r="BH23"/>
  <c r="BK23"/>
  <c r="BL23"/>
  <c r="BQ23"/>
  <c r="BZ23"/>
  <c r="CR23"/>
  <c r="CF23"/>
  <c r="CI23"/>
  <c r="CL23"/>
  <c r="CO23"/>
  <c r="CX23"/>
  <c r="AU24"/>
  <c r="AV24"/>
  <c r="AX24"/>
  <c r="BB24"/>
  <c r="BE24"/>
  <c r="BH24"/>
  <c r="BK24"/>
  <c r="BL24"/>
  <c r="BN24" s="1"/>
  <c r="BQ24"/>
  <c r="BZ24"/>
  <c r="CR24"/>
  <c r="CF24"/>
  <c r="CI24"/>
  <c r="CL24"/>
  <c r="CO24"/>
  <c r="CX24"/>
  <c r="AU25"/>
  <c r="AV25"/>
  <c r="BN25" s="1"/>
  <c r="BB25"/>
  <c r="BE25"/>
  <c r="BH25"/>
  <c r="BK25"/>
  <c r="BL25"/>
  <c r="BQ25"/>
  <c r="BZ25"/>
  <c r="CR25"/>
  <c r="CC25"/>
  <c r="CF25"/>
  <c r="CI25"/>
  <c r="CL25"/>
  <c r="CO25"/>
  <c r="CX25"/>
  <c r="AU26"/>
  <c r="AV26"/>
  <c r="AX26"/>
  <c r="BB26"/>
  <c r="BE26"/>
  <c r="BH26"/>
  <c r="BK26"/>
  <c r="BL26"/>
  <c r="BN26" s="1"/>
  <c r="BQ26"/>
  <c r="BZ26"/>
  <c r="CR26"/>
  <c r="CF26"/>
  <c r="CI26"/>
  <c r="CL26"/>
  <c r="CO26"/>
  <c r="CX26"/>
  <c r="AU27"/>
  <c r="AV27"/>
  <c r="AX27" s="1"/>
  <c r="BB27"/>
  <c r="BE27"/>
  <c r="BH27"/>
  <c r="BK27"/>
  <c r="BL27"/>
  <c r="BN27"/>
  <c r="BQ27"/>
  <c r="BZ27"/>
  <c r="CR27"/>
  <c r="CF27"/>
  <c r="CI27"/>
  <c r="CL27"/>
  <c r="CO27"/>
  <c r="CX27"/>
  <c r="AU28"/>
  <c r="AV28"/>
  <c r="AX28"/>
  <c r="BB28"/>
  <c r="BE28"/>
  <c r="BH28"/>
  <c r="BK28"/>
  <c r="BL28"/>
  <c r="BN28" s="1"/>
  <c r="BQ28"/>
  <c r="BZ28"/>
  <c r="CR28"/>
  <c r="CF28"/>
  <c r="CI28"/>
  <c r="CL28"/>
  <c r="CO28"/>
  <c r="CX28"/>
  <c r="AU29"/>
  <c r="AV29"/>
  <c r="AX29" s="1"/>
  <c r="BB29"/>
  <c r="BE29"/>
  <c r="BH29"/>
  <c r="BK29"/>
  <c r="BL29"/>
  <c r="BN29"/>
  <c r="BQ29"/>
  <c r="BZ29"/>
  <c r="CC29"/>
  <c r="CF29"/>
  <c r="CI29"/>
  <c r="CL29"/>
  <c r="CO29"/>
  <c r="CX29"/>
  <c r="AU30"/>
  <c r="AV30"/>
  <c r="AX30"/>
  <c r="BB30"/>
  <c r="BE30"/>
  <c r="BH30"/>
  <c r="BK30"/>
  <c r="BL30"/>
  <c r="BN30" s="1"/>
  <c r="BQ30"/>
  <c r="BZ30"/>
  <c r="CR30"/>
  <c r="CF30"/>
  <c r="CI30"/>
  <c r="CL30"/>
  <c r="CO30"/>
  <c r="CX30"/>
  <c r="AU31"/>
  <c r="AV31"/>
  <c r="AX31" s="1"/>
  <c r="BB31"/>
  <c r="BE31"/>
  <c r="BH31"/>
  <c r="BK31"/>
  <c r="BL31"/>
  <c r="BN31"/>
  <c r="BQ31"/>
  <c r="BZ31"/>
  <c r="CR31"/>
  <c r="CF31"/>
  <c r="CI31"/>
  <c r="CL31"/>
  <c r="CO31"/>
  <c r="CX31"/>
  <c r="AU32"/>
  <c r="AV32"/>
  <c r="AX32"/>
  <c r="BB32"/>
  <c r="BE32"/>
  <c r="BH32"/>
  <c r="BK32"/>
  <c r="BL32"/>
  <c r="BN32" s="1"/>
  <c r="BQ32"/>
  <c r="BZ32"/>
  <c r="CR32"/>
  <c r="CF32"/>
  <c r="CI32"/>
  <c r="CL32"/>
  <c r="CO32"/>
  <c r="CX32"/>
  <c r="AI33"/>
  <c r="AU33"/>
  <c r="BB33"/>
  <c r="BE33"/>
  <c r="BH33"/>
  <c r="BK33"/>
  <c r="BL33"/>
  <c r="BQ33"/>
  <c r="BZ33"/>
  <c r="CR33"/>
  <c r="CF33"/>
  <c r="CI33"/>
  <c r="CL33"/>
  <c r="CO33"/>
  <c r="CX33"/>
  <c r="P5" i="40"/>
  <c r="Q5"/>
  <c r="Q7" s="1"/>
  <c r="P6"/>
  <c r="P7" s="1"/>
  <c r="Q6"/>
  <c r="I7"/>
  <c r="J7"/>
  <c r="K7"/>
  <c r="L7"/>
  <c r="M7"/>
  <c r="N7"/>
  <c r="O7"/>
  <c r="P8"/>
  <c r="P10" s="1"/>
  <c r="Q8"/>
  <c r="P9"/>
  <c r="Q9"/>
  <c r="I10"/>
  <c r="J10"/>
  <c r="K10"/>
  <c r="L10"/>
  <c r="M10"/>
  <c r="N10"/>
  <c r="O10"/>
  <c r="Q10"/>
  <c r="P11"/>
  <c r="Q11"/>
  <c r="P12"/>
  <c r="Q12"/>
  <c r="I13"/>
  <c r="J13"/>
  <c r="K13"/>
  <c r="L13"/>
  <c r="M13"/>
  <c r="N13"/>
  <c r="O13"/>
  <c r="P13"/>
  <c r="Q13"/>
  <c r="P14"/>
  <c r="Q14"/>
  <c r="P15"/>
  <c r="P16" s="1"/>
  <c r="Q15"/>
  <c r="Q16" s="1"/>
  <c r="P17"/>
  <c r="P19" s="1"/>
  <c r="Q17"/>
  <c r="P18"/>
  <c r="Q18"/>
  <c r="I19"/>
  <c r="J19"/>
  <c r="K19"/>
  <c r="L19"/>
  <c r="M19"/>
  <c r="N19"/>
  <c r="O19"/>
  <c r="Q19"/>
  <c r="P20"/>
  <c r="Q20"/>
  <c r="P21"/>
  <c r="Q21"/>
  <c r="I22"/>
  <c r="J22"/>
  <c r="K22"/>
  <c r="L22"/>
  <c r="M22"/>
  <c r="N22"/>
  <c r="O22"/>
  <c r="P22"/>
  <c r="Q22"/>
  <c r="P23"/>
  <c r="Q23"/>
  <c r="P24"/>
  <c r="Q24"/>
  <c r="Q25" s="1"/>
  <c r="I25"/>
  <c r="J25"/>
  <c r="K25"/>
  <c r="L25"/>
  <c r="M25"/>
  <c r="N25"/>
  <c r="O25"/>
  <c r="P25"/>
  <c r="P26"/>
  <c r="Q26"/>
  <c r="P27"/>
  <c r="P28" s="1"/>
  <c r="Q27"/>
  <c r="Q28" s="1"/>
  <c r="I28"/>
  <c r="J28"/>
  <c r="K28"/>
  <c r="L28"/>
  <c r="M28"/>
  <c r="N28"/>
  <c r="O28"/>
  <c r="P29"/>
  <c r="Q29"/>
  <c r="P30"/>
  <c r="Q30"/>
  <c r="P31"/>
  <c r="Q31"/>
  <c r="P32"/>
  <c r="Q32"/>
  <c r="P33"/>
  <c r="Q33"/>
  <c r="Q34" s="1"/>
  <c r="I34"/>
  <c r="J34"/>
  <c r="K34"/>
  <c r="L34"/>
  <c r="M34"/>
  <c r="N34"/>
  <c r="O34"/>
  <c r="P34"/>
  <c r="P35"/>
  <c r="Q35"/>
  <c r="P36"/>
  <c r="P37" s="1"/>
  <c r="Q36"/>
  <c r="Q37" s="1"/>
  <c r="I37"/>
  <c r="J37"/>
  <c r="K37"/>
  <c r="L37"/>
  <c r="M37"/>
  <c r="N37"/>
  <c r="O37"/>
  <c r="P38"/>
  <c r="P40" s="1"/>
  <c r="Q38"/>
  <c r="P39"/>
  <c r="Q39"/>
  <c r="I40"/>
  <c r="J40"/>
  <c r="K40"/>
  <c r="L40"/>
  <c r="M40"/>
  <c r="N40"/>
  <c r="O40"/>
  <c r="Q40"/>
  <c r="P41"/>
  <c r="Q41"/>
  <c r="P42"/>
  <c r="Q42"/>
  <c r="I43"/>
  <c r="J43"/>
  <c r="K43"/>
  <c r="L43"/>
  <c r="M43"/>
  <c r="N43"/>
  <c r="O43"/>
  <c r="P43"/>
  <c r="Q43"/>
  <c r="P44"/>
  <c r="Q44"/>
  <c r="P45"/>
  <c r="P46" s="1"/>
  <c r="Q45"/>
  <c r="Q46" s="1"/>
  <c r="P47"/>
  <c r="P49" s="1"/>
  <c r="Q47"/>
  <c r="P48"/>
  <c r="Q48"/>
  <c r="I49"/>
  <c r="J49"/>
  <c r="K49"/>
  <c r="L49"/>
  <c r="M49"/>
  <c r="N49"/>
  <c r="O49"/>
  <c r="Q49"/>
  <c r="P50"/>
  <c r="Q50"/>
  <c r="P51"/>
  <c r="Q51"/>
  <c r="I52"/>
  <c r="J52"/>
  <c r="K52"/>
  <c r="L52"/>
  <c r="M52"/>
  <c r="N52"/>
  <c r="O52"/>
  <c r="P52"/>
  <c r="Q52"/>
  <c r="P53"/>
  <c r="Q53"/>
  <c r="P54"/>
  <c r="Q54"/>
  <c r="Q55" s="1"/>
  <c r="I55"/>
  <c r="J55"/>
  <c r="K55"/>
  <c r="L55"/>
  <c r="M55"/>
  <c r="N55"/>
  <c r="O55"/>
  <c r="P55"/>
  <c r="P56"/>
  <c r="Q56"/>
  <c r="Q58" s="1"/>
  <c r="P57"/>
  <c r="P58" s="1"/>
  <c r="Q57"/>
  <c r="I58"/>
  <c r="J58"/>
  <c r="K58"/>
  <c r="L58"/>
  <c r="M58"/>
  <c r="N58"/>
  <c r="O58"/>
  <c r="P59"/>
  <c r="Q59"/>
  <c r="P60"/>
  <c r="Q60"/>
  <c r="P61"/>
  <c r="Q61"/>
  <c r="P62"/>
  <c r="Q62"/>
  <c r="P63"/>
  <c r="Q63"/>
  <c r="Q64" s="1"/>
  <c r="I64"/>
  <c r="J64"/>
  <c r="K64"/>
  <c r="L64"/>
  <c r="M64"/>
  <c r="N64"/>
  <c r="O64"/>
  <c r="P64"/>
  <c r="P65"/>
  <c r="Q65"/>
  <c r="Q67" s="1"/>
  <c r="P66"/>
  <c r="P67" s="1"/>
  <c r="Q66"/>
  <c r="I67"/>
  <c r="J67"/>
  <c r="K67"/>
  <c r="L67"/>
  <c r="M67"/>
  <c r="N67"/>
  <c r="O67"/>
  <c r="P68"/>
  <c r="P70" s="1"/>
  <c r="Q68"/>
  <c r="P69"/>
  <c r="Q69"/>
  <c r="I70"/>
  <c r="J70"/>
  <c r="K70"/>
  <c r="L70"/>
  <c r="M70"/>
  <c r="N70"/>
  <c r="O70"/>
  <c r="Q70"/>
  <c r="P71"/>
  <c r="Q71"/>
  <c r="P72"/>
  <c r="Q72"/>
  <c r="I73"/>
  <c r="J73"/>
  <c r="K73"/>
  <c r="L73"/>
  <c r="M73"/>
  <c r="N73"/>
  <c r="O73"/>
  <c r="P73"/>
  <c r="Q73"/>
  <c r="P74"/>
  <c r="Q74"/>
  <c r="P75"/>
  <c r="P76" s="1"/>
  <c r="Q75"/>
  <c r="Q76" s="1"/>
  <c r="P77"/>
  <c r="P79" s="1"/>
  <c r="Q77"/>
  <c r="P78"/>
  <c r="Q78"/>
  <c r="I79"/>
  <c r="J79"/>
  <c r="K79"/>
  <c r="L79"/>
  <c r="M79"/>
  <c r="N79"/>
  <c r="O79"/>
  <c r="Q79"/>
  <c r="P80"/>
  <c r="Q80"/>
  <c r="P81"/>
  <c r="Q81"/>
  <c r="I82"/>
  <c r="J82"/>
  <c r="K82"/>
  <c r="L82"/>
  <c r="M82"/>
  <c r="N82"/>
  <c r="O82"/>
  <c r="P82"/>
  <c r="Q82"/>
  <c r="P83"/>
  <c r="Q83"/>
  <c r="P84"/>
  <c r="Q84"/>
  <c r="Q85" s="1"/>
  <c r="I85"/>
  <c r="J85"/>
  <c r="K85"/>
  <c r="L85"/>
  <c r="M85"/>
  <c r="N85"/>
  <c r="O85"/>
  <c r="P85"/>
  <c r="P86"/>
  <c r="Q86"/>
  <c r="Q88" s="1"/>
  <c r="P87"/>
  <c r="P88" s="1"/>
  <c r="Q87"/>
  <c r="I88"/>
  <c r="J88"/>
  <c r="K88"/>
  <c r="L88"/>
  <c r="M88"/>
  <c r="N88"/>
  <c r="O88"/>
  <c r="P89"/>
  <c r="Q89"/>
  <c r="P90"/>
  <c r="Q90"/>
  <c r="P91"/>
  <c r="Q91"/>
  <c r="P92"/>
  <c r="Q92"/>
  <c r="P93"/>
  <c r="Q93"/>
  <c r="Q94" s="1"/>
  <c r="I94"/>
  <c r="J94"/>
  <c r="K94"/>
  <c r="L94"/>
  <c r="M94"/>
  <c r="N94"/>
  <c r="O94"/>
  <c r="P94"/>
  <c r="P95"/>
  <c r="Q95"/>
  <c r="Q97" s="1"/>
  <c r="P96"/>
  <c r="P97" s="1"/>
  <c r="Q96"/>
  <c r="I97"/>
  <c r="J97"/>
  <c r="K97"/>
  <c r="L97"/>
  <c r="M97"/>
  <c r="N97"/>
  <c r="O97"/>
  <c r="P98"/>
  <c r="P100" s="1"/>
  <c r="Q98"/>
  <c r="P99"/>
  <c r="Q99"/>
  <c r="I100"/>
  <c r="J100"/>
  <c r="K100"/>
  <c r="L100"/>
  <c r="M100"/>
  <c r="N100"/>
  <c r="O100"/>
  <c r="Q100"/>
  <c r="P101"/>
  <c r="Q101"/>
  <c r="P102"/>
  <c r="Q102"/>
  <c r="I103"/>
  <c r="J103"/>
  <c r="K103"/>
  <c r="L103"/>
  <c r="M103"/>
  <c r="N103"/>
  <c r="O103"/>
  <c r="P103"/>
  <c r="Q103"/>
  <c r="P104"/>
  <c r="Q104"/>
  <c r="P105"/>
  <c r="Q105"/>
  <c r="Q106" s="1"/>
  <c r="I106"/>
  <c r="J106"/>
  <c r="K106"/>
  <c r="L106"/>
  <c r="M106"/>
  <c r="N106"/>
  <c r="O106"/>
  <c r="P106"/>
  <c r="P107"/>
  <c r="Q107"/>
  <c r="Q109" s="1"/>
  <c r="P108"/>
  <c r="P109" s="1"/>
  <c r="Q108"/>
  <c r="I109"/>
  <c r="J109"/>
  <c r="K109"/>
  <c r="L109"/>
  <c r="M109"/>
  <c r="N109"/>
  <c r="O109"/>
  <c r="D5" i="41"/>
  <c r="E5"/>
  <c r="F5"/>
  <c r="G5"/>
  <c r="I5"/>
  <c r="I6" s="1"/>
  <c r="J5"/>
  <c r="K5"/>
  <c r="L5"/>
  <c r="N5"/>
  <c r="N6" s="1"/>
  <c r="O5"/>
  <c r="J6"/>
  <c r="K6"/>
  <c r="L6"/>
  <c r="O6"/>
  <c r="D7"/>
  <c r="E7"/>
  <c r="F7"/>
  <c r="G7"/>
  <c r="I7"/>
  <c r="J7"/>
  <c r="K7"/>
  <c r="L7"/>
  <c r="N7"/>
  <c r="O7"/>
  <c r="I8"/>
  <c r="J8"/>
  <c r="K8"/>
  <c r="L8"/>
  <c r="N8"/>
  <c r="O8"/>
  <c r="D9"/>
  <c r="E9"/>
  <c r="F9"/>
  <c r="G9"/>
  <c r="I9"/>
  <c r="J9"/>
  <c r="K9"/>
  <c r="L9"/>
  <c r="N9"/>
  <c r="O9"/>
  <c r="I10"/>
  <c r="J10"/>
  <c r="K10"/>
  <c r="L10"/>
  <c r="N10"/>
  <c r="O10"/>
  <c r="D11"/>
  <c r="E11"/>
  <c r="F11"/>
  <c r="G11"/>
  <c r="I11"/>
  <c r="J11"/>
  <c r="K11"/>
  <c r="L11"/>
  <c r="N11"/>
  <c r="O11"/>
  <c r="I12"/>
  <c r="J12"/>
  <c r="K12"/>
  <c r="L12"/>
  <c r="N12"/>
  <c r="O12"/>
  <c r="D13"/>
  <c r="E13"/>
  <c r="F13"/>
  <c r="G13"/>
  <c r="I13"/>
  <c r="I14" s="1"/>
  <c r="J13"/>
  <c r="K13"/>
  <c r="L13"/>
  <c r="N13"/>
  <c r="N14" s="1"/>
  <c r="O13"/>
  <c r="J14"/>
  <c r="K14"/>
  <c r="L14"/>
  <c r="O14"/>
  <c r="D15"/>
  <c r="E15"/>
  <c r="F15"/>
  <c r="G15"/>
  <c r="I15"/>
  <c r="J15"/>
  <c r="K15"/>
  <c r="L15"/>
  <c r="N15"/>
  <c r="O15"/>
  <c r="I16"/>
  <c r="J16"/>
  <c r="K16"/>
  <c r="L16"/>
  <c r="N16"/>
  <c r="O16"/>
  <c r="D17"/>
  <c r="E17"/>
  <c r="F17"/>
  <c r="G17"/>
  <c r="I17"/>
  <c r="J17"/>
  <c r="K17"/>
  <c r="L17"/>
  <c r="N17"/>
  <c r="O17"/>
  <c r="I18"/>
  <c r="J18"/>
  <c r="K18"/>
  <c r="L18"/>
  <c r="N18"/>
  <c r="O18"/>
  <c r="D19"/>
  <c r="E19"/>
  <c r="F19"/>
  <c r="G19"/>
  <c r="I19"/>
  <c r="J19"/>
  <c r="K19"/>
  <c r="L19"/>
  <c r="N19"/>
  <c r="O19"/>
  <c r="I20"/>
  <c r="J20"/>
  <c r="K20"/>
  <c r="L20"/>
  <c r="N20"/>
  <c r="O20"/>
  <c r="D21"/>
  <c r="E21"/>
  <c r="F21"/>
  <c r="G21"/>
  <c r="I21"/>
  <c r="I22" s="1"/>
  <c r="J21"/>
  <c r="J22" s="1"/>
  <c r="K21"/>
  <c r="L21"/>
  <c r="N21"/>
  <c r="N22" s="1"/>
  <c r="O21"/>
  <c r="O22" s="1"/>
  <c r="K22"/>
  <c r="L22"/>
  <c r="D23"/>
  <c r="E23"/>
  <c r="F23"/>
  <c r="G23"/>
  <c r="I23"/>
  <c r="J23"/>
  <c r="K23"/>
  <c r="L23"/>
  <c r="N23"/>
  <c r="O23"/>
  <c r="I24"/>
  <c r="J24"/>
  <c r="K24"/>
  <c r="L24"/>
  <c r="N24"/>
  <c r="O24"/>
  <c r="D25"/>
  <c r="E25"/>
  <c r="F25"/>
  <c r="G25"/>
  <c r="I25"/>
  <c r="J25"/>
  <c r="K25"/>
  <c r="L25"/>
  <c r="N25"/>
  <c r="O25"/>
  <c r="I26"/>
  <c r="J26"/>
  <c r="K26"/>
  <c r="L26"/>
  <c r="N26"/>
  <c r="O26"/>
  <c r="D27"/>
  <c r="E27"/>
  <c r="F27"/>
  <c r="G27"/>
  <c r="I27"/>
  <c r="J27"/>
  <c r="K27"/>
  <c r="L27"/>
  <c r="N27"/>
  <c r="O27"/>
  <c r="I28"/>
  <c r="J28"/>
  <c r="K28"/>
  <c r="L28"/>
  <c r="N28"/>
  <c r="O28"/>
  <c r="D29"/>
  <c r="E29"/>
  <c r="F29"/>
  <c r="G29"/>
  <c r="I29"/>
  <c r="I30" s="1"/>
  <c r="J29"/>
  <c r="K29"/>
  <c r="L29"/>
  <c r="N29"/>
  <c r="N30" s="1"/>
  <c r="O29"/>
  <c r="J30"/>
  <c r="K30"/>
  <c r="L30"/>
  <c r="O30"/>
  <c r="D31"/>
  <c r="E31"/>
  <c r="F31"/>
  <c r="G31"/>
  <c r="I31"/>
  <c r="J31"/>
  <c r="K31"/>
  <c r="L31"/>
  <c r="N31"/>
  <c r="O31"/>
  <c r="I32"/>
  <c r="J32"/>
  <c r="K32"/>
  <c r="L32"/>
  <c r="N32"/>
  <c r="O32"/>
  <c r="D33"/>
  <c r="E33"/>
  <c r="F33"/>
  <c r="G33"/>
  <c r="I33"/>
  <c r="J33"/>
  <c r="K33"/>
  <c r="L33"/>
  <c r="N33"/>
  <c r="O33"/>
  <c r="I34"/>
  <c r="J34"/>
  <c r="K34"/>
  <c r="L34"/>
  <c r="N34"/>
  <c r="O34"/>
  <c r="D35"/>
  <c r="E35"/>
  <c r="F35"/>
  <c r="G35"/>
  <c r="I35"/>
  <c r="J35"/>
  <c r="K35"/>
  <c r="L35"/>
  <c r="N35"/>
  <c r="O35"/>
  <c r="I36"/>
  <c r="J36"/>
  <c r="K36"/>
  <c r="L36"/>
  <c r="N36"/>
  <c r="O36"/>
  <c r="D37"/>
  <c r="E37"/>
  <c r="F37"/>
  <c r="G37"/>
  <c r="I37"/>
  <c r="I38" s="1"/>
  <c r="J37"/>
  <c r="K37"/>
  <c r="L37"/>
  <c r="N37"/>
  <c r="N38" s="1"/>
  <c r="O37"/>
  <c r="J38"/>
  <c r="K38"/>
  <c r="L38"/>
  <c r="O38"/>
  <c r="D39"/>
  <c r="E39"/>
  <c r="F39"/>
  <c r="G39"/>
  <c r="I39"/>
  <c r="J39"/>
  <c r="K39"/>
  <c r="L39"/>
  <c r="N39"/>
  <c r="O39"/>
  <c r="I40"/>
  <c r="J40"/>
  <c r="K40"/>
  <c r="L40"/>
  <c r="N40"/>
  <c r="O40"/>
  <c r="D41"/>
  <c r="E41"/>
  <c r="F41"/>
  <c r="G41"/>
  <c r="I41"/>
  <c r="J41"/>
  <c r="K41"/>
  <c r="L41"/>
  <c r="N41"/>
  <c r="O41"/>
  <c r="I42"/>
  <c r="J42"/>
  <c r="K42"/>
  <c r="L42"/>
  <c r="N42"/>
  <c r="O42"/>
  <c r="D43"/>
  <c r="E43"/>
  <c r="F43"/>
  <c r="G43"/>
  <c r="I43"/>
  <c r="J43"/>
  <c r="K43"/>
  <c r="L43"/>
  <c r="N43"/>
  <c r="O43"/>
  <c r="I44"/>
  <c r="J44"/>
  <c r="K44"/>
  <c r="L44"/>
  <c r="N44"/>
  <c r="O44"/>
  <c r="D45"/>
  <c r="E45"/>
  <c r="F45"/>
  <c r="G45"/>
  <c r="I45"/>
  <c r="I46" s="1"/>
  <c r="J45"/>
  <c r="K45"/>
  <c r="L45"/>
  <c r="N45"/>
  <c r="N46" s="1"/>
  <c r="O45"/>
  <c r="J46"/>
  <c r="K46"/>
  <c r="L46"/>
  <c r="O46"/>
  <c r="D47"/>
  <c r="E47"/>
  <c r="F47"/>
  <c r="G47"/>
  <c r="I47"/>
  <c r="J47"/>
  <c r="K47"/>
  <c r="L47"/>
  <c r="N47"/>
  <c r="O47"/>
  <c r="I48"/>
  <c r="J48"/>
  <c r="K48"/>
  <c r="L48"/>
  <c r="N48"/>
  <c r="O48"/>
  <c r="D49"/>
  <c r="E49"/>
  <c r="F49"/>
  <c r="G49"/>
  <c r="I49"/>
  <c r="J49"/>
  <c r="K49"/>
  <c r="L49"/>
  <c r="N49"/>
  <c r="O49"/>
  <c r="I50"/>
  <c r="J50"/>
  <c r="K50"/>
  <c r="L50"/>
  <c r="N50"/>
  <c r="O50"/>
  <c r="D51"/>
  <c r="E51"/>
  <c r="F51"/>
  <c r="G51"/>
  <c r="I51"/>
  <c r="J51"/>
  <c r="K51"/>
  <c r="L51"/>
  <c r="N51"/>
  <c r="O51"/>
  <c r="I52"/>
  <c r="J52"/>
  <c r="K52"/>
  <c r="L52"/>
  <c r="N52"/>
  <c r="O52"/>
  <c r="D53"/>
  <c r="E53"/>
  <c r="F53"/>
  <c r="G53"/>
  <c r="I53"/>
  <c r="J53"/>
  <c r="K53"/>
  <c r="K54" s="1"/>
  <c r="L53"/>
  <c r="N53"/>
  <c r="O53"/>
  <c r="O54" s="1"/>
  <c r="I54"/>
  <c r="J54"/>
  <c r="L54"/>
  <c r="N54"/>
  <c r="D55"/>
  <c r="E55"/>
  <c r="F55"/>
  <c r="G55"/>
  <c r="I55"/>
  <c r="J55"/>
  <c r="K55"/>
  <c r="L55"/>
  <c r="N55"/>
  <c r="O55"/>
  <c r="I56"/>
  <c r="J56"/>
  <c r="K56"/>
  <c r="L56"/>
  <c r="N56"/>
  <c r="O56"/>
  <c r="D57"/>
  <c r="E57"/>
  <c r="F57"/>
  <c r="G57"/>
  <c r="I57"/>
  <c r="J57"/>
  <c r="K57"/>
  <c r="L57"/>
  <c r="N57"/>
  <c r="O57"/>
  <c r="I58"/>
  <c r="J58"/>
  <c r="K58"/>
  <c r="L58"/>
  <c r="N58"/>
  <c r="O58"/>
  <c r="D59"/>
  <c r="E59"/>
  <c r="F59"/>
  <c r="G59"/>
  <c r="I59"/>
  <c r="J59"/>
  <c r="K59"/>
  <c r="L59"/>
  <c r="N59"/>
  <c r="O59"/>
  <c r="I60"/>
  <c r="J60"/>
  <c r="K60"/>
  <c r="L60"/>
  <c r="N60"/>
  <c r="O60"/>
  <c r="D61"/>
  <c r="E61"/>
  <c r="F61"/>
  <c r="G61"/>
  <c r="I61"/>
  <c r="J61"/>
  <c r="K61"/>
  <c r="K62" s="1"/>
  <c r="L61"/>
  <c r="N61"/>
  <c r="O61"/>
  <c r="I62"/>
  <c r="J62"/>
  <c r="L62"/>
  <c r="N62"/>
  <c r="O62"/>
  <c r="D63"/>
  <c r="E63"/>
  <c r="F63"/>
  <c r="G63"/>
  <c r="I63"/>
  <c r="J63"/>
  <c r="K63"/>
  <c r="L63"/>
  <c r="N63"/>
  <c r="O63"/>
  <c r="I64"/>
  <c r="J64"/>
  <c r="K64"/>
  <c r="L64"/>
  <c r="N64"/>
  <c r="O64"/>
  <c r="D65"/>
  <c r="E65"/>
  <c r="F65"/>
  <c r="G65"/>
  <c r="I65"/>
  <c r="J65"/>
  <c r="K65"/>
  <c r="L65"/>
  <c r="N65"/>
  <c r="O65"/>
  <c r="I66"/>
  <c r="J66"/>
  <c r="K66"/>
  <c r="L66"/>
  <c r="N66"/>
  <c r="O66"/>
  <c r="D67"/>
  <c r="E67"/>
  <c r="F67"/>
  <c r="G67"/>
  <c r="I67"/>
  <c r="J67"/>
  <c r="K67"/>
  <c r="L67"/>
  <c r="N67"/>
  <c r="O67"/>
  <c r="I68"/>
  <c r="J68"/>
  <c r="K68"/>
  <c r="L68"/>
  <c r="N68"/>
  <c r="O68"/>
  <c r="D69"/>
  <c r="E69"/>
  <c r="F69"/>
  <c r="G69"/>
  <c r="I69"/>
  <c r="J69"/>
  <c r="K69"/>
  <c r="K70" s="1"/>
  <c r="L69"/>
  <c r="N69"/>
  <c r="O69"/>
  <c r="I70"/>
  <c r="J70"/>
  <c r="L70"/>
  <c r="N70"/>
  <c r="O70"/>
  <c r="D71"/>
  <c r="E71"/>
  <c r="F71"/>
  <c r="G71"/>
  <c r="I71"/>
  <c r="J71"/>
  <c r="K71"/>
  <c r="L71"/>
  <c r="N71"/>
  <c r="O71"/>
  <c r="I72"/>
  <c r="J72"/>
  <c r="K72"/>
  <c r="L72"/>
  <c r="N72"/>
  <c r="O72"/>
  <c r="D73"/>
  <c r="E73"/>
  <c r="F73"/>
  <c r="G73"/>
  <c r="I73"/>
  <c r="J73"/>
  <c r="K73"/>
  <c r="L73"/>
  <c r="N73"/>
  <c r="O73"/>
  <c r="I74"/>
  <c r="J74"/>
  <c r="K74"/>
  <c r="L74"/>
  <c r="N74"/>
  <c r="O74"/>
  <c r="P5" i="39"/>
  <c r="P5" i="41" s="1"/>
  <c r="Q5" i="39"/>
  <c r="Q5" i="41" s="1"/>
  <c r="I6" i="39"/>
  <c r="J6"/>
  <c r="K6"/>
  <c r="L6"/>
  <c r="N6"/>
  <c r="O6"/>
  <c r="Q6"/>
  <c r="P7"/>
  <c r="P7" i="41" s="1"/>
  <c r="Q7" i="39"/>
  <c r="Q7" i="41" s="1"/>
  <c r="I8" i="39"/>
  <c r="J8"/>
  <c r="K8"/>
  <c r="L8"/>
  <c r="N8"/>
  <c r="O8"/>
  <c r="Q8"/>
  <c r="P9"/>
  <c r="P9" i="41" s="1"/>
  <c r="Q9" i="39"/>
  <c r="Q9" i="41" s="1"/>
  <c r="Q10" s="1"/>
  <c r="I10" i="39"/>
  <c r="J10"/>
  <c r="K10"/>
  <c r="L10"/>
  <c r="N10"/>
  <c r="O10"/>
  <c r="Q10"/>
  <c r="P11"/>
  <c r="P11" i="41" s="1"/>
  <c r="Q11" i="39"/>
  <c r="Q12" s="1"/>
  <c r="I12"/>
  <c r="J12"/>
  <c r="K12"/>
  <c r="L12"/>
  <c r="N12"/>
  <c r="O12"/>
  <c r="P13"/>
  <c r="P13" i="41" s="1"/>
  <c r="Q13" i="39"/>
  <c r="Q13" i="41" s="1"/>
  <c r="Q14" s="1"/>
  <c r="I14" i="39"/>
  <c r="J14"/>
  <c r="K14"/>
  <c r="L14"/>
  <c r="N14"/>
  <c r="O14"/>
  <c r="Q14"/>
  <c r="P15"/>
  <c r="P15" i="41" s="1"/>
  <c r="Q15" i="39"/>
  <c r="Q15" i="41" s="1"/>
  <c r="I16" i="39"/>
  <c r="J16"/>
  <c r="K16"/>
  <c r="L16"/>
  <c r="N16"/>
  <c r="O16"/>
  <c r="Q16"/>
  <c r="P17"/>
  <c r="P17" i="41" s="1"/>
  <c r="Q17" i="39"/>
  <c r="Q17" i="41" s="1"/>
  <c r="I18" i="39"/>
  <c r="J18"/>
  <c r="K18"/>
  <c r="L18"/>
  <c r="N18"/>
  <c r="O18"/>
  <c r="Q18"/>
  <c r="P19"/>
  <c r="P19" i="41" s="1"/>
  <c r="Q19" i="39"/>
  <c r="Q20" s="1"/>
  <c r="I20"/>
  <c r="J20"/>
  <c r="K20"/>
  <c r="L20"/>
  <c r="N20"/>
  <c r="O20"/>
  <c r="P21"/>
  <c r="P21" i="41" s="1"/>
  <c r="Q21" i="39"/>
  <c r="Q21" i="41" s="1"/>
  <c r="Q22" s="1"/>
  <c r="I22" i="39"/>
  <c r="J22"/>
  <c r="K22"/>
  <c r="L22"/>
  <c r="N22"/>
  <c r="O22"/>
  <c r="Q22"/>
  <c r="P23"/>
  <c r="P23" i="41" s="1"/>
  <c r="Q23" i="39"/>
  <c r="Q23" i="41" s="1"/>
  <c r="I24" i="39"/>
  <c r="J24"/>
  <c r="K24"/>
  <c r="L24"/>
  <c r="N24"/>
  <c r="O24"/>
  <c r="Q24"/>
  <c r="P25"/>
  <c r="P25" i="41" s="1"/>
  <c r="Q25" i="39"/>
  <c r="Q25" i="41" s="1"/>
  <c r="I26" i="39"/>
  <c r="J26"/>
  <c r="K26"/>
  <c r="L26"/>
  <c r="N26"/>
  <c r="O26"/>
  <c r="Q26"/>
  <c r="P27"/>
  <c r="P27" i="41" s="1"/>
  <c r="Q27" i="39"/>
  <c r="Q27" i="41" s="1"/>
  <c r="Q28" s="1"/>
  <c r="I28" i="39"/>
  <c r="J28"/>
  <c r="K28"/>
  <c r="L28"/>
  <c r="N28"/>
  <c r="O28"/>
  <c r="P29"/>
  <c r="P29" i="41" s="1"/>
  <c r="Q29" i="39"/>
  <c r="Q29" i="41" s="1"/>
  <c r="Q30" s="1"/>
  <c r="I30" i="39"/>
  <c r="J30"/>
  <c r="K30"/>
  <c r="L30"/>
  <c r="N30"/>
  <c r="O30"/>
  <c r="Q30"/>
  <c r="P31"/>
  <c r="P31" i="41" s="1"/>
  <c r="Q31" i="39"/>
  <c r="Q31" i="41" s="1"/>
  <c r="Q32" s="1"/>
  <c r="I32" i="39"/>
  <c r="J32"/>
  <c r="K32"/>
  <c r="L32"/>
  <c r="N32"/>
  <c r="O32"/>
  <c r="Q32"/>
  <c r="P33"/>
  <c r="P33" i="41" s="1"/>
  <c r="Q33" i="39"/>
  <c r="Q33" i="41" s="1"/>
  <c r="I34" i="39"/>
  <c r="J34"/>
  <c r="K34"/>
  <c r="L34"/>
  <c r="N34"/>
  <c r="O34"/>
  <c r="Q34"/>
  <c r="P35"/>
  <c r="P35" i="41" s="1"/>
  <c r="Q35" i="39"/>
  <c r="Q35" i="41" s="1"/>
  <c r="I36" i="39"/>
  <c r="J36"/>
  <c r="K36"/>
  <c r="L36"/>
  <c r="N36"/>
  <c r="O36"/>
  <c r="P37"/>
  <c r="P37" i="41" s="1"/>
  <c r="Q37" i="39"/>
  <c r="Q37" i="41" s="1"/>
  <c r="I38" i="39"/>
  <c r="J38"/>
  <c r="K38"/>
  <c r="L38"/>
  <c r="N38"/>
  <c r="O38"/>
  <c r="Q38"/>
  <c r="P39"/>
  <c r="P39" i="41" s="1"/>
  <c r="Q39" i="39"/>
  <c r="Q39" i="41" s="1"/>
  <c r="I40" i="39"/>
  <c r="J40"/>
  <c r="K40"/>
  <c r="L40"/>
  <c r="N40"/>
  <c r="O40"/>
  <c r="Q40"/>
  <c r="P41"/>
  <c r="P41" i="41" s="1"/>
  <c r="Q41" i="39"/>
  <c r="Q41" i="41" s="1"/>
  <c r="Q42" s="1"/>
  <c r="I42" i="39"/>
  <c r="J42"/>
  <c r="K42"/>
  <c r="L42"/>
  <c r="N42"/>
  <c r="O42"/>
  <c r="Q42"/>
  <c r="P43"/>
  <c r="P43" i="41" s="1"/>
  <c r="Q43" i="39"/>
  <c r="Q43" i="41" s="1"/>
  <c r="I44" i="39"/>
  <c r="J44"/>
  <c r="K44"/>
  <c r="L44"/>
  <c r="N44"/>
  <c r="O44"/>
  <c r="P45"/>
  <c r="P45" i="41" s="1"/>
  <c r="Q45" i="39"/>
  <c r="Q45" i="41" s="1"/>
  <c r="I46" i="39"/>
  <c r="J46"/>
  <c r="K46"/>
  <c r="L46"/>
  <c r="N46"/>
  <c r="O46"/>
  <c r="Q46"/>
  <c r="P47"/>
  <c r="P47" i="41" s="1"/>
  <c r="Q47" i="39"/>
  <c r="Q47" i="41" s="1"/>
  <c r="I48" i="39"/>
  <c r="J48"/>
  <c r="K48"/>
  <c r="L48"/>
  <c r="N48"/>
  <c r="O48"/>
  <c r="Q48"/>
  <c r="P49"/>
  <c r="P49" i="41" s="1"/>
  <c r="Q49" i="39"/>
  <c r="Q49" i="41" s="1"/>
  <c r="I50" i="39"/>
  <c r="J50"/>
  <c r="K50"/>
  <c r="L50"/>
  <c r="N50"/>
  <c r="O50"/>
  <c r="Q50"/>
  <c r="P51"/>
  <c r="P51" i="41" s="1"/>
  <c r="Q51" i="39"/>
  <c r="Q52" s="1"/>
  <c r="I52"/>
  <c r="J52"/>
  <c r="K52"/>
  <c r="L52"/>
  <c r="N52"/>
  <c r="O52"/>
  <c r="P53"/>
  <c r="P53" i="41" s="1"/>
  <c r="Q53" i="39"/>
  <c r="Q53" i="41" s="1"/>
  <c r="I54" i="39"/>
  <c r="J54"/>
  <c r="K54"/>
  <c r="L54"/>
  <c r="N54"/>
  <c r="O54"/>
  <c r="Q54"/>
  <c r="P55"/>
  <c r="P55" i="41" s="1"/>
  <c r="Q55" i="39"/>
  <c r="Q55" i="41" s="1"/>
  <c r="Q56" s="1"/>
  <c r="I56" i="39"/>
  <c r="J56"/>
  <c r="K56"/>
  <c r="L56"/>
  <c r="N56"/>
  <c r="O56"/>
  <c r="Q56"/>
  <c r="P57"/>
  <c r="P57" i="41" s="1"/>
  <c r="Q57" i="39"/>
  <c r="Q57" i="41" s="1"/>
  <c r="I58" i="39"/>
  <c r="J58"/>
  <c r="K58"/>
  <c r="L58"/>
  <c r="N58"/>
  <c r="O58"/>
  <c r="Q58"/>
  <c r="P59"/>
  <c r="P59" i="41" s="1"/>
  <c r="Q59" i="39"/>
  <c r="Q59" i="41" s="1"/>
  <c r="I60" i="39"/>
  <c r="J60"/>
  <c r="K60"/>
  <c r="L60"/>
  <c r="N60"/>
  <c r="O60"/>
  <c r="P61"/>
  <c r="P61" i="41" s="1"/>
  <c r="Q62" s="1"/>
  <c r="Q61" i="39"/>
  <c r="Q61" i="41" s="1"/>
  <c r="I62" i="39"/>
  <c r="J62"/>
  <c r="K62"/>
  <c r="L62"/>
  <c r="N62"/>
  <c r="O62"/>
  <c r="Q62"/>
  <c r="P63"/>
  <c r="P63" i="41" s="1"/>
  <c r="Q63" i="39"/>
  <c r="Q63" i="41" s="1"/>
  <c r="Q64" s="1"/>
  <c r="I64" i="39"/>
  <c r="J64"/>
  <c r="K64"/>
  <c r="L64"/>
  <c r="N64"/>
  <c r="O64"/>
  <c r="Q64"/>
  <c r="P65"/>
  <c r="P65" i="41" s="1"/>
  <c r="Q65" i="39"/>
  <c r="I66"/>
  <c r="J66"/>
  <c r="K66"/>
  <c r="L66"/>
  <c r="N66"/>
  <c r="O66"/>
  <c r="Q66"/>
  <c r="P67"/>
  <c r="P67" i="41" s="1"/>
  <c r="Q67" i="39"/>
  <c r="Q67" i="41" s="1"/>
  <c r="I68" i="39"/>
  <c r="J68"/>
  <c r="K68"/>
  <c r="L68"/>
  <c r="N68"/>
  <c r="O68"/>
  <c r="P69"/>
  <c r="P69" i="41" s="1"/>
  <c r="Q70" s="1"/>
  <c r="Q69" i="39"/>
  <c r="Q69" i="41" s="1"/>
  <c r="I70" i="39"/>
  <c r="J70"/>
  <c r="K70"/>
  <c r="L70"/>
  <c r="N70"/>
  <c r="O70"/>
  <c r="Q70"/>
  <c r="P71"/>
  <c r="P71" i="41" s="1"/>
  <c r="Q71" i="39"/>
  <c r="Q71" i="41" s="1"/>
  <c r="I72" i="39"/>
  <c r="J72"/>
  <c r="K72"/>
  <c r="L72"/>
  <c r="N72"/>
  <c r="O72"/>
  <c r="Q72"/>
  <c r="P73"/>
  <c r="P73" i="41" s="1"/>
  <c r="Q73" i="39"/>
  <c r="I74"/>
  <c r="J74"/>
  <c r="K74"/>
  <c r="L74"/>
  <c r="N74"/>
  <c r="O74"/>
  <c r="Q74"/>
  <c r="P5" i="38"/>
  <c r="Q5"/>
  <c r="Q6" s="1"/>
  <c r="I6"/>
  <c r="J6"/>
  <c r="K6"/>
  <c r="L6"/>
  <c r="N6"/>
  <c r="O6"/>
  <c r="P7"/>
  <c r="Q7"/>
  <c r="I8"/>
  <c r="J8"/>
  <c r="K8"/>
  <c r="L8"/>
  <c r="N8"/>
  <c r="O8"/>
  <c r="Q8"/>
  <c r="P9"/>
  <c r="Q9"/>
  <c r="I10"/>
  <c r="J10"/>
  <c r="K10"/>
  <c r="L10"/>
  <c r="N10"/>
  <c r="O10"/>
  <c r="Q10"/>
  <c r="P11"/>
  <c r="Q11"/>
  <c r="I12"/>
  <c r="J12"/>
  <c r="K12"/>
  <c r="L12"/>
  <c r="N12"/>
  <c r="O12"/>
  <c r="Q12"/>
  <c r="P13"/>
  <c r="Q13"/>
  <c r="Q14" s="1"/>
  <c r="I14"/>
  <c r="J14"/>
  <c r="K14"/>
  <c r="L14"/>
  <c r="N14"/>
  <c r="O14"/>
  <c r="P15"/>
  <c r="Q15"/>
  <c r="I16"/>
  <c r="J16"/>
  <c r="K16"/>
  <c r="L16"/>
  <c r="N16"/>
  <c r="O16"/>
  <c r="Q16"/>
  <c r="P17"/>
  <c r="Q17"/>
  <c r="I18"/>
  <c r="J18"/>
  <c r="K18"/>
  <c r="L18"/>
  <c r="N18"/>
  <c r="O18"/>
  <c r="Q18"/>
  <c r="P19"/>
  <c r="Q19"/>
  <c r="I20"/>
  <c r="J20"/>
  <c r="K20"/>
  <c r="L20"/>
  <c r="N20"/>
  <c r="O20"/>
  <c r="Q20"/>
  <c r="P21"/>
  <c r="Q21"/>
  <c r="Q22" s="1"/>
  <c r="I22"/>
  <c r="J22"/>
  <c r="K22"/>
  <c r="L22"/>
  <c r="N22"/>
  <c r="O22"/>
  <c r="P23"/>
  <c r="Q23"/>
  <c r="I24"/>
  <c r="J24"/>
  <c r="K24"/>
  <c r="L24"/>
  <c r="N24"/>
  <c r="O24"/>
  <c r="Q24"/>
  <c r="P25"/>
  <c r="Q25"/>
  <c r="I26"/>
  <c r="J26"/>
  <c r="K26"/>
  <c r="L26"/>
  <c r="N26"/>
  <c r="O26"/>
  <c r="Q26"/>
  <c r="P27"/>
  <c r="Q27"/>
  <c r="I28"/>
  <c r="J28"/>
  <c r="K28"/>
  <c r="L28"/>
  <c r="N28"/>
  <c r="O28"/>
  <c r="Q28"/>
  <c r="P29"/>
  <c r="Q29"/>
  <c r="Q30" s="1"/>
  <c r="I30"/>
  <c r="J30"/>
  <c r="K30"/>
  <c r="L30"/>
  <c r="N30"/>
  <c r="O30"/>
  <c r="P31"/>
  <c r="Q31"/>
  <c r="I32"/>
  <c r="J32"/>
  <c r="K32"/>
  <c r="L32"/>
  <c r="N32"/>
  <c r="O32"/>
  <c r="Q32"/>
  <c r="P33"/>
  <c r="Q33"/>
  <c r="I34"/>
  <c r="J34"/>
  <c r="K34"/>
  <c r="L34"/>
  <c r="N34"/>
  <c r="O34"/>
  <c r="Q34"/>
  <c r="P35"/>
  <c r="Q35"/>
  <c r="I36"/>
  <c r="J36"/>
  <c r="K36"/>
  <c r="L36"/>
  <c r="N36"/>
  <c r="O36"/>
  <c r="Q36"/>
  <c r="P37"/>
  <c r="Q37"/>
  <c r="Q38" s="1"/>
  <c r="I38"/>
  <c r="J38"/>
  <c r="K38"/>
  <c r="L38"/>
  <c r="N38"/>
  <c r="O38"/>
  <c r="P39"/>
  <c r="Q39"/>
  <c r="I40"/>
  <c r="J40"/>
  <c r="K40"/>
  <c r="L40"/>
  <c r="N40"/>
  <c r="O40"/>
  <c r="Q40"/>
  <c r="P41"/>
  <c r="Q41"/>
  <c r="I42"/>
  <c r="J42"/>
  <c r="K42"/>
  <c r="L42"/>
  <c r="N42"/>
  <c r="O42"/>
  <c r="Q42"/>
  <c r="P43"/>
  <c r="Q43"/>
  <c r="I44"/>
  <c r="J44"/>
  <c r="K44"/>
  <c r="L44"/>
  <c r="N44"/>
  <c r="O44"/>
  <c r="Q44"/>
  <c r="P45"/>
  <c r="Q45"/>
  <c r="Q46" s="1"/>
  <c r="I46"/>
  <c r="J46"/>
  <c r="K46"/>
  <c r="L46"/>
  <c r="N46"/>
  <c r="O46"/>
  <c r="P47"/>
  <c r="Q47"/>
  <c r="I48"/>
  <c r="J48"/>
  <c r="K48"/>
  <c r="L48"/>
  <c r="N48"/>
  <c r="O48"/>
  <c r="Q48"/>
  <c r="P49"/>
  <c r="Q49"/>
  <c r="I50"/>
  <c r="J50"/>
  <c r="K50"/>
  <c r="L50"/>
  <c r="N50"/>
  <c r="O50"/>
  <c r="Q50"/>
  <c r="P51"/>
  <c r="Q51"/>
  <c r="I52"/>
  <c r="J52"/>
  <c r="K52"/>
  <c r="L52"/>
  <c r="N52"/>
  <c r="O52"/>
  <c r="Q52"/>
  <c r="P53"/>
  <c r="Q53"/>
  <c r="Q54" s="1"/>
  <c r="I54"/>
  <c r="J54"/>
  <c r="K54"/>
  <c r="L54"/>
  <c r="N54"/>
  <c r="O54"/>
  <c r="P55"/>
  <c r="Q55"/>
  <c r="I56"/>
  <c r="J56"/>
  <c r="K56"/>
  <c r="L56"/>
  <c r="N56"/>
  <c r="O56"/>
  <c r="Q56"/>
  <c r="P57"/>
  <c r="Q57"/>
  <c r="I58"/>
  <c r="J58"/>
  <c r="K58"/>
  <c r="L58"/>
  <c r="N58"/>
  <c r="O58"/>
  <c r="Q58"/>
  <c r="P59"/>
  <c r="Q59"/>
  <c r="I60"/>
  <c r="J60"/>
  <c r="K60"/>
  <c r="L60"/>
  <c r="N60"/>
  <c r="O60"/>
  <c r="Q60"/>
  <c r="P61"/>
  <c r="Q61"/>
  <c r="Q62" s="1"/>
  <c r="I62"/>
  <c r="J62"/>
  <c r="K62"/>
  <c r="L62"/>
  <c r="N62"/>
  <c r="O62"/>
  <c r="P63"/>
  <c r="Q63"/>
  <c r="I64"/>
  <c r="J64"/>
  <c r="K64"/>
  <c r="L64"/>
  <c r="N64"/>
  <c r="O64"/>
  <c r="Q64"/>
  <c r="P65"/>
  <c r="Q65"/>
  <c r="Q65" i="41" s="1"/>
  <c r="Q66" s="1"/>
  <c r="I66" i="38"/>
  <c r="J66"/>
  <c r="K66"/>
  <c r="L66"/>
  <c r="N66"/>
  <c r="O66"/>
  <c r="Q66"/>
  <c r="P67"/>
  <c r="Q67"/>
  <c r="I68"/>
  <c r="J68"/>
  <c r="K68"/>
  <c r="L68"/>
  <c r="N68"/>
  <c r="O68"/>
  <c r="Q68"/>
  <c r="P69"/>
  <c r="Q69"/>
  <c r="Q70" s="1"/>
  <c r="I70"/>
  <c r="J70"/>
  <c r="K70"/>
  <c r="L70"/>
  <c r="N70"/>
  <c r="O70"/>
  <c r="P71"/>
  <c r="Q71"/>
  <c r="I72"/>
  <c r="J72"/>
  <c r="K72"/>
  <c r="L72"/>
  <c r="N72"/>
  <c r="O72"/>
  <c r="Q72"/>
  <c r="P73"/>
  <c r="Q73"/>
  <c r="Q73" i="41" s="1"/>
  <c r="Q74" s="1"/>
  <c r="I74" i="38"/>
  <c r="J74"/>
  <c r="K74"/>
  <c r="L74"/>
  <c r="N74"/>
  <c r="O74"/>
  <c r="Q74"/>
  <c r="A146" i="12"/>
  <c r="A824" i="32" s="1"/>
  <c r="A66" i="24"/>
  <c r="A63" i="26"/>
  <c r="A61" i="13"/>
  <c r="A61" i="26" s="1"/>
  <c r="A61" i="25" s="1"/>
  <c r="A61" i="24" s="1"/>
  <c r="A17" i="23" s="1"/>
  <c r="A41" s="1"/>
  <c r="A63" s="1"/>
  <c r="P5" i="37"/>
  <c r="Q5"/>
  <c r="P6"/>
  <c r="Q6"/>
  <c r="I7"/>
  <c r="J7"/>
  <c r="K7"/>
  <c r="L7"/>
  <c r="N7"/>
  <c r="O7"/>
  <c r="P7"/>
  <c r="Q7"/>
  <c r="P8"/>
  <c r="Q8"/>
  <c r="P9"/>
  <c r="Q9"/>
  <c r="I10"/>
  <c r="J10"/>
  <c r="K10"/>
  <c r="L10"/>
  <c r="N10"/>
  <c r="O10"/>
  <c r="P10"/>
  <c r="Q10"/>
  <c r="P11"/>
  <c r="Q11"/>
  <c r="P12"/>
  <c r="Q12"/>
  <c r="I13"/>
  <c r="J13"/>
  <c r="K13"/>
  <c r="L13"/>
  <c r="N13"/>
  <c r="O13"/>
  <c r="P13"/>
  <c r="Q13"/>
  <c r="P14"/>
  <c r="Q14"/>
  <c r="P15"/>
  <c r="Q15"/>
  <c r="I16"/>
  <c r="J16"/>
  <c r="K16"/>
  <c r="L16"/>
  <c r="N16"/>
  <c r="O16"/>
  <c r="P16"/>
  <c r="Q16"/>
  <c r="P17"/>
  <c r="Q17"/>
  <c r="P18"/>
  <c r="Q18"/>
  <c r="I19"/>
  <c r="J19"/>
  <c r="K19"/>
  <c r="L19"/>
  <c r="N19"/>
  <c r="O19"/>
  <c r="P19"/>
  <c r="Q19"/>
  <c r="P20"/>
  <c r="Q20"/>
  <c r="P21"/>
  <c r="Q21"/>
  <c r="I22"/>
  <c r="J22"/>
  <c r="K22"/>
  <c r="L22"/>
  <c r="N22"/>
  <c r="O22"/>
  <c r="P22"/>
  <c r="Q22"/>
  <c r="P23"/>
  <c r="Q23"/>
  <c r="P24"/>
  <c r="Q24"/>
  <c r="I25"/>
  <c r="J25"/>
  <c r="K25"/>
  <c r="L25"/>
  <c r="N25"/>
  <c r="O25"/>
  <c r="P25"/>
  <c r="Q25"/>
  <c r="P26"/>
  <c r="Q26"/>
  <c r="P27"/>
  <c r="Q27"/>
  <c r="I28"/>
  <c r="J28"/>
  <c r="K28"/>
  <c r="L28"/>
  <c r="N28"/>
  <c r="O28"/>
  <c r="P28"/>
  <c r="Q28"/>
  <c r="P29"/>
  <c r="Q29"/>
  <c r="P30"/>
  <c r="Q30"/>
  <c r="I31"/>
  <c r="J31"/>
  <c r="K31"/>
  <c r="L31"/>
  <c r="N31"/>
  <c r="O31"/>
  <c r="P31"/>
  <c r="Q31"/>
  <c r="P32"/>
  <c r="Q32"/>
  <c r="P33"/>
  <c r="Q33"/>
  <c r="I34"/>
  <c r="J34"/>
  <c r="K34"/>
  <c r="L34"/>
  <c r="N34"/>
  <c r="O34"/>
  <c r="P34"/>
  <c r="Q34"/>
  <c r="P35"/>
  <c r="Q35"/>
  <c r="P36"/>
  <c r="Q36"/>
  <c r="I37"/>
  <c r="J37"/>
  <c r="K37"/>
  <c r="L37"/>
  <c r="N37"/>
  <c r="O37"/>
  <c r="P37"/>
  <c r="Q37"/>
  <c r="P38"/>
  <c r="Q38"/>
  <c r="P39"/>
  <c r="Q39"/>
  <c r="I40"/>
  <c r="J40"/>
  <c r="K40"/>
  <c r="L40"/>
  <c r="N40"/>
  <c r="O40"/>
  <c r="P40"/>
  <c r="Q40"/>
  <c r="P41"/>
  <c r="Q41"/>
  <c r="P42"/>
  <c r="Q42"/>
  <c r="I43"/>
  <c r="J43"/>
  <c r="K43"/>
  <c r="L43"/>
  <c r="N43"/>
  <c r="O43"/>
  <c r="P43"/>
  <c r="Q43"/>
  <c r="P44"/>
  <c r="Q44"/>
  <c r="P45"/>
  <c r="Q45"/>
  <c r="I46"/>
  <c r="J46"/>
  <c r="K46"/>
  <c r="L46"/>
  <c r="N46"/>
  <c r="O46"/>
  <c r="P46"/>
  <c r="Q46"/>
  <c r="P47"/>
  <c r="Q47"/>
  <c r="P48"/>
  <c r="Q48"/>
  <c r="I49"/>
  <c r="J49"/>
  <c r="K49"/>
  <c r="L49"/>
  <c r="N49"/>
  <c r="O49"/>
  <c r="P49"/>
  <c r="Q49"/>
  <c r="P50"/>
  <c r="Q50"/>
  <c r="P51"/>
  <c r="Q51"/>
  <c r="I52"/>
  <c r="J52"/>
  <c r="K52"/>
  <c r="L52"/>
  <c r="N52"/>
  <c r="O52"/>
  <c r="P52"/>
  <c r="Q52"/>
  <c r="P53"/>
  <c r="Q53"/>
  <c r="P54"/>
  <c r="Q54"/>
  <c r="I55"/>
  <c r="J55"/>
  <c r="K55"/>
  <c r="L55"/>
  <c r="N55"/>
  <c r="O55"/>
  <c r="P55"/>
  <c r="Q55"/>
  <c r="P56"/>
  <c r="Q56"/>
  <c r="P57"/>
  <c r="Q57"/>
  <c r="I58"/>
  <c r="J58"/>
  <c r="K58"/>
  <c r="L58"/>
  <c r="N58"/>
  <c r="O58"/>
  <c r="P58"/>
  <c r="Q58"/>
  <c r="P59"/>
  <c r="Q59"/>
  <c r="P60"/>
  <c r="Q60"/>
  <c r="I61"/>
  <c r="J61"/>
  <c r="K61"/>
  <c r="L61"/>
  <c r="N61"/>
  <c r="O61"/>
  <c r="P61"/>
  <c r="Q61"/>
  <c r="P62"/>
  <c r="Q62"/>
  <c r="P63"/>
  <c r="Q63"/>
  <c r="I64"/>
  <c r="J64"/>
  <c r="K64"/>
  <c r="L64"/>
  <c r="N64"/>
  <c r="O64"/>
  <c r="P64"/>
  <c r="Q64"/>
  <c r="P65"/>
  <c r="Q65"/>
  <c r="P66"/>
  <c r="Q66"/>
  <c r="I67"/>
  <c r="J67"/>
  <c r="K67"/>
  <c r="L67"/>
  <c r="N67"/>
  <c r="O67"/>
  <c r="P67"/>
  <c r="Q67"/>
  <c r="P68"/>
  <c r="Q68"/>
  <c r="P69"/>
  <c r="Q69"/>
  <c r="I70"/>
  <c r="J70"/>
  <c r="K70"/>
  <c r="L70"/>
  <c r="N70"/>
  <c r="O70"/>
  <c r="P70"/>
  <c r="Q70"/>
  <c r="P71"/>
  <c r="Q71"/>
  <c r="P72"/>
  <c r="Q72"/>
  <c r="I73"/>
  <c r="J73"/>
  <c r="K73"/>
  <c r="L73"/>
  <c r="N73"/>
  <c r="O73"/>
  <c r="P73"/>
  <c r="Q73"/>
  <c r="P74"/>
  <c r="Q74"/>
  <c r="P75"/>
  <c r="Q75"/>
  <c r="I76"/>
  <c r="J76"/>
  <c r="K76"/>
  <c r="L76"/>
  <c r="N76"/>
  <c r="O76"/>
  <c r="P76"/>
  <c r="Q76"/>
  <c r="P77"/>
  <c r="Q77"/>
  <c r="P78"/>
  <c r="Q78"/>
  <c r="I79"/>
  <c r="J79"/>
  <c r="K79"/>
  <c r="L79"/>
  <c r="N79"/>
  <c r="O79"/>
  <c r="P79"/>
  <c r="Q79"/>
  <c r="P80"/>
  <c r="Q80"/>
  <c r="P81"/>
  <c r="Q81"/>
  <c r="I82"/>
  <c r="J82"/>
  <c r="K82"/>
  <c r="L82"/>
  <c r="N82"/>
  <c r="O82"/>
  <c r="P82"/>
  <c r="Q82"/>
  <c r="P83"/>
  <c r="Q83"/>
  <c r="P84"/>
  <c r="Q84"/>
  <c r="I85"/>
  <c r="J85"/>
  <c r="K85"/>
  <c r="L85"/>
  <c r="N85"/>
  <c r="O85"/>
  <c r="P85"/>
  <c r="Q85"/>
  <c r="P86"/>
  <c r="Q86"/>
  <c r="P87"/>
  <c r="Q87"/>
  <c r="I88"/>
  <c r="J88"/>
  <c r="K88"/>
  <c r="L88"/>
  <c r="N88"/>
  <c r="O88"/>
  <c r="P88"/>
  <c r="Q88"/>
  <c r="P89"/>
  <c r="Q89"/>
  <c r="P90"/>
  <c r="Q90"/>
  <c r="I91"/>
  <c r="J91"/>
  <c r="K91"/>
  <c r="L91"/>
  <c r="N91"/>
  <c r="O91"/>
  <c r="P91"/>
  <c r="Q91"/>
  <c r="P92"/>
  <c r="Q92"/>
  <c r="P93"/>
  <c r="Q93"/>
  <c r="I94"/>
  <c r="J94"/>
  <c r="K94"/>
  <c r="L94"/>
  <c r="N94"/>
  <c r="O94"/>
  <c r="P94"/>
  <c r="Q94"/>
  <c r="P95"/>
  <c r="Q95"/>
  <c r="P96"/>
  <c r="Q96"/>
  <c r="I97"/>
  <c r="J97"/>
  <c r="K97"/>
  <c r="L97"/>
  <c r="N97"/>
  <c r="O97"/>
  <c r="P97"/>
  <c r="Q97"/>
  <c r="P98"/>
  <c r="Q98"/>
  <c r="P99"/>
  <c r="Q99"/>
  <c r="I100"/>
  <c r="J100"/>
  <c r="K100"/>
  <c r="L100"/>
  <c r="N100"/>
  <c r="O100"/>
  <c r="P100"/>
  <c r="Q100"/>
  <c r="P101"/>
  <c r="Q101"/>
  <c r="P102"/>
  <c r="Q102"/>
  <c r="I103"/>
  <c r="J103"/>
  <c r="K103"/>
  <c r="L103"/>
  <c r="N103"/>
  <c r="O103"/>
  <c r="P103"/>
  <c r="Q103"/>
  <c r="P104"/>
  <c r="Q104"/>
  <c r="P105"/>
  <c r="Q105"/>
  <c r="I106"/>
  <c r="J106"/>
  <c r="K106"/>
  <c r="L106"/>
  <c r="N106"/>
  <c r="O106"/>
  <c r="P106"/>
  <c r="Q106"/>
  <c r="P107"/>
  <c r="Q107"/>
  <c r="P108"/>
  <c r="Q108"/>
  <c r="I109"/>
  <c r="J109"/>
  <c r="K109"/>
  <c r="L109"/>
  <c r="N109"/>
  <c r="O109"/>
  <c r="P109"/>
  <c r="Q109"/>
  <c r="D5" i="36"/>
  <c r="E5"/>
  <c r="F5"/>
  <c r="G5"/>
  <c r="I5"/>
  <c r="I6" s="1"/>
  <c r="J5"/>
  <c r="K5"/>
  <c r="K6" s="1"/>
  <c r="L5"/>
  <c r="L6" s="1"/>
  <c r="N5"/>
  <c r="N6" s="1"/>
  <c r="O5"/>
  <c r="J6"/>
  <c r="O6"/>
  <c r="D7"/>
  <c r="E7"/>
  <c r="F7"/>
  <c r="G7"/>
  <c r="I7"/>
  <c r="J7"/>
  <c r="K7"/>
  <c r="L7"/>
  <c r="N7"/>
  <c r="O7"/>
  <c r="I8"/>
  <c r="J8"/>
  <c r="K8"/>
  <c r="L8"/>
  <c r="N8"/>
  <c r="O8"/>
  <c r="D9"/>
  <c r="E9"/>
  <c r="F9"/>
  <c r="G9"/>
  <c r="I9"/>
  <c r="J9"/>
  <c r="K9"/>
  <c r="L9"/>
  <c r="N9"/>
  <c r="O9"/>
  <c r="I10"/>
  <c r="J10"/>
  <c r="K10"/>
  <c r="L10"/>
  <c r="N10"/>
  <c r="O10"/>
  <c r="D11"/>
  <c r="E11"/>
  <c r="F11"/>
  <c r="G11"/>
  <c r="I11"/>
  <c r="J11"/>
  <c r="K11"/>
  <c r="L11"/>
  <c r="N11"/>
  <c r="O11"/>
  <c r="I12"/>
  <c r="J12"/>
  <c r="K12"/>
  <c r="L12"/>
  <c r="N12"/>
  <c r="O12"/>
  <c r="D13"/>
  <c r="E13"/>
  <c r="F13"/>
  <c r="G13"/>
  <c r="I13"/>
  <c r="J13"/>
  <c r="K13"/>
  <c r="L13"/>
  <c r="L14" s="1"/>
  <c r="N13"/>
  <c r="O13"/>
  <c r="I14"/>
  <c r="J14"/>
  <c r="K14"/>
  <c r="N14"/>
  <c r="O14"/>
  <c r="D15"/>
  <c r="E15"/>
  <c r="F15"/>
  <c r="G15"/>
  <c r="I15"/>
  <c r="J15"/>
  <c r="K15"/>
  <c r="L15"/>
  <c r="N15"/>
  <c r="O15"/>
  <c r="I16"/>
  <c r="J16"/>
  <c r="K16"/>
  <c r="L16"/>
  <c r="N16"/>
  <c r="O16"/>
  <c r="D17"/>
  <c r="E17"/>
  <c r="F17"/>
  <c r="G17"/>
  <c r="I17"/>
  <c r="J17"/>
  <c r="K17"/>
  <c r="L17"/>
  <c r="N17"/>
  <c r="O17"/>
  <c r="I18"/>
  <c r="J18"/>
  <c r="K18"/>
  <c r="L18"/>
  <c r="N18"/>
  <c r="O18"/>
  <c r="D19"/>
  <c r="E19"/>
  <c r="F19"/>
  <c r="G19"/>
  <c r="I19"/>
  <c r="J19"/>
  <c r="K19"/>
  <c r="L19"/>
  <c r="N19"/>
  <c r="O19"/>
  <c r="I20"/>
  <c r="J20"/>
  <c r="K20"/>
  <c r="L20"/>
  <c r="N20"/>
  <c r="O20"/>
  <c r="D21"/>
  <c r="E21"/>
  <c r="F21"/>
  <c r="G21"/>
  <c r="I21"/>
  <c r="I22" s="1"/>
  <c r="J21"/>
  <c r="K21"/>
  <c r="K22" s="1"/>
  <c r="L21"/>
  <c r="L22" s="1"/>
  <c r="N21"/>
  <c r="N22" s="1"/>
  <c r="O21"/>
  <c r="J22"/>
  <c r="O22"/>
  <c r="D23"/>
  <c r="E23"/>
  <c r="F23"/>
  <c r="G23"/>
  <c r="I23"/>
  <c r="J23"/>
  <c r="K23"/>
  <c r="L23"/>
  <c r="N23"/>
  <c r="O23"/>
  <c r="I24"/>
  <c r="J24"/>
  <c r="K24"/>
  <c r="L24"/>
  <c r="N24"/>
  <c r="O24"/>
  <c r="D25"/>
  <c r="E25"/>
  <c r="F25"/>
  <c r="G25"/>
  <c r="I25"/>
  <c r="J25"/>
  <c r="K25"/>
  <c r="L25"/>
  <c r="N25"/>
  <c r="O25"/>
  <c r="I26"/>
  <c r="J26"/>
  <c r="K26"/>
  <c r="L26"/>
  <c r="N26"/>
  <c r="O26"/>
  <c r="D27"/>
  <c r="E27"/>
  <c r="F27"/>
  <c r="G27"/>
  <c r="I27"/>
  <c r="J27"/>
  <c r="K27"/>
  <c r="L27"/>
  <c r="N27"/>
  <c r="O27"/>
  <c r="I28"/>
  <c r="J28"/>
  <c r="K28"/>
  <c r="L28"/>
  <c r="N28"/>
  <c r="O28"/>
  <c r="D29"/>
  <c r="E29"/>
  <c r="F29"/>
  <c r="G29"/>
  <c r="I29"/>
  <c r="I30" s="1"/>
  <c r="J29"/>
  <c r="K29"/>
  <c r="L29"/>
  <c r="L30" s="1"/>
  <c r="N29"/>
  <c r="N30" s="1"/>
  <c r="O29"/>
  <c r="O30" s="1"/>
  <c r="J30"/>
  <c r="K30"/>
  <c r="D31"/>
  <c r="E31"/>
  <c r="F31"/>
  <c r="G31"/>
  <c r="I31"/>
  <c r="J31"/>
  <c r="K31"/>
  <c r="L31"/>
  <c r="N31"/>
  <c r="O31"/>
  <c r="I32"/>
  <c r="J32"/>
  <c r="K32"/>
  <c r="L32"/>
  <c r="N32"/>
  <c r="O32"/>
  <c r="D33"/>
  <c r="E33"/>
  <c r="F33"/>
  <c r="G33"/>
  <c r="I33"/>
  <c r="J33"/>
  <c r="K33"/>
  <c r="L33"/>
  <c r="N33"/>
  <c r="O33"/>
  <c r="Q33"/>
  <c r="I34"/>
  <c r="J34"/>
  <c r="K34"/>
  <c r="L34"/>
  <c r="N34"/>
  <c r="O34"/>
  <c r="D35"/>
  <c r="E35"/>
  <c r="F35"/>
  <c r="G35"/>
  <c r="I35"/>
  <c r="J35"/>
  <c r="K35"/>
  <c r="L35"/>
  <c r="N35"/>
  <c r="O35"/>
  <c r="I36"/>
  <c r="J36"/>
  <c r="K36"/>
  <c r="L36"/>
  <c r="N36"/>
  <c r="O36"/>
  <c r="D37"/>
  <c r="E37"/>
  <c r="F37"/>
  <c r="G37"/>
  <c r="I37"/>
  <c r="I38" s="1"/>
  <c r="J37"/>
  <c r="K37"/>
  <c r="L37"/>
  <c r="L38" s="1"/>
  <c r="N37"/>
  <c r="N38" s="1"/>
  <c r="O37"/>
  <c r="O38" s="1"/>
  <c r="J38"/>
  <c r="K38"/>
  <c r="D39"/>
  <c r="E39"/>
  <c r="F39"/>
  <c r="G39"/>
  <c r="I39"/>
  <c r="J39"/>
  <c r="K39"/>
  <c r="L39"/>
  <c r="N39"/>
  <c r="O39"/>
  <c r="I40"/>
  <c r="J40"/>
  <c r="K40"/>
  <c r="L40"/>
  <c r="N40"/>
  <c r="O40"/>
  <c r="D41"/>
  <c r="E41"/>
  <c r="F41"/>
  <c r="G41"/>
  <c r="I41"/>
  <c r="J41"/>
  <c r="K41"/>
  <c r="L41"/>
  <c r="N41"/>
  <c r="O41"/>
  <c r="Q41"/>
  <c r="I42"/>
  <c r="J42"/>
  <c r="K42"/>
  <c r="L42"/>
  <c r="N42"/>
  <c r="O42"/>
  <c r="D43"/>
  <c r="E43"/>
  <c r="F43"/>
  <c r="G43"/>
  <c r="I43"/>
  <c r="J43"/>
  <c r="K43"/>
  <c r="L43"/>
  <c r="N43"/>
  <c r="O43"/>
  <c r="I44"/>
  <c r="J44"/>
  <c r="K44"/>
  <c r="L44"/>
  <c r="N44"/>
  <c r="O44"/>
  <c r="D45"/>
  <c r="E45"/>
  <c r="F45"/>
  <c r="G45"/>
  <c r="I45"/>
  <c r="I46" s="1"/>
  <c r="J45"/>
  <c r="J46" s="1"/>
  <c r="K45"/>
  <c r="L45"/>
  <c r="L46" s="1"/>
  <c r="N45"/>
  <c r="N46" s="1"/>
  <c r="O45"/>
  <c r="O46" s="1"/>
  <c r="K46"/>
  <c r="D47"/>
  <c r="E47"/>
  <c r="F47"/>
  <c r="G47"/>
  <c r="I47"/>
  <c r="J47"/>
  <c r="K47"/>
  <c r="L47"/>
  <c r="N47"/>
  <c r="O47"/>
  <c r="Q47"/>
  <c r="I48"/>
  <c r="J48"/>
  <c r="K48"/>
  <c r="L48"/>
  <c r="N48"/>
  <c r="O48"/>
  <c r="D49"/>
  <c r="E49"/>
  <c r="F49"/>
  <c r="G49"/>
  <c r="I49"/>
  <c r="J49"/>
  <c r="K49"/>
  <c r="L49"/>
  <c r="N49"/>
  <c r="O49"/>
  <c r="I50"/>
  <c r="J50"/>
  <c r="K50"/>
  <c r="L50"/>
  <c r="N50"/>
  <c r="O50"/>
  <c r="D51"/>
  <c r="E51"/>
  <c r="F51"/>
  <c r="G51"/>
  <c r="I51"/>
  <c r="J51"/>
  <c r="K51"/>
  <c r="L51"/>
  <c r="N51"/>
  <c r="O51"/>
  <c r="I52"/>
  <c r="J52"/>
  <c r="K52"/>
  <c r="L52"/>
  <c r="N52"/>
  <c r="O52"/>
  <c r="D53"/>
  <c r="E53"/>
  <c r="F53"/>
  <c r="G53"/>
  <c r="I53"/>
  <c r="I54" s="1"/>
  <c r="J53"/>
  <c r="K53"/>
  <c r="K54" s="1"/>
  <c r="L53"/>
  <c r="L54" s="1"/>
  <c r="N53"/>
  <c r="N54" s="1"/>
  <c r="O53"/>
  <c r="J54"/>
  <c r="O54"/>
  <c r="D55"/>
  <c r="E55"/>
  <c r="F55"/>
  <c r="G55"/>
  <c r="I55"/>
  <c r="J55"/>
  <c r="K55"/>
  <c r="L55"/>
  <c r="N55"/>
  <c r="O55"/>
  <c r="I56"/>
  <c r="J56"/>
  <c r="K56"/>
  <c r="L56"/>
  <c r="N56"/>
  <c r="O56"/>
  <c r="D57"/>
  <c r="E57"/>
  <c r="F57"/>
  <c r="G57"/>
  <c r="I57"/>
  <c r="J57"/>
  <c r="K57"/>
  <c r="L57"/>
  <c r="N57"/>
  <c r="O57"/>
  <c r="I58"/>
  <c r="J58"/>
  <c r="K58"/>
  <c r="L58"/>
  <c r="N58"/>
  <c r="O58"/>
  <c r="D59"/>
  <c r="E59"/>
  <c r="F59"/>
  <c r="G59"/>
  <c r="I59"/>
  <c r="J59"/>
  <c r="K59"/>
  <c r="L59"/>
  <c r="N59"/>
  <c r="O59"/>
  <c r="P59"/>
  <c r="I60"/>
  <c r="J60"/>
  <c r="K60"/>
  <c r="L60"/>
  <c r="N60"/>
  <c r="O60"/>
  <c r="D61"/>
  <c r="E61"/>
  <c r="F61"/>
  <c r="G61"/>
  <c r="I61"/>
  <c r="I62" s="1"/>
  <c r="J61"/>
  <c r="K61"/>
  <c r="L61"/>
  <c r="L62" s="1"/>
  <c r="N61"/>
  <c r="N62" s="1"/>
  <c r="O61"/>
  <c r="O62" s="1"/>
  <c r="J62"/>
  <c r="K62"/>
  <c r="D63"/>
  <c r="E63"/>
  <c r="F63"/>
  <c r="G63"/>
  <c r="I63"/>
  <c r="J63"/>
  <c r="K63"/>
  <c r="L63"/>
  <c r="N63"/>
  <c r="O63"/>
  <c r="I64"/>
  <c r="J64"/>
  <c r="K64"/>
  <c r="L64"/>
  <c r="N64"/>
  <c r="O64"/>
  <c r="D65"/>
  <c r="E65"/>
  <c r="F65"/>
  <c r="G65"/>
  <c r="I65"/>
  <c r="J65"/>
  <c r="K65"/>
  <c r="L65"/>
  <c r="N65"/>
  <c r="O65"/>
  <c r="P65"/>
  <c r="I66"/>
  <c r="J66"/>
  <c r="K66"/>
  <c r="L66"/>
  <c r="N66"/>
  <c r="O66"/>
  <c r="D67"/>
  <c r="E67"/>
  <c r="F67"/>
  <c r="G67"/>
  <c r="I67"/>
  <c r="J67"/>
  <c r="K67"/>
  <c r="L67"/>
  <c r="N67"/>
  <c r="O67"/>
  <c r="D69"/>
  <c r="E69"/>
  <c r="F69"/>
  <c r="G69"/>
  <c r="I69"/>
  <c r="J69"/>
  <c r="K69"/>
  <c r="L69"/>
  <c r="N69"/>
  <c r="O69"/>
  <c r="Q69"/>
  <c r="I70"/>
  <c r="J70"/>
  <c r="K70"/>
  <c r="L70"/>
  <c r="N70"/>
  <c r="O70"/>
  <c r="D71"/>
  <c r="E71"/>
  <c r="F71"/>
  <c r="G71"/>
  <c r="I71"/>
  <c r="J71"/>
  <c r="K71"/>
  <c r="L71"/>
  <c r="N71"/>
  <c r="O71"/>
  <c r="I72"/>
  <c r="J72"/>
  <c r="K72"/>
  <c r="L72"/>
  <c r="N72"/>
  <c r="O72"/>
  <c r="D73"/>
  <c r="E73"/>
  <c r="F73"/>
  <c r="G73"/>
  <c r="I73"/>
  <c r="J73"/>
  <c r="K73"/>
  <c r="L73"/>
  <c r="L74" s="1"/>
  <c r="N73"/>
  <c r="O73"/>
  <c r="O74" s="1"/>
  <c r="I74"/>
  <c r="J74"/>
  <c r="K74"/>
  <c r="N74"/>
  <c r="P5" i="35"/>
  <c r="P5" i="36" s="1"/>
  <c r="Q5" i="35"/>
  <c r="Q5" i="36" s="1"/>
  <c r="Q6" s="1"/>
  <c r="I6" i="35"/>
  <c r="J6"/>
  <c r="K6"/>
  <c r="L6"/>
  <c r="N6"/>
  <c r="O6"/>
  <c r="Q6"/>
  <c r="P7"/>
  <c r="P7" i="36" s="1"/>
  <c r="Q7" i="35"/>
  <c r="I8"/>
  <c r="J8"/>
  <c r="K8"/>
  <c r="L8"/>
  <c r="N8"/>
  <c r="O8"/>
  <c r="Q8"/>
  <c r="P9"/>
  <c r="Q9"/>
  <c r="Q9" i="36" s="1"/>
  <c r="I10" i="35"/>
  <c r="J10"/>
  <c r="K10"/>
  <c r="L10"/>
  <c r="N10"/>
  <c r="O10"/>
  <c r="Q10"/>
  <c r="P11"/>
  <c r="Q11"/>
  <c r="Q12" s="1"/>
  <c r="I12"/>
  <c r="J12"/>
  <c r="K12"/>
  <c r="L12"/>
  <c r="N12"/>
  <c r="O12"/>
  <c r="P13"/>
  <c r="P13" i="36" s="1"/>
  <c r="Q13" i="35"/>
  <c r="Q13" i="36" s="1"/>
  <c r="I14" i="35"/>
  <c r="J14"/>
  <c r="K14"/>
  <c r="L14"/>
  <c r="N14"/>
  <c r="O14"/>
  <c r="Q14"/>
  <c r="P15"/>
  <c r="P15" i="36" s="1"/>
  <c r="Q15" i="35"/>
  <c r="I16"/>
  <c r="J16"/>
  <c r="K16"/>
  <c r="L16"/>
  <c r="N16"/>
  <c r="O16"/>
  <c r="Q16"/>
  <c r="P17"/>
  <c r="P17" i="36" s="1"/>
  <c r="Q17" i="35"/>
  <c r="Q17" i="36" s="1"/>
  <c r="Q18" s="1"/>
  <c r="I18" i="35"/>
  <c r="J18"/>
  <c r="K18"/>
  <c r="L18"/>
  <c r="N18"/>
  <c r="O18"/>
  <c r="Q18"/>
  <c r="P19"/>
  <c r="Q19"/>
  <c r="Q20" s="1"/>
  <c r="I20"/>
  <c r="J20"/>
  <c r="K20"/>
  <c r="L20"/>
  <c r="N20"/>
  <c r="O20"/>
  <c r="P21"/>
  <c r="P21" i="36" s="1"/>
  <c r="Q21" i="35"/>
  <c r="Q21" i="36" s="1"/>
  <c r="I22" i="35"/>
  <c r="J22"/>
  <c r="K22"/>
  <c r="L22"/>
  <c r="N22"/>
  <c r="O22"/>
  <c r="Q22"/>
  <c r="P23"/>
  <c r="P23" i="36" s="1"/>
  <c r="Q23" i="35"/>
  <c r="I24"/>
  <c r="J24"/>
  <c r="K24"/>
  <c r="L24"/>
  <c r="N24"/>
  <c r="O24"/>
  <c r="Q24"/>
  <c r="P25"/>
  <c r="Q25"/>
  <c r="Q25" i="36" s="1"/>
  <c r="I26" i="35"/>
  <c r="J26"/>
  <c r="K26"/>
  <c r="L26"/>
  <c r="N26"/>
  <c r="O26"/>
  <c r="Q26"/>
  <c r="P27"/>
  <c r="Q27"/>
  <c r="Q28" s="1"/>
  <c r="I28"/>
  <c r="J28"/>
  <c r="K28"/>
  <c r="L28"/>
  <c r="N28"/>
  <c r="O28"/>
  <c r="P29"/>
  <c r="P29" i="36" s="1"/>
  <c r="Q29" i="35"/>
  <c r="Q29" i="36" s="1"/>
  <c r="Q30" s="1"/>
  <c r="I30" i="35"/>
  <c r="J30"/>
  <c r="K30"/>
  <c r="L30"/>
  <c r="N30"/>
  <c r="O30"/>
  <c r="Q30"/>
  <c r="P31"/>
  <c r="P31" i="36" s="1"/>
  <c r="Q31" i="35"/>
  <c r="Q31" i="36" s="1"/>
  <c r="I32" i="35"/>
  <c r="J32"/>
  <c r="K32"/>
  <c r="L32"/>
  <c r="N32"/>
  <c r="O32"/>
  <c r="Q32"/>
  <c r="P33"/>
  <c r="Q33"/>
  <c r="I34"/>
  <c r="J34"/>
  <c r="K34"/>
  <c r="L34"/>
  <c r="N34"/>
  <c r="O34"/>
  <c r="Q34"/>
  <c r="P35"/>
  <c r="P35" i="36" s="1"/>
  <c r="Q35" i="35"/>
  <c r="Q36" s="1"/>
  <c r="I36"/>
  <c r="J36"/>
  <c r="K36"/>
  <c r="L36"/>
  <c r="N36"/>
  <c r="O36"/>
  <c r="P37"/>
  <c r="P37" i="36" s="1"/>
  <c r="Q37" i="35"/>
  <c r="Q37" i="36" s="1"/>
  <c r="Q38" s="1"/>
  <c r="I38" i="35"/>
  <c r="J38"/>
  <c r="K38"/>
  <c r="L38"/>
  <c r="N38"/>
  <c r="O38"/>
  <c r="Q38"/>
  <c r="P39"/>
  <c r="P39" i="36" s="1"/>
  <c r="Q39" i="35"/>
  <c r="Q39" i="36" s="1"/>
  <c r="Q40" s="1"/>
  <c r="I40" i="35"/>
  <c r="J40"/>
  <c r="K40"/>
  <c r="L40"/>
  <c r="N40"/>
  <c r="O40"/>
  <c r="Q40"/>
  <c r="P41"/>
  <c r="P41" i="36" s="1"/>
  <c r="Q41" i="35"/>
  <c r="I42"/>
  <c r="J42"/>
  <c r="K42"/>
  <c r="L42"/>
  <c r="N42"/>
  <c r="O42"/>
  <c r="Q42"/>
  <c r="P43"/>
  <c r="P43" i="36" s="1"/>
  <c r="Q43" i="35"/>
  <c r="Q43" i="36" s="1"/>
  <c r="I44" i="35"/>
  <c r="J44"/>
  <c r="K44"/>
  <c r="L44"/>
  <c r="N44"/>
  <c r="O44"/>
  <c r="P45"/>
  <c r="P45" i="36" s="1"/>
  <c r="Q45" i="35"/>
  <c r="Q45" i="36" s="1"/>
  <c r="I46" i="35"/>
  <c r="J46"/>
  <c r="K46"/>
  <c r="L46"/>
  <c r="N46"/>
  <c r="O46"/>
  <c r="Q46"/>
  <c r="P47"/>
  <c r="P47" i="36" s="1"/>
  <c r="Q47" i="35"/>
  <c r="I48"/>
  <c r="J48"/>
  <c r="K48"/>
  <c r="L48"/>
  <c r="N48"/>
  <c r="O48"/>
  <c r="Q48"/>
  <c r="P49"/>
  <c r="P49" i="36" s="1"/>
  <c r="Q49" i="35"/>
  <c r="Q49" i="36" s="1"/>
  <c r="Q50" s="1"/>
  <c r="I50" i="35"/>
  <c r="J50"/>
  <c r="K50"/>
  <c r="L50"/>
  <c r="N50"/>
  <c r="O50"/>
  <c r="Q50"/>
  <c r="P51"/>
  <c r="Q51"/>
  <c r="Q52" s="1"/>
  <c r="I52"/>
  <c r="J52"/>
  <c r="K52"/>
  <c r="L52"/>
  <c r="N52"/>
  <c r="O52"/>
  <c r="P53"/>
  <c r="P53" i="36" s="1"/>
  <c r="Q53" i="35"/>
  <c r="Q53" i="36" s="1"/>
  <c r="I54" i="35"/>
  <c r="J54"/>
  <c r="K54"/>
  <c r="L54"/>
  <c r="N54"/>
  <c r="O54"/>
  <c r="Q54"/>
  <c r="P55"/>
  <c r="P55" i="36" s="1"/>
  <c r="Q55" i="35"/>
  <c r="I56"/>
  <c r="J56"/>
  <c r="K56"/>
  <c r="L56"/>
  <c r="N56"/>
  <c r="O56"/>
  <c r="Q56"/>
  <c r="P57"/>
  <c r="Q57"/>
  <c r="Q57" i="36" s="1"/>
  <c r="I58" i="35"/>
  <c r="J58"/>
  <c r="K58"/>
  <c r="L58"/>
  <c r="N58"/>
  <c r="O58"/>
  <c r="Q58"/>
  <c r="P59"/>
  <c r="Q59"/>
  <c r="Q60" s="1"/>
  <c r="I60"/>
  <c r="J60"/>
  <c r="K60"/>
  <c r="L60"/>
  <c r="N60"/>
  <c r="O60"/>
  <c r="P61"/>
  <c r="P61" i="36" s="1"/>
  <c r="Q61" i="35"/>
  <c r="Q61" i="36" s="1"/>
  <c r="Q62" s="1"/>
  <c r="I62" i="35"/>
  <c r="J62"/>
  <c r="K62"/>
  <c r="L62"/>
  <c r="N62"/>
  <c r="O62"/>
  <c r="Q62"/>
  <c r="P63"/>
  <c r="P63" i="36" s="1"/>
  <c r="Q63" i="35"/>
  <c r="Q63" i="36" s="1"/>
  <c r="I64" i="35"/>
  <c r="J64"/>
  <c r="K64"/>
  <c r="L64"/>
  <c r="N64"/>
  <c r="O64"/>
  <c r="Q64"/>
  <c r="P65"/>
  <c r="Q65"/>
  <c r="I66"/>
  <c r="J66"/>
  <c r="K66"/>
  <c r="L66"/>
  <c r="N66"/>
  <c r="O66"/>
  <c r="Q66"/>
  <c r="P67"/>
  <c r="P67" i="36" s="1"/>
  <c r="Q67" i="35"/>
  <c r="Q67" i="36" s="1"/>
  <c r="Q68" s="1"/>
  <c r="Q68" i="35"/>
  <c r="P69"/>
  <c r="P69" i="36" s="1"/>
  <c r="Q69" i="35"/>
  <c r="I70"/>
  <c r="J70"/>
  <c r="K70"/>
  <c r="L70"/>
  <c r="N70"/>
  <c r="O70"/>
  <c r="Q70"/>
  <c r="P71"/>
  <c r="P71" i="36" s="1"/>
  <c r="Q71" i="35"/>
  <c r="Q71" i="36" s="1"/>
  <c r="Q72" s="1"/>
  <c r="I72" i="35"/>
  <c r="J72"/>
  <c r="K72"/>
  <c r="L72"/>
  <c r="N72"/>
  <c r="O72"/>
  <c r="P73"/>
  <c r="P73" i="36" s="1"/>
  <c r="Q73" i="35"/>
  <c r="Q73" i="36" s="1"/>
  <c r="Q74" s="1"/>
  <c r="I74" i="35"/>
  <c r="J74"/>
  <c r="K74"/>
  <c r="L74"/>
  <c r="N74"/>
  <c r="O74"/>
  <c r="Q74"/>
  <c r="P5" i="34"/>
  <c r="Q5"/>
  <c r="I6"/>
  <c r="J6"/>
  <c r="K6"/>
  <c r="L6"/>
  <c r="N6"/>
  <c r="O6"/>
  <c r="Q6"/>
  <c r="P7"/>
  <c r="Q7"/>
  <c r="Q7" i="36" s="1"/>
  <c r="Q8" s="1"/>
  <c r="I8" i="34"/>
  <c r="J8"/>
  <c r="K8"/>
  <c r="L8"/>
  <c r="N8"/>
  <c r="O8"/>
  <c r="Q8"/>
  <c r="P9"/>
  <c r="P9" i="36" s="1"/>
  <c r="Q9" i="34"/>
  <c r="Q10" s="1"/>
  <c r="I10"/>
  <c r="J10"/>
  <c r="K10"/>
  <c r="L10"/>
  <c r="N10"/>
  <c r="O10"/>
  <c r="P11"/>
  <c r="P11" i="36" s="1"/>
  <c r="Q11" i="34"/>
  <c r="Q12" s="1"/>
  <c r="P13"/>
  <c r="Q13"/>
  <c r="Q14" s="1"/>
  <c r="I14"/>
  <c r="J14"/>
  <c r="K14"/>
  <c r="L14"/>
  <c r="N14"/>
  <c r="O14"/>
  <c r="P15"/>
  <c r="Q15"/>
  <c r="Q15" i="36" s="1"/>
  <c r="Q16" s="1"/>
  <c r="I16" i="34"/>
  <c r="J16"/>
  <c r="K16"/>
  <c r="L16"/>
  <c r="N16"/>
  <c r="O16"/>
  <c r="Q16"/>
  <c r="P17"/>
  <c r="Q17"/>
  <c r="I18"/>
  <c r="J18"/>
  <c r="K18"/>
  <c r="L18"/>
  <c r="N18"/>
  <c r="O18"/>
  <c r="Q18"/>
  <c r="P19"/>
  <c r="P19" i="36" s="1"/>
  <c r="Q19" i="34"/>
  <c r="I20"/>
  <c r="J20"/>
  <c r="K20"/>
  <c r="L20"/>
  <c r="N20"/>
  <c r="O20"/>
  <c r="Q20"/>
  <c r="P21"/>
  <c r="Q21"/>
  <c r="Q22"/>
  <c r="P23"/>
  <c r="Q23"/>
  <c r="Q23" i="36" s="1"/>
  <c r="Q24" s="1"/>
  <c r="I24" i="34"/>
  <c r="J24"/>
  <c r="K24"/>
  <c r="L24"/>
  <c r="N24"/>
  <c r="O24"/>
  <c r="Q24"/>
  <c r="P25"/>
  <c r="P25" i="36" s="1"/>
  <c r="Q25" i="34"/>
  <c r="Q26" s="1"/>
  <c r="I26"/>
  <c r="J26"/>
  <c r="K26"/>
  <c r="L26"/>
  <c r="N26"/>
  <c r="O26"/>
  <c r="P27"/>
  <c r="P27" i="36" s="1"/>
  <c r="Q27" i="34"/>
  <c r="I28"/>
  <c r="J28"/>
  <c r="K28"/>
  <c r="L28"/>
  <c r="N28"/>
  <c r="O28"/>
  <c r="Q28"/>
  <c r="P29"/>
  <c r="Q29"/>
  <c r="I30"/>
  <c r="J30"/>
  <c r="K30"/>
  <c r="L30"/>
  <c r="N30"/>
  <c r="O30"/>
  <c r="Q30"/>
  <c r="P31"/>
  <c r="Q31"/>
  <c r="Q32"/>
  <c r="P33"/>
  <c r="P33" i="36" s="1"/>
  <c r="Q34" s="1"/>
  <c r="Q33" i="34"/>
  <c r="I34"/>
  <c r="J34"/>
  <c r="K34"/>
  <c r="L34"/>
  <c r="N34"/>
  <c r="O34"/>
  <c r="Q34"/>
  <c r="P35"/>
  <c r="Q35"/>
  <c r="I36"/>
  <c r="J36"/>
  <c r="K36"/>
  <c r="L36"/>
  <c r="N36"/>
  <c r="O36"/>
  <c r="Q36"/>
  <c r="P37"/>
  <c r="Q37"/>
  <c r="Q38" s="1"/>
  <c r="I38"/>
  <c r="J38"/>
  <c r="K38"/>
  <c r="L38"/>
  <c r="N38"/>
  <c r="O38"/>
  <c r="P39"/>
  <c r="Q39"/>
  <c r="I40"/>
  <c r="J40"/>
  <c r="K40"/>
  <c r="L40"/>
  <c r="N40"/>
  <c r="O40"/>
  <c r="Q40"/>
  <c r="P41"/>
  <c r="Q41"/>
  <c r="Q42" s="1"/>
  <c r="P43"/>
  <c r="Q43"/>
  <c r="I44"/>
  <c r="J44"/>
  <c r="K44"/>
  <c r="L44"/>
  <c r="N44"/>
  <c r="O44"/>
  <c r="Q44"/>
  <c r="P45"/>
  <c r="Q45"/>
  <c r="I46"/>
  <c r="J46"/>
  <c r="K46"/>
  <c r="L46"/>
  <c r="N46"/>
  <c r="O46"/>
  <c r="Q46"/>
  <c r="P47"/>
  <c r="Q47"/>
  <c r="I48"/>
  <c r="J48"/>
  <c r="K48"/>
  <c r="L48"/>
  <c r="N48"/>
  <c r="O48"/>
  <c r="Q48"/>
  <c r="P49"/>
  <c r="Q49"/>
  <c r="Q50" s="1"/>
  <c r="I50"/>
  <c r="J50"/>
  <c r="K50"/>
  <c r="L50"/>
  <c r="N50"/>
  <c r="O50"/>
  <c r="P51"/>
  <c r="P51" i="36" s="1"/>
  <c r="Q51" i="34"/>
  <c r="Q52" s="1"/>
  <c r="P53"/>
  <c r="Q53"/>
  <c r="Q54" s="1"/>
  <c r="I54"/>
  <c r="J54"/>
  <c r="K54"/>
  <c r="L54"/>
  <c r="N54"/>
  <c r="O54"/>
  <c r="P55"/>
  <c r="Q55"/>
  <c r="Q55" i="36" s="1"/>
  <c r="Q56" s="1"/>
  <c r="I56" i="34"/>
  <c r="J56"/>
  <c r="K56"/>
  <c r="L56"/>
  <c r="N56"/>
  <c r="O56"/>
  <c r="Q56"/>
  <c r="P57"/>
  <c r="P57" i="36" s="1"/>
  <c r="Q57" i="34"/>
  <c r="I58"/>
  <c r="J58"/>
  <c r="K58"/>
  <c r="L58"/>
  <c r="N58"/>
  <c r="O58"/>
  <c r="Q58"/>
  <c r="P59"/>
  <c r="Q59"/>
  <c r="I60"/>
  <c r="J60"/>
  <c r="K60"/>
  <c r="L60"/>
  <c r="N60"/>
  <c r="O60"/>
  <c r="Q60"/>
  <c r="P61"/>
  <c r="Q61"/>
  <c r="Q62"/>
  <c r="P63"/>
  <c r="Q63"/>
  <c r="I64"/>
  <c r="J64"/>
  <c r="K64"/>
  <c r="L64"/>
  <c r="N64"/>
  <c r="O64"/>
  <c r="Q64"/>
  <c r="P65"/>
  <c r="Q65"/>
  <c r="Q66" s="1"/>
  <c r="I66"/>
  <c r="J66"/>
  <c r="K66"/>
  <c r="L66"/>
  <c r="N66"/>
  <c r="O66"/>
  <c r="P67"/>
  <c r="Q67"/>
  <c r="I68"/>
  <c r="J68"/>
  <c r="K68"/>
  <c r="L68"/>
  <c r="N68"/>
  <c r="O68"/>
  <c r="Q68"/>
  <c r="P69"/>
  <c r="Q69"/>
  <c r="I70"/>
  <c r="J70"/>
  <c r="K70"/>
  <c r="L70"/>
  <c r="N70"/>
  <c r="O70"/>
  <c r="Q70"/>
  <c r="P71"/>
  <c r="Q71"/>
  <c r="Q72"/>
  <c r="P73"/>
  <c r="Q73"/>
  <c r="I74"/>
  <c r="J74"/>
  <c r="K74"/>
  <c r="L74"/>
  <c r="N74"/>
  <c r="O74"/>
  <c r="Q74"/>
  <c r="AN6" i="14"/>
  <c r="AQ6"/>
  <c r="AT6"/>
  <c r="AW6"/>
  <c r="BF6"/>
  <c r="BJ6"/>
  <c r="BN6"/>
  <c r="BR6"/>
  <c r="CA6"/>
  <c r="CE6"/>
  <c r="CI6"/>
  <c r="CM6"/>
  <c r="CV6"/>
  <c r="CZ6"/>
  <c r="DD6"/>
  <c r="DH6"/>
  <c r="DQ6"/>
  <c r="DU6"/>
  <c r="AN7"/>
  <c r="AQ7"/>
  <c r="AT7"/>
  <c r="AW7"/>
  <c r="BF7"/>
  <c r="BJ7"/>
  <c r="BN7"/>
  <c r="BR7"/>
  <c r="CA7"/>
  <c r="CE7"/>
  <c r="CI7"/>
  <c r="CM7"/>
  <c r="CV7"/>
  <c r="CZ7"/>
  <c r="DD7"/>
  <c r="DH7"/>
  <c r="DQ7"/>
  <c r="DU7"/>
  <c r="AN8"/>
  <c r="AQ8"/>
  <c r="AT8"/>
  <c r="AW8"/>
  <c r="BF8"/>
  <c r="BJ8"/>
  <c r="BN8"/>
  <c r="BR8"/>
  <c r="CA8"/>
  <c r="CE8"/>
  <c r="CI8"/>
  <c r="CM8"/>
  <c r="CV8"/>
  <c r="CZ8"/>
  <c r="DD8"/>
  <c r="DH8"/>
  <c r="DQ8"/>
  <c r="DU8"/>
  <c r="AN9"/>
  <c r="AQ9"/>
  <c r="AT9"/>
  <c r="AW9"/>
  <c r="BF9"/>
  <c r="BJ9"/>
  <c r="BN9"/>
  <c r="BR9"/>
  <c r="CA9"/>
  <c r="CE9"/>
  <c r="CI9"/>
  <c r="CM9"/>
  <c r="CV9"/>
  <c r="CZ9"/>
  <c r="DD9"/>
  <c r="DH9"/>
  <c r="DQ9"/>
  <c r="DU9"/>
  <c r="AN10"/>
  <c r="AQ10"/>
  <c r="AT10"/>
  <c r="AW10"/>
  <c r="BF10"/>
  <c r="BJ10"/>
  <c r="BN10"/>
  <c r="BR10"/>
  <c r="CA10"/>
  <c r="CE10"/>
  <c r="CI10"/>
  <c r="CM10"/>
  <c r="CV10"/>
  <c r="CZ10"/>
  <c r="DD10"/>
  <c r="DH10"/>
  <c r="DQ10"/>
  <c r="DU10"/>
  <c r="AN11"/>
  <c r="AQ11"/>
  <c r="AT11"/>
  <c r="AW11"/>
  <c r="BF11"/>
  <c r="BJ11"/>
  <c r="BN11"/>
  <c r="BR11"/>
  <c r="CA11"/>
  <c r="CE11"/>
  <c r="CI11"/>
  <c r="CM11"/>
  <c r="CV11"/>
  <c r="CZ11"/>
  <c r="DD11"/>
  <c r="DH11"/>
  <c r="DQ11"/>
  <c r="DU11"/>
  <c r="AN12"/>
  <c r="AQ12"/>
  <c r="AT12"/>
  <c r="AW12"/>
  <c r="BF12"/>
  <c r="BJ12"/>
  <c r="BN12"/>
  <c r="BR12"/>
  <c r="CA12"/>
  <c r="CE12"/>
  <c r="CI12"/>
  <c r="CM12"/>
  <c r="CV12"/>
  <c r="CZ12"/>
  <c r="DD12"/>
  <c r="DH12"/>
  <c r="DQ12"/>
  <c r="DU12"/>
  <c r="AN13"/>
  <c r="AQ13"/>
  <c r="AT13"/>
  <c r="AW13"/>
  <c r="BF13"/>
  <c r="BJ13"/>
  <c r="BN13"/>
  <c r="BR13"/>
  <c r="CA13"/>
  <c r="CE13"/>
  <c r="CI13"/>
  <c r="CM13"/>
  <c r="CV13"/>
  <c r="CZ13"/>
  <c r="DD13"/>
  <c r="DH13"/>
  <c r="DQ13"/>
  <c r="DU13"/>
  <c r="AN14"/>
  <c r="AQ14"/>
  <c r="AT14"/>
  <c r="AW14"/>
  <c r="BF14"/>
  <c r="BJ14"/>
  <c r="BN14"/>
  <c r="BR14"/>
  <c r="CA14"/>
  <c r="CE14"/>
  <c r="CI14"/>
  <c r="CM14"/>
  <c r="CV14"/>
  <c r="CZ14"/>
  <c r="DD14"/>
  <c r="DH14"/>
  <c r="DQ14"/>
  <c r="DU14"/>
  <c r="AN15"/>
  <c r="AQ15"/>
  <c r="AT15"/>
  <c r="AW15"/>
  <c r="BF15"/>
  <c r="BJ15"/>
  <c r="BN15"/>
  <c r="BR15"/>
  <c r="CA15"/>
  <c r="CE15"/>
  <c r="CI15"/>
  <c r="CM15"/>
  <c r="CV15"/>
  <c r="CZ15"/>
  <c r="DD15"/>
  <c r="DH15"/>
  <c r="DQ15"/>
  <c r="DU15"/>
  <c r="AN16"/>
  <c r="AQ16"/>
  <c r="AT16"/>
  <c r="AW16"/>
  <c r="BF16"/>
  <c r="BJ16"/>
  <c r="BN16"/>
  <c r="BR16"/>
  <c r="CA16"/>
  <c r="CE16"/>
  <c r="CI16"/>
  <c r="CM16"/>
  <c r="CV16"/>
  <c r="CZ16"/>
  <c r="DD16"/>
  <c r="DH16"/>
  <c r="DQ16"/>
  <c r="DU16"/>
  <c r="AN17"/>
  <c r="AQ17"/>
  <c r="AT17"/>
  <c r="AW17"/>
  <c r="BF17"/>
  <c r="BJ17"/>
  <c r="BN17"/>
  <c r="BR17"/>
  <c r="CA17"/>
  <c r="CE17"/>
  <c r="CI17"/>
  <c r="CM17"/>
  <c r="CV17"/>
  <c r="CZ17"/>
  <c r="DD17"/>
  <c r="DH17"/>
  <c r="DQ17"/>
  <c r="DU17"/>
  <c r="AN18"/>
  <c r="AQ18"/>
  <c r="AT18"/>
  <c r="AW18"/>
  <c r="BF18"/>
  <c r="BJ18"/>
  <c r="BN18"/>
  <c r="BR18"/>
  <c r="CA18"/>
  <c r="CE18"/>
  <c r="CI18"/>
  <c r="CM18"/>
  <c r="CV18"/>
  <c r="CZ18"/>
  <c r="DD18"/>
  <c r="DH18"/>
  <c r="DQ18"/>
  <c r="DU18"/>
  <c r="AN19"/>
  <c r="AQ19"/>
  <c r="AT19"/>
  <c r="AW19"/>
  <c r="BF19"/>
  <c r="BJ19"/>
  <c r="BN19"/>
  <c r="BR19"/>
  <c r="CA19"/>
  <c r="CE19"/>
  <c r="CI19"/>
  <c r="CM19"/>
  <c r="CV19"/>
  <c r="CZ19"/>
  <c r="DD19"/>
  <c r="DH19"/>
  <c r="DQ19"/>
  <c r="DU19"/>
  <c r="AN20"/>
  <c r="AQ20"/>
  <c r="AT20"/>
  <c r="AW20"/>
  <c r="BF20"/>
  <c r="BJ20"/>
  <c r="BN20"/>
  <c r="BR20"/>
  <c r="CA20"/>
  <c r="CE20"/>
  <c r="CI20"/>
  <c r="CM20"/>
  <c r="CV20"/>
  <c r="CZ20"/>
  <c r="DD20"/>
  <c r="DH20"/>
  <c r="DQ20"/>
  <c r="DU20"/>
  <c r="AN21"/>
  <c r="AQ21"/>
  <c r="AT21"/>
  <c r="AW21"/>
  <c r="BF21"/>
  <c r="BJ21"/>
  <c r="BN21"/>
  <c r="BR21"/>
  <c r="CA21"/>
  <c r="CE21"/>
  <c r="CI21"/>
  <c r="CM21"/>
  <c r="CV21"/>
  <c r="CZ21"/>
  <c r="DD21"/>
  <c r="DH21"/>
  <c r="DQ21"/>
  <c r="DU21"/>
  <c r="AN22"/>
  <c r="AQ22"/>
  <c r="AT22"/>
  <c r="AW22"/>
  <c r="BF22"/>
  <c r="BJ22"/>
  <c r="BN22"/>
  <c r="BR22"/>
  <c r="CA22"/>
  <c r="CE22"/>
  <c r="CI22"/>
  <c r="CM22"/>
  <c r="CV22"/>
  <c r="CZ22"/>
  <c r="DD22"/>
  <c r="DH22"/>
  <c r="DQ22"/>
  <c r="DU22"/>
  <c r="AN23"/>
  <c r="AQ23"/>
  <c r="AT23"/>
  <c r="AW23"/>
  <c r="BF23"/>
  <c r="BJ23"/>
  <c r="BN23"/>
  <c r="BR23"/>
  <c r="CA23"/>
  <c r="CE23"/>
  <c r="CI23"/>
  <c r="CM23"/>
  <c r="CV23"/>
  <c r="CZ23"/>
  <c r="DD23"/>
  <c r="DH23"/>
  <c r="DQ23"/>
  <c r="DU23"/>
  <c r="AN24"/>
  <c r="AQ24"/>
  <c r="AT24"/>
  <c r="AW24"/>
  <c r="BF24"/>
  <c r="BJ24"/>
  <c r="BN24"/>
  <c r="BR24"/>
  <c r="CA24"/>
  <c r="CE24"/>
  <c r="CI24"/>
  <c r="CM24"/>
  <c r="CV24"/>
  <c r="CZ24"/>
  <c r="DD24"/>
  <c r="DH24"/>
  <c r="DQ24"/>
  <c r="DU24"/>
  <c r="AN25"/>
  <c r="AQ25"/>
  <c r="AT25"/>
  <c r="AW25"/>
  <c r="BF25"/>
  <c r="BJ25"/>
  <c r="BN25"/>
  <c r="BR25"/>
  <c r="CA25"/>
  <c r="CE25"/>
  <c r="CI25"/>
  <c r="CM25"/>
  <c r="CV25"/>
  <c r="CZ25"/>
  <c r="DD25"/>
  <c r="DH25"/>
  <c r="DQ25"/>
  <c r="DU25"/>
  <c r="AN26"/>
  <c r="AQ26"/>
  <c r="AT26"/>
  <c r="AW26"/>
  <c r="BF26"/>
  <c r="BJ26"/>
  <c r="BN26"/>
  <c r="BR26"/>
  <c r="CA26"/>
  <c r="CE26"/>
  <c r="CI26"/>
  <c r="CM26"/>
  <c r="CV26"/>
  <c r="CZ26"/>
  <c r="DD26"/>
  <c r="DH26"/>
  <c r="DQ26"/>
  <c r="DU26"/>
  <c r="AN27"/>
  <c r="AQ27"/>
  <c r="AT27"/>
  <c r="AW27"/>
  <c r="BF27"/>
  <c r="BJ27"/>
  <c r="BN27"/>
  <c r="BR27"/>
  <c r="CA27"/>
  <c r="CE27"/>
  <c r="CI27"/>
  <c r="CM27"/>
  <c r="CV27"/>
  <c r="CZ27"/>
  <c r="DD27"/>
  <c r="DH27"/>
  <c r="DQ27"/>
  <c r="DU27"/>
  <c r="AN28"/>
  <c r="AQ28"/>
  <c r="AT28"/>
  <c r="AW28"/>
  <c r="BF28"/>
  <c r="BJ28"/>
  <c r="BN28"/>
  <c r="BR28"/>
  <c r="CA28"/>
  <c r="CE28"/>
  <c r="CI28"/>
  <c r="CM28"/>
  <c r="CV28"/>
  <c r="CZ28"/>
  <c r="DD28"/>
  <c r="DH28"/>
  <c r="DQ28"/>
  <c r="DU28"/>
  <c r="AN29"/>
  <c r="AQ29"/>
  <c r="AT29"/>
  <c r="AW29"/>
  <c r="BF29"/>
  <c r="BJ29"/>
  <c r="BN29"/>
  <c r="BR29"/>
  <c r="CA29"/>
  <c r="CE29"/>
  <c r="CI29"/>
  <c r="CM29"/>
  <c r="CV29"/>
  <c r="CZ29"/>
  <c r="DD29"/>
  <c r="DH29"/>
  <c r="DQ29"/>
  <c r="DU29"/>
  <c r="AN30"/>
  <c r="AQ30"/>
  <c r="AT30"/>
  <c r="AW30"/>
  <c r="BF30"/>
  <c r="BJ30"/>
  <c r="BN30"/>
  <c r="BR30"/>
  <c r="CA30"/>
  <c r="CE30"/>
  <c r="CI30"/>
  <c r="CM30"/>
  <c r="CV30"/>
  <c r="CZ30"/>
  <c r="DD30"/>
  <c r="DH30"/>
  <c r="DQ30"/>
  <c r="DU30"/>
  <c r="AN31"/>
  <c r="AQ31"/>
  <c r="AT31"/>
  <c r="AW31"/>
  <c r="BF31"/>
  <c r="BJ31"/>
  <c r="BN31"/>
  <c r="BR31"/>
  <c r="CA31"/>
  <c r="CE31"/>
  <c r="CI31"/>
  <c r="CM31"/>
  <c r="CV31"/>
  <c r="CZ31"/>
  <c r="DD31"/>
  <c r="DH31"/>
  <c r="DQ31"/>
  <c r="DU31"/>
  <c r="AN32"/>
  <c r="AQ32"/>
  <c r="AT32"/>
  <c r="AW32"/>
  <c r="BF32"/>
  <c r="BJ32"/>
  <c r="BN32"/>
  <c r="BR32"/>
  <c r="CA32"/>
  <c r="CE32"/>
  <c r="CI32"/>
  <c r="CM32"/>
  <c r="CV32"/>
  <c r="CZ32"/>
  <c r="DD32"/>
  <c r="DH32"/>
  <c r="DQ32"/>
  <c r="DU32"/>
  <c r="AN33"/>
  <c r="AQ33"/>
  <c r="AT33"/>
  <c r="AW33"/>
  <c r="BF33"/>
  <c r="BJ33"/>
  <c r="BN33"/>
  <c r="BR33"/>
  <c r="CA33"/>
  <c r="CE33"/>
  <c r="CI33"/>
  <c r="CM33"/>
  <c r="CV33"/>
  <c r="CZ33"/>
  <c r="DD33"/>
  <c r="DH33"/>
  <c r="DQ33"/>
  <c r="DU33"/>
  <c r="AN34"/>
  <c r="AQ34"/>
  <c r="AT34"/>
  <c r="AW34"/>
  <c r="BF34"/>
  <c r="BJ34"/>
  <c r="BN34"/>
  <c r="BR34"/>
  <c r="CA34"/>
  <c r="CE34"/>
  <c r="CI34"/>
  <c r="CM34"/>
  <c r="CV34"/>
  <c r="CZ34"/>
  <c r="DD34"/>
  <c r="DH34"/>
  <c r="DQ34"/>
  <c r="DU34"/>
  <c r="AN35"/>
  <c r="AQ35"/>
  <c r="AT35"/>
  <c r="AW35"/>
  <c r="BF35"/>
  <c r="BJ35"/>
  <c r="BN35"/>
  <c r="BR35"/>
  <c r="CA35"/>
  <c r="CE35"/>
  <c r="CI35"/>
  <c r="CM35"/>
  <c r="CV35"/>
  <c r="CZ35"/>
  <c r="DD35"/>
  <c r="DH35"/>
  <c r="DQ35"/>
  <c r="DU35"/>
  <c r="AN36"/>
  <c r="AQ36"/>
  <c r="AT36"/>
  <c r="AW36"/>
  <c r="BF36"/>
  <c r="BJ36"/>
  <c r="BN36"/>
  <c r="BR36"/>
  <c r="CA36"/>
  <c r="CE36"/>
  <c r="CI36"/>
  <c r="CM36"/>
  <c r="CV36"/>
  <c r="CZ36"/>
  <c r="DD36"/>
  <c r="DH36"/>
  <c r="DQ36"/>
  <c r="DU36"/>
  <c r="AN37"/>
  <c r="AQ37"/>
  <c r="AT37"/>
  <c r="AW37"/>
  <c r="BF37"/>
  <c r="BJ37"/>
  <c r="BN37"/>
  <c r="BR37"/>
  <c r="CA37"/>
  <c r="CE37"/>
  <c r="CI37"/>
  <c r="CM37"/>
  <c r="CV37"/>
  <c r="CZ37"/>
  <c r="DD37"/>
  <c r="DH37"/>
  <c r="DQ37"/>
  <c r="DU37"/>
  <c r="AN38"/>
  <c r="AQ38"/>
  <c r="AT38"/>
  <c r="AW38"/>
  <c r="BF38"/>
  <c r="BJ38"/>
  <c r="BN38"/>
  <c r="BR38"/>
  <c r="CA38"/>
  <c r="CE38"/>
  <c r="CI38"/>
  <c r="CM38"/>
  <c r="CV38"/>
  <c r="CZ38"/>
  <c r="DD38"/>
  <c r="DH38"/>
  <c r="DQ38"/>
  <c r="DU38"/>
  <c r="AN39"/>
  <c r="AQ39"/>
  <c r="AT39"/>
  <c r="AW39"/>
  <c r="BF39"/>
  <c r="BJ39"/>
  <c r="BN39"/>
  <c r="BR39"/>
  <c r="CA39"/>
  <c r="CE39"/>
  <c r="CI39"/>
  <c r="CM39"/>
  <c r="CV39"/>
  <c r="CZ39"/>
  <c r="DD39"/>
  <c r="DH39"/>
  <c r="DQ39"/>
  <c r="DU39"/>
  <c r="AN40"/>
  <c r="AQ40"/>
  <c r="AT40"/>
  <c r="AW40"/>
  <c r="BF40"/>
  <c r="BJ40"/>
  <c r="BN40"/>
  <c r="BR40"/>
  <c r="CA40"/>
  <c r="CE40"/>
  <c r="CI40"/>
  <c r="CM40"/>
  <c r="CV40"/>
  <c r="CZ40"/>
  <c r="DD40"/>
  <c r="DH40"/>
  <c r="DQ40"/>
  <c r="DU40"/>
  <c r="CN41"/>
  <c r="CN42"/>
  <c r="CN43"/>
  <c r="CN44"/>
  <c r="AM285" i="15"/>
  <c r="A75" i="7"/>
  <c r="A75" i="6" s="1"/>
  <c r="A75" i="5" s="1"/>
  <c r="A25" i="4" s="1"/>
  <c r="A27" i="2" s="1"/>
  <c r="A25" i="18" s="1"/>
  <c r="A137" i="17" s="1"/>
  <c r="A65" i="43" s="1"/>
  <c r="A286" i="15" s="1"/>
  <c r="A41" i="14" s="1"/>
  <c r="A76" i="1"/>
  <c r="AB4" i="27"/>
  <c r="AH4" s="1"/>
  <c r="AN4" s="1"/>
  <c r="AT4" s="1"/>
  <c r="AC4"/>
  <c r="AI4" s="1"/>
  <c r="AO4" s="1"/>
  <c r="AU4" s="1"/>
  <c r="AD4"/>
  <c r="AJ4" s="1"/>
  <c r="AP4" s="1"/>
  <c r="AV4" s="1"/>
  <c r="AE4"/>
  <c r="AF4"/>
  <c r="AK4"/>
  <c r="AQ4" s="1"/>
  <c r="AL4"/>
  <c r="D5"/>
  <c r="E5"/>
  <c r="F5"/>
  <c r="G5"/>
  <c r="H5"/>
  <c r="J5"/>
  <c r="K5"/>
  <c r="L5"/>
  <c r="M5"/>
  <c r="N5"/>
  <c r="P5"/>
  <c r="Q5"/>
  <c r="R5"/>
  <c r="S5"/>
  <c r="T5"/>
  <c r="V5"/>
  <c r="W5"/>
  <c r="X5"/>
  <c r="Y5"/>
  <c r="Z5"/>
  <c r="AB5"/>
  <c r="AC5"/>
  <c r="AD5"/>
  <c r="AE5"/>
  <c r="AF5"/>
  <c r="AH5"/>
  <c r="AI5"/>
  <c r="AJ5"/>
  <c r="AK5"/>
  <c r="AL5"/>
  <c r="AN5"/>
  <c r="AO5"/>
  <c r="AP5"/>
  <c r="AQ5"/>
  <c r="AR5"/>
  <c r="AT5"/>
  <c r="AU5"/>
  <c r="D6"/>
  <c r="E6"/>
  <c r="F6"/>
  <c r="G6"/>
  <c r="H6"/>
  <c r="J6"/>
  <c r="K6"/>
  <c r="L6"/>
  <c r="M6"/>
  <c r="N6"/>
  <c r="P6"/>
  <c r="Q6"/>
  <c r="R6"/>
  <c r="S6"/>
  <c r="T6"/>
  <c r="V6"/>
  <c r="W6"/>
  <c r="X6"/>
  <c r="Y6"/>
  <c r="Z6"/>
  <c r="AB6"/>
  <c r="AC6"/>
  <c r="AD6"/>
  <c r="AE6"/>
  <c r="AF6"/>
  <c r="AH6"/>
  <c r="AI6"/>
  <c r="AJ6"/>
  <c r="AK6"/>
  <c r="AL6"/>
  <c r="AN6"/>
  <c r="AO6"/>
  <c r="AP6"/>
  <c r="AQ6"/>
  <c r="AR6"/>
  <c r="AT6"/>
  <c r="AU6"/>
  <c r="D7"/>
  <c r="E7"/>
  <c r="F7"/>
  <c r="G7"/>
  <c r="H7"/>
  <c r="J7"/>
  <c r="K7"/>
  <c r="L7"/>
  <c r="M7"/>
  <c r="N7"/>
  <c r="P7"/>
  <c r="Q7"/>
  <c r="R7"/>
  <c r="S7"/>
  <c r="T7"/>
  <c r="V7"/>
  <c r="W7"/>
  <c r="X7"/>
  <c r="Y7"/>
  <c r="Z7"/>
  <c r="AB7"/>
  <c r="AC7"/>
  <c r="AD7"/>
  <c r="AE7"/>
  <c r="AF7"/>
  <c r="AH7"/>
  <c r="AI7"/>
  <c r="AJ7"/>
  <c r="AK7"/>
  <c r="AL7"/>
  <c r="AN7"/>
  <c r="AO7"/>
  <c r="AP7"/>
  <c r="AQ7"/>
  <c r="AR7"/>
  <c r="AT7"/>
  <c r="AU7"/>
  <c r="D8"/>
  <c r="E8"/>
  <c r="F8"/>
  <c r="G8"/>
  <c r="H8"/>
  <c r="J8"/>
  <c r="K8"/>
  <c r="L8"/>
  <c r="M8"/>
  <c r="N8"/>
  <c r="P8"/>
  <c r="Q8"/>
  <c r="R8"/>
  <c r="S8"/>
  <c r="T8"/>
  <c r="V8"/>
  <c r="W8"/>
  <c r="X8"/>
  <c r="Y8"/>
  <c r="Z8"/>
  <c r="AB8"/>
  <c r="AC8"/>
  <c r="AD8"/>
  <c r="AE8"/>
  <c r="AF8"/>
  <c r="AH8"/>
  <c r="AI8"/>
  <c r="AJ8"/>
  <c r="AK8"/>
  <c r="AL8"/>
  <c r="AN8"/>
  <c r="AO8"/>
  <c r="AP8"/>
  <c r="AQ8"/>
  <c r="AR8"/>
  <c r="AT8"/>
  <c r="AU8"/>
  <c r="D9"/>
  <c r="E9"/>
  <c r="F9"/>
  <c r="G9"/>
  <c r="H9"/>
  <c r="J9"/>
  <c r="K9"/>
  <c r="L9"/>
  <c r="M9"/>
  <c r="N9"/>
  <c r="P9"/>
  <c r="Q9"/>
  <c r="R9"/>
  <c r="S9"/>
  <c r="T9"/>
  <c r="V9"/>
  <c r="W9"/>
  <c r="X9"/>
  <c r="Y9"/>
  <c r="Z9"/>
  <c r="AB9"/>
  <c r="AC9"/>
  <c r="AD9"/>
  <c r="AE9"/>
  <c r="AF9"/>
  <c r="AH9"/>
  <c r="AI9"/>
  <c r="AJ9"/>
  <c r="AK9"/>
  <c r="AL9"/>
  <c r="AN9"/>
  <c r="AO9"/>
  <c r="AP9"/>
  <c r="AQ9"/>
  <c r="AR9"/>
  <c r="AT9"/>
  <c r="AU9"/>
  <c r="D10"/>
  <c r="E10"/>
  <c r="F10"/>
  <c r="G10"/>
  <c r="H10"/>
  <c r="J10"/>
  <c r="K10"/>
  <c r="L10"/>
  <c r="M10"/>
  <c r="N10"/>
  <c r="P10"/>
  <c r="Q10"/>
  <c r="R10"/>
  <c r="S10"/>
  <c r="T10"/>
  <c r="V10"/>
  <c r="W10"/>
  <c r="X10"/>
  <c r="Y10"/>
  <c r="Z10"/>
  <c r="AB10"/>
  <c r="AC10"/>
  <c r="AD10"/>
  <c r="AE10"/>
  <c r="AF10"/>
  <c r="AH10"/>
  <c r="AI10"/>
  <c r="AJ10"/>
  <c r="AK10"/>
  <c r="AL10"/>
  <c r="AN10"/>
  <c r="AO10"/>
  <c r="AP10"/>
  <c r="AQ10"/>
  <c r="AR10"/>
  <c r="AT10"/>
  <c r="AU10"/>
  <c r="D11"/>
  <c r="E11"/>
  <c r="F11"/>
  <c r="G11"/>
  <c r="H11"/>
  <c r="J11"/>
  <c r="K11"/>
  <c r="L11"/>
  <c r="M11"/>
  <c r="N11"/>
  <c r="P11"/>
  <c r="Q11"/>
  <c r="R11"/>
  <c r="S11"/>
  <c r="T11"/>
  <c r="V11"/>
  <c r="W11"/>
  <c r="X11"/>
  <c r="Y11"/>
  <c r="Z11"/>
  <c r="AB11"/>
  <c r="AC11"/>
  <c r="AD11"/>
  <c r="AE11"/>
  <c r="AF11"/>
  <c r="AH11"/>
  <c r="AI11"/>
  <c r="AJ11"/>
  <c r="AK11"/>
  <c r="AL11"/>
  <c r="AN11"/>
  <c r="AO11"/>
  <c r="AP11"/>
  <c r="AQ11"/>
  <c r="AR11"/>
  <c r="AT11"/>
  <c r="AU11"/>
  <c r="D12"/>
  <c r="E12"/>
  <c r="F12"/>
  <c r="G12"/>
  <c r="H12"/>
  <c r="J12"/>
  <c r="K12"/>
  <c r="L12"/>
  <c r="M12"/>
  <c r="N12"/>
  <c r="P12"/>
  <c r="Q12"/>
  <c r="R12"/>
  <c r="S12"/>
  <c r="T12"/>
  <c r="V12"/>
  <c r="W12"/>
  <c r="X12"/>
  <c r="Y12"/>
  <c r="Z12"/>
  <c r="AB12"/>
  <c r="AC12"/>
  <c r="AD12"/>
  <c r="AE12"/>
  <c r="AF12"/>
  <c r="AH12"/>
  <c r="AI12"/>
  <c r="AJ12"/>
  <c r="AK12"/>
  <c r="AL12"/>
  <c r="AN12"/>
  <c r="AO12"/>
  <c r="AP12"/>
  <c r="AQ12"/>
  <c r="AR12"/>
  <c r="AT12"/>
  <c r="AU12"/>
  <c r="D13"/>
  <c r="E13"/>
  <c r="F13"/>
  <c r="G13"/>
  <c r="G21" s="1"/>
  <c r="H13"/>
  <c r="J13"/>
  <c r="K13"/>
  <c r="L13"/>
  <c r="M13"/>
  <c r="N13"/>
  <c r="P13"/>
  <c r="Q13"/>
  <c r="R13"/>
  <c r="S13"/>
  <c r="T13"/>
  <c r="V13"/>
  <c r="W13"/>
  <c r="W21" s="1"/>
  <c r="W22" s="1"/>
  <c r="X13"/>
  <c r="Y13"/>
  <c r="Z13"/>
  <c r="AB13"/>
  <c r="AC13"/>
  <c r="AD13"/>
  <c r="AE13"/>
  <c r="AF13"/>
  <c r="AH13"/>
  <c r="AI13"/>
  <c r="AJ13"/>
  <c r="AK13"/>
  <c r="AL13"/>
  <c r="AN13"/>
  <c r="AO13"/>
  <c r="AP13"/>
  <c r="AQ13"/>
  <c r="AR13"/>
  <c r="AT13"/>
  <c r="AU13"/>
  <c r="D14"/>
  <c r="E14"/>
  <c r="F14"/>
  <c r="G14"/>
  <c r="H14"/>
  <c r="J14"/>
  <c r="K14"/>
  <c r="L14"/>
  <c r="M14"/>
  <c r="N14"/>
  <c r="P14"/>
  <c r="Q14"/>
  <c r="R14"/>
  <c r="S14"/>
  <c r="T14"/>
  <c r="V14"/>
  <c r="W14"/>
  <c r="X14"/>
  <c r="Y14"/>
  <c r="Z14"/>
  <c r="AB14"/>
  <c r="AC14"/>
  <c r="AD14"/>
  <c r="AE14"/>
  <c r="AF14"/>
  <c r="AH14"/>
  <c r="AI14"/>
  <c r="AJ14"/>
  <c r="AK14"/>
  <c r="AL14"/>
  <c r="AN14"/>
  <c r="AO14"/>
  <c r="AP14"/>
  <c r="AQ14"/>
  <c r="AR14"/>
  <c r="AT14"/>
  <c r="AU14"/>
  <c r="D15"/>
  <c r="E15"/>
  <c r="E21" s="1"/>
  <c r="F15"/>
  <c r="F21" s="1"/>
  <c r="G15"/>
  <c r="H15"/>
  <c r="H21" s="1"/>
  <c r="J15"/>
  <c r="J21" s="1"/>
  <c r="K15"/>
  <c r="K21" s="1"/>
  <c r="Q22" s="1"/>
  <c r="L15"/>
  <c r="L21" s="1"/>
  <c r="M15"/>
  <c r="N15"/>
  <c r="N21" s="1"/>
  <c r="N22" s="1"/>
  <c r="P15"/>
  <c r="P21" s="1"/>
  <c r="P22" s="1"/>
  <c r="Q15"/>
  <c r="R15"/>
  <c r="S15"/>
  <c r="S21" s="1"/>
  <c r="T15"/>
  <c r="T21" s="1"/>
  <c r="V15"/>
  <c r="W15"/>
  <c r="X15"/>
  <c r="X21" s="1"/>
  <c r="Y15"/>
  <c r="Y21" s="1"/>
  <c r="Z15"/>
  <c r="Z21" s="1"/>
  <c r="AB15"/>
  <c r="AC15"/>
  <c r="AC21" s="1"/>
  <c r="AD15"/>
  <c r="AD21" s="1"/>
  <c r="AE15"/>
  <c r="AF15"/>
  <c r="AH15"/>
  <c r="AI15"/>
  <c r="AJ15"/>
  <c r="AK15"/>
  <c r="AL15"/>
  <c r="AL21" s="1"/>
  <c r="AN15"/>
  <c r="AN21" s="1"/>
  <c r="AO15"/>
  <c r="AP15"/>
  <c r="AQ15"/>
  <c r="AR15"/>
  <c r="AR21" s="1"/>
  <c r="AX22" s="1"/>
  <c r="AT15"/>
  <c r="AU15"/>
  <c r="D16"/>
  <c r="E16"/>
  <c r="F16"/>
  <c r="G16"/>
  <c r="H16"/>
  <c r="J16"/>
  <c r="K16"/>
  <c r="L16"/>
  <c r="M16"/>
  <c r="N16"/>
  <c r="P16"/>
  <c r="Q16"/>
  <c r="R16"/>
  <c r="S16"/>
  <c r="T16"/>
  <c r="V16"/>
  <c r="W16"/>
  <c r="X16"/>
  <c r="Y16"/>
  <c r="Z16"/>
  <c r="AB16"/>
  <c r="AC16"/>
  <c r="AD16"/>
  <c r="AE16"/>
  <c r="AF16"/>
  <c r="AH16"/>
  <c r="AI16"/>
  <c r="AJ16"/>
  <c r="AK16"/>
  <c r="AL16"/>
  <c r="AN16"/>
  <c r="AO16"/>
  <c r="AP16"/>
  <c r="AQ16"/>
  <c r="AR16"/>
  <c r="AT16"/>
  <c r="AU16"/>
  <c r="D17"/>
  <c r="E17"/>
  <c r="F17"/>
  <c r="G17"/>
  <c r="H17"/>
  <c r="J17"/>
  <c r="K17"/>
  <c r="L17"/>
  <c r="M17"/>
  <c r="N17"/>
  <c r="P17"/>
  <c r="Q17"/>
  <c r="R17"/>
  <c r="S17"/>
  <c r="T17"/>
  <c r="V17"/>
  <c r="W17"/>
  <c r="X17"/>
  <c r="Y17"/>
  <c r="Z17"/>
  <c r="AB17"/>
  <c r="AC17"/>
  <c r="AD17"/>
  <c r="AE17"/>
  <c r="AF17"/>
  <c r="AH17"/>
  <c r="AI17"/>
  <c r="AJ17"/>
  <c r="AK17"/>
  <c r="AL17"/>
  <c r="AN17"/>
  <c r="AO17"/>
  <c r="AP17"/>
  <c r="AQ17"/>
  <c r="AR17"/>
  <c r="AT17"/>
  <c r="AU17"/>
  <c r="D18"/>
  <c r="E18"/>
  <c r="F18"/>
  <c r="G18"/>
  <c r="H18"/>
  <c r="J18"/>
  <c r="K18"/>
  <c r="L18"/>
  <c r="M18"/>
  <c r="N18"/>
  <c r="P18"/>
  <c r="Q18"/>
  <c r="R18"/>
  <c r="S18"/>
  <c r="T18"/>
  <c r="V18"/>
  <c r="W18"/>
  <c r="X18"/>
  <c r="Y18"/>
  <c r="Z18"/>
  <c r="AB18"/>
  <c r="AC18"/>
  <c r="AD18"/>
  <c r="AE18"/>
  <c r="AF18"/>
  <c r="AH18"/>
  <c r="AI18"/>
  <c r="AJ18"/>
  <c r="AK18"/>
  <c r="AL18"/>
  <c r="AN18"/>
  <c r="AO18"/>
  <c r="AP18"/>
  <c r="AQ18"/>
  <c r="AR18"/>
  <c r="AT18"/>
  <c r="AU18"/>
  <c r="D19"/>
  <c r="E19"/>
  <c r="F19"/>
  <c r="G19"/>
  <c r="H19"/>
  <c r="J19"/>
  <c r="K19"/>
  <c r="L19"/>
  <c r="M19"/>
  <c r="N19"/>
  <c r="P19"/>
  <c r="Q19"/>
  <c r="R19"/>
  <c r="S19"/>
  <c r="T19"/>
  <c r="V19"/>
  <c r="W19"/>
  <c r="X19"/>
  <c r="Y19"/>
  <c r="Z19"/>
  <c r="AB19"/>
  <c r="AC19"/>
  <c r="AD19"/>
  <c r="AE19"/>
  <c r="AF19"/>
  <c r="AH19"/>
  <c r="AI19"/>
  <c r="AJ19"/>
  <c r="AK19"/>
  <c r="AL19"/>
  <c r="AN19"/>
  <c r="AO19"/>
  <c r="AP19"/>
  <c r="AQ19"/>
  <c r="AR19"/>
  <c r="AT19"/>
  <c r="AU19"/>
  <c r="D20"/>
  <c r="E20"/>
  <c r="F20"/>
  <c r="G20"/>
  <c r="H20"/>
  <c r="J20"/>
  <c r="K20"/>
  <c r="L20"/>
  <c r="M20"/>
  <c r="N20"/>
  <c r="P20"/>
  <c r="Q20"/>
  <c r="R20"/>
  <c r="S20"/>
  <c r="T20"/>
  <c r="V20"/>
  <c r="W20"/>
  <c r="X20"/>
  <c r="Y20"/>
  <c r="Z20"/>
  <c r="AB20"/>
  <c r="AC20"/>
  <c r="AD20"/>
  <c r="AE20"/>
  <c r="AF20"/>
  <c r="AH20"/>
  <c r="AI20"/>
  <c r="AJ20"/>
  <c r="AK20"/>
  <c r="AL20"/>
  <c r="AN20"/>
  <c r="AO20"/>
  <c r="AP20"/>
  <c r="AQ20"/>
  <c r="AR20"/>
  <c r="AT20"/>
  <c r="AU20"/>
  <c r="D21"/>
  <c r="M21"/>
  <c r="Q21"/>
  <c r="AB21"/>
  <c r="AF21"/>
  <c r="D23"/>
  <c r="E23"/>
  <c r="F23"/>
  <c r="G23"/>
  <c r="H23"/>
  <c r="J23"/>
  <c r="K23"/>
  <c r="L23"/>
  <c r="M23"/>
  <c r="N23"/>
  <c r="P23"/>
  <c r="Q23"/>
  <c r="R23"/>
  <c r="S23"/>
  <c r="T23"/>
  <c r="V23"/>
  <c r="W23"/>
  <c r="X23"/>
  <c r="Y23"/>
  <c r="Z23"/>
  <c r="AB23"/>
  <c r="AC23"/>
  <c r="AD23"/>
  <c r="AE23"/>
  <c r="AF23"/>
  <c r="AH23"/>
  <c r="AI23"/>
  <c r="AJ23"/>
  <c r="AK23"/>
  <c r="AL23"/>
  <c r="AN23"/>
  <c r="AO23"/>
  <c r="AP23"/>
  <c r="AQ23"/>
  <c r="AR23"/>
  <c r="AT23"/>
  <c r="AU23"/>
  <c r="D24"/>
  <c r="E24"/>
  <c r="F24"/>
  <c r="G24"/>
  <c r="H24"/>
  <c r="J24"/>
  <c r="K24"/>
  <c r="L24"/>
  <c r="M24"/>
  <c r="N24"/>
  <c r="P24"/>
  <c r="Q24"/>
  <c r="R24"/>
  <c r="S24"/>
  <c r="T24"/>
  <c r="V24"/>
  <c r="W24"/>
  <c r="X24"/>
  <c r="Y24"/>
  <c r="Z24"/>
  <c r="AB24"/>
  <c r="AC24"/>
  <c r="AD24"/>
  <c r="AE24"/>
  <c r="AF24"/>
  <c r="AH24"/>
  <c r="AI24"/>
  <c r="AJ24"/>
  <c r="AK24"/>
  <c r="AL24"/>
  <c r="AN24"/>
  <c r="AO24"/>
  <c r="AP24"/>
  <c r="AQ24"/>
  <c r="AR24"/>
  <c r="AT24"/>
  <c r="AU24"/>
  <c r="D25"/>
  <c r="E25"/>
  <c r="F25"/>
  <c r="G25"/>
  <c r="H25"/>
  <c r="J25"/>
  <c r="K25"/>
  <c r="L25"/>
  <c r="M25"/>
  <c r="N25"/>
  <c r="P25"/>
  <c r="Q25"/>
  <c r="R25"/>
  <c r="S25"/>
  <c r="T25"/>
  <c r="V25"/>
  <c r="W25"/>
  <c r="X25"/>
  <c r="Y25"/>
  <c r="Z25"/>
  <c r="AB25"/>
  <c r="AC25"/>
  <c r="AD25"/>
  <c r="AE25"/>
  <c r="AF25"/>
  <c r="AH25"/>
  <c r="AI25"/>
  <c r="AJ25"/>
  <c r="AK25"/>
  <c r="AL25"/>
  <c r="AN25"/>
  <c r="AO25"/>
  <c r="AP25"/>
  <c r="AQ25"/>
  <c r="AR25"/>
  <c r="AT25"/>
  <c r="AU25"/>
  <c r="D26"/>
  <c r="E26"/>
  <c r="F26"/>
  <c r="G26"/>
  <c r="H26"/>
  <c r="J26"/>
  <c r="K26"/>
  <c r="L26"/>
  <c r="M26"/>
  <c r="N26"/>
  <c r="P26"/>
  <c r="Q26"/>
  <c r="R26"/>
  <c r="S26"/>
  <c r="T26"/>
  <c r="V26"/>
  <c r="W26"/>
  <c r="X26"/>
  <c r="Y26"/>
  <c r="Z26"/>
  <c r="AB26"/>
  <c r="AC26"/>
  <c r="AD26"/>
  <c r="AE26"/>
  <c r="AF26"/>
  <c r="AH26"/>
  <c r="AI26"/>
  <c r="AJ26"/>
  <c r="AK26"/>
  <c r="AL26"/>
  <c r="AN26"/>
  <c r="AO26"/>
  <c r="AP26"/>
  <c r="AQ26"/>
  <c r="AR26"/>
  <c r="AT26"/>
  <c r="AU26"/>
  <c r="D27"/>
  <c r="E27"/>
  <c r="F27"/>
  <c r="G27"/>
  <c r="H27"/>
  <c r="J27"/>
  <c r="K27"/>
  <c r="L27"/>
  <c r="M27"/>
  <c r="N27"/>
  <c r="P27"/>
  <c r="Q27"/>
  <c r="R27"/>
  <c r="S27"/>
  <c r="T27"/>
  <c r="V27"/>
  <c r="W27"/>
  <c r="X27"/>
  <c r="Y27"/>
  <c r="Z27"/>
  <c r="AB27"/>
  <c r="AC27"/>
  <c r="AD27"/>
  <c r="AE27"/>
  <c r="AF27"/>
  <c r="AH27"/>
  <c r="AI27"/>
  <c r="AJ27"/>
  <c r="AK27"/>
  <c r="AL27"/>
  <c r="AN27"/>
  <c r="AO27"/>
  <c r="AP27"/>
  <c r="AQ27"/>
  <c r="AR27"/>
  <c r="AT27"/>
  <c r="AU27"/>
  <c r="D28"/>
  <c r="E28"/>
  <c r="F28"/>
  <c r="G28"/>
  <c r="H28"/>
  <c r="J28"/>
  <c r="K28"/>
  <c r="L28"/>
  <c r="M28"/>
  <c r="N28"/>
  <c r="P28"/>
  <c r="Q28"/>
  <c r="R28"/>
  <c r="S28"/>
  <c r="T28"/>
  <c r="V28"/>
  <c r="W28"/>
  <c r="X28"/>
  <c r="Y28"/>
  <c r="Z28"/>
  <c r="AB28"/>
  <c r="AC28"/>
  <c r="AD28"/>
  <c r="AE28"/>
  <c r="AF28"/>
  <c r="AH28"/>
  <c r="AI28"/>
  <c r="AJ28"/>
  <c r="AK28"/>
  <c r="AL28"/>
  <c r="AN28"/>
  <c r="AO28"/>
  <c r="AP28"/>
  <c r="AQ28"/>
  <c r="AR28"/>
  <c r="AT28"/>
  <c r="AU28"/>
  <c r="D29"/>
  <c r="E29"/>
  <c r="F29"/>
  <c r="G29"/>
  <c r="H29"/>
  <c r="J29"/>
  <c r="K29"/>
  <c r="L29"/>
  <c r="M29"/>
  <c r="N29"/>
  <c r="P29"/>
  <c r="Q29"/>
  <c r="R29"/>
  <c r="S29"/>
  <c r="T29"/>
  <c r="V29"/>
  <c r="W29"/>
  <c r="X29"/>
  <c r="Y29"/>
  <c r="Z29"/>
  <c r="AB29"/>
  <c r="AC29"/>
  <c r="AD29"/>
  <c r="AE29"/>
  <c r="AF29"/>
  <c r="AH29"/>
  <c r="AI29"/>
  <c r="AJ29"/>
  <c r="AK29"/>
  <c r="AL29"/>
  <c r="AN29"/>
  <c r="AO29"/>
  <c r="AP29"/>
  <c r="AQ29"/>
  <c r="AR29"/>
  <c r="AT29"/>
  <c r="AU29"/>
  <c r="D30"/>
  <c r="E30"/>
  <c r="F30"/>
  <c r="G30"/>
  <c r="H30"/>
  <c r="J30"/>
  <c r="K30"/>
  <c r="L30"/>
  <c r="M30"/>
  <c r="N30"/>
  <c r="P30"/>
  <c r="Q30"/>
  <c r="R30"/>
  <c r="S30"/>
  <c r="T30"/>
  <c r="V30"/>
  <c r="W30"/>
  <c r="X30"/>
  <c r="Y30"/>
  <c r="Z30"/>
  <c r="AB30"/>
  <c r="AC30"/>
  <c r="AD30"/>
  <c r="AE30"/>
  <c r="AF30"/>
  <c r="AH30"/>
  <c r="AI30"/>
  <c r="AJ30"/>
  <c r="AK30"/>
  <c r="AL30"/>
  <c r="AN30"/>
  <c r="AO30"/>
  <c r="AP30"/>
  <c r="AQ30"/>
  <c r="AR30"/>
  <c r="AT30"/>
  <c r="AU30"/>
  <c r="D31"/>
  <c r="E31"/>
  <c r="F31"/>
  <c r="G31"/>
  <c r="H31"/>
  <c r="J31"/>
  <c r="K31"/>
  <c r="L31"/>
  <c r="M31"/>
  <c r="N31"/>
  <c r="P31"/>
  <c r="Q31"/>
  <c r="R31"/>
  <c r="S31"/>
  <c r="T31"/>
  <c r="V31"/>
  <c r="W31"/>
  <c r="X31"/>
  <c r="Y31"/>
  <c r="Z31"/>
  <c r="AB31"/>
  <c r="AC31"/>
  <c r="AD31"/>
  <c r="AE31"/>
  <c r="AF31"/>
  <c r="AH31"/>
  <c r="AI31"/>
  <c r="AJ31"/>
  <c r="AK31"/>
  <c r="AL31"/>
  <c r="AN31"/>
  <c r="AO31"/>
  <c r="AP31"/>
  <c r="AQ31"/>
  <c r="AR31"/>
  <c r="AT31"/>
  <c r="AU31"/>
  <c r="D32"/>
  <c r="E32"/>
  <c r="F32"/>
  <c r="G32"/>
  <c r="H32"/>
  <c r="J32"/>
  <c r="K32"/>
  <c r="L32"/>
  <c r="M32"/>
  <c r="N32"/>
  <c r="P32"/>
  <c r="Q32"/>
  <c r="R32"/>
  <c r="S32"/>
  <c r="T32"/>
  <c r="V32"/>
  <c r="W32"/>
  <c r="X32"/>
  <c r="Y32"/>
  <c r="Z32"/>
  <c r="AB32"/>
  <c r="AC32"/>
  <c r="AD32"/>
  <c r="AE32"/>
  <c r="AF32"/>
  <c r="AH32"/>
  <c r="AI32"/>
  <c r="AJ32"/>
  <c r="AK32"/>
  <c r="AL32"/>
  <c r="AN32"/>
  <c r="AO32"/>
  <c r="AP32"/>
  <c r="AQ32"/>
  <c r="AR32"/>
  <c r="AT32"/>
  <c r="AU32"/>
  <c r="D33"/>
  <c r="E33"/>
  <c r="E41" s="1"/>
  <c r="F33"/>
  <c r="G33"/>
  <c r="H33"/>
  <c r="J33"/>
  <c r="J41" s="1"/>
  <c r="K33"/>
  <c r="L33"/>
  <c r="M33"/>
  <c r="N33"/>
  <c r="P33"/>
  <c r="P41" s="1"/>
  <c r="Q33"/>
  <c r="R33"/>
  <c r="S33"/>
  <c r="T33"/>
  <c r="V33"/>
  <c r="W33"/>
  <c r="X33"/>
  <c r="X41" s="1"/>
  <c r="Y33"/>
  <c r="Z33"/>
  <c r="AB33"/>
  <c r="AC33"/>
  <c r="AC41" s="1"/>
  <c r="AD33"/>
  <c r="AE33"/>
  <c r="AF33"/>
  <c r="AH33"/>
  <c r="AI33"/>
  <c r="AJ33"/>
  <c r="AK33"/>
  <c r="AL33"/>
  <c r="AN33"/>
  <c r="AO33"/>
  <c r="AP33"/>
  <c r="AQ33"/>
  <c r="AR33"/>
  <c r="AT33"/>
  <c r="AU33"/>
  <c r="D34"/>
  <c r="E34"/>
  <c r="F34"/>
  <c r="G34"/>
  <c r="H34"/>
  <c r="J34"/>
  <c r="K34"/>
  <c r="L34"/>
  <c r="M34"/>
  <c r="N34"/>
  <c r="P34"/>
  <c r="Q34"/>
  <c r="R34"/>
  <c r="S34"/>
  <c r="T34"/>
  <c r="V34"/>
  <c r="W34"/>
  <c r="X34"/>
  <c r="Y34"/>
  <c r="Z34"/>
  <c r="AB34"/>
  <c r="AC34"/>
  <c r="AD34"/>
  <c r="AE34"/>
  <c r="AF34"/>
  <c r="AH34"/>
  <c r="AI34"/>
  <c r="AJ34"/>
  <c r="AK34"/>
  <c r="AL34"/>
  <c r="AN34"/>
  <c r="AO34"/>
  <c r="AP34"/>
  <c r="AQ34"/>
  <c r="AR34"/>
  <c r="AT34"/>
  <c r="AU34"/>
  <c r="D35"/>
  <c r="E35"/>
  <c r="F35"/>
  <c r="G35"/>
  <c r="G41" s="1"/>
  <c r="H35"/>
  <c r="J35"/>
  <c r="K35"/>
  <c r="K41" s="1"/>
  <c r="K42" s="1"/>
  <c r="L35"/>
  <c r="L41"/>
  <c r="M35"/>
  <c r="M41" s="1"/>
  <c r="N35"/>
  <c r="P35"/>
  <c r="Q35"/>
  <c r="Q41" s="1"/>
  <c r="R35"/>
  <c r="R41" s="1"/>
  <c r="R42" s="1"/>
  <c r="S35"/>
  <c r="T35"/>
  <c r="V35"/>
  <c r="V41" s="1"/>
  <c r="W35"/>
  <c r="X35"/>
  <c r="Y35"/>
  <c r="Z35"/>
  <c r="Z41" s="1"/>
  <c r="AB35"/>
  <c r="AC35"/>
  <c r="AD35"/>
  <c r="AD41" s="1"/>
  <c r="AD42" s="1"/>
  <c r="AE35"/>
  <c r="AE41"/>
  <c r="AF35"/>
  <c r="AF41" s="1"/>
  <c r="AH35"/>
  <c r="AI35"/>
  <c r="AJ35"/>
  <c r="AJ41" s="1"/>
  <c r="AK35"/>
  <c r="AL35"/>
  <c r="AN35"/>
  <c r="AO35"/>
  <c r="AP35"/>
  <c r="AP41" s="1"/>
  <c r="AQ35"/>
  <c r="AR35"/>
  <c r="AT35"/>
  <c r="AT41" s="1"/>
  <c r="AZ42" s="1"/>
  <c r="AU35"/>
  <c r="AU41" s="1"/>
  <c r="BA42" s="1"/>
  <c r="D36"/>
  <c r="E36"/>
  <c r="F36"/>
  <c r="G36"/>
  <c r="H36"/>
  <c r="J36"/>
  <c r="K36"/>
  <c r="L36"/>
  <c r="M36"/>
  <c r="N36"/>
  <c r="P36"/>
  <c r="Q36"/>
  <c r="R36"/>
  <c r="S36"/>
  <c r="T36"/>
  <c r="V36"/>
  <c r="W36"/>
  <c r="X36"/>
  <c r="Y36"/>
  <c r="Z36"/>
  <c r="AB36"/>
  <c r="AC36"/>
  <c r="AD36"/>
  <c r="AE36"/>
  <c r="AF36"/>
  <c r="AH36"/>
  <c r="AI36"/>
  <c r="AJ36"/>
  <c r="AK36"/>
  <c r="AL36"/>
  <c r="AN36"/>
  <c r="AO36"/>
  <c r="AP36"/>
  <c r="AQ36"/>
  <c r="AR36"/>
  <c r="AT36"/>
  <c r="AU36"/>
  <c r="D37"/>
  <c r="E37"/>
  <c r="F37"/>
  <c r="G37"/>
  <c r="H37"/>
  <c r="J37"/>
  <c r="K37"/>
  <c r="L37"/>
  <c r="M37"/>
  <c r="N37"/>
  <c r="P37"/>
  <c r="Q37"/>
  <c r="R37"/>
  <c r="S37"/>
  <c r="T37"/>
  <c r="V37"/>
  <c r="W37"/>
  <c r="X37"/>
  <c r="Y37"/>
  <c r="Z37"/>
  <c r="AB37"/>
  <c r="AC37"/>
  <c r="AD37"/>
  <c r="AE37"/>
  <c r="AF37"/>
  <c r="AH37"/>
  <c r="AI37"/>
  <c r="AJ37"/>
  <c r="AK37"/>
  <c r="AL37"/>
  <c r="AN37"/>
  <c r="AO37"/>
  <c r="AP37"/>
  <c r="AQ37"/>
  <c r="AR37"/>
  <c r="AT37"/>
  <c r="AU37"/>
  <c r="D38"/>
  <c r="E38"/>
  <c r="F38"/>
  <c r="G38"/>
  <c r="H38"/>
  <c r="J38"/>
  <c r="K38"/>
  <c r="L38"/>
  <c r="M38"/>
  <c r="N38"/>
  <c r="P38"/>
  <c r="Q38"/>
  <c r="R38"/>
  <c r="S38"/>
  <c r="T38"/>
  <c r="V38"/>
  <c r="W38"/>
  <c r="X38"/>
  <c r="Y38"/>
  <c r="Z38"/>
  <c r="AB38"/>
  <c r="AC38"/>
  <c r="AD38"/>
  <c r="AE38"/>
  <c r="AF38"/>
  <c r="AH38"/>
  <c r="AI38"/>
  <c r="AJ38"/>
  <c r="AK38"/>
  <c r="AL38"/>
  <c r="AN38"/>
  <c r="AO38"/>
  <c r="AP38"/>
  <c r="AQ38"/>
  <c r="AR38"/>
  <c r="AT38"/>
  <c r="AU38"/>
  <c r="D39"/>
  <c r="E39"/>
  <c r="F39"/>
  <c r="G39"/>
  <c r="H39"/>
  <c r="J39"/>
  <c r="K39"/>
  <c r="L39"/>
  <c r="M39"/>
  <c r="N39"/>
  <c r="P39"/>
  <c r="Q39"/>
  <c r="R39"/>
  <c r="S39"/>
  <c r="T39"/>
  <c r="V39"/>
  <c r="W39"/>
  <c r="X39"/>
  <c r="Y39"/>
  <c r="Z39"/>
  <c r="AB39"/>
  <c r="AC39"/>
  <c r="AD39"/>
  <c r="AE39"/>
  <c r="AF39"/>
  <c r="AH39"/>
  <c r="AI39"/>
  <c r="AJ39"/>
  <c r="AK39"/>
  <c r="AL39"/>
  <c r="AN39"/>
  <c r="AO39"/>
  <c r="AP39"/>
  <c r="AQ39"/>
  <c r="AR39"/>
  <c r="AT39"/>
  <c r="AU39"/>
  <c r="D40"/>
  <c r="E40"/>
  <c r="F40"/>
  <c r="G40"/>
  <c r="H40"/>
  <c r="J40"/>
  <c r="K40"/>
  <c r="L40"/>
  <c r="M40"/>
  <c r="N40"/>
  <c r="P40"/>
  <c r="Q40"/>
  <c r="R40"/>
  <c r="S40"/>
  <c r="T40"/>
  <c r="V40"/>
  <c r="W40"/>
  <c r="X40"/>
  <c r="Y40"/>
  <c r="Z40"/>
  <c r="AB40"/>
  <c r="AC40"/>
  <c r="AD40"/>
  <c r="AE40"/>
  <c r="AF40"/>
  <c r="AH40"/>
  <c r="AI40"/>
  <c r="AJ40"/>
  <c r="AK40"/>
  <c r="AL40"/>
  <c r="AN40"/>
  <c r="AO40"/>
  <c r="AP40"/>
  <c r="AQ40"/>
  <c r="AR40"/>
  <c r="AT40"/>
  <c r="AU40"/>
  <c r="H41"/>
  <c r="N41"/>
  <c r="N42" s="1"/>
  <c r="AB41"/>
  <c r="AK41"/>
  <c r="D43"/>
  <c r="E43"/>
  <c r="F43"/>
  <c r="G43"/>
  <c r="H43"/>
  <c r="J43"/>
  <c r="K43"/>
  <c r="L43"/>
  <c r="M43"/>
  <c r="N43"/>
  <c r="P43"/>
  <c r="Q43"/>
  <c r="R43"/>
  <c r="S43"/>
  <c r="T43"/>
  <c r="V43"/>
  <c r="W43"/>
  <c r="X43"/>
  <c r="Y43"/>
  <c r="Z43"/>
  <c r="AB43"/>
  <c r="AC43"/>
  <c r="AD43"/>
  <c r="AE43"/>
  <c r="AF43"/>
  <c r="AH43"/>
  <c r="AI43"/>
  <c r="AJ43"/>
  <c r="AK43"/>
  <c r="AL43"/>
  <c r="AN43"/>
  <c r="AO43"/>
  <c r="AP43"/>
  <c r="AQ43"/>
  <c r="AR43"/>
  <c r="AT43"/>
  <c r="AU43"/>
  <c r="D44"/>
  <c r="E44"/>
  <c r="F44"/>
  <c r="G44"/>
  <c r="H44"/>
  <c r="J44"/>
  <c r="K44"/>
  <c r="L44"/>
  <c r="M44"/>
  <c r="N44"/>
  <c r="P44"/>
  <c r="Q44"/>
  <c r="R44"/>
  <c r="S44"/>
  <c r="T44"/>
  <c r="V44"/>
  <c r="W44"/>
  <c r="X44"/>
  <c r="Y44"/>
  <c r="Z44"/>
  <c r="AB44"/>
  <c r="AC44"/>
  <c r="AD44"/>
  <c r="AE44"/>
  <c r="AF44"/>
  <c r="AH44"/>
  <c r="AI44"/>
  <c r="AJ44"/>
  <c r="AK44"/>
  <c r="AL44"/>
  <c r="AN44"/>
  <c r="AO44"/>
  <c r="AP44"/>
  <c r="AQ44"/>
  <c r="AR44"/>
  <c r="AT44"/>
  <c r="AU44"/>
  <c r="D45"/>
  <c r="E45"/>
  <c r="F45"/>
  <c r="G45"/>
  <c r="H45"/>
  <c r="J45"/>
  <c r="K45"/>
  <c r="L45"/>
  <c r="M45"/>
  <c r="N45"/>
  <c r="P45"/>
  <c r="Q45"/>
  <c r="R45"/>
  <c r="S45"/>
  <c r="T45"/>
  <c r="V45"/>
  <c r="W45"/>
  <c r="X45"/>
  <c r="Y45"/>
  <c r="Z45"/>
  <c r="AB45"/>
  <c r="AC45"/>
  <c r="AD45"/>
  <c r="AE45"/>
  <c r="AF45"/>
  <c r="AH45"/>
  <c r="AI45"/>
  <c r="AJ45"/>
  <c r="AK45"/>
  <c r="AL45"/>
  <c r="AN45"/>
  <c r="AO45"/>
  <c r="AP45"/>
  <c r="AQ45"/>
  <c r="AR45"/>
  <c r="AT45"/>
  <c r="AU45"/>
  <c r="D46"/>
  <c r="E46"/>
  <c r="F46"/>
  <c r="G46"/>
  <c r="H46"/>
  <c r="J46"/>
  <c r="K46"/>
  <c r="L46"/>
  <c r="M46"/>
  <c r="N46"/>
  <c r="P46"/>
  <c r="Q46"/>
  <c r="R46"/>
  <c r="S46"/>
  <c r="T46"/>
  <c r="V46"/>
  <c r="W46"/>
  <c r="X46"/>
  <c r="Y46"/>
  <c r="Z46"/>
  <c r="AB46"/>
  <c r="AC46"/>
  <c r="AD46"/>
  <c r="AE46"/>
  <c r="AF46"/>
  <c r="AH46"/>
  <c r="AI46"/>
  <c r="AJ46"/>
  <c r="AK46"/>
  <c r="AL46"/>
  <c r="AN46"/>
  <c r="AO46"/>
  <c r="AP46"/>
  <c r="AQ46"/>
  <c r="AR46"/>
  <c r="AT46"/>
  <c r="AU46"/>
  <c r="D47"/>
  <c r="E47"/>
  <c r="F47"/>
  <c r="G47"/>
  <c r="H47"/>
  <c r="J47"/>
  <c r="K47"/>
  <c r="L47"/>
  <c r="M47"/>
  <c r="N47"/>
  <c r="P47"/>
  <c r="Q47"/>
  <c r="R47"/>
  <c r="S47"/>
  <c r="T47"/>
  <c r="V47"/>
  <c r="W47"/>
  <c r="X47"/>
  <c r="Y47"/>
  <c r="Z47"/>
  <c r="AB47"/>
  <c r="AC47"/>
  <c r="AD47"/>
  <c r="AE47"/>
  <c r="AF47"/>
  <c r="AH47"/>
  <c r="AI47"/>
  <c r="AJ47"/>
  <c r="AK47"/>
  <c r="AL47"/>
  <c r="AN47"/>
  <c r="AO47"/>
  <c r="AP47"/>
  <c r="AQ47"/>
  <c r="AR47"/>
  <c r="AT47"/>
  <c r="AU47"/>
  <c r="D48"/>
  <c r="E48"/>
  <c r="F48"/>
  <c r="G48"/>
  <c r="H48"/>
  <c r="J48"/>
  <c r="K48"/>
  <c r="L48"/>
  <c r="M48"/>
  <c r="N48"/>
  <c r="P48"/>
  <c r="Q48"/>
  <c r="R48"/>
  <c r="S48"/>
  <c r="T48"/>
  <c r="V48"/>
  <c r="W48"/>
  <c r="X48"/>
  <c r="Y48"/>
  <c r="Z48"/>
  <c r="AB48"/>
  <c r="AC48"/>
  <c r="AD48"/>
  <c r="AE48"/>
  <c r="AF48"/>
  <c r="AH48"/>
  <c r="AI48"/>
  <c r="AJ48"/>
  <c r="AK48"/>
  <c r="AL48"/>
  <c r="AN48"/>
  <c r="AO48"/>
  <c r="AP48"/>
  <c r="AQ48"/>
  <c r="AR48"/>
  <c r="AT48"/>
  <c r="AU48"/>
  <c r="D49"/>
  <c r="E49"/>
  <c r="F49"/>
  <c r="G49"/>
  <c r="H49"/>
  <c r="J49"/>
  <c r="K49"/>
  <c r="L49"/>
  <c r="M49"/>
  <c r="N49"/>
  <c r="P49"/>
  <c r="Q49"/>
  <c r="R49"/>
  <c r="S49"/>
  <c r="T49"/>
  <c r="V49"/>
  <c r="W49"/>
  <c r="X49"/>
  <c r="Y49"/>
  <c r="Z49"/>
  <c r="AB49"/>
  <c r="AC49"/>
  <c r="AD49"/>
  <c r="AE49"/>
  <c r="AF49"/>
  <c r="AH49"/>
  <c r="AI49"/>
  <c r="AJ49"/>
  <c r="AK49"/>
  <c r="AL49"/>
  <c r="AN49"/>
  <c r="AO49"/>
  <c r="AP49"/>
  <c r="AQ49"/>
  <c r="AR49"/>
  <c r="AT49"/>
  <c r="AU49"/>
  <c r="D50"/>
  <c r="E50"/>
  <c r="F50"/>
  <c r="G50"/>
  <c r="H50"/>
  <c r="J50"/>
  <c r="K50"/>
  <c r="L50"/>
  <c r="M50"/>
  <c r="N50"/>
  <c r="P50"/>
  <c r="Q50"/>
  <c r="R50"/>
  <c r="S50"/>
  <c r="T50"/>
  <c r="V50"/>
  <c r="W50"/>
  <c r="X50"/>
  <c r="Y50"/>
  <c r="Z50"/>
  <c r="AB50"/>
  <c r="AC50"/>
  <c r="AD50"/>
  <c r="AE50"/>
  <c r="AF50"/>
  <c r="AH50"/>
  <c r="AI50"/>
  <c r="AJ50"/>
  <c r="AK50"/>
  <c r="AL50"/>
  <c r="AN50"/>
  <c r="AO50"/>
  <c r="AP50"/>
  <c r="AQ50"/>
  <c r="AR50"/>
  <c r="AT50"/>
  <c r="AU50"/>
  <c r="D51"/>
  <c r="E51"/>
  <c r="F51"/>
  <c r="G51"/>
  <c r="H51"/>
  <c r="J51"/>
  <c r="K51"/>
  <c r="L51"/>
  <c r="M51"/>
  <c r="N51"/>
  <c r="P51"/>
  <c r="Q51"/>
  <c r="R51"/>
  <c r="S51"/>
  <c r="T51"/>
  <c r="V51"/>
  <c r="W51"/>
  <c r="X51"/>
  <c r="Y51"/>
  <c r="Z51"/>
  <c r="AB51"/>
  <c r="AC51"/>
  <c r="AD51"/>
  <c r="AE51"/>
  <c r="AF51"/>
  <c r="AH51"/>
  <c r="AI51"/>
  <c r="AJ51"/>
  <c r="AK51"/>
  <c r="AL51"/>
  <c r="AN51"/>
  <c r="AO51"/>
  <c r="AP51"/>
  <c r="AQ51"/>
  <c r="AR51"/>
  <c r="AT51"/>
  <c r="AU51"/>
  <c r="D52"/>
  <c r="E52"/>
  <c r="F52"/>
  <c r="G52"/>
  <c r="H52"/>
  <c r="J52"/>
  <c r="K52"/>
  <c r="L52"/>
  <c r="M52"/>
  <c r="N52"/>
  <c r="P52"/>
  <c r="Q52"/>
  <c r="R52"/>
  <c r="S52"/>
  <c r="T52"/>
  <c r="V52"/>
  <c r="W52"/>
  <c r="X52"/>
  <c r="Y52"/>
  <c r="Z52"/>
  <c r="AB52"/>
  <c r="AC52"/>
  <c r="AD52"/>
  <c r="AE52"/>
  <c r="AF52"/>
  <c r="AH52"/>
  <c r="AI52"/>
  <c r="AJ52"/>
  <c r="AK52"/>
  <c r="AL52"/>
  <c r="AN52"/>
  <c r="AO52"/>
  <c r="AP52"/>
  <c r="AQ52"/>
  <c r="AR52"/>
  <c r="AT52"/>
  <c r="AU52"/>
  <c r="D53"/>
  <c r="E53"/>
  <c r="F53"/>
  <c r="F61" s="1"/>
  <c r="G53"/>
  <c r="H53"/>
  <c r="J53"/>
  <c r="K53"/>
  <c r="L53"/>
  <c r="M53"/>
  <c r="N53"/>
  <c r="P53"/>
  <c r="Q53"/>
  <c r="Q61" s="1"/>
  <c r="R53"/>
  <c r="S53"/>
  <c r="T53"/>
  <c r="T61" s="1"/>
  <c r="V53"/>
  <c r="W53"/>
  <c r="X53"/>
  <c r="Y53"/>
  <c r="Y61" s="1"/>
  <c r="Z53"/>
  <c r="AB53"/>
  <c r="AC53"/>
  <c r="AD53"/>
  <c r="AD61" s="1"/>
  <c r="AD62" s="1"/>
  <c r="AE53"/>
  <c r="AF53"/>
  <c r="AH53"/>
  <c r="AI53"/>
  <c r="AJ53"/>
  <c r="AK53"/>
  <c r="AL53"/>
  <c r="AN53"/>
  <c r="AO53"/>
  <c r="AP53"/>
  <c r="AQ53"/>
  <c r="AR53"/>
  <c r="AT53"/>
  <c r="AU53"/>
  <c r="D54"/>
  <c r="E54"/>
  <c r="F54"/>
  <c r="G54"/>
  <c r="H54"/>
  <c r="J54"/>
  <c r="K54"/>
  <c r="L54"/>
  <c r="M54"/>
  <c r="N54"/>
  <c r="P54"/>
  <c r="Q54"/>
  <c r="R54"/>
  <c r="S54"/>
  <c r="T54"/>
  <c r="V54"/>
  <c r="W54"/>
  <c r="X54"/>
  <c r="Y54"/>
  <c r="Z54"/>
  <c r="AB54"/>
  <c r="AC54"/>
  <c r="AD54"/>
  <c r="AE54"/>
  <c r="AF54"/>
  <c r="AH54"/>
  <c r="AI54"/>
  <c r="AJ54"/>
  <c r="AK54"/>
  <c r="AL54"/>
  <c r="AN54"/>
  <c r="AO54"/>
  <c r="AP54"/>
  <c r="AQ54"/>
  <c r="AR54"/>
  <c r="AT54"/>
  <c r="AU54"/>
  <c r="D55"/>
  <c r="D61" s="1"/>
  <c r="E55"/>
  <c r="F55"/>
  <c r="G55"/>
  <c r="G61" s="1"/>
  <c r="H55"/>
  <c r="H61" s="1"/>
  <c r="J55"/>
  <c r="K55"/>
  <c r="L55"/>
  <c r="L61" s="1"/>
  <c r="L62" s="1"/>
  <c r="M55"/>
  <c r="M61"/>
  <c r="N55"/>
  <c r="N61" s="1"/>
  <c r="P55"/>
  <c r="Q55"/>
  <c r="R55"/>
  <c r="R61" s="1"/>
  <c r="S55"/>
  <c r="S61" s="1"/>
  <c r="S62" s="1"/>
  <c r="T55"/>
  <c r="V55"/>
  <c r="W55"/>
  <c r="W61" s="1"/>
  <c r="X55"/>
  <c r="Y55"/>
  <c r="Z55"/>
  <c r="AB55"/>
  <c r="AB61" s="1"/>
  <c r="AC55"/>
  <c r="AD55"/>
  <c r="AE55"/>
  <c r="AE61" s="1"/>
  <c r="AF55"/>
  <c r="AF61" s="1"/>
  <c r="AH55"/>
  <c r="AH61" s="1"/>
  <c r="AI55"/>
  <c r="AI61" s="1"/>
  <c r="AI62" s="1"/>
  <c r="AJ55"/>
  <c r="AK55"/>
  <c r="AL55"/>
  <c r="AL61" s="1"/>
  <c r="AN55"/>
  <c r="AO55"/>
  <c r="AP55"/>
  <c r="AP61" s="1"/>
  <c r="AQ55"/>
  <c r="AR55"/>
  <c r="AR61" s="1"/>
  <c r="AX62" s="1"/>
  <c r="AT55"/>
  <c r="AU55"/>
  <c r="D56"/>
  <c r="E56"/>
  <c r="F56"/>
  <c r="G56"/>
  <c r="H56"/>
  <c r="J56"/>
  <c r="K56"/>
  <c r="L56"/>
  <c r="M56"/>
  <c r="N56"/>
  <c r="P56"/>
  <c r="Q56"/>
  <c r="R56"/>
  <c r="S56"/>
  <c r="T56"/>
  <c r="V56"/>
  <c r="W56"/>
  <c r="X56"/>
  <c r="Y56"/>
  <c r="Z56"/>
  <c r="AB56"/>
  <c r="AC56"/>
  <c r="AD56"/>
  <c r="AE56"/>
  <c r="AF56"/>
  <c r="AH56"/>
  <c r="AI56"/>
  <c r="AJ56"/>
  <c r="AK56"/>
  <c r="AL56"/>
  <c r="AN56"/>
  <c r="AO56"/>
  <c r="AP56"/>
  <c r="AQ56"/>
  <c r="AR56"/>
  <c r="AT56"/>
  <c r="AU56"/>
  <c r="D57"/>
  <c r="E57"/>
  <c r="F57"/>
  <c r="G57"/>
  <c r="H57"/>
  <c r="J57"/>
  <c r="K57"/>
  <c r="L57"/>
  <c r="M57"/>
  <c r="N57"/>
  <c r="P57"/>
  <c r="Q57"/>
  <c r="R57"/>
  <c r="S57"/>
  <c r="T57"/>
  <c r="V57"/>
  <c r="W57"/>
  <c r="X57"/>
  <c r="Y57"/>
  <c r="Z57"/>
  <c r="AB57"/>
  <c r="AC57"/>
  <c r="AD57"/>
  <c r="AE57"/>
  <c r="AF57"/>
  <c r="AH57"/>
  <c r="AI57"/>
  <c r="AJ57"/>
  <c r="AK57"/>
  <c r="AL57"/>
  <c r="AN57"/>
  <c r="AO57"/>
  <c r="AP57"/>
  <c r="AQ57"/>
  <c r="AR57"/>
  <c r="AT57"/>
  <c r="AU57"/>
  <c r="D58"/>
  <c r="E58"/>
  <c r="F58"/>
  <c r="G58"/>
  <c r="H58"/>
  <c r="J58"/>
  <c r="K58"/>
  <c r="L58"/>
  <c r="M58"/>
  <c r="N58"/>
  <c r="P58"/>
  <c r="Q58"/>
  <c r="R58"/>
  <c r="S58"/>
  <c r="T58"/>
  <c r="V58"/>
  <c r="W58"/>
  <c r="X58"/>
  <c r="Y58"/>
  <c r="Z58"/>
  <c r="AB58"/>
  <c r="AC58"/>
  <c r="AD58"/>
  <c r="AE58"/>
  <c r="AF58"/>
  <c r="AH58"/>
  <c r="AI58"/>
  <c r="AJ58"/>
  <c r="AK58"/>
  <c r="AL58"/>
  <c r="AN58"/>
  <c r="AO58"/>
  <c r="AP58"/>
  <c r="AQ58"/>
  <c r="AR58"/>
  <c r="AT58"/>
  <c r="AU58"/>
  <c r="D59"/>
  <c r="E59"/>
  <c r="F59"/>
  <c r="G59"/>
  <c r="H59"/>
  <c r="J59"/>
  <c r="K59"/>
  <c r="L59"/>
  <c r="M59"/>
  <c r="N59"/>
  <c r="P59"/>
  <c r="Q59"/>
  <c r="R59"/>
  <c r="S59"/>
  <c r="T59"/>
  <c r="V59"/>
  <c r="W59"/>
  <c r="X59"/>
  <c r="Y59"/>
  <c r="Z59"/>
  <c r="AB59"/>
  <c r="AC59"/>
  <c r="AD59"/>
  <c r="AE59"/>
  <c r="AF59"/>
  <c r="AH59"/>
  <c r="AI59"/>
  <c r="AJ59"/>
  <c r="AK59"/>
  <c r="AL59"/>
  <c r="AN59"/>
  <c r="AO59"/>
  <c r="AP59"/>
  <c r="AQ59"/>
  <c r="AR59"/>
  <c r="AT59"/>
  <c r="AU59"/>
  <c r="D60"/>
  <c r="E60"/>
  <c r="F60"/>
  <c r="G60"/>
  <c r="H60"/>
  <c r="J60"/>
  <c r="K60"/>
  <c r="L60"/>
  <c r="M60"/>
  <c r="N60"/>
  <c r="P60"/>
  <c r="Q60"/>
  <c r="R60"/>
  <c r="S60"/>
  <c r="T60"/>
  <c r="V60"/>
  <c r="W60"/>
  <c r="X60"/>
  <c r="Y60"/>
  <c r="Z60"/>
  <c r="AB60"/>
  <c r="AC60"/>
  <c r="AD60"/>
  <c r="AE60"/>
  <c r="AF60"/>
  <c r="AH60"/>
  <c r="AI60"/>
  <c r="AJ60"/>
  <c r="AK60"/>
  <c r="AL60"/>
  <c r="AN60"/>
  <c r="AO60"/>
  <c r="AP60"/>
  <c r="AQ60"/>
  <c r="AR60"/>
  <c r="AT60"/>
  <c r="AU60"/>
  <c r="E61"/>
  <c r="J61"/>
  <c r="K61"/>
  <c r="K62" s="1"/>
  <c r="X61"/>
  <c r="AC61"/>
  <c r="AQ61"/>
  <c r="AW62" s="1"/>
  <c r="D63"/>
  <c r="E63"/>
  <c r="F63"/>
  <c r="G63"/>
  <c r="H63"/>
  <c r="J63"/>
  <c r="K63"/>
  <c r="L63"/>
  <c r="M63"/>
  <c r="N63"/>
  <c r="P63"/>
  <c r="Q63"/>
  <c r="R63"/>
  <c r="S63"/>
  <c r="T63"/>
  <c r="V63"/>
  <c r="W63"/>
  <c r="X63"/>
  <c r="Y63"/>
  <c r="Z63"/>
  <c r="AB63"/>
  <c r="AC63"/>
  <c r="AD63"/>
  <c r="AE63"/>
  <c r="AF63"/>
  <c r="AH63"/>
  <c r="AI63"/>
  <c r="AJ63"/>
  <c r="AK63"/>
  <c r="AL63"/>
  <c r="AN63"/>
  <c r="AO63"/>
  <c r="AP63"/>
  <c r="AQ63"/>
  <c r="AR63"/>
  <c r="AT63"/>
  <c r="AU63"/>
  <c r="D64"/>
  <c r="E64"/>
  <c r="F64"/>
  <c r="G64"/>
  <c r="H64"/>
  <c r="J64"/>
  <c r="K64"/>
  <c r="L64"/>
  <c r="M64"/>
  <c r="N64"/>
  <c r="P64"/>
  <c r="Q64"/>
  <c r="R64"/>
  <c r="S64"/>
  <c r="T64"/>
  <c r="V64"/>
  <c r="W64"/>
  <c r="X64"/>
  <c r="Y64"/>
  <c r="Z64"/>
  <c r="AB64"/>
  <c r="AC64"/>
  <c r="AD64"/>
  <c r="AE64"/>
  <c r="AF64"/>
  <c r="AH64"/>
  <c r="AI64"/>
  <c r="AJ64"/>
  <c r="AK64"/>
  <c r="AL64"/>
  <c r="AN64"/>
  <c r="AO64"/>
  <c r="AP64"/>
  <c r="AQ64"/>
  <c r="AR64"/>
  <c r="AT64"/>
  <c r="AU64"/>
  <c r="D65"/>
  <c r="E65"/>
  <c r="F65"/>
  <c r="G65"/>
  <c r="H65"/>
  <c r="J65"/>
  <c r="K65"/>
  <c r="L65"/>
  <c r="M65"/>
  <c r="N65"/>
  <c r="P65"/>
  <c r="Q65"/>
  <c r="R65"/>
  <c r="S65"/>
  <c r="T65"/>
  <c r="V65"/>
  <c r="W65"/>
  <c r="X65"/>
  <c r="Y65"/>
  <c r="Z65"/>
  <c r="AB65"/>
  <c r="AC65"/>
  <c r="AD65"/>
  <c r="AE65"/>
  <c r="AF65"/>
  <c r="AH65"/>
  <c r="AI65"/>
  <c r="AJ65"/>
  <c r="AK65"/>
  <c r="AL65"/>
  <c r="AN65"/>
  <c r="AO65"/>
  <c r="AP65"/>
  <c r="AQ65"/>
  <c r="AR65"/>
  <c r="AT65"/>
  <c r="AU65"/>
  <c r="D66"/>
  <c r="E66"/>
  <c r="F66"/>
  <c r="G66"/>
  <c r="H66"/>
  <c r="J66"/>
  <c r="K66"/>
  <c r="L66"/>
  <c r="M66"/>
  <c r="N66"/>
  <c r="P66"/>
  <c r="Q66"/>
  <c r="R66"/>
  <c r="S66"/>
  <c r="T66"/>
  <c r="V66"/>
  <c r="W66"/>
  <c r="X66"/>
  <c r="Y66"/>
  <c r="Z66"/>
  <c r="AB66"/>
  <c r="AC66"/>
  <c r="AD66"/>
  <c r="AE66"/>
  <c r="AF66"/>
  <c r="AH66"/>
  <c r="AI66"/>
  <c r="AJ66"/>
  <c r="AK66"/>
  <c r="AL66"/>
  <c r="AN66"/>
  <c r="AO66"/>
  <c r="AP66"/>
  <c r="AQ66"/>
  <c r="AR66"/>
  <c r="AT66"/>
  <c r="AU66"/>
  <c r="D67"/>
  <c r="E67"/>
  <c r="F67"/>
  <c r="G67"/>
  <c r="H67"/>
  <c r="J67"/>
  <c r="K67"/>
  <c r="L67"/>
  <c r="M67"/>
  <c r="N67"/>
  <c r="P67"/>
  <c r="Q67"/>
  <c r="R67"/>
  <c r="S67"/>
  <c r="T67"/>
  <c r="V67"/>
  <c r="W67"/>
  <c r="X67"/>
  <c r="Y67"/>
  <c r="Z67"/>
  <c r="AB67"/>
  <c r="AC67"/>
  <c r="AD67"/>
  <c r="AE67"/>
  <c r="AF67"/>
  <c r="AH67"/>
  <c r="AI67"/>
  <c r="AJ67"/>
  <c r="AK67"/>
  <c r="AL67"/>
  <c r="AN67"/>
  <c r="AO67"/>
  <c r="AP67"/>
  <c r="AQ67"/>
  <c r="AR67"/>
  <c r="AT67"/>
  <c r="AU67"/>
  <c r="D68"/>
  <c r="E68"/>
  <c r="F68"/>
  <c r="G68"/>
  <c r="H68"/>
  <c r="J68"/>
  <c r="K68"/>
  <c r="L68"/>
  <c r="M68"/>
  <c r="N68"/>
  <c r="P68"/>
  <c r="Q68"/>
  <c r="R68"/>
  <c r="S68"/>
  <c r="T68"/>
  <c r="V68"/>
  <c r="W68"/>
  <c r="X68"/>
  <c r="Y68"/>
  <c r="Z68"/>
  <c r="AB68"/>
  <c r="AC68"/>
  <c r="AD68"/>
  <c r="AE68"/>
  <c r="AF68"/>
  <c r="AH68"/>
  <c r="AI68"/>
  <c r="AJ68"/>
  <c r="AK68"/>
  <c r="AL68"/>
  <c r="AN68"/>
  <c r="AO68"/>
  <c r="AP68"/>
  <c r="AQ68"/>
  <c r="AR68"/>
  <c r="AT68"/>
  <c r="AU68"/>
  <c r="AB70"/>
  <c r="AC70"/>
  <c r="AD70"/>
  <c r="AE70"/>
  <c r="AF70"/>
  <c r="AH70"/>
  <c r="AI70"/>
  <c r="AJ70"/>
  <c r="AK70"/>
  <c r="AL70"/>
  <c r="AN70"/>
  <c r="AO70"/>
  <c r="AP70"/>
  <c r="AQ70"/>
  <c r="AR70"/>
  <c r="AT70"/>
  <c r="AU70"/>
  <c r="D71"/>
  <c r="E71"/>
  <c r="F71"/>
  <c r="G71"/>
  <c r="H71"/>
  <c r="J71"/>
  <c r="K71"/>
  <c r="L71"/>
  <c r="M71"/>
  <c r="N71"/>
  <c r="P71"/>
  <c r="Q71"/>
  <c r="R71"/>
  <c r="S71"/>
  <c r="T71"/>
  <c r="V71"/>
  <c r="W71"/>
  <c r="X71"/>
  <c r="Y71"/>
  <c r="Z71"/>
  <c r="AB71"/>
  <c r="AC71"/>
  <c r="AD71"/>
  <c r="AE71"/>
  <c r="AF71"/>
  <c r="AH71"/>
  <c r="AI71"/>
  <c r="AJ71"/>
  <c r="AK71"/>
  <c r="AL71"/>
  <c r="AN71"/>
  <c r="AO71"/>
  <c r="AP71"/>
  <c r="AQ71"/>
  <c r="AR71"/>
  <c r="AT71"/>
  <c r="AU71"/>
  <c r="D72"/>
  <c r="E72"/>
  <c r="F72"/>
  <c r="G72"/>
  <c r="H72"/>
  <c r="J72"/>
  <c r="K72"/>
  <c r="L72"/>
  <c r="M72"/>
  <c r="N72"/>
  <c r="P72"/>
  <c r="Q72"/>
  <c r="R72"/>
  <c r="S72"/>
  <c r="T72"/>
  <c r="V72"/>
  <c r="W72"/>
  <c r="X72"/>
  <c r="Y72"/>
  <c r="Z72"/>
  <c r="AB72"/>
  <c r="AC72"/>
  <c r="AD72"/>
  <c r="AE72"/>
  <c r="AF72"/>
  <c r="AH72"/>
  <c r="AI72"/>
  <c r="AJ72"/>
  <c r="AK72"/>
  <c r="AL72"/>
  <c r="AN72"/>
  <c r="AO72"/>
  <c r="AP72"/>
  <c r="AQ72"/>
  <c r="AR72"/>
  <c r="AT72"/>
  <c r="AU72"/>
  <c r="AB4" i="31"/>
  <c r="AH4" s="1"/>
  <c r="AN4" s="1"/>
  <c r="AT4" s="1"/>
  <c r="AC4"/>
  <c r="AD4"/>
  <c r="AJ4" s="1"/>
  <c r="AP4" s="1"/>
  <c r="AV4" s="1"/>
  <c r="AE4"/>
  <c r="AF4"/>
  <c r="AI4"/>
  <c r="AK4"/>
  <c r="AL4"/>
  <c r="AO4"/>
  <c r="AQ4"/>
  <c r="AU4"/>
  <c r="D5"/>
  <c r="E5"/>
  <c r="F5"/>
  <c r="G5"/>
  <c r="H5"/>
  <c r="J5"/>
  <c r="K5"/>
  <c r="L5"/>
  <c r="M5"/>
  <c r="N5"/>
  <c r="P5"/>
  <c r="Q5"/>
  <c r="R5"/>
  <c r="S5"/>
  <c r="T5"/>
  <c r="V5"/>
  <c r="W5"/>
  <c r="X5"/>
  <c r="Y5"/>
  <c r="Z5"/>
  <c r="AB5"/>
  <c r="AC5"/>
  <c r="AD5"/>
  <c r="AE5"/>
  <c r="AF5"/>
  <c r="AH5"/>
  <c r="AI5"/>
  <c r="AJ5"/>
  <c r="AK5"/>
  <c r="AL5"/>
  <c r="AN5"/>
  <c r="AO5"/>
  <c r="AP5"/>
  <c r="AQ5"/>
  <c r="AR5"/>
  <c r="AT5"/>
  <c r="AU5"/>
  <c r="D6"/>
  <c r="E6"/>
  <c r="F6"/>
  <c r="G6"/>
  <c r="H6"/>
  <c r="J6"/>
  <c r="K6"/>
  <c r="L6"/>
  <c r="M6"/>
  <c r="N6"/>
  <c r="P6"/>
  <c r="Q6"/>
  <c r="R6"/>
  <c r="S6"/>
  <c r="T6"/>
  <c r="V6"/>
  <c r="W6"/>
  <c r="X6"/>
  <c r="Y6"/>
  <c r="Z6"/>
  <c r="AB6"/>
  <c r="AC6"/>
  <c r="AD6"/>
  <c r="AE6"/>
  <c r="AF6"/>
  <c r="AH6"/>
  <c r="AI6"/>
  <c r="AJ6"/>
  <c r="AK6"/>
  <c r="AL6"/>
  <c r="AN6"/>
  <c r="AO6"/>
  <c r="AP6"/>
  <c r="AQ6"/>
  <c r="AR6"/>
  <c r="AT6"/>
  <c r="AU6"/>
  <c r="D7"/>
  <c r="E7"/>
  <c r="F7"/>
  <c r="G7"/>
  <c r="H7"/>
  <c r="J7"/>
  <c r="K7"/>
  <c r="L7"/>
  <c r="M7"/>
  <c r="N7"/>
  <c r="P7"/>
  <c r="Q7"/>
  <c r="R7"/>
  <c r="S7"/>
  <c r="T7"/>
  <c r="V7"/>
  <c r="W7"/>
  <c r="X7"/>
  <c r="Y7"/>
  <c r="Z7"/>
  <c r="AB7"/>
  <c r="AC7"/>
  <c r="AD7"/>
  <c r="AE7"/>
  <c r="AF7"/>
  <c r="AH7"/>
  <c r="AI7"/>
  <c r="AJ7"/>
  <c r="AK7"/>
  <c r="AL7"/>
  <c r="AN7"/>
  <c r="AO7"/>
  <c r="AP7"/>
  <c r="AQ7"/>
  <c r="AR7"/>
  <c r="AT7"/>
  <c r="AU7"/>
  <c r="D8"/>
  <c r="E8"/>
  <c r="F8"/>
  <c r="G8"/>
  <c r="H8"/>
  <c r="J8"/>
  <c r="K8"/>
  <c r="L8"/>
  <c r="M8"/>
  <c r="N8"/>
  <c r="P8"/>
  <c r="Q8"/>
  <c r="R8"/>
  <c r="S8"/>
  <c r="T8"/>
  <c r="V8"/>
  <c r="W8"/>
  <c r="X8"/>
  <c r="Y8"/>
  <c r="Z8"/>
  <c r="AB8"/>
  <c r="AC8"/>
  <c r="AD8"/>
  <c r="AE8"/>
  <c r="AF8"/>
  <c r="AH8"/>
  <c r="AI8"/>
  <c r="AJ8"/>
  <c r="AK8"/>
  <c r="AL8"/>
  <c r="AN8"/>
  <c r="AO8"/>
  <c r="AP8"/>
  <c r="AQ8"/>
  <c r="AR8"/>
  <c r="AT8"/>
  <c r="AU8"/>
  <c r="D9"/>
  <c r="E9"/>
  <c r="F9"/>
  <c r="G9"/>
  <c r="H9"/>
  <c r="J9"/>
  <c r="K9"/>
  <c r="L9"/>
  <c r="M9"/>
  <c r="N9"/>
  <c r="P9"/>
  <c r="Q9"/>
  <c r="R9"/>
  <c r="S9"/>
  <c r="T9"/>
  <c r="V9"/>
  <c r="W9"/>
  <c r="X9"/>
  <c r="Y9"/>
  <c r="Z9"/>
  <c r="AB9"/>
  <c r="AC9"/>
  <c r="AD9"/>
  <c r="AE9"/>
  <c r="AF9"/>
  <c r="AH9"/>
  <c r="AI9"/>
  <c r="AJ9"/>
  <c r="AK9"/>
  <c r="AL9"/>
  <c r="AN9"/>
  <c r="AO9"/>
  <c r="AP9"/>
  <c r="AQ9"/>
  <c r="AR9"/>
  <c r="AT9"/>
  <c r="AU9"/>
  <c r="D10"/>
  <c r="E10"/>
  <c r="F10"/>
  <c r="G10"/>
  <c r="H10"/>
  <c r="J10"/>
  <c r="K10"/>
  <c r="L10"/>
  <c r="M10"/>
  <c r="N10"/>
  <c r="P10"/>
  <c r="Q10"/>
  <c r="R10"/>
  <c r="S10"/>
  <c r="T10"/>
  <c r="V10"/>
  <c r="W10"/>
  <c r="X10"/>
  <c r="Y10"/>
  <c r="Z10"/>
  <c r="AB10"/>
  <c r="AC10"/>
  <c r="AD10"/>
  <c r="AE10"/>
  <c r="AF10"/>
  <c r="AH10"/>
  <c r="AI10"/>
  <c r="AJ10"/>
  <c r="AK10"/>
  <c r="AL10"/>
  <c r="AN10"/>
  <c r="AO10"/>
  <c r="AP10"/>
  <c r="AQ10"/>
  <c r="AR10"/>
  <c r="AT10"/>
  <c r="AU10"/>
  <c r="D11"/>
  <c r="E11"/>
  <c r="F11"/>
  <c r="G11"/>
  <c r="H11"/>
  <c r="J11"/>
  <c r="K11"/>
  <c r="L11"/>
  <c r="M11"/>
  <c r="N11"/>
  <c r="P11"/>
  <c r="Q11"/>
  <c r="R11"/>
  <c r="S11"/>
  <c r="T11"/>
  <c r="V11"/>
  <c r="W11"/>
  <c r="X11"/>
  <c r="Y11"/>
  <c r="Z11"/>
  <c r="AB11"/>
  <c r="AC11"/>
  <c r="AD11"/>
  <c r="AE11"/>
  <c r="AF11"/>
  <c r="AH11"/>
  <c r="AI11"/>
  <c r="AJ11"/>
  <c r="AK11"/>
  <c r="AL11"/>
  <c r="AN11"/>
  <c r="AO11"/>
  <c r="AP11"/>
  <c r="AQ11"/>
  <c r="AR11"/>
  <c r="AT11"/>
  <c r="AU11"/>
  <c r="D12"/>
  <c r="E12"/>
  <c r="F12"/>
  <c r="G12"/>
  <c r="H12"/>
  <c r="J12"/>
  <c r="K12"/>
  <c r="L12"/>
  <c r="M12"/>
  <c r="N12"/>
  <c r="P12"/>
  <c r="Q12"/>
  <c r="R12"/>
  <c r="S12"/>
  <c r="T12"/>
  <c r="V12"/>
  <c r="W12"/>
  <c r="X12"/>
  <c r="Y12"/>
  <c r="Z12"/>
  <c r="AB12"/>
  <c r="AC12"/>
  <c r="AD12"/>
  <c r="AE12"/>
  <c r="AF12"/>
  <c r="AH12"/>
  <c r="AI12"/>
  <c r="AJ12"/>
  <c r="AK12"/>
  <c r="AL12"/>
  <c r="AN12"/>
  <c r="AO12"/>
  <c r="AP12"/>
  <c r="AQ12"/>
  <c r="AR12"/>
  <c r="AT12"/>
  <c r="AU12"/>
  <c r="D13"/>
  <c r="E13"/>
  <c r="F13"/>
  <c r="G13"/>
  <c r="H13"/>
  <c r="J13"/>
  <c r="K13"/>
  <c r="L13"/>
  <c r="M13"/>
  <c r="N13"/>
  <c r="P13"/>
  <c r="Q13"/>
  <c r="R13"/>
  <c r="S13"/>
  <c r="T13"/>
  <c r="V13"/>
  <c r="W13"/>
  <c r="X13"/>
  <c r="Y13"/>
  <c r="Z13"/>
  <c r="AB13"/>
  <c r="AC13"/>
  <c r="AD13"/>
  <c r="AE13"/>
  <c r="AF13"/>
  <c r="AH13"/>
  <c r="AI13"/>
  <c r="AJ13"/>
  <c r="AK13"/>
  <c r="AL13"/>
  <c r="AN13"/>
  <c r="AO13"/>
  <c r="AP13"/>
  <c r="AQ13"/>
  <c r="AR13"/>
  <c r="AT13"/>
  <c r="AU13"/>
  <c r="D14"/>
  <c r="E14"/>
  <c r="F14"/>
  <c r="G14"/>
  <c r="H14"/>
  <c r="J14"/>
  <c r="K14"/>
  <c r="L14"/>
  <c r="M14"/>
  <c r="N14"/>
  <c r="P14"/>
  <c r="Q14"/>
  <c r="R14"/>
  <c r="S14"/>
  <c r="T14"/>
  <c r="V14"/>
  <c r="W14"/>
  <c r="X14"/>
  <c r="Y14"/>
  <c r="Z14"/>
  <c r="AB14"/>
  <c r="AC14"/>
  <c r="AD14"/>
  <c r="AE14"/>
  <c r="AF14"/>
  <c r="AH14"/>
  <c r="AI14"/>
  <c r="AJ14"/>
  <c r="AK14"/>
  <c r="AL14"/>
  <c r="AN14"/>
  <c r="AO14"/>
  <c r="AP14"/>
  <c r="AQ14"/>
  <c r="AR14"/>
  <c r="AT14"/>
  <c r="AU14"/>
  <c r="D15"/>
  <c r="E15"/>
  <c r="E21"/>
  <c r="F15"/>
  <c r="G15"/>
  <c r="H15"/>
  <c r="J15"/>
  <c r="J21" s="1"/>
  <c r="K15"/>
  <c r="L15"/>
  <c r="M15"/>
  <c r="N15"/>
  <c r="N21" s="1"/>
  <c r="P15"/>
  <c r="Q15"/>
  <c r="Q21" s="1"/>
  <c r="R15"/>
  <c r="S15"/>
  <c r="S21" s="1"/>
  <c r="T15"/>
  <c r="T21" s="1"/>
  <c r="Z22" s="1"/>
  <c r="V15"/>
  <c r="W15"/>
  <c r="W21"/>
  <c r="W22" s="1"/>
  <c r="X15"/>
  <c r="X21" s="1"/>
  <c r="Y15"/>
  <c r="Y21" s="1"/>
  <c r="Z15"/>
  <c r="AB15"/>
  <c r="AB21" s="1"/>
  <c r="AC15"/>
  <c r="AD15"/>
  <c r="AD21" s="1"/>
  <c r="AD22" s="1"/>
  <c r="AE15"/>
  <c r="AE21" s="1"/>
  <c r="AF15"/>
  <c r="AH15"/>
  <c r="AI15"/>
  <c r="AI21" s="1"/>
  <c r="AJ15"/>
  <c r="AJ21" s="1"/>
  <c r="AK15"/>
  <c r="AL15"/>
  <c r="AN15"/>
  <c r="AO15"/>
  <c r="AO21" s="1"/>
  <c r="AP15"/>
  <c r="AQ15"/>
  <c r="AR15"/>
  <c r="AT15"/>
  <c r="AT21" s="1"/>
  <c r="AZ22" s="1"/>
  <c r="AU15"/>
  <c r="D16"/>
  <c r="E16"/>
  <c r="F16"/>
  <c r="G16"/>
  <c r="H16"/>
  <c r="J16"/>
  <c r="K16"/>
  <c r="L16"/>
  <c r="M16"/>
  <c r="N16"/>
  <c r="P16"/>
  <c r="Q16"/>
  <c r="R16"/>
  <c r="S16"/>
  <c r="T16"/>
  <c r="V16"/>
  <c r="W16"/>
  <c r="X16"/>
  <c r="Y16"/>
  <c r="Z16"/>
  <c r="AB16"/>
  <c r="AC16"/>
  <c r="AD16"/>
  <c r="AE16"/>
  <c r="AF16"/>
  <c r="AH16"/>
  <c r="AI16"/>
  <c r="AJ16"/>
  <c r="AK16"/>
  <c r="AL16"/>
  <c r="AN16"/>
  <c r="AO16"/>
  <c r="AP16"/>
  <c r="AQ16"/>
  <c r="AR16"/>
  <c r="AT16"/>
  <c r="AU16"/>
  <c r="D17"/>
  <c r="E17"/>
  <c r="F17"/>
  <c r="G17"/>
  <c r="H17"/>
  <c r="J17"/>
  <c r="K17"/>
  <c r="L17"/>
  <c r="M17"/>
  <c r="N17"/>
  <c r="P17"/>
  <c r="Q17"/>
  <c r="R17"/>
  <c r="S17"/>
  <c r="T17"/>
  <c r="V17"/>
  <c r="W17"/>
  <c r="X17"/>
  <c r="Y17"/>
  <c r="Z17"/>
  <c r="AB17"/>
  <c r="AC17"/>
  <c r="AD17"/>
  <c r="AE17"/>
  <c r="AF17"/>
  <c r="AH17"/>
  <c r="AI17"/>
  <c r="AJ17"/>
  <c r="AK17"/>
  <c r="AL17"/>
  <c r="AN17"/>
  <c r="AO17"/>
  <c r="AP17"/>
  <c r="AQ17"/>
  <c r="AR17"/>
  <c r="AT17"/>
  <c r="AU17"/>
  <c r="D18"/>
  <c r="E18"/>
  <c r="F18"/>
  <c r="G18"/>
  <c r="H18"/>
  <c r="J18"/>
  <c r="K18"/>
  <c r="L18"/>
  <c r="M18"/>
  <c r="N18"/>
  <c r="P18"/>
  <c r="Q18"/>
  <c r="R18"/>
  <c r="S18"/>
  <c r="T18"/>
  <c r="V18"/>
  <c r="W18"/>
  <c r="X18"/>
  <c r="Y18"/>
  <c r="Z18"/>
  <c r="AB18"/>
  <c r="AC18"/>
  <c r="AD18"/>
  <c r="AE18"/>
  <c r="AF18"/>
  <c r="AH18"/>
  <c r="AI18"/>
  <c r="AJ18"/>
  <c r="AK18"/>
  <c r="AL18"/>
  <c r="AN18"/>
  <c r="AO18"/>
  <c r="AP18"/>
  <c r="AQ18"/>
  <c r="AR18"/>
  <c r="AT18"/>
  <c r="AU18"/>
  <c r="D19"/>
  <c r="E19"/>
  <c r="F19"/>
  <c r="G19"/>
  <c r="H19"/>
  <c r="J19"/>
  <c r="K19"/>
  <c r="L19"/>
  <c r="M19"/>
  <c r="N19"/>
  <c r="P19"/>
  <c r="Q19"/>
  <c r="R19"/>
  <c r="S19"/>
  <c r="T19"/>
  <c r="V19"/>
  <c r="W19"/>
  <c r="X19"/>
  <c r="Y19"/>
  <c r="Z19"/>
  <c r="AB19"/>
  <c r="AC19"/>
  <c r="AD19"/>
  <c r="AE19"/>
  <c r="AF19"/>
  <c r="AH19"/>
  <c r="AI19"/>
  <c r="AJ19"/>
  <c r="AK19"/>
  <c r="AL19"/>
  <c r="AN19"/>
  <c r="AO19"/>
  <c r="AP19"/>
  <c r="AQ19"/>
  <c r="AR19"/>
  <c r="AT19"/>
  <c r="AU19"/>
  <c r="D20"/>
  <c r="E20"/>
  <c r="F20"/>
  <c r="G20"/>
  <c r="H20"/>
  <c r="J20"/>
  <c r="K20"/>
  <c r="L20"/>
  <c r="M20"/>
  <c r="N20"/>
  <c r="P20"/>
  <c r="Q20"/>
  <c r="R20"/>
  <c r="S20"/>
  <c r="T20"/>
  <c r="V20"/>
  <c r="W20"/>
  <c r="X20"/>
  <c r="Y20"/>
  <c r="Z20"/>
  <c r="AB20"/>
  <c r="AC20"/>
  <c r="AD20"/>
  <c r="AE20"/>
  <c r="AF20"/>
  <c r="AH20"/>
  <c r="AI20"/>
  <c r="AJ20"/>
  <c r="AK20"/>
  <c r="AL20"/>
  <c r="AN20"/>
  <c r="AO20"/>
  <c r="AP20"/>
  <c r="AQ20"/>
  <c r="AR20"/>
  <c r="AT20"/>
  <c r="AU20"/>
  <c r="G21"/>
  <c r="K21"/>
  <c r="K22" s="1"/>
  <c r="L21"/>
  <c r="V21"/>
  <c r="Z21"/>
  <c r="AR21"/>
  <c r="AX22" s="1"/>
  <c r="D23"/>
  <c r="E23"/>
  <c r="F23"/>
  <c r="G23"/>
  <c r="H23"/>
  <c r="J23"/>
  <c r="K23"/>
  <c r="L23"/>
  <c r="M23"/>
  <c r="N23"/>
  <c r="P23"/>
  <c r="Q23"/>
  <c r="R23"/>
  <c r="S23"/>
  <c r="T23"/>
  <c r="V23"/>
  <c r="W23"/>
  <c r="X23"/>
  <c r="Y23"/>
  <c r="Z23"/>
  <c r="AB23"/>
  <c r="AC23"/>
  <c r="AD23"/>
  <c r="AE23"/>
  <c r="AF23"/>
  <c r="AH23"/>
  <c r="AI23"/>
  <c r="AJ23"/>
  <c r="AK23"/>
  <c r="AL23"/>
  <c r="AN23"/>
  <c r="AO23"/>
  <c r="AP23"/>
  <c r="AQ23"/>
  <c r="AR23"/>
  <c r="AT23"/>
  <c r="AU23"/>
  <c r="D24"/>
  <c r="E24"/>
  <c r="F24"/>
  <c r="G24"/>
  <c r="H24"/>
  <c r="J24"/>
  <c r="K24"/>
  <c r="L24"/>
  <c r="M24"/>
  <c r="N24"/>
  <c r="P24"/>
  <c r="Q24"/>
  <c r="R24"/>
  <c r="S24"/>
  <c r="T24"/>
  <c r="V24"/>
  <c r="W24"/>
  <c r="X24"/>
  <c r="Y24"/>
  <c r="Z24"/>
  <c r="AB24"/>
  <c r="AC24"/>
  <c r="AD24"/>
  <c r="AE24"/>
  <c r="AF24"/>
  <c r="AH24"/>
  <c r="AI24"/>
  <c r="AJ24"/>
  <c r="AK24"/>
  <c r="AL24"/>
  <c r="AN24"/>
  <c r="AO24"/>
  <c r="AP24"/>
  <c r="AQ24"/>
  <c r="AR24"/>
  <c r="AT24"/>
  <c r="AU24"/>
  <c r="D25"/>
  <c r="E25"/>
  <c r="F25"/>
  <c r="G25"/>
  <c r="H25"/>
  <c r="J25"/>
  <c r="K25"/>
  <c r="L25"/>
  <c r="M25"/>
  <c r="N25"/>
  <c r="P25"/>
  <c r="Q25"/>
  <c r="R25"/>
  <c r="S25"/>
  <c r="T25"/>
  <c r="V25"/>
  <c r="W25"/>
  <c r="X25"/>
  <c r="Y25"/>
  <c r="Z25"/>
  <c r="AB25"/>
  <c r="AC25"/>
  <c r="AD25"/>
  <c r="AE25"/>
  <c r="AF25"/>
  <c r="AH25"/>
  <c r="AI25"/>
  <c r="AJ25"/>
  <c r="AK25"/>
  <c r="AL25"/>
  <c r="AN25"/>
  <c r="AO25"/>
  <c r="AP25"/>
  <c r="AQ25"/>
  <c r="AR25"/>
  <c r="AT25"/>
  <c r="AU25"/>
  <c r="D26"/>
  <c r="E26"/>
  <c r="F26"/>
  <c r="G26"/>
  <c r="H26"/>
  <c r="J26"/>
  <c r="K26"/>
  <c r="L26"/>
  <c r="M26"/>
  <c r="N26"/>
  <c r="P26"/>
  <c r="Q26"/>
  <c r="R26"/>
  <c r="S26"/>
  <c r="T26"/>
  <c r="V26"/>
  <c r="W26"/>
  <c r="X26"/>
  <c r="Y26"/>
  <c r="Z26"/>
  <c r="AB26"/>
  <c r="AC26"/>
  <c r="AD26"/>
  <c r="AE26"/>
  <c r="AF26"/>
  <c r="AH26"/>
  <c r="AI26"/>
  <c r="AJ26"/>
  <c r="AK26"/>
  <c r="AL26"/>
  <c r="AN26"/>
  <c r="AO26"/>
  <c r="AP26"/>
  <c r="AQ26"/>
  <c r="AR26"/>
  <c r="AT26"/>
  <c r="AU26"/>
  <c r="D27"/>
  <c r="E27"/>
  <c r="F27"/>
  <c r="G27"/>
  <c r="H27"/>
  <c r="J27"/>
  <c r="K27"/>
  <c r="L27"/>
  <c r="M27"/>
  <c r="N27"/>
  <c r="P27"/>
  <c r="Q27"/>
  <c r="R27"/>
  <c r="S27"/>
  <c r="T27"/>
  <c r="V27"/>
  <c r="W27"/>
  <c r="X27"/>
  <c r="Y27"/>
  <c r="Z27"/>
  <c r="AB27"/>
  <c r="AC27"/>
  <c r="AD27"/>
  <c r="AE27"/>
  <c r="AF27"/>
  <c r="AH27"/>
  <c r="AI27"/>
  <c r="AJ27"/>
  <c r="AK27"/>
  <c r="AL27"/>
  <c r="AN27"/>
  <c r="AO27"/>
  <c r="AP27"/>
  <c r="AQ27"/>
  <c r="AR27"/>
  <c r="AT27"/>
  <c r="AU27"/>
  <c r="D28"/>
  <c r="E28"/>
  <c r="F28"/>
  <c r="G28"/>
  <c r="H28"/>
  <c r="J28"/>
  <c r="K28"/>
  <c r="L28"/>
  <c r="M28"/>
  <c r="N28"/>
  <c r="P28"/>
  <c r="Q28"/>
  <c r="R28"/>
  <c r="S28"/>
  <c r="T28"/>
  <c r="V28"/>
  <c r="W28"/>
  <c r="X28"/>
  <c r="Y28"/>
  <c r="Z28"/>
  <c r="AB28"/>
  <c r="AC28"/>
  <c r="AD28"/>
  <c r="AE28"/>
  <c r="AF28"/>
  <c r="AH28"/>
  <c r="AI28"/>
  <c r="AJ28"/>
  <c r="AK28"/>
  <c r="AL28"/>
  <c r="AN28"/>
  <c r="AO28"/>
  <c r="AP28"/>
  <c r="AQ28"/>
  <c r="AR28"/>
  <c r="AT28"/>
  <c r="AU28"/>
  <c r="D29"/>
  <c r="E29"/>
  <c r="F29"/>
  <c r="G29"/>
  <c r="H29"/>
  <c r="J29"/>
  <c r="K29"/>
  <c r="L29"/>
  <c r="M29"/>
  <c r="N29"/>
  <c r="P29"/>
  <c r="Q29"/>
  <c r="R29"/>
  <c r="S29"/>
  <c r="T29"/>
  <c r="V29"/>
  <c r="W29"/>
  <c r="X29"/>
  <c r="Y29"/>
  <c r="Z29"/>
  <c r="AB29"/>
  <c r="AC29"/>
  <c r="AD29"/>
  <c r="AE29"/>
  <c r="AF29"/>
  <c r="AH29"/>
  <c r="AI29"/>
  <c r="AJ29"/>
  <c r="AK29"/>
  <c r="AL29"/>
  <c r="AN29"/>
  <c r="AO29"/>
  <c r="AP29"/>
  <c r="AQ29"/>
  <c r="AR29"/>
  <c r="AT29"/>
  <c r="AU29"/>
  <c r="D30"/>
  <c r="E30"/>
  <c r="F30"/>
  <c r="G30"/>
  <c r="H30"/>
  <c r="J30"/>
  <c r="K30"/>
  <c r="L30"/>
  <c r="M30"/>
  <c r="N30"/>
  <c r="P30"/>
  <c r="Q30"/>
  <c r="R30"/>
  <c r="S30"/>
  <c r="T30"/>
  <c r="V30"/>
  <c r="W30"/>
  <c r="X30"/>
  <c r="Y30"/>
  <c r="Z30"/>
  <c r="AB30"/>
  <c r="AC30"/>
  <c r="AD30"/>
  <c r="AE30"/>
  <c r="AF30"/>
  <c r="AH30"/>
  <c r="AI30"/>
  <c r="AJ30"/>
  <c r="AK30"/>
  <c r="AL30"/>
  <c r="AN30"/>
  <c r="AO30"/>
  <c r="AP30"/>
  <c r="AQ30"/>
  <c r="AR30"/>
  <c r="AT30"/>
  <c r="AU30"/>
  <c r="D31"/>
  <c r="E31"/>
  <c r="F31"/>
  <c r="G31"/>
  <c r="H31"/>
  <c r="J31"/>
  <c r="K31"/>
  <c r="L31"/>
  <c r="M31"/>
  <c r="N31"/>
  <c r="P31"/>
  <c r="Q31"/>
  <c r="R31"/>
  <c r="S31"/>
  <c r="T31"/>
  <c r="V31"/>
  <c r="W31"/>
  <c r="X31"/>
  <c r="Y31"/>
  <c r="Z31"/>
  <c r="AB31"/>
  <c r="AC31"/>
  <c r="AD31"/>
  <c r="AE31"/>
  <c r="AF31"/>
  <c r="AH31"/>
  <c r="AI31"/>
  <c r="AJ31"/>
  <c r="AK31"/>
  <c r="AL31"/>
  <c r="AN31"/>
  <c r="AO31"/>
  <c r="AP31"/>
  <c r="AQ31"/>
  <c r="AR31"/>
  <c r="AT31"/>
  <c r="AU31"/>
  <c r="D32"/>
  <c r="E32"/>
  <c r="F32"/>
  <c r="G32"/>
  <c r="H32"/>
  <c r="J32"/>
  <c r="K32"/>
  <c r="L32"/>
  <c r="M32"/>
  <c r="N32"/>
  <c r="P32"/>
  <c r="Q32"/>
  <c r="R32"/>
  <c r="S32"/>
  <c r="T32"/>
  <c r="V32"/>
  <c r="W32"/>
  <c r="X32"/>
  <c r="Y32"/>
  <c r="Z32"/>
  <c r="AB32"/>
  <c r="AC32"/>
  <c r="AD32"/>
  <c r="AE32"/>
  <c r="AF32"/>
  <c r="AH32"/>
  <c r="AI32"/>
  <c r="AJ32"/>
  <c r="AK32"/>
  <c r="AL32"/>
  <c r="AN32"/>
  <c r="AO32"/>
  <c r="AP32"/>
  <c r="AQ32"/>
  <c r="AR32"/>
  <c r="AT32"/>
  <c r="AU32"/>
  <c r="D33"/>
  <c r="E33"/>
  <c r="F33"/>
  <c r="G33"/>
  <c r="H33"/>
  <c r="J33"/>
  <c r="K33"/>
  <c r="L33"/>
  <c r="M33"/>
  <c r="N33"/>
  <c r="P33"/>
  <c r="Q33"/>
  <c r="R33"/>
  <c r="S33"/>
  <c r="T33"/>
  <c r="V33"/>
  <c r="W33"/>
  <c r="X33"/>
  <c r="Y33"/>
  <c r="Z33"/>
  <c r="AB33"/>
  <c r="AC33"/>
  <c r="AD33"/>
  <c r="AE33"/>
  <c r="AF33"/>
  <c r="AH33"/>
  <c r="AI33"/>
  <c r="AJ33"/>
  <c r="AK33"/>
  <c r="AL33"/>
  <c r="AN33"/>
  <c r="AO33"/>
  <c r="AP33"/>
  <c r="AQ33"/>
  <c r="AR33"/>
  <c r="AT33"/>
  <c r="AU33"/>
  <c r="D34"/>
  <c r="E34"/>
  <c r="F34"/>
  <c r="G34"/>
  <c r="H34"/>
  <c r="J34"/>
  <c r="K34"/>
  <c r="L34"/>
  <c r="M34"/>
  <c r="N34"/>
  <c r="P34"/>
  <c r="Q34"/>
  <c r="R34"/>
  <c r="S34"/>
  <c r="T34"/>
  <c r="V34"/>
  <c r="W34"/>
  <c r="X34"/>
  <c r="Y34"/>
  <c r="Z34"/>
  <c r="AB34"/>
  <c r="AC34"/>
  <c r="AD34"/>
  <c r="AE34"/>
  <c r="AF34"/>
  <c r="AH34"/>
  <c r="AI34"/>
  <c r="AJ34"/>
  <c r="AK34"/>
  <c r="AL34"/>
  <c r="AN34"/>
  <c r="AO34"/>
  <c r="AP34"/>
  <c r="AQ34"/>
  <c r="AR34"/>
  <c r="AT34"/>
  <c r="AU34"/>
  <c r="D35"/>
  <c r="D41" s="1"/>
  <c r="E35"/>
  <c r="F35"/>
  <c r="G35"/>
  <c r="H35"/>
  <c r="H41" s="1"/>
  <c r="J35"/>
  <c r="K35"/>
  <c r="L35"/>
  <c r="L41" s="1"/>
  <c r="M35"/>
  <c r="N35"/>
  <c r="P35"/>
  <c r="P41"/>
  <c r="Q35"/>
  <c r="R35"/>
  <c r="S35"/>
  <c r="S41"/>
  <c r="T35"/>
  <c r="T41" s="1"/>
  <c r="V35"/>
  <c r="V41" s="1"/>
  <c r="W35"/>
  <c r="W41" s="1"/>
  <c r="X35"/>
  <c r="X41" s="1"/>
  <c r="X42" s="1"/>
  <c r="Y35"/>
  <c r="Y41" s="1"/>
  <c r="Z35"/>
  <c r="AB35"/>
  <c r="AC35"/>
  <c r="AC41" s="1"/>
  <c r="AC42" s="1"/>
  <c r="AD35"/>
  <c r="AD41" s="1"/>
  <c r="AE35"/>
  <c r="AF35"/>
  <c r="AH35"/>
  <c r="AI35"/>
  <c r="AI41" s="1"/>
  <c r="AJ35"/>
  <c r="AK35"/>
  <c r="AL35"/>
  <c r="AL41" s="1"/>
  <c r="AL42" s="1"/>
  <c r="AN35"/>
  <c r="AN41" s="1"/>
  <c r="AO35"/>
  <c r="AP35"/>
  <c r="AQ35"/>
  <c r="AQ41" s="1"/>
  <c r="AW42" s="1"/>
  <c r="AR35"/>
  <c r="AT35"/>
  <c r="AU35"/>
  <c r="D36"/>
  <c r="E36"/>
  <c r="F36"/>
  <c r="G36"/>
  <c r="H36"/>
  <c r="J36"/>
  <c r="K36"/>
  <c r="L36"/>
  <c r="M36"/>
  <c r="N36"/>
  <c r="P36"/>
  <c r="Q36"/>
  <c r="R36"/>
  <c r="S36"/>
  <c r="T36"/>
  <c r="V36"/>
  <c r="W36"/>
  <c r="X36"/>
  <c r="Y36"/>
  <c r="Z36"/>
  <c r="AB36"/>
  <c r="AC36"/>
  <c r="AD36"/>
  <c r="AE36"/>
  <c r="AF36"/>
  <c r="AH36"/>
  <c r="AI36"/>
  <c r="AJ36"/>
  <c r="AK36"/>
  <c r="AL36"/>
  <c r="AN36"/>
  <c r="AO36"/>
  <c r="AP36"/>
  <c r="AQ36"/>
  <c r="AR36"/>
  <c r="AT36"/>
  <c r="AU36"/>
  <c r="D37"/>
  <c r="E37"/>
  <c r="F37"/>
  <c r="G37"/>
  <c r="H37"/>
  <c r="J37"/>
  <c r="K37"/>
  <c r="L37"/>
  <c r="M37"/>
  <c r="N37"/>
  <c r="P37"/>
  <c r="Q37"/>
  <c r="R37"/>
  <c r="S37"/>
  <c r="T37"/>
  <c r="V37"/>
  <c r="W37"/>
  <c r="X37"/>
  <c r="Y37"/>
  <c r="Z37"/>
  <c r="AB37"/>
  <c r="AC37"/>
  <c r="AD37"/>
  <c r="AE37"/>
  <c r="AF37"/>
  <c r="AH37"/>
  <c r="AI37"/>
  <c r="AJ37"/>
  <c r="AK37"/>
  <c r="AL37"/>
  <c r="AN37"/>
  <c r="AO37"/>
  <c r="AP37"/>
  <c r="AQ37"/>
  <c r="AR37"/>
  <c r="AT37"/>
  <c r="AU37"/>
  <c r="D38"/>
  <c r="E38"/>
  <c r="F38"/>
  <c r="G38"/>
  <c r="H38"/>
  <c r="J38"/>
  <c r="K38"/>
  <c r="L38"/>
  <c r="M38"/>
  <c r="N38"/>
  <c r="P38"/>
  <c r="Q38"/>
  <c r="R38"/>
  <c r="S38"/>
  <c r="T38"/>
  <c r="V38"/>
  <c r="W38"/>
  <c r="X38"/>
  <c r="Y38"/>
  <c r="Z38"/>
  <c r="AB38"/>
  <c r="AC38"/>
  <c r="AD38"/>
  <c r="AE38"/>
  <c r="AF38"/>
  <c r="AH38"/>
  <c r="AI38"/>
  <c r="AJ38"/>
  <c r="AK38"/>
  <c r="AL38"/>
  <c r="AN38"/>
  <c r="AO38"/>
  <c r="AP38"/>
  <c r="AQ38"/>
  <c r="AR38"/>
  <c r="AT38"/>
  <c r="AU38"/>
  <c r="D39"/>
  <c r="E39"/>
  <c r="F39"/>
  <c r="G39"/>
  <c r="H39"/>
  <c r="J39"/>
  <c r="K39"/>
  <c r="L39"/>
  <c r="M39"/>
  <c r="N39"/>
  <c r="P39"/>
  <c r="Q39"/>
  <c r="R39"/>
  <c r="S39"/>
  <c r="T39"/>
  <c r="V39"/>
  <c r="W39"/>
  <c r="X39"/>
  <c r="Y39"/>
  <c r="Z39"/>
  <c r="AB39"/>
  <c r="AC39"/>
  <c r="AD39"/>
  <c r="AE39"/>
  <c r="AF39"/>
  <c r="AH39"/>
  <c r="AI39"/>
  <c r="AJ39"/>
  <c r="AK39"/>
  <c r="AL39"/>
  <c r="AN39"/>
  <c r="AO39"/>
  <c r="AP39"/>
  <c r="AQ39"/>
  <c r="AR39"/>
  <c r="AT39"/>
  <c r="AU39"/>
  <c r="D40"/>
  <c r="E40"/>
  <c r="F40"/>
  <c r="G40"/>
  <c r="H40"/>
  <c r="J40"/>
  <c r="K40"/>
  <c r="L40"/>
  <c r="M40"/>
  <c r="N40"/>
  <c r="P40"/>
  <c r="Q40"/>
  <c r="R40"/>
  <c r="S40"/>
  <c r="T40"/>
  <c r="V40"/>
  <c r="W40"/>
  <c r="X40"/>
  <c r="Y40"/>
  <c r="Z40"/>
  <c r="AB40"/>
  <c r="AC40"/>
  <c r="AD40"/>
  <c r="AE40"/>
  <c r="AF40"/>
  <c r="AH40"/>
  <c r="AI40"/>
  <c r="AJ40"/>
  <c r="AK40"/>
  <c r="AL40"/>
  <c r="AN40"/>
  <c r="AO40"/>
  <c r="AP40"/>
  <c r="AQ40"/>
  <c r="AR40"/>
  <c r="AT40"/>
  <c r="AU40"/>
  <c r="G41"/>
  <c r="M41"/>
  <c r="Q41"/>
  <c r="R41"/>
  <c r="Z41"/>
  <c r="AB41"/>
  <c r="AE41"/>
  <c r="AF41"/>
  <c r="AK41"/>
  <c r="AT41"/>
  <c r="AZ42" s="1"/>
  <c r="AU41"/>
  <c r="BA42" s="1"/>
  <c r="D43"/>
  <c r="E43"/>
  <c r="F43"/>
  <c r="G43"/>
  <c r="H43"/>
  <c r="J43"/>
  <c r="K43"/>
  <c r="L43"/>
  <c r="M43"/>
  <c r="N43"/>
  <c r="P43"/>
  <c r="Q43"/>
  <c r="R43"/>
  <c r="S43"/>
  <c r="T43"/>
  <c r="U43"/>
  <c r="V43"/>
  <c r="W43"/>
  <c r="X43"/>
  <c r="Y43"/>
  <c r="Z43"/>
  <c r="AB43"/>
  <c r="AC43"/>
  <c r="AD43"/>
  <c r="AE43"/>
  <c r="AF43"/>
  <c r="AH43"/>
  <c r="AI43"/>
  <c r="AJ43"/>
  <c r="AK43"/>
  <c r="AL43"/>
  <c r="AN43"/>
  <c r="AO43"/>
  <c r="AP43"/>
  <c r="AQ43"/>
  <c r="AR43"/>
  <c r="AT43"/>
  <c r="AU43"/>
  <c r="D44"/>
  <c r="E44"/>
  <c r="F44"/>
  <c r="G44"/>
  <c r="H44"/>
  <c r="J44"/>
  <c r="K44"/>
  <c r="L44"/>
  <c r="M44"/>
  <c r="N44"/>
  <c r="P44"/>
  <c r="Q44"/>
  <c r="R44"/>
  <c r="S44"/>
  <c r="T44"/>
  <c r="U44"/>
  <c r="V44"/>
  <c r="W44"/>
  <c r="X44"/>
  <c r="Y44"/>
  <c r="Z44"/>
  <c r="AB44"/>
  <c r="AC44"/>
  <c r="AD44"/>
  <c r="AE44"/>
  <c r="AF44"/>
  <c r="AH44"/>
  <c r="AI44"/>
  <c r="AJ44"/>
  <c r="AK44"/>
  <c r="AL44"/>
  <c r="AN44"/>
  <c r="AO44"/>
  <c r="AP44"/>
  <c r="AQ44"/>
  <c r="AR44"/>
  <c r="AT44"/>
  <c r="AU44"/>
  <c r="D45"/>
  <c r="E45"/>
  <c r="F45"/>
  <c r="G45"/>
  <c r="H45"/>
  <c r="J45"/>
  <c r="K45"/>
  <c r="L45"/>
  <c r="M45"/>
  <c r="N45"/>
  <c r="P45"/>
  <c r="Q45"/>
  <c r="R45"/>
  <c r="S45"/>
  <c r="T45"/>
  <c r="V45"/>
  <c r="W45"/>
  <c r="X45"/>
  <c r="Y45"/>
  <c r="Z45"/>
  <c r="AB45"/>
  <c r="AC45"/>
  <c r="AD45"/>
  <c r="AE45"/>
  <c r="AF45"/>
  <c r="AH45"/>
  <c r="AI45"/>
  <c r="AJ45"/>
  <c r="AK45"/>
  <c r="AL45"/>
  <c r="AN45"/>
  <c r="AO45"/>
  <c r="AP45"/>
  <c r="AQ45"/>
  <c r="AR45"/>
  <c r="AT45"/>
  <c r="AU45"/>
  <c r="D46"/>
  <c r="E46"/>
  <c r="F46"/>
  <c r="G46"/>
  <c r="H46"/>
  <c r="J46"/>
  <c r="K46"/>
  <c r="L46"/>
  <c r="M46"/>
  <c r="N46"/>
  <c r="P46"/>
  <c r="Q46"/>
  <c r="R46"/>
  <c r="S46"/>
  <c r="T46"/>
  <c r="V46"/>
  <c r="W46"/>
  <c r="X46"/>
  <c r="Y46"/>
  <c r="Z46"/>
  <c r="AB46"/>
  <c r="AC46"/>
  <c r="AD46"/>
  <c r="AE46"/>
  <c r="AF46"/>
  <c r="AH46"/>
  <c r="AI46"/>
  <c r="AJ46"/>
  <c r="AK46"/>
  <c r="AL46"/>
  <c r="AN46"/>
  <c r="AO46"/>
  <c r="AP46"/>
  <c r="AQ46"/>
  <c r="AR46"/>
  <c r="AT46"/>
  <c r="AU46"/>
  <c r="D47"/>
  <c r="E47"/>
  <c r="F47"/>
  <c r="G47"/>
  <c r="H47"/>
  <c r="J47"/>
  <c r="K47"/>
  <c r="L47"/>
  <c r="M47"/>
  <c r="N47"/>
  <c r="P47"/>
  <c r="Q47"/>
  <c r="R47"/>
  <c r="S47"/>
  <c r="T47"/>
  <c r="V47"/>
  <c r="W47"/>
  <c r="X47"/>
  <c r="Y47"/>
  <c r="Z47"/>
  <c r="AB47"/>
  <c r="AC47"/>
  <c r="AD47"/>
  <c r="AE47"/>
  <c r="AF47"/>
  <c r="AH47"/>
  <c r="AI47"/>
  <c r="AJ47"/>
  <c r="AK47"/>
  <c r="AL47"/>
  <c r="AN47"/>
  <c r="AO47"/>
  <c r="AP47"/>
  <c r="AQ47"/>
  <c r="AR47"/>
  <c r="AT47"/>
  <c r="AU47"/>
  <c r="D48"/>
  <c r="E48"/>
  <c r="F48"/>
  <c r="G48"/>
  <c r="H48"/>
  <c r="J48"/>
  <c r="K48"/>
  <c r="L48"/>
  <c r="M48"/>
  <c r="N48"/>
  <c r="P48"/>
  <c r="Q48"/>
  <c r="R48"/>
  <c r="S48"/>
  <c r="T48"/>
  <c r="V48"/>
  <c r="W48"/>
  <c r="X48"/>
  <c r="Y48"/>
  <c r="Z48"/>
  <c r="AB48"/>
  <c r="AC48"/>
  <c r="AD48"/>
  <c r="AE48"/>
  <c r="AF48"/>
  <c r="AH48"/>
  <c r="AI48"/>
  <c r="AJ48"/>
  <c r="AK48"/>
  <c r="AL48"/>
  <c r="AN48"/>
  <c r="AO48"/>
  <c r="AP48"/>
  <c r="AQ48"/>
  <c r="AR48"/>
  <c r="AT48"/>
  <c r="AU48"/>
  <c r="D49"/>
  <c r="E49"/>
  <c r="F49"/>
  <c r="G49"/>
  <c r="H49"/>
  <c r="J49"/>
  <c r="K49"/>
  <c r="L49"/>
  <c r="M49"/>
  <c r="N49"/>
  <c r="P49"/>
  <c r="Q49"/>
  <c r="R49"/>
  <c r="S49"/>
  <c r="T49"/>
  <c r="V49"/>
  <c r="W49"/>
  <c r="X49"/>
  <c r="Y49"/>
  <c r="Z49"/>
  <c r="AB49"/>
  <c r="AC49"/>
  <c r="AD49"/>
  <c r="AE49"/>
  <c r="AF49"/>
  <c r="AH49"/>
  <c r="AI49"/>
  <c r="AJ49"/>
  <c r="AK49"/>
  <c r="AL49"/>
  <c r="AN49"/>
  <c r="AO49"/>
  <c r="AP49"/>
  <c r="AQ49"/>
  <c r="AR49"/>
  <c r="AT49"/>
  <c r="AU49"/>
  <c r="D50"/>
  <c r="E50"/>
  <c r="F50"/>
  <c r="G50"/>
  <c r="H50"/>
  <c r="J50"/>
  <c r="K50"/>
  <c r="L50"/>
  <c r="M50"/>
  <c r="N50"/>
  <c r="P50"/>
  <c r="Q50"/>
  <c r="R50"/>
  <c r="S50"/>
  <c r="T50"/>
  <c r="V50"/>
  <c r="W50"/>
  <c r="X50"/>
  <c r="Y50"/>
  <c r="Z50"/>
  <c r="AB50"/>
  <c r="AC50"/>
  <c r="AD50"/>
  <c r="AE50"/>
  <c r="AF50"/>
  <c r="AH50"/>
  <c r="AI50"/>
  <c r="AJ50"/>
  <c r="AK50"/>
  <c r="AL50"/>
  <c r="AN50"/>
  <c r="AO50"/>
  <c r="AP50"/>
  <c r="AQ50"/>
  <c r="AR50"/>
  <c r="AT50"/>
  <c r="AU50"/>
  <c r="D51"/>
  <c r="E51"/>
  <c r="F51"/>
  <c r="G51"/>
  <c r="H51"/>
  <c r="J51"/>
  <c r="K51"/>
  <c r="L51"/>
  <c r="M51"/>
  <c r="N51"/>
  <c r="P51"/>
  <c r="Q51"/>
  <c r="R51"/>
  <c r="S51"/>
  <c r="T51"/>
  <c r="V51"/>
  <c r="W51"/>
  <c r="X51"/>
  <c r="Y51"/>
  <c r="Z51"/>
  <c r="AB51"/>
  <c r="AC51"/>
  <c r="AD51"/>
  <c r="AE51"/>
  <c r="AF51"/>
  <c r="AH51"/>
  <c r="AI51"/>
  <c r="AJ51"/>
  <c r="AK51"/>
  <c r="AL51"/>
  <c r="AN51"/>
  <c r="AO51"/>
  <c r="AP51"/>
  <c r="AQ51"/>
  <c r="AR51"/>
  <c r="AT51"/>
  <c r="AU51"/>
  <c r="D52"/>
  <c r="E52"/>
  <c r="F52"/>
  <c r="G52"/>
  <c r="H52"/>
  <c r="J52"/>
  <c r="K52"/>
  <c r="L52"/>
  <c r="M52"/>
  <c r="N52"/>
  <c r="P52"/>
  <c r="Q52"/>
  <c r="R52"/>
  <c r="S52"/>
  <c r="T52"/>
  <c r="V52"/>
  <c r="W52"/>
  <c r="X52"/>
  <c r="Y52"/>
  <c r="Z52"/>
  <c r="AB52"/>
  <c r="AC52"/>
  <c r="AD52"/>
  <c r="AE52"/>
  <c r="AF52"/>
  <c r="AH52"/>
  <c r="AI52"/>
  <c r="AJ52"/>
  <c r="AK52"/>
  <c r="AL52"/>
  <c r="AN52"/>
  <c r="AO52"/>
  <c r="AP52"/>
  <c r="AQ52"/>
  <c r="AR52"/>
  <c r="AT52"/>
  <c r="AU52"/>
  <c r="D53"/>
  <c r="E53"/>
  <c r="F53"/>
  <c r="F61" s="1"/>
  <c r="L62" s="1"/>
  <c r="G53"/>
  <c r="G61" s="1"/>
  <c r="M62" s="1"/>
  <c r="H53"/>
  <c r="J53"/>
  <c r="K53"/>
  <c r="L53"/>
  <c r="M53"/>
  <c r="N53"/>
  <c r="P53"/>
  <c r="Q53"/>
  <c r="R53"/>
  <c r="S53"/>
  <c r="T53"/>
  <c r="V53"/>
  <c r="W53"/>
  <c r="X53"/>
  <c r="Y53"/>
  <c r="Z53"/>
  <c r="AB53"/>
  <c r="AC53"/>
  <c r="AD53"/>
  <c r="AE53"/>
  <c r="AE61" s="1"/>
  <c r="AE62" s="1"/>
  <c r="AF53"/>
  <c r="AH53"/>
  <c r="AI53"/>
  <c r="AJ53"/>
  <c r="AK53"/>
  <c r="AL53"/>
  <c r="AN53"/>
  <c r="AO53"/>
  <c r="AP53"/>
  <c r="AQ53"/>
  <c r="AR53"/>
  <c r="AT53"/>
  <c r="AU53"/>
  <c r="D54"/>
  <c r="E54"/>
  <c r="F54"/>
  <c r="G54"/>
  <c r="H54"/>
  <c r="J54"/>
  <c r="K54"/>
  <c r="L54"/>
  <c r="M54"/>
  <c r="N54"/>
  <c r="P54"/>
  <c r="Q54"/>
  <c r="R54"/>
  <c r="S54"/>
  <c r="T54"/>
  <c r="V54"/>
  <c r="W54"/>
  <c r="X54"/>
  <c r="Y54"/>
  <c r="Z54"/>
  <c r="AB54"/>
  <c r="AC54"/>
  <c r="AD54"/>
  <c r="AE54"/>
  <c r="AF54"/>
  <c r="AH54"/>
  <c r="AI54"/>
  <c r="AJ54"/>
  <c r="AK54"/>
  <c r="AL54"/>
  <c r="AN54"/>
  <c r="AO54"/>
  <c r="AP54"/>
  <c r="AQ54"/>
  <c r="AR54"/>
  <c r="AT54"/>
  <c r="AU54"/>
  <c r="D55"/>
  <c r="D61" s="1"/>
  <c r="E55"/>
  <c r="E61" s="1"/>
  <c r="F55"/>
  <c r="G55"/>
  <c r="H55"/>
  <c r="H61" s="1"/>
  <c r="J55"/>
  <c r="J61" s="1"/>
  <c r="P62" s="1"/>
  <c r="K55"/>
  <c r="L55"/>
  <c r="M55"/>
  <c r="M61" s="1"/>
  <c r="N55"/>
  <c r="N61" s="1"/>
  <c r="P55"/>
  <c r="Q55"/>
  <c r="Q61" s="1"/>
  <c r="R55"/>
  <c r="R61" s="1"/>
  <c r="S55"/>
  <c r="S61" s="1"/>
  <c r="T55"/>
  <c r="T61" s="1"/>
  <c r="V55"/>
  <c r="V61" s="1"/>
  <c r="W55"/>
  <c r="W61" s="1"/>
  <c r="X55"/>
  <c r="X61" s="1"/>
  <c r="X62" s="1"/>
  <c r="Y55"/>
  <c r="Z55"/>
  <c r="AB55"/>
  <c r="AB61" s="1"/>
  <c r="AC55"/>
  <c r="AC61"/>
  <c r="AD55"/>
  <c r="AD61" s="1"/>
  <c r="AE55"/>
  <c r="AF55"/>
  <c r="AF61"/>
  <c r="AH55"/>
  <c r="AH61" s="1"/>
  <c r="AI55"/>
  <c r="AJ55"/>
  <c r="AK55"/>
  <c r="AK61" s="1"/>
  <c r="AL55"/>
  <c r="AL61" s="1"/>
  <c r="AN55"/>
  <c r="AO55"/>
  <c r="AP55"/>
  <c r="AP61" s="1"/>
  <c r="AQ55"/>
  <c r="AQ61" s="1"/>
  <c r="AW62" s="1"/>
  <c r="AR55"/>
  <c r="AT55"/>
  <c r="AU55"/>
  <c r="AU61" s="1"/>
  <c r="BA62" s="1"/>
  <c r="D56"/>
  <c r="E56"/>
  <c r="F56"/>
  <c r="G56"/>
  <c r="H56"/>
  <c r="J56"/>
  <c r="K56"/>
  <c r="L56"/>
  <c r="M56"/>
  <c r="N56"/>
  <c r="P56"/>
  <c r="Q56"/>
  <c r="R56"/>
  <c r="S56"/>
  <c r="T56"/>
  <c r="V56"/>
  <c r="W56"/>
  <c r="X56"/>
  <c r="Y56"/>
  <c r="Z56"/>
  <c r="AB56"/>
  <c r="AC56"/>
  <c r="AD56"/>
  <c r="AE56"/>
  <c r="AF56"/>
  <c r="AH56"/>
  <c r="AI56"/>
  <c r="AJ56"/>
  <c r="AK56"/>
  <c r="AL56"/>
  <c r="AN56"/>
  <c r="AO56"/>
  <c r="AP56"/>
  <c r="AQ56"/>
  <c r="AR56"/>
  <c r="AT56"/>
  <c r="AU56"/>
  <c r="D57"/>
  <c r="E57"/>
  <c r="F57"/>
  <c r="G57"/>
  <c r="H57"/>
  <c r="J57"/>
  <c r="K57"/>
  <c r="L57"/>
  <c r="M57"/>
  <c r="N57"/>
  <c r="P57"/>
  <c r="Q57"/>
  <c r="R57"/>
  <c r="S57"/>
  <c r="T57"/>
  <c r="V57"/>
  <c r="W57"/>
  <c r="X57"/>
  <c r="Y57"/>
  <c r="Z57"/>
  <c r="AB57"/>
  <c r="AC57"/>
  <c r="AD57"/>
  <c r="AE57"/>
  <c r="AF57"/>
  <c r="AH57"/>
  <c r="AI57"/>
  <c r="AJ57"/>
  <c r="AK57"/>
  <c r="AL57"/>
  <c r="AN57"/>
  <c r="AO57"/>
  <c r="AP57"/>
  <c r="AQ57"/>
  <c r="AR57"/>
  <c r="AT57"/>
  <c r="AU57"/>
  <c r="D58"/>
  <c r="E58"/>
  <c r="F58"/>
  <c r="G58"/>
  <c r="H58"/>
  <c r="J58"/>
  <c r="K58"/>
  <c r="L58"/>
  <c r="M58"/>
  <c r="N58"/>
  <c r="P58"/>
  <c r="Q58"/>
  <c r="R58"/>
  <c r="S58"/>
  <c r="T58"/>
  <c r="V58"/>
  <c r="W58"/>
  <c r="X58"/>
  <c r="Y58"/>
  <c r="Z58"/>
  <c r="AB58"/>
  <c r="AC58"/>
  <c r="AD58"/>
  <c r="AE58"/>
  <c r="AF58"/>
  <c r="AH58"/>
  <c r="AI58"/>
  <c r="AJ58"/>
  <c r="AK58"/>
  <c r="AL58"/>
  <c r="AN58"/>
  <c r="AO58"/>
  <c r="AP58"/>
  <c r="AQ58"/>
  <c r="AR58"/>
  <c r="AT58"/>
  <c r="AU58"/>
  <c r="D59"/>
  <c r="E59"/>
  <c r="F59"/>
  <c r="G59"/>
  <c r="H59"/>
  <c r="J59"/>
  <c r="K59"/>
  <c r="L59"/>
  <c r="M59"/>
  <c r="N59"/>
  <c r="P59"/>
  <c r="Q59"/>
  <c r="R59"/>
  <c r="S59"/>
  <c r="T59"/>
  <c r="V59"/>
  <c r="W59"/>
  <c r="X59"/>
  <c r="Y59"/>
  <c r="Z59"/>
  <c r="AB59"/>
  <c r="AC59"/>
  <c r="AD59"/>
  <c r="AE59"/>
  <c r="AF59"/>
  <c r="AH59"/>
  <c r="AI59"/>
  <c r="AJ59"/>
  <c r="AK59"/>
  <c r="AL59"/>
  <c r="AN59"/>
  <c r="AO59"/>
  <c r="AP59"/>
  <c r="AQ59"/>
  <c r="AR59"/>
  <c r="AT59"/>
  <c r="AU59"/>
  <c r="D60"/>
  <c r="E60"/>
  <c r="F60"/>
  <c r="G60"/>
  <c r="H60"/>
  <c r="J60"/>
  <c r="K60"/>
  <c r="L60"/>
  <c r="M60"/>
  <c r="N60"/>
  <c r="P60"/>
  <c r="Q60"/>
  <c r="R60"/>
  <c r="S60"/>
  <c r="T60"/>
  <c r="V60"/>
  <c r="W60"/>
  <c r="X60"/>
  <c r="Y60"/>
  <c r="Z60"/>
  <c r="AB60"/>
  <c r="AC60"/>
  <c r="AD60"/>
  <c r="AE60"/>
  <c r="AF60"/>
  <c r="AH60"/>
  <c r="AI60"/>
  <c r="AJ60"/>
  <c r="AK60"/>
  <c r="AL60"/>
  <c r="AN60"/>
  <c r="AO60"/>
  <c r="AP60"/>
  <c r="AQ60"/>
  <c r="AR60"/>
  <c r="AT60"/>
  <c r="AU60"/>
  <c r="L61"/>
  <c r="P61"/>
  <c r="Y61"/>
  <c r="Z61"/>
  <c r="AN61"/>
  <c r="D63"/>
  <c r="E63"/>
  <c r="F63"/>
  <c r="G63"/>
  <c r="H63"/>
  <c r="J63"/>
  <c r="K63"/>
  <c r="L63"/>
  <c r="M63"/>
  <c r="N63"/>
  <c r="P63"/>
  <c r="Q63"/>
  <c r="R63"/>
  <c r="S63"/>
  <c r="T63"/>
  <c r="V63"/>
  <c r="W63"/>
  <c r="X63"/>
  <c r="Y63"/>
  <c r="Z63"/>
  <c r="AB63"/>
  <c r="AC63"/>
  <c r="AD63"/>
  <c r="AE63"/>
  <c r="AF63"/>
  <c r="AH63"/>
  <c r="AI63"/>
  <c r="AJ63"/>
  <c r="AK63"/>
  <c r="AL63"/>
  <c r="AN63"/>
  <c r="AO63"/>
  <c r="AP63"/>
  <c r="AQ63"/>
  <c r="AR63"/>
  <c r="AT63"/>
  <c r="AU63"/>
  <c r="D64"/>
  <c r="E64"/>
  <c r="F64"/>
  <c r="G64"/>
  <c r="H64"/>
  <c r="J64"/>
  <c r="K64"/>
  <c r="L64"/>
  <c r="M64"/>
  <c r="N64"/>
  <c r="P64"/>
  <c r="Q64"/>
  <c r="R64"/>
  <c r="S64"/>
  <c r="T64"/>
  <c r="V64"/>
  <c r="W64"/>
  <c r="X64"/>
  <c r="Y64"/>
  <c r="Z64"/>
  <c r="AB64"/>
  <c r="AC64"/>
  <c r="AD64"/>
  <c r="AE64"/>
  <c r="AF64"/>
  <c r="AH64"/>
  <c r="AI64"/>
  <c r="AJ64"/>
  <c r="AK64"/>
  <c r="AL64"/>
  <c r="AN64"/>
  <c r="AO64"/>
  <c r="AP64"/>
  <c r="AQ64"/>
  <c r="AR64"/>
  <c r="AT64"/>
  <c r="AU64"/>
  <c r="D65"/>
  <c r="E65"/>
  <c r="F65"/>
  <c r="G65"/>
  <c r="H65"/>
  <c r="J65"/>
  <c r="K65"/>
  <c r="L65"/>
  <c r="M65"/>
  <c r="N65"/>
  <c r="P65"/>
  <c r="Q65"/>
  <c r="R65"/>
  <c r="S65"/>
  <c r="T65"/>
  <c r="V65"/>
  <c r="W65"/>
  <c r="X65"/>
  <c r="Y65"/>
  <c r="Z65"/>
  <c r="AB65"/>
  <c r="AC65"/>
  <c r="AD65"/>
  <c r="AE65"/>
  <c r="AF65"/>
  <c r="AH65"/>
  <c r="AI65"/>
  <c r="AJ65"/>
  <c r="AK65"/>
  <c r="AL65"/>
  <c r="AN65"/>
  <c r="AO65"/>
  <c r="AP65"/>
  <c r="AQ65"/>
  <c r="AR65"/>
  <c r="AT65"/>
  <c r="AU65"/>
  <c r="D66"/>
  <c r="E66"/>
  <c r="F66"/>
  <c r="G66"/>
  <c r="H66"/>
  <c r="J66"/>
  <c r="K66"/>
  <c r="L66"/>
  <c r="M66"/>
  <c r="N66"/>
  <c r="P66"/>
  <c r="Q66"/>
  <c r="R66"/>
  <c r="S66"/>
  <c r="T66"/>
  <c r="V66"/>
  <c r="W66"/>
  <c r="X66"/>
  <c r="Y66"/>
  <c r="Z66"/>
  <c r="AB66"/>
  <c r="AC66"/>
  <c r="AD66"/>
  <c r="AE66"/>
  <c r="AF66"/>
  <c r="AH66"/>
  <c r="AI66"/>
  <c r="AJ66"/>
  <c r="AK66"/>
  <c r="AL66"/>
  <c r="AN66"/>
  <c r="AO66"/>
  <c r="AP66"/>
  <c r="AQ66"/>
  <c r="AR66"/>
  <c r="AT66"/>
  <c r="AU66"/>
  <c r="D67"/>
  <c r="E67"/>
  <c r="F67"/>
  <c r="G67"/>
  <c r="H67"/>
  <c r="J67"/>
  <c r="K67"/>
  <c r="L67"/>
  <c r="M67"/>
  <c r="N67"/>
  <c r="P67"/>
  <c r="Q67"/>
  <c r="R67"/>
  <c r="S67"/>
  <c r="T67"/>
  <c r="V67"/>
  <c r="W67"/>
  <c r="X67"/>
  <c r="Y67"/>
  <c r="Z67"/>
  <c r="AB67"/>
  <c r="AC67"/>
  <c r="AD67"/>
  <c r="AE67"/>
  <c r="AF67"/>
  <c r="AH67"/>
  <c r="AI67"/>
  <c r="AJ67"/>
  <c r="AK67"/>
  <c r="AL67"/>
  <c r="AN67"/>
  <c r="AO67"/>
  <c r="AP67"/>
  <c r="AQ67"/>
  <c r="AR67"/>
  <c r="AT67"/>
  <c r="AU67"/>
  <c r="D68"/>
  <c r="E68"/>
  <c r="F68"/>
  <c r="G68"/>
  <c r="H68"/>
  <c r="J68"/>
  <c r="K68"/>
  <c r="L68"/>
  <c r="M68"/>
  <c r="N68"/>
  <c r="P68"/>
  <c r="Q68"/>
  <c r="R68"/>
  <c r="S68"/>
  <c r="T68"/>
  <c r="V68"/>
  <c r="W68"/>
  <c r="X68"/>
  <c r="Y68"/>
  <c r="Z68"/>
  <c r="AB68"/>
  <c r="AC68"/>
  <c r="AD68"/>
  <c r="AE68"/>
  <c r="AF68"/>
  <c r="AH68"/>
  <c r="AI68"/>
  <c r="AJ68"/>
  <c r="AK68"/>
  <c r="AL68"/>
  <c r="AN68"/>
  <c r="AO68"/>
  <c r="AP68"/>
  <c r="AQ68"/>
  <c r="AR68"/>
  <c r="AT68"/>
  <c r="AU68"/>
  <c r="D69"/>
  <c r="E69"/>
  <c r="F69"/>
  <c r="G69"/>
  <c r="H69"/>
  <c r="J69"/>
  <c r="K69"/>
  <c r="L69"/>
  <c r="M69"/>
  <c r="N69"/>
  <c r="P69"/>
  <c r="Q69"/>
  <c r="R69"/>
  <c r="S69"/>
  <c r="T69"/>
  <c r="V69"/>
  <c r="W69"/>
  <c r="X69"/>
  <c r="Y69"/>
  <c r="Z69"/>
  <c r="AB69"/>
  <c r="AC69"/>
  <c r="AD69"/>
  <c r="AE69"/>
  <c r="AF69"/>
  <c r="AH69"/>
  <c r="AI69"/>
  <c r="AJ69"/>
  <c r="AK69"/>
  <c r="AL69"/>
  <c r="AN69"/>
  <c r="AO69"/>
  <c r="AP69"/>
  <c r="AQ69"/>
  <c r="AR69"/>
  <c r="AT69"/>
  <c r="AU69"/>
  <c r="D70"/>
  <c r="E70"/>
  <c r="F70"/>
  <c r="G70"/>
  <c r="H70"/>
  <c r="J70"/>
  <c r="K70"/>
  <c r="L70"/>
  <c r="M70"/>
  <c r="N70"/>
  <c r="P70"/>
  <c r="Q70"/>
  <c r="R70"/>
  <c r="S70"/>
  <c r="T70"/>
  <c r="V70"/>
  <c r="W70"/>
  <c r="X70"/>
  <c r="Y70"/>
  <c r="Z70"/>
  <c r="AB70"/>
  <c r="AC70"/>
  <c r="AD70"/>
  <c r="AE70"/>
  <c r="AF70"/>
  <c r="AH70"/>
  <c r="AI70"/>
  <c r="AJ70"/>
  <c r="AK70"/>
  <c r="AL70"/>
  <c r="AN70"/>
  <c r="AO70"/>
  <c r="AP70"/>
  <c r="AQ70"/>
  <c r="AR70"/>
  <c r="AT70"/>
  <c r="AU70"/>
  <c r="D71"/>
  <c r="E71"/>
  <c r="F71"/>
  <c r="G71"/>
  <c r="H71"/>
  <c r="J71"/>
  <c r="K71"/>
  <c r="L71"/>
  <c r="M71"/>
  <c r="N71"/>
  <c r="P71"/>
  <c r="Q71"/>
  <c r="R71"/>
  <c r="S71"/>
  <c r="T71"/>
  <c r="V71"/>
  <c r="W71"/>
  <c r="X71"/>
  <c r="Y71"/>
  <c r="Z71"/>
  <c r="AB71"/>
  <c r="AC71"/>
  <c r="AD71"/>
  <c r="AE71"/>
  <c r="AF71"/>
  <c r="AH71"/>
  <c r="AI71"/>
  <c r="AJ71"/>
  <c r="AK71"/>
  <c r="AL71"/>
  <c r="AN71"/>
  <c r="AO71"/>
  <c r="AP71"/>
  <c r="AQ71"/>
  <c r="AR71"/>
  <c r="AT71"/>
  <c r="AU71"/>
  <c r="D72"/>
  <c r="E72"/>
  <c r="F72"/>
  <c r="G72"/>
  <c r="H72"/>
  <c r="J72"/>
  <c r="K72"/>
  <c r="L72"/>
  <c r="M72"/>
  <c r="N72"/>
  <c r="P72"/>
  <c r="Q72"/>
  <c r="R72"/>
  <c r="S72"/>
  <c r="T72"/>
  <c r="V72"/>
  <c r="W72"/>
  <c r="X72"/>
  <c r="Y72"/>
  <c r="Z72"/>
  <c r="AB72"/>
  <c r="AC72"/>
  <c r="AD72"/>
  <c r="AE72"/>
  <c r="AF72"/>
  <c r="AH72"/>
  <c r="AI72"/>
  <c r="AJ72"/>
  <c r="AK72"/>
  <c r="AL72"/>
  <c r="AN72"/>
  <c r="AO72"/>
  <c r="AP72"/>
  <c r="AQ72"/>
  <c r="AR72"/>
  <c r="AT72"/>
  <c r="AU72"/>
  <c r="D73"/>
  <c r="E73"/>
  <c r="F73"/>
  <c r="G73"/>
  <c r="G81" s="1"/>
  <c r="H73"/>
  <c r="H81" s="1"/>
  <c r="J73"/>
  <c r="K73"/>
  <c r="L73"/>
  <c r="L81" s="1"/>
  <c r="L82" s="1"/>
  <c r="M73"/>
  <c r="N73"/>
  <c r="P73"/>
  <c r="Q73"/>
  <c r="Q81" s="1"/>
  <c r="R73"/>
  <c r="S73"/>
  <c r="T73"/>
  <c r="V73"/>
  <c r="W73"/>
  <c r="X73"/>
  <c r="Y73"/>
  <c r="Z73"/>
  <c r="AB73"/>
  <c r="AC73"/>
  <c r="AD73"/>
  <c r="AE73"/>
  <c r="AF73"/>
  <c r="AH73"/>
  <c r="AI73"/>
  <c r="AJ73"/>
  <c r="AK73"/>
  <c r="AL73"/>
  <c r="AN73"/>
  <c r="AO73"/>
  <c r="AP73"/>
  <c r="AQ73"/>
  <c r="AR73"/>
  <c r="AT73"/>
  <c r="AU73"/>
  <c r="D74"/>
  <c r="E74"/>
  <c r="F74"/>
  <c r="G74"/>
  <c r="H74"/>
  <c r="J74"/>
  <c r="K74"/>
  <c r="L74"/>
  <c r="M74"/>
  <c r="N74"/>
  <c r="P74"/>
  <c r="Q74"/>
  <c r="R74"/>
  <c r="S74"/>
  <c r="T74"/>
  <c r="V74"/>
  <c r="W74"/>
  <c r="X74"/>
  <c r="Y74"/>
  <c r="Z74"/>
  <c r="AB74"/>
  <c r="AC74"/>
  <c r="AD74"/>
  <c r="AE74"/>
  <c r="AF74"/>
  <c r="AH74"/>
  <c r="AI74"/>
  <c r="AJ74"/>
  <c r="AK74"/>
  <c r="AL74"/>
  <c r="AN74"/>
  <c r="AO74"/>
  <c r="AP74"/>
  <c r="AQ74"/>
  <c r="AR74"/>
  <c r="AT74"/>
  <c r="AU74"/>
  <c r="D75"/>
  <c r="E75"/>
  <c r="F75"/>
  <c r="F81" s="1"/>
  <c r="G75"/>
  <c r="H75"/>
  <c r="J75"/>
  <c r="J81" s="1"/>
  <c r="K75"/>
  <c r="K81" s="1"/>
  <c r="L75"/>
  <c r="M75"/>
  <c r="N75"/>
  <c r="N81" s="1"/>
  <c r="P75"/>
  <c r="P81" s="1"/>
  <c r="Q75"/>
  <c r="R75"/>
  <c r="R81" s="1"/>
  <c r="R82" s="1"/>
  <c r="S75"/>
  <c r="S81" s="1"/>
  <c r="S82" s="1"/>
  <c r="T75"/>
  <c r="V75"/>
  <c r="V81" s="1"/>
  <c r="W75"/>
  <c r="W81" s="1"/>
  <c r="W82" s="1"/>
  <c r="X75"/>
  <c r="Y75"/>
  <c r="Y81" s="1"/>
  <c r="Z75"/>
  <c r="AB75"/>
  <c r="AB81" s="1"/>
  <c r="AB82" s="1"/>
  <c r="AC75"/>
  <c r="AC81" s="1"/>
  <c r="AD75"/>
  <c r="AD81" s="1"/>
  <c r="AE75"/>
  <c r="AE81" s="1"/>
  <c r="AF75"/>
  <c r="AH75"/>
  <c r="AH81" s="1"/>
  <c r="AI75"/>
  <c r="AI81" s="1"/>
  <c r="AJ75"/>
  <c r="AK75"/>
  <c r="AL75"/>
  <c r="AL81" s="1"/>
  <c r="AN75"/>
  <c r="AO75"/>
  <c r="AP75"/>
  <c r="AQ75"/>
  <c r="AR75"/>
  <c r="AT75"/>
  <c r="AU75"/>
  <c r="D76"/>
  <c r="E76"/>
  <c r="F76"/>
  <c r="G76"/>
  <c r="H76"/>
  <c r="J76"/>
  <c r="K76"/>
  <c r="L76"/>
  <c r="M76"/>
  <c r="N76"/>
  <c r="P76"/>
  <c r="Q76"/>
  <c r="R76"/>
  <c r="S76"/>
  <c r="T76"/>
  <c r="V76"/>
  <c r="W76"/>
  <c r="X76"/>
  <c r="Y76"/>
  <c r="Z76"/>
  <c r="AB76"/>
  <c r="AC76"/>
  <c r="AD76"/>
  <c r="AE76"/>
  <c r="AF76"/>
  <c r="AH76"/>
  <c r="AI76"/>
  <c r="AJ76"/>
  <c r="AK76"/>
  <c r="AL76"/>
  <c r="AN76"/>
  <c r="AO76"/>
  <c r="AP76"/>
  <c r="AQ76"/>
  <c r="AR76"/>
  <c r="AT76"/>
  <c r="AU76"/>
  <c r="D77"/>
  <c r="E77"/>
  <c r="F77"/>
  <c r="G77"/>
  <c r="H77"/>
  <c r="J77"/>
  <c r="K77"/>
  <c r="L77"/>
  <c r="M77"/>
  <c r="N77"/>
  <c r="P77"/>
  <c r="Q77"/>
  <c r="R77"/>
  <c r="S77"/>
  <c r="T77"/>
  <c r="V77"/>
  <c r="W77"/>
  <c r="X77"/>
  <c r="Y77"/>
  <c r="Z77"/>
  <c r="AB77"/>
  <c r="AC77"/>
  <c r="AD77"/>
  <c r="AE77"/>
  <c r="AF77"/>
  <c r="AH77"/>
  <c r="AI77"/>
  <c r="AJ77"/>
  <c r="AK77"/>
  <c r="AL77"/>
  <c r="AN77"/>
  <c r="AO77"/>
  <c r="AP77"/>
  <c r="AQ77"/>
  <c r="AR77"/>
  <c r="AT77"/>
  <c r="AU77"/>
  <c r="D78"/>
  <c r="E78"/>
  <c r="F78"/>
  <c r="G78"/>
  <c r="H78"/>
  <c r="J78"/>
  <c r="K78"/>
  <c r="L78"/>
  <c r="M78"/>
  <c r="N78"/>
  <c r="P78"/>
  <c r="Q78"/>
  <c r="R78"/>
  <c r="S78"/>
  <c r="T78"/>
  <c r="V78"/>
  <c r="W78"/>
  <c r="X78"/>
  <c r="Y78"/>
  <c r="Z78"/>
  <c r="AB78"/>
  <c r="AC78"/>
  <c r="AD78"/>
  <c r="AE78"/>
  <c r="AF78"/>
  <c r="AH78"/>
  <c r="AI78"/>
  <c r="AJ78"/>
  <c r="AK78"/>
  <c r="AL78"/>
  <c r="AN78"/>
  <c r="AO78"/>
  <c r="AP78"/>
  <c r="AQ78"/>
  <c r="AR78"/>
  <c r="AT78"/>
  <c r="AU78"/>
  <c r="D79"/>
  <c r="E79"/>
  <c r="F79"/>
  <c r="G79"/>
  <c r="H79"/>
  <c r="J79"/>
  <c r="K79"/>
  <c r="L79"/>
  <c r="M79"/>
  <c r="N79"/>
  <c r="P79"/>
  <c r="Q79"/>
  <c r="R79"/>
  <c r="S79"/>
  <c r="T79"/>
  <c r="V79"/>
  <c r="W79"/>
  <c r="X79"/>
  <c r="Y79"/>
  <c r="Z79"/>
  <c r="AB79"/>
  <c r="AC79"/>
  <c r="AD79"/>
  <c r="AE79"/>
  <c r="AF79"/>
  <c r="AH79"/>
  <c r="AI79"/>
  <c r="AJ79"/>
  <c r="AK79"/>
  <c r="AL79"/>
  <c r="AN79"/>
  <c r="AO79"/>
  <c r="AP79"/>
  <c r="AQ79"/>
  <c r="AR79"/>
  <c r="AT79"/>
  <c r="AU79"/>
  <c r="D80"/>
  <c r="E80"/>
  <c r="F80"/>
  <c r="G80"/>
  <c r="H80"/>
  <c r="J80"/>
  <c r="K80"/>
  <c r="L80"/>
  <c r="M80"/>
  <c r="N80"/>
  <c r="P80"/>
  <c r="Q80"/>
  <c r="R80"/>
  <c r="S80"/>
  <c r="T80"/>
  <c r="V80"/>
  <c r="W80"/>
  <c r="X80"/>
  <c r="Y80"/>
  <c r="Z80"/>
  <c r="AB80"/>
  <c r="AC80"/>
  <c r="AD80"/>
  <c r="AE80"/>
  <c r="AF80"/>
  <c r="AH80"/>
  <c r="AI80"/>
  <c r="AJ80"/>
  <c r="AK80"/>
  <c r="AL80"/>
  <c r="AN80"/>
  <c r="AO80"/>
  <c r="AP80"/>
  <c r="AQ80"/>
  <c r="AR80"/>
  <c r="AT80"/>
  <c r="AU80"/>
  <c r="D81"/>
  <c r="M81"/>
  <c r="Z81"/>
  <c r="AF81"/>
  <c r="AF82" s="1"/>
  <c r="AP81"/>
  <c r="D83"/>
  <c r="E83"/>
  <c r="F83"/>
  <c r="G83"/>
  <c r="H83"/>
  <c r="J83"/>
  <c r="K83"/>
  <c r="L83"/>
  <c r="M83"/>
  <c r="N83"/>
  <c r="P83"/>
  <c r="Q83"/>
  <c r="R83"/>
  <c r="S83"/>
  <c r="T83"/>
  <c r="U83"/>
  <c r="V83"/>
  <c r="W83"/>
  <c r="X83"/>
  <c r="Y83"/>
  <c r="Z83"/>
  <c r="AB83"/>
  <c r="AC83"/>
  <c r="AD83"/>
  <c r="AE83"/>
  <c r="AF83"/>
  <c r="AH83"/>
  <c r="AI83"/>
  <c r="AJ83"/>
  <c r="AK83"/>
  <c r="AL83"/>
  <c r="AN83"/>
  <c r="AO83"/>
  <c r="AP83"/>
  <c r="AQ83"/>
  <c r="AR83"/>
  <c r="AT83"/>
  <c r="AU83"/>
  <c r="D84"/>
  <c r="E84"/>
  <c r="F84"/>
  <c r="G84"/>
  <c r="H84"/>
  <c r="J84"/>
  <c r="K84"/>
  <c r="L84"/>
  <c r="M84"/>
  <c r="N84"/>
  <c r="P84"/>
  <c r="Q84"/>
  <c r="R84"/>
  <c r="S84"/>
  <c r="T84"/>
  <c r="U84"/>
  <c r="V84"/>
  <c r="W84"/>
  <c r="X84"/>
  <c r="Y84"/>
  <c r="Z84"/>
  <c r="AB84"/>
  <c r="AC84"/>
  <c r="AD84"/>
  <c r="AE84"/>
  <c r="AF84"/>
  <c r="AH84"/>
  <c r="AI84"/>
  <c r="AJ84"/>
  <c r="AK84"/>
  <c r="AL84"/>
  <c r="AN84"/>
  <c r="AO84"/>
  <c r="AP84"/>
  <c r="AQ84"/>
  <c r="AR84"/>
  <c r="AT84"/>
  <c r="AU84"/>
  <c r="D85"/>
  <c r="E85"/>
  <c r="F85"/>
  <c r="G85"/>
  <c r="H85"/>
  <c r="J85"/>
  <c r="K85"/>
  <c r="L85"/>
  <c r="M85"/>
  <c r="N85"/>
  <c r="P85"/>
  <c r="Q85"/>
  <c r="R85"/>
  <c r="S85"/>
  <c r="T85"/>
  <c r="V85"/>
  <c r="W85"/>
  <c r="X85"/>
  <c r="Y85"/>
  <c r="Z85"/>
  <c r="AB85"/>
  <c r="AC85"/>
  <c r="AD85"/>
  <c r="AE85"/>
  <c r="AF85"/>
  <c r="AH85"/>
  <c r="AI85"/>
  <c r="AJ85"/>
  <c r="AK85"/>
  <c r="AL85"/>
  <c r="AN85"/>
  <c r="AO85"/>
  <c r="AP85"/>
  <c r="AQ85"/>
  <c r="AR85"/>
  <c r="AT85"/>
  <c r="AU85"/>
  <c r="D86"/>
  <c r="E86"/>
  <c r="F86"/>
  <c r="G86"/>
  <c r="H86"/>
  <c r="J86"/>
  <c r="K86"/>
  <c r="L86"/>
  <c r="M86"/>
  <c r="N86"/>
  <c r="P86"/>
  <c r="Q86"/>
  <c r="R86"/>
  <c r="S86"/>
  <c r="T86"/>
  <c r="V86"/>
  <c r="W86"/>
  <c r="X86"/>
  <c r="Y86"/>
  <c r="Z86"/>
  <c r="AB86"/>
  <c r="AC86"/>
  <c r="AD86"/>
  <c r="AE86"/>
  <c r="AF86"/>
  <c r="AH86"/>
  <c r="AI86"/>
  <c r="AJ86"/>
  <c r="AK86"/>
  <c r="AL86"/>
  <c r="AN86"/>
  <c r="AO86"/>
  <c r="AP86"/>
  <c r="AQ86"/>
  <c r="AR86"/>
  <c r="AT86"/>
  <c r="AU86"/>
  <c r="D87"/>
  <c r="E87"/>
  <c r="F87"/>
  <c r="G87"/>
  <c r="H87"/>
  <c r="J87"/>
  <c r="K87"/>
  <c r="L87"/>
  <c r="M87"/>
  <c r="N87"/>
  <c r="P87"/>
  <c r="Q87"/>
  <c r="R87"/>
  <c r="S87"/>
  <c r="T87"/>
  <c r="V87"/>
  <c r="W87"/>
  <c r="X87"/>
  <c r="Y87"/>
  <c r="Z87"/>
  <c r="AB87"/>
  <c r="AC87"/>
  <c r="AD87"/>
  <c r="AE87"/>
  <c r="AF87"/>
  <c r="AH87"/>
  <c r="AI87"/>
  <c r="AJ87"/>
  <c r="AK87"/>
  <c r="AL87"/>
  <c r="AN87"/>
  <c r="AO87"/>
  <c r="AP87"/>
  <c r="AQ87"/>
  <c r="AR87"/>
  <c r="AT87"/>
  <c r="AU87"/>
  <c r="D88"/>
  <c r="E88"/>
  <c r="F88"/>
  <c r="G88"/>
  <c r="H88"/>
  <c r="J88"/>
  <c r="K88"/>
  <c r="L88"/>
  <c r="M88"/>
  <c r="N88"/>
  <c r="P88"/>
  <c r="Q88"/>
  <c r="R88"/>
  <c r="S88"/>
  <c r="T88"/>
  <c r="V88"/>
  <c r="W88"/>
  <c r="X88"/>
  <c r="Y88"/>
  <c r="Z88"/>
  <c r="AB88"/>
  <c r="AC88"/>
  <c r="AD88"/>
  <c r="AE88"/>
  <c r="AF88"/>
  <c r="AH88"/>
  <c r="AI88"/>
  <c r="AJ88"/>
  <c r="AK88"/>
  <c r="AL88"/>
  <c r="AN88"/>
  <c r="AO88"/>
  <c r="AP88"/>
  <c r="AQ88"/>
  <c r="AR88"/>
  <c r="AT88"/>
  <c r="AU88"/>
  <c r="D89"/>
  <c r="E89"/>
  <c r="F89"/>
  <c r="G89"/>
  <c r="H89"/>
  <c r="J89"/>
  <c r="K89"/>
  <c r="L89"/>
  <c r="M89"/>
  <c r="N89"/>
  <c r="P89"/>
  <c r="Q89"/>
  <c r="R89"/>
  <c r="S89"/>
  <c r="T89"/>
  <c r="V89"/>
  <c r="W89"/>
  <c r="X89"/>
  <c r="Y89"/>
  <c r="Z89"/>
  <c r="AB89"/>
  <c r="AC89"/>
  <c r="AD89"/>
  <c r="AE89"/>
  <c r="AF89"/>
  <c r="AH89"/>
  <c r="AI89"/>
  <c r="AJ89"/>
  <c r="AK89"/>
  <c r="AL89"/>
  <c r="AN89"/>
  <c r="AO89"/>
  <c r="AP89"/>
  <c r="AQ89"/>
  <c r="AR89"/>
  <c r="AT89"/>
  <c r="AU89"/>
  <c r="D90"/>
  <c r="E90"/>
  <c r="F90"/>
  <c r="G90"/>
  <c r="H90"/>
  <c r="J90"/>
  <c r="K90"/>
  <c r="L90"/>
  <c r="M90"/>
  <c r="N90"/>
  <c r="P90"/>
  <c r="Q90"/>
  <c r="R90"/>
  <c r="S90"/>
  <c r="T90"/>
  <c r="V90"/>
  <c r="W90"/>
  <c r="X90"/>
  <c r="Y90"/>
  <c r="Z90"/>
  <c r="AB90"/>
  <c r="AC90"/>
  <c r="AD90"/>
  <c r="AE90"/>
  <c r="AF90"/>
  <c r="AH90"/>
  <c r="AI90"/>
  <c r="AJ90"/>
  <c r="AK90"/>
  <c r="AL90"/>
  <c r="AN90"/>
  <c r="AO90"/>
  <c r="AP90"/>
  <c r="AQ90"/>
  <c r="AR90"/>
  <c r="AT90"/>
  <c r="AU90"/>
  <c r="D91"/>
  <c r="E91"/>
  <c r="F91"/>
  <c r="G91"/>
  <c r="H91"/>
  <c r="J91"/>
  <c r="K91"/>
  <c r="L91"/>
  <c r="M91"/>
  <c r="N91"/>
  <c r="P91"/>
  <c r="Q91"/>
  <c r="R91"/>
  <c r="S91"/>
  <c r="T91"/>
  <c r="V91"/>
  <c r="W91"/>
  <c r="X91"/>
  <c r="Y91"/>
  <c r="Z91"/>
  <c r="AB91"/>
  <c r="AC91"/>
  <c r="AD91"/>
  <c r="AE91"/>
  <c r="AF91"/>
  <c r="AH91"/>
  <c r="AI91"/>
  <c r="AJ91"/>
  <c r="AK91"/>
  <c r="AL91"/>
  <c r="AN91"/>
  <c r="AO91"/>
  <c r="AP91"/>
  <c r="AQ91"/>
  <c r="AR91"/>
  <c r="AT91"/>
  <c r="AU91"/>
  <c r="D92"/>
  <c r="E92"/>
  <c r="F92"/>
  <c r="G92"/>
  <c r="H92"/>
  <c r="J92"/>
  <c r="K92"/>
  <c r="L92"/>
  <c r="M92"/>
  <c r="N92"/>
  <c r="P92"/>
  <c r="Q92"/>
  <c r="R92"/>
  <c r="S92"/>
  <c r="T92"/>
  <c r="V92"/>
  <c r="W92"/>
  <c r="X92"/>
  <c r="Y92"/>
  <c r="Z92"/>
  <c r="AB92"/>
  <c r="AC92"/>
  <c r="AD92"/>
  <c r="AE92"/>
  <c r="AF92"/>
  <c r="AH92"/>
  <c r="AI92"/>
  <c r="AJ92"/>
  <c r="AK92"/>
  <c r="AL92"/>
  <c r="AN92"/>
  <c r="AO92"/>
  <c r="AP92"/>
  <c r="AQ92"/>
  <c r="AR92"/>
  <c r="AT92"/>
  <c r="AU92"/>
  <c r="D93"/>
  <c r="E93"/>
  <c r="F93"/>
  <c r="F101" s="1"/>
  <c r="G93"/>
  <c r="H93"/>
  <c r="J93"/>
  <c r="K93"/>
  <c r="L93"/>
  <c r="M93"/>
  <c r="N93"/>
  <c r="P93"/>
  <c r="Q93"/>
  <c r="R93"/>
  <c r="S93"/>
  <c r="T93"/>
  <c r="V93"/>
  <c r="W93"/>
  <c r="X93"/>
  <c r="Y93"/>
  <c r="Z93"/>
  <c r="AB93"/>
  <c r="AC93"/>
  <c r="AD93"/>
  <c r="AE93"/>
  <c r="AF93"/>
  <c r="AH93"/>
  <c r="AI93"/>
  <c r="AJ93"/>
  <c r="AK93"/>
  <c r="AL93"/>
  <c r="AN93"/>
  <c r="AO93"/>
  <c r="AP93"/>
  <c r="AQ93"/>
  <c r="AR93"/>
  <c r="AT93"/>
  <c r="AU93"/>
  <c r="D94"/>
  <c r="E94"/>
  <c r="F94"/>
  <c r="G94"/>
  <c r="H94"/>
  <c r="J94"/>
  <c r="K94"/>
  <c r="L94"/>
  <c r="M94"/>
  <c r="N94"/>
  <c r="P94"/>
  <c r="Q94"/>
  <c r="R94"/>
  <c r="S94"/>
  <c r="T94"/>
  <c r="V94"/>
  <c r="W94"/>
  <c r="X94"/>
  <c r="Y94"/>
  <c r="Z94"/>
  <c r="AB94"/>
  <c r="AC94"/>
  <c r="AD94"/>
  <c r="AE94"/>
  <c r="AF94"/>
  <c r="AH94"/>
  <c r="AI94"/>
  <c r="AJ94"/>
  <c r="AK94"/>
  <c r="AL94"/>
  <c r="AN94"/>
  <c r="AO94"/>
  <c r="AP94"/>
  <c r="AQ94"/>
  <c r="AR94"/>
  <c r="AT94"/>
  <c r="AU94"/>
  <c r="D95"/>
  <c r="E95"/>
  <c r="F95"/>
  <c r="G95"/>
  <c r="G101" s="1"/>
  <c r="H95"/>
  <c r="H101" s="1"/>
  <c r="J95"/>
  <c r="J101" s="1"/>
  <c r="K95"/>
  <c r="K101" s="1"/>
  <c r="L95"/>
  <c r="M95"/>
  <c r="M101" s="1"/>
  <c r="N95"/>
  <c r="N101" s="1"/>
  <c r="P95"/>
  <c r="Q95"/>
  <c r="Q101" s="1"/>
  <c r="R95"/>
  <c r="S95"/>
  <c r="S101" s="1"/>
  <c r="T95"/>
  <c r="T101" s="1"/>
  <c r="V95"/>
  <c r="V101" s="1"/>
  <c r="W95"/>
  <c r="W101" s="1"/>
  <c r="X95"/>
  <c r="X101" s="1"/>
  <c r="Y95"/>
  <c r="Y101" s="1"/>
  <c r="Z95"/>
  <c r="AB95"/>
  <c r="AB101"/>
  <c r="AC95"/>
  <c r="AC101" s="1"/>
  <c r="AC102" s="1"/>
  <c r="AD95"/>
  <c r="AE95"/>
  <c r="AE101" s="1"/>
  <c r="AF95"/>
  <c r="AF101" s="1"/>
  <c r="AH95"/>
  <c r="AI95"/>
  <c r="AJ95"/>
  <c r="AK95"/>
  <c r="AK101" s="1"/>
  <c r="AL95"/>
  <c r="AL101"/>
  <c r="AN95"/>
  <c r="AN101" s="1"/>
  <c r="AO95"/>
  <c r="AP95"/>
  <c r="AP101" s="1"/>
  <c r="AQ95"/>
  <c r="AR95"/>
  <c r="AR101" s="1"/>
  <c r="AX102" s="1"/>
  <c r="AT95"/>
  <c r="AU95"/>
  <c r="AU101" s="1"/>
  <c r="BA102" s="1"/>
  <c r="D96"/>
  <c r="E96"/>
  <c r="F96"/>
  <c r="G96"/>
  <c r="H96"/>
  <c r="J96"/>
  <c r="K96"/>
  <c r="L96"/>
  <c r="M96"/>
  <c r="N96"/>
  <c r="P96"/>
  <c r="Q96"/>
  <c r="R96"/>
  <c r="S96"/>
  <c r="T96"/>
  <c r="V96"/>
  <c r="W96"/>
  <c r="X96"/>
  <c r="Y96"/>
  <c r="Z96"/>
  <c r="AB96"/>
  <c r="AC96"/>
  <c r="AD96"/>
  <c r="AE96"/>
  <c r="AF96"/>
  <c r="AH96"/>
  <c r="AI96"/>
  <c r="AJ96"/>
  <c r="AK96"/>
  <c r="AL96"/>
  <c r="AN96"/>
  <c r="AO96"/>
  <c r="AP96"/>
  <c r="AQ96"/>
  <c r="AR96"/>
  <c r="AT96"/>
  <c r="AU96"/>
  <c r="D97"/>
  <c r="E97"/>
  <c r="F97"/>
  <c r="G97"/>
  <c r="H97"/>
  <c r="J97"/>
  <c r="K97"/>
  <c r="L97"/>
  <c r="M97"/>
  <c r="N97"/>
  <c r="P97"/>
  <c r="Q97"/>
  <c r="R97"/>
  <c r="S97"/>
  <c r="T97"/>
  <c r="V97"/>
  <c r="W97"/>
  <c r="X97"/>
  <c r="Y97"/>
  <c r="Z97"/>
  <c r="AB97"/>
  <c r="AC97"/>
  <c r="AD97"/>
  <c r="AE97"/>
  <c r="AF97"/>
  <c r="AH97"/>
  <c r="AI97"/>
  <c r="AJ97"/>
  <c r="AK97"/>
  <c r="AL97"/>
  <c r="AN97"/>
  <c r="AO97"/>
  <c r="AP97"/>
  <c r="AQ97"/>
  <c r="AR97"/>
  <c r="AT97"/>
  <c r="AU97"/>
  <c r="D98"/>
  <c r="E98"/>
  <c r="F98"/>
  <c r="G98"/>
  <c r="H98"/>
  <c r="J98"/>
  <c r="K98"/>
  <c r="L98"/>
  <c r="M98"/>
  <c r="N98"/>
  <c r="P98"/>
  <c r="Q98"/>
  <c r="R98"/>
  <c r="S98"/>
  <c r="T98"/>
  <c r="V98"/>
  <c r="W98"/>
  <c r="X98"/>
  <c r="Y98"/>
  <c r="Z98"/>
  <c r="AB98"/>
  <c r="AC98"/>
  <c r="AD98"/>
  <c r="AE98"/>
  <c r="AF98"/>
  <c r="AH98"/>
  <c r="AI98"/>
  <c r="AJ98"/>
  <c r="AK98"/>
  <c r="AL98"/>
  <c r="AN98"/>
  <c r="AO98"/>
  <c r="AP98"/>
  <c r="AQ98"/>
  <c r="AR98"/>
  <c r="AT98"/>
  <c r="AU98"/>
  <c r="D99"/>
  <c r="E99"/>
  <c r="F99"/>
  <c r="G99"/>
  <c r="H99"/>
  <c r="J99"/>
  <c r="K99"/>
  <c r="L99"/>
  <c r="M99"/>
  <c r="N99"/>
  <c r="P99"/>
  <c r="Q99"/>
  <c r="R99"/>
  <c r="S99"/>
  <c r="T99"/>
  <c r="V99"/>
  <c r="W99"/>
  <c r="X99"/>
  <c r="Y99"/>
  <c r="Z99"/>
  <c r="AB99"/>
  <c r="AC99"/>
  <c r="AD99"/>
  <c r="AE99"/>
  <c r="AF99"/>
  <c r="AH99"/>
  <c r="AI99"/>
  <c r="AJ99"/>
  <c r="AK99"/>
  <c r="AL99"/>
  <c r="AN99"/>
  <c r="AO99"/>
  <c r="AP99"/>
  <c r="AQ99"/>
  <c r="AR99"/>
  <c r="AT99"/>
  <c r="AU99"/>
  <c r="D100"/>
  <c r="E100"/>
  <c r="F100"/>
  <c r="G100"/>
  <c r="H100"/>
  <c r="J100"/>
  <c r="K100"/>
  <c r="L100"/>
  <c r="M100"/>
  <c r="N100"/>
  <c r="P100"/>
  <c r="Q100"/>
  <c r="R100"/>
  <c r="S100"/>
  <c r="T100"/>
  <c r="V100"/>
  <c r="W100"/>
  <c r="X100"/>
  <c r="Y100"/>
  <c r="Z100"/>
  <c r="AB100"/>
  <c r="AC100"/>
  <c r="AD100"/>
  <c r="AE100"/>
  <c r="AF100"/>
  <c r="AH100"/>
  <c r="AI100"/>
  <c r="AJ100"/>
  <c r="AK100"/>
  <c r="AL100"/>
  <c r="AN100"/>
  <c r="AO100"/>
  <c r="AP100"/>
  <c r="AQ100"/>
  <c r="AR100"/>
  <c r="AT100"/>
  <c r="AU100"/>
  <c r="L101"/>
  <c r="P101"/>
  <c r="Z101"/>
  <c r="D103"/>
  <c r="E103"/>
  <c r="F103"/>
  <c r="G103"/>
  <c r="H103"/>
  <c r="J103"/>
  <c r="K103"/>
  <c r="L103"/>
  <c r="M103"/>
  <c r="N103"/>
  <c r="P103"/>
  <c r="Q103"/>
  <c r="R103"/>
  <c r="S103"/>
  <c r="T103"/>
  <c r="U103"/>
  <c r="V103"/>
  <c r="W103"/>
  <c r="X103"/>
  <c r="Y103"/>
  <c r="Z103"/>
  <c r="AB103"/>
  <c r="AC103"/>
  <c r="AD103"/>
  <c r="AE103"/>
  <c r="AF103"/>
  <c r="AH103"/>
  <c r="AI103"/>
  <c r="AJ103"/>
  <c r="AK103"/>
  <c r="AL103"/>
  <c r="AN103"/>
  <c r="AO103"/>
  <c r="AP103"/>
  <c r="AQ103"/>
  <c r="AR103"/>
  <c r="AT103"/>
  <c r="AU103"/>
  <c r="D104"/>
  <c r="E104"/>
  <c r="F104"/>
  <c r="G104"/>
  <c r="H104"/>
  <c r="J104"/>
  <c r="K104"/>
  <c r="L104"/>
  <c r="M104"/>
  <c r="N104"/>
  <c r="P104"/>
  <c r="Q104"/>
  <c r="R104"/>
  <c r="S104"/>
  <c r="T104"/>
  <c r="U104"/>
  <c r="V104"/>
  <c r="W104"/>
  <c r="X104"/>
  <c r="Y104"/>
  <c r="Z104"/>
  <c r="AB104"/>
  <c r="AC104"/>
  <c r="AD104"/>
  <c r="AE104"/>
  <c r="AF104"/>
  <c r="AH104"/>
  <c r="AI104"/>
  <c r="AJ104"/>
  <c r="AK104"/>
  <c r="AL104"/>
  <c r="AN104"/>
  <c r="AO104"/>
  <c r="AP104"/>
  <c r="AQ104"/>
  <c r="AR104"/>
  <c r="AT104"/>
  <c r="AU104"/>
  <c r="D105"/>
  <c r="E105"/>
  <c r="F105"/>
  <c r="G105"/>
  <c r="H105"/>
  <c r="J105"/>
  <c r="K105"/>
  <c r="L105"/>
  <c r="M105"/>
  <c r="N105"/>
  <c r="P105"/>
  <c r="Q105"/>
  <c r="R105"/>
  <c r="S105"/>
  <c r="T105"/>
  <c r="V105"/>
  <c r="W105"/>
  <c r="X105"/>
  <c r="Y105"/>
  <c r="Z105"/>
  <c r="AB105"/>
  <c r="AC105"/>
  <c r="AD105"/>
  <c r="AE105"/>
  <c r="AF105"/>
  <c r="AH105"/>
  <c r="AI105"/>
  <c r="AJ105"/>
  <c r="AK105"/>
  <c r="AL105"/>
  <c r="AN105"/>
  <c r="AO105"/>
  <c r="AP105"/>
  <c r="AQ105"/>
  <c r="AR105"/>
  <c r="AT105"/>
  <c r="AU105"/>
  <c r="D106"/>
  <c r="E106"/>
  <c r="F106"/>
  <c r="G106"/>
  <c r="H106"/>
  <c r="J106"/>
  <c r="K106"/>
  <c r="L106"/>
  <c r="M106"/>
  <c r="N106"/>
  <c r="P106"/>
  <c r="Q106"/>
  <c r="R106"/>
  <c r="S106"/>
  <c r="T106"/>
  <c r="V106"/>
  <c r="W106"/>
  <c r="X106"/>
  <c r="Y106"/>
  <c r="Z106"/>
  <c r="AB106"/>
  <c r="AC106"/>
  <c r="AD106"/>
  <c r="AE106"/>
  <c r="AF106"/>
  <c r="AH106"/>
  <c r="AI106"/>
  <c r="AJ106"/>
  <c r="AK106"/>
  <c r="AL106"/>
  <c r="AN106"/>
  <c r="AO106"/>
  <c r="AP106"/>
  <c r="AQ106"/>
  <c r="AR106"/>
  <c r="AT106"/>
  <c r="AU106"/>
  <c r="D107"/>
  <c r="E107"/>
  <c r="F107"/>
  <c r="G107"/>
  <c r="H107"/>
  <c r="J107"/>
  <c r="K107"/>
  <c r="L107"/>
  <c r="M107"/>
  <c r="N107"/>
  <c r="P107"/>
  <c r="Q107"/>
  <c r="R107"/>
  <c r="S107"/>
  <c r="T107"/>
  <c r="V107"/>
  <c r="W107"/>
  <c r="X107"/>
  <c r="Y107"/>
  <c r="Z107"/>
  <c r="AB107"/>
  <c r="AC107"/>
  <c r="AD107"/>
  <c r="AE107"/>
  <c r="AF107"/>
  <c r="AH107"/>
  <c r="AI107"/>
  <c r="AJ107"/>
  <c r="AK107"/>
  <c r="AL107"/>
  <c r="AN107"/>
  <c r="AO107"/>
  <c r="AP107"/>
  <c r="AQ107"/>
  <c r="AR107"/>
  <c r="AT107"/>
  <c r="AU107"/>
  <c r="D108"/>
  <c r="E108"/>
  <c r="F108"/>
  <c r="G108"/>
  <c r="H108"/>
  <c r="J108"/>
  <c r="K108"/>
  <c r="L108"/>
  <c r="M108"/>
  <c r="N108"/>
  <c r="P108"/>
  <c r="Q108"/>
  <c r="R108"/>
  <c r="S108"/>
  <c r="T108"/>
  <c r="V108"/>
  <c r="W108"/>
  <c r="X108"/>
  <c r="Y108"/>
  <c r="Z108"/>
  <c r="AB108"/>
  <c r="AC108"/>
  <c r="AD108"/>
  <c r="AE108"/>
  <c r="AF108"/>
  <c r="AH108"/>
  <c r="AI108"/>
  <c r="AJ108"/>
  <c r="AK108"/>
  <c r="AL108"/>
  <c r="AN108"/>
  <c r="AO108"/>
  <c r="AP108"/>
  <c r="AQ108"/>
  <c r="AR108"/>
  <c r="AT108"/>
  <c r="AU108"/>
  <c r="D109"/>
  <c r="E109"/>
  <c r="F109"/>
  <c r="G109"/>
  <c r="H109"/>
  <c r="J109"/>
  <c r="K109"/>
  <c r="L109"/>
  <c r="M109"/>
  <c r="N109"/>
  <c r="P109"/>
  <c r="Q109"/>
  <c r="R109"/>
  <c r="S109"/>
  <c r="T109"/>
  <c r="V109"/>
  <c r="W109"/>
  <c r="X109"/>
  <c r="Y109"/>
  <c r="Z109"/>
  <c r="AB109"/>
  <c r="AC109"/>
  <c r="AD109"/>
  <c r="AE109"/>
  <c r="AF109"/>
  <c r="AH109"/>
  <c r="AI109"/>
  <c r="AJ109"/>
  <c r="AK109"/>
  <c r="AL109"/>
  <c r="AN109"/>
  <c r="AO109"/>
  <c r="AP109"/>
  <c r="AQ109"/>
  <c r="AR109"/>
  <c r="AT109"/>
  <c r="AU109"/>
  <c r="D110"/>
  <c r="E110"/>
  <c r="F110"/>
  <c r="G110"/>
  <c r="H110"/>
  <c r="J110"/>
  <c r="K110"/>
  <c r="L110"/>
  <c r="M110"/>
  <c r="N110"/>
  <c r="P110"/>
  <c r="Q110"/>
  <c r="R110"/>
  <c r="S110"/>
  <c r="T110"/>
  <c r="V110"/>
  <c r="W110"/>
  <c r="X110"/>
  <c r="Y110"/>
  <c r="Z110"/>
  <c r="AB110"/>
  <c r="AC110"/>
  <c r="AD110"/>
  <c r="AE110"/>
  <c r="AF110"/>
  <c r="AH110"/>
  <c r="AI110"/>
  <c r="AJ110"/>
  <c r="AK110"/>
  <c r="AL110"/>
  <c r="AN110"/>
  <c r="AO110"/>
  <c r="AP110"/>
  <c r="AQ110"/>
  <c r="AR110"/>
  <c r="AT110"/>
  <c r="AU110"/>
  <c r="D111"/>
  <c r="E111"/>
  <c r="F111"/>
  <c r="G111"/>
  <c r="H111"/>
  <c r="J111"/>
  <c r="K111"/>
  <c r="L111"/>
  <c r="M111"/>
  <c r="N111"/>
  <c r="P111"/>
  <c r="Q111"/>
  <c r="R111"/>
  <c r="S111"/>
  <c r="T111"/>
  <c r="V111"/>
  <c r="W111"/>
  <c r="X111"/>
  <c r="Y111"/>
  <c r="Z111"/>
  <c r="AB111"/>
  <c r="AC111"/>
  <c r="AD111"/>
  <c r="AE111"/>
  <c r="AF111"/>
  <c r="AH111"/>
  <c r="AI111"/>
  <c r="AJ111"/>
  <c r="AK111"/>
  <c r="AL111"/>
  <c r="AN111"/>
  <c r="AO111"/>
  <c r="AP111"/>
  <c r="AQ111"/>
  <c r="AR111"/>
  <c r="AT111"/>
  <c r="AU111"/>
  <c r="D112"/>
  <c r="E112"/>
  <c r="F112"/>
  <c r="G112"/>
  <c r="H112"/>
  <c r="J112"/>
  <c r="K112"/>
  <c r="L112"/>
  <c r="M112"/>
  <c r="N112"/>
  <c r="P112"/>
  <c r="Q112"/>
  <c r="R112"/>
  <c r="S112"/>
  <c r="T112"/>
  <c r="V112"/>
  <c r="W112"/>
  <c r="X112"/>
  <c r="Y112"/>
  <c r="Z112"/>
  <c r="AB112"/>
  <c r="AC112"/>
  <c r="AD112"/>
  <c r="AE112"/>
  <c r="AF112"/>
  <c r="AH112"/>
  <c r="AI112"/>
  <c r="AJ112"/>
  <c r="AK112"/>
  <c r="AL112"/>
  <c r="AN112"/>
  <c r="AO112"/>
  <c r="AP112"/>
  <c r="AQ112"/>
  <c r="AR112"/>
  <c r="AT112"/>
  <c r="AU112"/>
  <c r="D113"/>
  <c r="E113"/>
  <c r="E121" s="1"/>
  <c r="F113"/>
  <c r="G113"/>
  <c r="H113"/>
  <c r="J113"/>
  <c r="K113"/>
  <c r="L113"/>
  <c r="M113"/>
  <c r="N113"/>
  <c r="P113"/>
  <c r="Q113"/>
  <c r="R113"/>
  <c r="S113"/>
  <c r="T113"/>
  <c r="V113"/>
  <c r="W113"/>
  <c r="X113"/>
  <c r="Y113"/>
  <c r="Z113"/>
  <c r="AB113"/>
  <c r="AC113"/>
  <c r="AD113"/>
  <c r="AE113"/>
  <c r="AF113"/>
  <c r="AH113"/>
  <c r="AI113"/>
  <c r="AJ113"/>
  <c r="AK113"/>
  <c r="AL113"/>
  <c r="AN113"/>
  <c r="AO113"/>
  <c r="AP113"/>
  <c r="AQ113"/>
  <c r="AR113"/>
  <c r="AT113"/>
  <c r="AU113"/>
  <c r="D114"/>
  <c r="E114"/>
  <c r="F114"/>
  <c r="G114"/>
  <c r="H114"/>
  <c r="J114"/>
  <c r="K114"/>
  <c r="L114"/>
  <c r="M114"/>
  <c r="N114"/>
  <c r="P114"/>
  <c r="Q114"/>
  <c r="R114"/>
  <c r="S114"/>
  <c r="T114"/>
  <c r="V114"/>
  <c r="W114"/>
  <c r="X114"/>
  <c r="Y114"/>
  <c r="Z114"/>
  <c r="AB114"/>
  <c r="AC114"/>
  <c r="AD114"/>
  <c r="AE114"/>
  <c r="AF114"/>
  <c r="AH114"/>
  <c r="AI114"/>
  <c r="AJ114"/>
  <c r="AK114"/>
  <c r="AL114"/>
  <c r="AN114"/>
  <c r="AO114"/>
  <c r="AP114"/>
  <c r="AQ114"/>
  <c r="AR114"/>
  <c r="AT114"/>
  <c r="AU114"/>
  <c r="D115"/>
  <c r="D121" s="1"/>
  <c r="E115"/>
  <c r="F115"/>
  <c r="F121" s="1"/>
  <c r="G115"/>
  <c r="G121" s="1"/>
  <c r="H115"/>
  <c r="J115"/>
  <c r="K115"/>
  <c r="K121" s="1"/>
  <c r="K122" s="1"/>
  <c r="L115"/>
  <c r="L121" s="1"/>
  <c r="M115"/>
  <c r="N115"/>
  <c r="P115"/>
  <c r="P121" s="1"/>
  <c r="Q115"/>
  <c r="R115"/>
  <c r="R121" s="1"/>
  <c r="S115"/>
  <c r="S121" s="1"/>
  <c r="T115"/>
  <c r="T121" s="1"/>
  <c r="V115"/>
  <c r="V121" s="1"/>
  <c r="W115"/>
  <c r="W121" s="1"/>
  <c r="X115"/>
  <c r="X121" s="1"/>
  <c r="Y115"/>
  <c r="Z115"/>
  <c r="Z121" s="1"/>
  <c r="AB115"/>
  <c r="AB121"/>
  <c r="AB122" s="1"/>
  <c r="AC115"/>
  <c r="AD115"/>
  <c r="AE115"/>
  <c r="AE121"/>
  <c r="AF115"/>
  <c r="AH115"/>
  <c r="AI115"/>
  <c r="AJ115"/>
  <c r="AJ121" s="1"/>
  <c r="AJ122" s="1"/>
  <c r="AK115"/>
  <c r="AK121" s="1"/>
  <c r="AK122" s="1"/>
  <c r="AL115"/>
  <c r="AN115"/>
  <c r="AN121" s="1"/>
  <c r="AO115"/>
  <c r="AP115"/>
  <c r="AP121" s="1"/>
  <c r="AQ115"/>
  <c r="AR115"/>
  <c r="AR121" s="1"/>
  <c r="AX122" s="1"/>
  <c r="AT115"/>
  <c r="AT121" s="1"/>
  <c r="AZ122" s="1"/>
  <c r="AU115"/>
  <c r="AU121" s="1"/>
  <c r="BA122" s="1"/>
  <c r="D116"/>
  <c r="E116"/>
  <c r="F116"/>
  <c r="G116"/>
  <c r="H116"/>
  <c r="J116"/>
  <c r="K116"/>
  <c r="L116"/>
  <c r="M116"/>
  <c r="N116"/>
  <c r="P116"/>
  <c r="Q116"/>
  <c r="R116"/>
  <c r="S116"/>
  <c r="T116"/>
  <c r="V116"/>
  <c r="W116"/>
  <c r="X116"/>
  <c r="Y116"/>
  <c r="Z116"/>
  <c r="AB116"/>
  <c r="AC116"/>
  <c r="AD116"/>
  <c r="AE116"/>
  <c r="AF116"/>
  <c r="AH116"/>
  <c r="AI116"/>
  <c r="AJ116"/>
  <c r="AK116"/>
  <c r="AL116"/>
  <c r="AN116"/>
  <c r="AO116"/>
  <c r="AP116"/>
  <c r="AQ116"/>
  <c r="AR116"/>
  <c r="AT116"/>
  <c r="AU116"/>
  <c r="D117"/>
  <c r="E117"/>
  <c r="F117"/>
  <c r="G117"/>
  <c r="H117"/>
  <c r="J117"/>
  <c r="K117"/>
  <c r="L117"/>
  <c r="M117"/>
  <c r="N117"/>
  <c r="P117"/>
  <c r="Q117"/>
  <c r="R117"/>
  <c r="S117"/>
  <c r="T117"/>
  <c r="V117"/>
  <c r="W117"/>
  <c r="X117"/>
  <c r="Y117"/>
  <c r="Z117"/>
  <c r="AB117"/>
  <c r="AC117"/>
  <c r="AD117"/>
  <c r="AE117"/>
  <c r="AF117"/>
  <c r="AH117"/>
  <c r="AI117"/>
  <c r="AJ117"/>
  <c r="AK117"/>
  <c r="AL117"/>
  <c r="AN117"/>
  <c r="AO117"/>
  <c r="AP117"/>
  <c r="AQ117"/>
  <c r="AR117"/>
  <c r="AT117"/>
  <c r="AU117"/>
  <c r="D118"/>
  <c r="E118"/>
  <c r="F118"/>
  <c r="G118"/>
  <c r="H118"/>
  <c r="J118"/>
  <c r="K118"/>
  <c r="L118"/>
  <c r="M118"/>
  <c r="N118"/>
  <c r="P118"/>
  <c r="Q118"/>
  <c r="R118"/>
  <c r="S118"/>
  <c r="T118"/>
  <c r="V118"/>
  <c r="W118"/>
  <c r="X118"/>
  <c r="Y118"/>
  <c r="Z118"/>
  <c r="AB118"/>
  <c r="AC118"/>
  <c r="AD118"/>
  <c r="AE118"/>
  <c r="AF118"/>
  <c r="AH118"/>
  <c r="AI118"/>
  <c r="AJ118"/>
  <c r="AK118"/>
  <c r="AL118"/>
  <c r="AN118"/>
  <c r="AO118"/>
  <c r="AP118"/>
  <c r="AQ118"/>
  <c r="AR118"/>
  <c r="AT118"/>
  <c r="AU118"/>
  <c r="D119"/>
  <c r="E119"/>
  <c r="F119"/>
  <c r="G119"/>
  <c r="H119"/>
  <c r="J119"/>
  <c r="K119"/>
  <c r="L119"/>
  <c r="M119"/>
  <c r="N119"/>
  <c r="P119"/>
  <c r="Q119"/>
  <c r="R119"/>
  <c r="S119"/>
  <c r="T119"/>
  <c r="V119"/>
  <c r="W119"/>
  <c r="X119"/>
  <c r="Y119"/>
  <c r="Z119"/>
  <c r="AB119"/>
  <c r="AC119"/>
  <c r="AD119"/>
  <c r="AE119"/>
  <c r="AF119"/>
  <c r="AH119"/>
  <c r="AI119"/>
  <c r="AJ119"/>
  <c r="AK119"/>
  <c r="AL119"/>
  <c r="AN119"/>
  <c r="AO119"/>
  <c r="AP119"/>
  <c r="AQ119"/>
  <c r="AR119"/>
  <c r="AT119"/>
  <c r="AU119"/>
  <c r="D120"/>
  <c r="E120"/>
  <c r="F120"/>
  <c r="G120"/>
  <c r="H120"/>
  <c r="J120"/>
  <c r="K120"/>
  <c r="L120"/>
  <c r="M120"/>
  <c r="N120"/>
  <c r="P120"/>
  <c r="Q120"/>
  <c r="R120"/>
  <c r="S120"/>
  <c r="T120"/>
  <c r="V120"/>
  <c r="W120"/>
  <c r="X120"/>
  <c r="Y120"/>
  <c r="Z120"/>
  <c r="AB120"/>
  <c r="AC120"/>
  <c r="AD120"/>
  <c r="AE120"/>
  <c r="AF120"/>
  <c r="AH120"/>
  <c r="AI120"/>
  <c r="AJ120"/>
  <c r="AK120"/>
  <c r="AL120"/>
  <c r="AN120"/>
  <c r="AO120"/>
  <c r="AP120"/>
  <c r="AQ120"/>
  <c r="AR120"/>
  <c r="AT120"/>
  <c r="AU120"/>
  <c r="N121"/>
  <c r="Y121"/>
  <c r="AD121"/>
  <c r="D123"/>
  <c r="E123"/>
  <c r="F123"/>
  <c r="G123"/>
  <c r="H123"/>
  <c r="J123"/>
  <c r="K123"/>
  <c r="L123"/>
  <c r="M123"/>
  <c r="N123"/>
  <c r="P123"/>
  <c r="Q123"/>
  <c r="R123"/>
  <c r="S123"/>
  <c r="T123"/>
  <c r="V123"/>
  <c r="W123"/>
  <c r="X123"/>
  <c r="Y123"/>
  <c r="Z123"/>
  <c r="AB123"/>
  <c r="AC123"/>
  <c r="AD123"/>
  <c r="AE123"/>
  <c r="AF123"/>
  <c r="AH123"/>
  <c r="AI123"/>
  <c r="AJ123"/>
  <c r="AK123"/>
  <c r="AL123"/>
  <c r="AN123"/>
  <c r="AO123"/>
  <c r="AP123"/>
  <c r="AQ123"/>
  <c r="AR123"/>
  <c r="AT123"/>
  <c r="AU123"/>
  <c r="D124"/>
  <c r="E124"/>
  <c r="F124"/>
  <c r="G124"/>
  <c r="H124"/>
  <c r="J124"/>
  <c r="K124"/>
  <c r="L124"/>
  <c r="M124"/>
  <c r="N124"/>
  <c r="P124"/>
  <c r="Q124"/>
  <c r="R124"/>
  <c r="S124"/>
  <c r="T124"/>
  <c r="V124"/>
  <c r="W124"/>
  <c r="X124"/>
  <c r="Y124"/>
  <c r="Z124"/>
  <c r="AB124"/>
  <c r="AC124"/>
  <c r="AD124"/>
  <c r="AE124"/>
  <c r="AF124"/>
  <c r="AH124"/>
  <c r="AI124"/>
  <c r="AJ124"/>
  <c r="AK124"/>
  <c r="AL124"/>
  <c r="AN124"/>
  <c r="AO124"/>
  <c r="AP124"/>
  <c r="AQ124"/>
  <c r="AR124"/>
  <c r="AT124"/>
  <c r="AU124"/>
  <c r="A130"/>
  <c r="Y4" i="30"/>
  <c r="AA4"/>
  <c r="AG4" s="1"/>
  <c r="AM4" s="1"/>
  <c r="AS4" s="1"/>
  <c r="AB4"/>
  <c r="AH4" s="1"/>
  <c r="AN4" s="1"/>
  <c r="AT4" s="1"/>
  <c r="AC4"/>
  <c r="AI4" s="1"/>
  <c r="AO4" s="1"/>
  <c r="AU4" s="1"/>
  <c r="AD4"/>
  <c r="AE4"/>
  <c r="AK4" s="1"/>
  <c r="AQ4" s="1"/>
  <c r="AJ4"/>
  <c r="AP4"/>
  <c r="C5"/>
  <c r="D5"/>
  <c r="E5"/>
  <c r="F5"/>
  <c r="G5"/>
  <c r="I5"/>
  <c r="J5"/>
  <c r="K5"/>
  <c r="L5"/>
  <c r="M5"/>
  <c r="O5"/>
  <c r="P5"/>
  <c r="Q5"/>
  <c r="R5"/>
  <c r="S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C6"/>
  <c r="D6"/>
  <c r="E6"/>
  <c r="F6"/>
  <c r="G6"/>
  <c r="I6"/>
  <c r="J6"/>
  <c r="K6"/>
  <c r="L6"/>
  <c r="M6"/>
  <c r="O6"/>
  <c r="P6"/>
  <c r="Q6"/>
  <c r="R6"/>
  <c r="S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C7"/>
  <c r="D7"/>
  <c r="E7"/>
  <c r="F7"/>
  <c r="G7"/>
  <c r="I7"/>
  <c r="J7"/>
  <c r="K7"/>
  <c r="L7"/>
  <c r="M7"/>
  <c r="O7"/>
  <c r="P7"/>
  <c r="Q7"/>
  <c r="R7"/>
  <c r="S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C8"/>
  <c r="D8"/>
  <c r="E8"/>
  <c r="F8"/>
  <c r="G8"/>
  <c r="I8"/>
  <c r="J8"/>
  <c r="K8"/>
  <c r="L8"/>
  <c r="M8"/>
  <c r="O8"/>
  <c r="P8"/>
  <c r="Q8"/>
  <c r="R8"/>
  <c r="S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C9"/>
  <c r="D9"/>
  <c r="E9"/>
  <c r="F9"/>
  <c r="G9"/>
  <c r="I9"/>
  <c r="J9"/>
  <c r="K9"/>
  <c r="L9"/>
  <c r="M9"/>
  <c r="O9"/>
  <c r="P9"/>
  <c r="Q9"/>
  <c r="R9"/>
  <c r="S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C10"/>
  <c r="D10"/>
  <c r="E10"/>
  <c r="F10"/>
  <c r="G10"/>
  <c r="I10"/>
  <c r="J10"/>
  <c r="K10"/>
  <c r="L10"/>
  <c r="M10"/>
  <c r="O10"/>
  <c r="P10"/>
  <c r="Q10"/>
  <c r="R10"/>
  <c r="S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C11"/>
  <c r="D11"/>
  <c r="E11"/>
  <c r="F11"/>
  <c r="G11"/>
  <c r="I11"/>
  <c r="J11"/>
  <c r="K11"/>
  <c r="L11"/>
  <c r="M11"/>
  <c r="O11"/>
  <c r="P11"/>
  <c r="Q11"/>
  <c r="R11"/>
  <c r="S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C12"/>
  <c r="D12"/>
  <c r="E12"/>
  <c r="F12"/>
  <c r="G12"/>
  <c r="I12"/>
  <c r="J12"/>
  <c r="K12"/>
  <c r="L12"/>
  <c r="M12"/>
  <c r="O12"/>
  <c r="P12"/>
  <c r="Q12"/>
  <c r="R12"/>
  <c r="S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C13"/>
  <c r="D13"/>
  <c r="E13"/>
  <c r="F13"/>
  <c r="G13"/>
  <c r="I13"/>
  <c r="J13"/>
  <c r="K13"/>
  <c r="L13"/>
  <c r="M13"/>
  <c r="O13"/>
  <c r="P13"/>
  <c r="Q13"/>
  <c r="R13"/>
  <c r="S13"/>
  <c r="U13"/>
  <c r="V13"/>
  <c r="W13"/>
  <c r="W21" s="1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C14"/>
  <c r="D14"/>
  <c r="E14"/>
  <c r="F14"/>
  <c r="G14"/>
  <c r="I14"/>
  <c r="J14"/>
  <c r="K14"/>
  <c r="L14"/>
  <c r="M14"/>
  <c r="O14"/>
  <c r="P14"/>
  <c r="Q14"/>
  <c r="R14"/>
  <c r="S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C15"/>
  <c r="C21" s="1"/>
  <c r="D15"/>
  <c r="D21" s="1"/>
  <c r="E15"/>
  <c r="F15"/>
  <c r="G15"/>
  <c r="G21" s="1"/>
  <c r="I15"/>
  <c r="J15"/>
  <c r="J21" s="1"/>
  <c r="K15"/>
  <c r="K21" s="1"/>
  <c r="L15"/>
  <c r="L21" s="1"/>
  <c r="M15"/>
  <c r="O15"/>
  <c r="O21" s="1"/>
  <c r="P15"/>
  <c r="P21" s="1"/>
  <c r="Q15"/>
  <c r="Q21" s="1"/>
  <c r="R15"/>
  <c r="S15"/>
  <c r="U15"/>
  <c r="U21" s="1"/>
  <c r="U22" s="1"/>
  <c r="V15"/>
  <c r="V21" s="1"/>
  <c r="W15"/>
  <c r="X15"/>
  <c r="X21" s="1"/>
  <c r="Y15"/>
  <c r="Y21" s="1"/>
  <c r="Z15"/>
  <c r="Z21" s="1"/>
  <c r="Z22" s="1"/>
  <c r="AA15"/>
  <c r="AA21" s="1"/>
  <c r="AB15"/>
  <c r="AC15"/>
  <c r="AD15"/>
  <c r="AD21" s="1"/>
  <c r="AE15"/>
  <c r="AF15"/>
  <c r="AF21" s="1"/>
  <c r="AG15"/>
  <c r="AH15"/>
  <c r="AI15"/>
  <c r="AJ15"/>
  <c r="AJ21" s="1"/>
  <c r="AK15"/>
  <c r="AL15"/>
  <c r="AM15"/>
  <c r="AN15"/>
  <c r="AO15"/>
  <c r="AP15"/>
  <c r="AQ15"/>
  <c r="AR15"/>
  <c r="AS15"/>
  <c r="AT15"/>
  <c r="C16"/>
  <c r="D16"/>
  <c r="E16"/>
  <c r="F16"/>
  <c r="G16"/>
  <c r="I16"/>
  <c r="J16"/>
  <c r="K16"/>
  <c r="L16"/>
  <c r="M16"/>
  <c r="O16"/>
  <c r="P16"/>
  <c r="Q16"/>
  <c r="R16"/>
  <c r="S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C17"/>
  <c r="D17"/>
  <c r="E17"/>
  <c r="F17"/>
  <c r="I17"/>
  <c r="J17"/>
  <c r="K17"/>
  <c r="L17"/>
  <c r="M17"/>
  <c r="O17"/>
  <c r="P17"/>
  <c r="Q17"/>
  <c r="R17"/>
  <c r="S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C18"/>
  <c r="D18"/>
  <c r="E18"/>
  <c r="F18"/>
  <c r="G18"/>
  <c r="I18"/>
  <c r="J18"/>
  <c r="K18"/>
  <c r="L18"/>
  <c r="M18"/>
  <c r="O18"/>
  <c r="P18"/>
  <c r="Q18"/>
  <c r="R18"/>
  <c r="S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C19"/>
  <c r="D19"/>
  <c r="E19"/>
  <c r="F19"/>
  <c r="G19"/>
  <c r="I19"/>
  <c r="J19"/>
  <c r="K19"/>
  <c r="L19"/>
  <c r="M19"/>
  <c r="O19"/>
  <c r="P19"/>
  <c r="Q19"/>
  <c r="R19"/>
  <c r="S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C20"/>
  <c r="D20"/>
  <c r="E20"/>
  <c r="F20"/>
  <c r="G20"/>
  <c r="I20"/>
  <c r="J20"/>
  <c r="K20"/>
  <c r="L20"/>
  <c r="M20"/>
  <c r="O20"/>
  <c r="P20"/>
  <c r="Q20"/>
  <c r="R20"/>
  <c r="S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F21"/>
  <c r="AB21"/>
  <c r="AB22" s="1"/>
  <c r="AC21"/>
  <c r="C23"/>
  <c r="D23"/>
  <c r="E23"/>
  <c r="F23"/>
  <c r="G23"/>
  <c r="I23"/>
  <c r="J23"/>
  <c r="K23"/>
  <c r="L23"/>
  <c r="M23"/>
  <c r="O23"/>
  <c r="P23"/>
  <c r="Q23"/>
  <c r="R23"/>
  <c r="S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C24"/>
  <c r="D24"/>
  <c r="E24"/>
  <c r="F24"/>
  <c r="G24"/>
  <c r="I24"/>
  <c r="J24"/>
  <c r="K24"/>
  <c r="L24"/>
  <c r="M24"/>
  <c r="O24"/>
  <c r="P24"/>
  <c r="Q24"/>
  <c r="R24"/>
  <c r="S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K42" i="27"/>
  <c r="CC27" i="11"/>
  <c r="CR29"/>
  <c r="CC31"/>
  <c r="CC23"/>
  <c r="CR17"/>
  <c r="CR11"/>
  <c r="CR15"/>
  <c r="CR19"/>
  <c r="CR21"/>
  <c r="CC33"/>
  <c r="CR13"/>
  <c r="CC7"/>
  <c r="CC10"/>
  <c r="CC9"/>
  <c r="CR6"/>
  <c r="CC32"/>
  <c r="CC30"/>
  <c r="CC28"/>
  <c r="CC26"/>
  <c r="CC24"/>
  <c r="CC22"/>
  <c r="CC20"/>
  <c r="CC18"/>
  <c r="CC16"/>
  <c r="CC14"/>
  <c r="CC12"/>
  <c r="CC8"/>
  <c r="AP41" i="31"/>
  <c r="AK61" i="27"/>
  <c r="AQ81" i="31"/>
  <c r="AW82" s="1"/>
  <c r="AR61"/>
  <c r="AX62" s="1"/>
  <c r="AI61"/>
  <c r="AI62" s="1"/>
  <c r="AH41"/>
  <c r="AH42" s="1"/>
  <c r="AH21"/>
  <c r="AR81"/>
  <c r="AX82" s="1"/>
  <c r="AN81"/>
  <c r="AO61"/>
  <c r="AT61" i="27"/>
  <c r="AZ62" s="1"/>
  <c r="AK42" i="31"/>
  <c r="AQ21" i="27" l="1"/>
  <c r="AW22" s="1"/>
  <c r="A25" i="30"/>
  <c r="A125" i="31" s="1"/>
  <c r="A73" i="27" s="1"/>
  <c r="AR21" i="30"/>
  <c r="AX22" s="1"/>
  <c r="AN21"/>
  <c r="AV81" i="31"/>
  <c r="BB82" s="1"/>
  <c r="AV41"/>
  <c r="BB42" s="1"/>
  <c r="AU81"/>
  <c r="BA82" s="1"/>
  <c r="AH121"/>
  <c r="AQ41" i="27"/>
  <c r="AU21"/>
  <c r="BA22" s="1"/>
  <c r="AP21"/>
  <c r="AJ61" i="31"/>
  <c r="AI41" i="27"/>
  <c r="AO81" i="31"/>
  <c r="AO21" i="30"/>
  <c r="AU22" s="1"/>
  <c r="AG21"/>
  <c r="AG22" s="1"/>
  <c r="AQ121" i="31"/>
  <c r="AV121"/>
  <c r="BB122" s="1"/>
  <c r="AP21" i="30"/>
  <c r="AV22" s="1"/>
  <c r="AL21"/>
  <c r="AH21"/>
  <c r="AI101" i="31"/>
  <c r="AR62" i="27"/>
  <c r="AL62"/>
  <c r="AE102" i="31"/>
  <c r="M102"/>
  <c r="Q46" i="36"/>
  <c r="Q44"/>
  <c r="Q14"/>
  <c r="Q68" i="41"/>
  <c r="Q58"/>
  <c r="Q48"/>
  <c r="Q38"/>
  <c r="Q36"/>
  <c r="Q26"/>
  <c r="Q16"/>
  <c r="Q6"/>
  <c r="J22" i="30"/>
  <c r="AD122" i="31"/>
  <c r="L122"/>
  <c r="X42" i="27"/>
  <c r="Q58" i="36"/>
  <c r="Q26"/>
  <c r="Q72" i="41"/>
  <c r="Q60"/>
  <c r="Q54"/>
  <c r="Q50"/>
  <c r="Q40"/>
  <c r="Q18"/>
  <c r="Q8"/>
  <c r="Q42" i="36"/>
  <c r="Q64"/>
  <c r="Q54"/>
  <c r="Q32"/>
  <c r="Q22"/>
  <c r="Q10"/>
  <c r="Q70"/>
  <c r="Q46" i="41"/>
  <c r="Q44"/>
  <c r="Q34"/>
  <c r="Q24"/>
  <c r="AE21" i="30"/>
  <c r="L102" i="31"/>
  <c r="AL102"/>
  <c r="AI102"/>
  <c r="M82"/>
  <c r="V82"/>
  <c r="N82"/>
  <c r="AP62"/>
  <c r="AK62"/>
  <c r="AF62"/>
  <c r="J62"/>
  <c r="S42"/>
  <c r="AB22"/>
  <c r="J62" i="27"/>
  <c r="M62"/>
  <c r="AJ42"/>
  <c r="AF42"/>
  <c r="Q42"/>
  <c r="M42"/>
  <c r="M22"/>
  <c r="L22"/>
  <c r="K22"/>
  <c r="V21"/>
  <c r="Q35" i="36"/>
  <c r="Q36" s="1"/>
  <c r="Q51" i="41"/>
  <c r="Q52" s="1"/>
  <c r="Q19"/>
  <c r="Q20" s="1"/>
  <c r="AH122" i="31"/>
  <c r="AF22" i="30"/>
  <c r="Z62" i="31"/>
  <c r="V62"/>
  <c r="M42"/>
  <c r="AJ22"/>
  <c r="N62" i="27"/>
  <c r="Q62"/>
  <c r="AR22"/>
  <c r="J22"/>
  <c r="Q65" i="36"/>
  <c r="Q66" s="1"/>
  <c r="Q59"/>
  <c r="Q60" s="1"/>
  <c r="Q48"/>
  <c r="Q27"/>
  <c r="Q28" s="1"/>
  <c r="Q11"/>
  <c r="Q12" s="1"/>
  <c r="AX25" i="11"/>
  <c r="AX23"/>
  <c r="AX21"/>
  <c r="AX19"/>
  <c r="AX17"/>
  <c r="AX15"/>
  <c r="AX13"/>
  <c r="AX11"/>
  <c r="AX9"/>
  <c r="P22" i="30"/>
  <c r="AC121" i="31"/>
  <c r="P102"/>
  <c r="V22" i="30"/>
  <c r="Q22"/>
  <c r="L22"/>
  <c r="Z122" i="31"/>
  <c r="V122"/>
  <c r="Q121"/>
  <c r="Q122" s="1"/>
  <c r="V102"/>
  <c r="Q102"/>
  <c r="E101"/>
  <c r="AK81"/>
  <c r="X81"/>
  <c r="X82" s="1"/>
  <c r="E81"/>
  <c r="AB62"/>
  <c r="R62"/>
  <c r="R42"/>
  <c r="N41"/>
  <c r="N42" s="1"/>
  <c r="J41"/>
  <c r="E41"/>
  <c r="AK21"/>
  <c r="AK22" s="1"/>
  <c r="AF21"/>
  <c r="AF22" s="1"/>
  <c r="Q22"/>
  <c r="D21"/>
  <c r="J22" s="1"/>
  <c r="AN21"/>
  <c r="P21"/>
  <c r="F21"/>
  <c r="L22" s="1"/>
  <c r="AJ61" i="27"/>
  <c r="AJ62" s="1"/>
  <c r="P61"/>
  <c r="P62" s="1"/>
  <c r="AL41"/>
  <c r="S41"/>
  <c r="AE21"/>
  <c r="AE22" s="1"/>
  <c r="R21"/>
  <c r="R22" s="1"/>
  <c r="Q51" i="36"/>
  <c r="Q52" s="1"/>
  <c r="Q19"/>
  <c r="Q20" s="1"/>
  <c r="Q11" i="41"/>
  <c r="Q12" s="1"/>
  <c r="AV33" i="11"/>
  <c r="AX33" s="1"/>
  <c r="AV41" i="27"/>
  <c r="BB42" s="1"/>
  <c r="AA22" i="30"/>
  <c r="Y122" i="31"/>
  <c r="AE122"/>
  <c r="AK62" i="27"/>
  <c r="K22" i="30"/>
  <c r="S21"/>
  <c r="S22" s="1"/>
  <c r="E21"/>
  <c r="T122" i="31"/>
  <c r="AF102"/>
  <c r="G17" i="30"/>
  <c r="AH22"/>
  <c r="R21"/>
  <c r="X22" s="1"/>
  <c r="M21"/>
  <c r="I21"/>
  <c r="O22" s="1"/>
  <c r="AT21"/>
  <c r="AZ22" s="1"/>
  <c r="AI121" i="31"/>
  <c r="W122"/>
  <c r="J121"/>
  <c r="J122" s="1"/>
  <c r="AF121"/>
  <c r="AF122" s="1"/>
  <c r="M121"/>
  <c r="H121"/>
  <c r="AD101"/>
  <c r="AD102" s="1"/>
  <c r="R101"/>
  <c r="R102" s="1"/>
  <c r="D101"/>
  <c r="J102" s="1"/>
  <c r="AL82"/>
  <c r="AD82"/>
  <c r="T81"/>
  <c r="AT61"/>
  <c r="AZ62" s="1"/>
  <c r="K61"/>
  <c r="AF42"/>
  <c r="W42"/>
  <c r="K41"/>
  <c r="F41"/>
  <c r="L42" s="1"/>
  <c r="AQ21"/>
  <c r="AW22" s="1"/>
  <c r="AL21"/>
  <c r="AC21"/>
  <c r="AC22" s="1"/>
  <c r="R21"/>
  <c r="M21"/>
  <c r="M22" s="1"/>
  <c r="H21"/>
  <c r="AO61" i="27"/>
  <c r="AO62" s="1"/>
  <c r="Z61"/>
  <c r="V61"/>
  <c r="AR41"/>
  <c r="AN41"/>
  <c r="Y41"/>
  <c r="T41"/>
  <c r="F41"/>
  <c r="L42" s="1"/>
  <c r="W41"/>
  <c r="D41"/>
  <c r="AK21"/>
  <c r="AQ22" s="1"/>
  <c r="AC22"/>
  <c r="S22"/>
  <c r="Q72" i="35"/>
  <c r="Q44"/>
  <c r="Q68" i="39"/>
  <c r="Q60"/>
  <c r="Q44"/>
  <c r="Q36"/>
  <c r="Q28"/>
  <c r="AQ21" i="30"/>
  <c r="AW22" s="1"/>
  <c r="AM21"/>
  <c r="AM22" s="1"/>
  <c r="AO41" i="31"/>
  <c r="AU42" s="1"/>
  <c r="AJ41"/>
  <c r="AN61" i="27"/>
  <c r="AT62" s="1"/>
  <c r="AL22"/>
  <c r="AI21"/>
  <c r="AV101" i="31"/>
  <c r="BB102" s="1"/>
  <c r="AV61" i="27"/>
  <c r="AV21"/>
  <c r="AQ82" i="31"/>
  <c r="AT101"/>
  <c r="AO101"/>
  <c r="AO102" s="1"/>
  <c r="AJ101"/>
  <c r="AJ102" s="1"/>
  <c r="AQ22"/>
  <c r="AO41" i="27"/>
  <c r="AO42" s="1"/>
  <c r="AT21"/>
  <c r="AZ22" s="1"/>
  <c r="AO21"/>
  <c r="AO22" s="1"/>
  <c r="AJ21"/>
  <c r="AV21" i="31"/>
  <c r="BB22" s="1"/>
  <c r="AK21" i="30"/>
  <c r="AK82" i="31"/>
  <c r="AO82"/>
  <c r="AU62"/>
  <c r="AQ101"/>
  <c r="AW102" s="1"/>
  <c r="AH101"/>
  <c r="AR41"/>
  <c r="AU61" i="27"/>
  <c r="AU62" s="1"/>
  <c r="AH21"/>
  <c r="AH22" s="1"/>
  <c r="AP22"/>
  <c r="AJ22"/>
  <c r="AR82" i="31"/>
  <c r="AP42"/>
  <c r="AR22" i="30"/>
  <c r="AS21"/>
  <c r="AY22" s="1"/>
  <c r="AO121" i="31"/>
  <c r="AU122" s="1"/>
  <c r="AJ81"/>
  <c r="AH41" i="27"/>
  <c r="AH42" s="1"/>
  <c r="AT81" i="31"/>
  <c r="AQ42"/>
  <c r="AT22"/>
  <c r="AV122"/>
  <c r="AV42"/>
  <c r="AN122"/>
  <c r="AT122"/>
  <c r="AQ62" i="27"/>
  <c r="AO62" i="31"/>
  <c r="AN22"/>
  <c r="AR102"/>
  <c r="AI21" i="30"/>
  <c r="AP122" i="31"/>
  <c r="AL121"/>
  <c r="AP82"/>
  <c r="AT62"/>
  <c r="AU21"/>
  <c r="AP21"/>
  <c r="AP22" s="1"/>
  <c r="AV82"/>
  <c r="AL122"/>
  <c r="AR122"/>
  <c r="R122"/>
  <c r="X122"/>
  <c r="S122"/>
  <c r="M122"/>
  <c r="Y82"/>
  <c r="AE82"/>
  <c r="Z82"/>
  <c r="T82"/>
  <c r="S62"/>
  <c r="Y62"/>
  <c r="T62"/>
  <c r="N62"/>
  <c r="Q62"/>
  <c r="K62"/>
  <c r="AN42"/>
  <c r="AT42"/>
  <c r="AI42"/>
  <c r="AD42"/>
  <c r="AJ42"/>
  <c r="AE42"/>
  <c r="Y42"/>
  <c r="T42"/>
  <c r="Z42"/>
  <c r="AL22"/>
  <c r="AR22"/>
  <c r="AE22"/>
  <c r="Y22"/>
  <c r="X22"/>
  <c r="R22"/>
  <c r="AB42" i="27"/>
  <c r="V42"/>
  <c r="AI42"/>
  <c r="AC42"/>
  <c r="P42"/>
  <c r="J42"/>
  <c r="AV62" i="31"/>
  <c r="AT22" i="30"/>
  <c r="AN22"/>
  <c r="AQ102" i="31"/>
  <c r="AK102"/>
  <c r="P82"/>
  <c r="J82"/>
  <c r="AB42"/>
  <c r="V42"/>
  <c r="J42"/>
  <c r="P42"/>
  <c r="AO22"/>
  <c r="AI22"/>
  <c r="N22"/>
  <c r="T22"/>
  <c r="AT22" i="27"/>
  <c r="AN22"/>
  <c r="AD22"/>
  <c r="X22"/>
  <c r="AI22"/>
  <c r="AJ22" i="30"/>
  <c r="AD22"/>
  <c r="Q82" i="31"/>
  <c r="K82"/>
  <c r="AR62"/>
  <c r="AL62"/>
  <c r="AH62"/>
  <c r="AN62"/>
  <c r="AD62"/>
  <c r="AJ62"/>
  <c r="K42"/>
  <c r="Q42"/>
  <c r="AF62" i="27"/>
  <c r="Z62"/>
  <c r="V62"/>
  <c r="AB62"/>
  <c r="AE62"/>
  <c r="Y62"/>
  <c r="T22"/>
  <c r="Z22"/>
  <c r="V22"/>
  <c r="AB22"/>
  <c r="R22" i="30"/>
  <c r="M22"/>
  <c r="I22"/>
  <c r="N122" i="31"/>
  <c r="AO122"/>
  <c r="AC122"/>
  <c r="P122"/>
  <c r="W102"/>
  <c r="AJ82"/>
  <c r="AQ62"/>
  <c r="T62" i="27"/>
  <c r="AP42"/>
  <c r="AL42"/>
  <c r="S42"/>
  <c r="AK22"/>
  <c r="Y22"/>
  <c r="AV102" i="31"/>
  <c r="AV42" i="27"/>
  <c r="AK22" i="30"/>
  <c r="AE22"/>
  <c r="AC22"/>
  <c r="W22"/>
  <c r="S102" i="31"/>
  <c r="Y102"/>
  <c r="N102"/>
  <c r="T102"/>
  <c r="AH102"/>
  <c r="AN102"/>
  <c r="AN82"/>
  <c r="AH82"/>
  <c r="AC82"/>
  <c r="AI82"/>
  <c r="AC62"/>
  <c r="W62"/>
  <c r="AH62" i="27"/>
  <c r="AN62"/>
  <c r="W62"/>
  <c r="AC62"/>
  <c r="X62"/>
  <c r="R62"/>
  <c r="AT42"/>
  <c r="Y42"/>
  <c r="AE42"/>
  <c r="Z42"/>
  <c r="T42"/>
  <c r="A89" i="22"/>
  <c r="A53" i="21" s="1"/>
  <c r="A243" i="20" s="1"/>
  <c r="A141" i="12" s="1"/>
  <c r="A88" i="23"/>
  <c r="AL22" i="30"/>
  <c r="AB102" i="31"/>
  <c r="K102"/>
  <c r="P22"/>
  <c r="W42" i="27"/>
  <c r="V22" i="31"/>
  <c r="AH22"/>
  <c r="AF22" i="27"/>
  <c r="Z102" i="31"/>
  <c r="AU22" l="1"/>
  <c r="BA22"/>
  <c r="AU42" i="27"/>
  <c r="AQ22" i="30"/>
  <c r="BA62" i="27"/>
  <c r="AT82" i="31"/>
  <c r="AZ82"/>
  <c r="AT102"/>
  <c r="AZ102"/>
  <c r="AV62" i="27"/>
  <c r="BB62"/>
  <c r="AV22"/>
  <c r="BB22"/>
  <c r="AU102" i="31"/>
  <c r="AP22" i="30"/>
  <c r="AU22" i="27"/>
  <c r="AO22" i="30"/>
  <c r="AR42" i="31"/>
  <c r="AX42"/>
  <c r="AR42" i="27"/>
  <c r="AX42"/>
  <c r="AQ122" i="31"/>
  <c r="AW122"/>
  <c r="AQ42" i="27"/>
  <c r="AW42"/>
  <c r="AU82" i="31"/>
  <c r="X102"/>
  <c r="AP62" i="27"/>
  <c r="AO42" i="31"/>
  <c r="AP102"/>
  <c r="AI122"/>
  <c r="Y22" i="30"/>
  <c r="S22" i="31"/>
  <c r="BN33" i="11"/>
  <c r="AV22" i="31"/>
  <c r="AI22" i="30"/>
  <c r="AS22"/>
  <c r="AN42" i="27"/>
  <c r="A821" i="32"/>
  <c r="A21" i="3"/>
  <c r="A47" s="1"/>
  <c r="A33" i="8" l="1"/>
  <c r="A71" s="1"/>
  <c r="A34" i="11"/>
</calcChain>
</file>

<file path=xl/sharedStrings.xml><?xml version="1.0" encoding="utf-8"?>
<sst xmlns="http://schemas.openxmlformats.org/spreadsheetml/2006/main" count="9005" uniqueCount="397">
  <si>
    <t>分局</t>
    <phoneticPr fontId="4" type="noConversion"/>
  </si>
  <si>
    <t>層級</t>
    <phoneticPr fontId="4" type="noConversion"/>
  </si>
  <si>
    <t>台北</t>
    <phoneticPr fontId="4" type="noConversion"/>
  </si>
  <si>
    <t>醫學中心</t>
    <phoneticPr fontId="4" type="noConversion"/>
  </si>
  <si>
    <t>值</t>
    <phoneticPr fontId="4" type="noConversion"/>
  </si>
  <si>
    <t>成長率</t>
    <phoneticPr fontId="4" type="noConversion"/>
  </si>
  <si>
    <t>區域醫院</t>
    <phoneticPr fontId="4" type="noConversion"/>
  </si>
  <si>
    <t>地區醫院</t>
    <phoneticPr fontId="4" type="noConversion"/>
  </si>
  <si>
    <t>合計</t>
    <phoneticPr fontId="4" type="noConversion"/>
  </si>
  <si>
    <t>北區</t>
    <phoneticPr fontId="4" type="noConversion"/>
  </si>
  <si>
    <t>中區</t>
    <phoneticPr fontId="4" type="noConversion"/>
  </si>
  <si>
    <t>南區</t>
    <phoneticPr fontId="4" type="noConversion"/>
  </si>
  <si>
    <t>高屏</t>
    <phoneticPr fontId="4" type="noConversion"/>
  </si>
  <si>
    <t>東區</t>
    <phoneticPr fontId="4" type="noConversion"/>
  </si>
  <si>
    <r>
      <t>註</t>
    </r>
    <r>
      <rPr>
        <sz val="12"/>
        <rFont val="Times New Roman"/>
        <family val="1"/>
      </rPr>
      <t>2</t>
    </r>
    <r>
      <rPr>
        <sz val="12"/>
        <rFont val="標楷體"/>
        <family val="4"/>
        <charset val="136"/>
      </rPr>
      <t>：醫療費用點數為申請點數</t>
    </r>
    <r>
      <rPr>
        <sz val="12"/>
        <rFont val="Times New Roman"/>
        <family val="1"/>
      </rPr>
      <t>+</t>
    </r>
    <r>
      <rPr>
        <sz val="12"/>
        <rFont val="標楷體"/>
        <family val="4"/>
        <charset val="136"/>
      </rPr>
      <t>部分負擔，且為核減前點數。</t>
    </r>
    <phoneticPr fontId="4" type="noConversion"/>
  </si>
  <si>
    <r>
      <t>註</t>
    </r>
    <r>
      <rPr>
        <sz val="12"/>
        <rFont val="Times New Roman"/>
        <family val="1"/>
      </rPr>
      <t>3</t>
    </r>
    <r>
      <rPr>
        <sz val="12"/>
        <rFont val="標楷體"/>
        <family val="4"/>
        <charset val="136"/>
      </rPr>
      <t>：成長率為與前一年同期比較。</t>
    </r>
    <phoneticPr fontId="4" type="noConversion"/>
  </si>
  <si>
    <r>
      <t>(</t>
    </r>
    <r>
      <rPr>
        <sz val="12"/>
        <rFont val="標楷體"/>
        <family val="4"/>
        <charset val="136"/>
      </rPr>
      <t>百萬點</t>
    </r>
    <r>
      <rPr>
        <sz val="12"/>
        <rFont val="Times New Roman"/>
        <family val="1"/>
      </rPr>
      <t>)</t>
    </r>
    <phoneticPr fontId="4" type="noConversion"/>
  </si>
  <si>
    <r>
      <t xml:space="preserve">          </t>
    </r>
    <r>
      <rPr>
        <sz val="12"/>
        <rFont val="標楷體"/>
        <family val="4"/>
        <charset val="136"/>
      </rPr>
      <t>係擷取申報明細小計乙欄。</t>
    </r>
    <phoneticPr fontId="4" type="noConversion"/>
  </si>
  <si>
    <r>
      <t xml:space="preserve">          </t>
    </r>
    <r>
      <rPr>
        <sz val="12"/>
        <rFont val="標楷體"/>
        <family val="4"/>
        <charset val="136"/>
      </rPr>
      <t>門診、住診合計醫療服務點數為申請費用</t>
    </r>
    <r>
      <rPr>
        <sz val="12"/>
        <rFont val="Times New Roman"/>
        <family val="1"/>
      </rPr>
      <t>+</t>
    </r>
    <r>
      <rPr>
        <sz val="12"/>
        <rFont val="標楷體"/>
        <family val="4"/>
        <charset val="136"/>
      </rPr>
      <t>部分負擔，各費用類別及案件分類之點數</t>
    </r>
    <phoneticPr fontId="4" type="noConversion"/>
  </si>
  <si>
    <t>--分局別+層級別</t>
    <phoneticPr fontId="4" type="noConversion"/>
  </si>
  <si>
    <r>
      <t>註</t>
    </r>
    <r>
      <rPr>
        <sz val="12"/>
        <rFont val="Times New Roman"/>
        <family val="1"/>
      </rPr>
      <t>2</t>
    </r>
    <r>
      <rPr>
        <sz val="12"/>
        <rFont val="標楷體"/>
        <family val="4"/>
        <charset val="136"/>
      </rPr>
      <t>：醫療費用點數為申請點數</t>
    </r>
    <r>
      <rPr>
        <sz val="12"/>
        <rFont val="Times New Roman"/>
        <family val="1"/>
      </rPr>
      <t>+</t>
    </r>
    <r>
      <rPr>
        <sz val="12"/>
        <rFont val="標楷體"/>
        <family val="4"/>
        <charset val="136"/>
      </rPr>
      <t>部分負擔，屬醫院總額範圍，不含洗腎，且為核減前點數。</t>
    </r>
    <phoneticPr fontId="4" type="noConversion"/>
  </si>
  <si>
    <t>台北</t>
  </si>
  <si>
    <t>醫學中心</t>
  </si>
  <si>
    <t>成長率</t>
  </si>
  <si>
    <t>區域醫院</t>
  </si>
  <si>
    <t>值</t>
  </si>
  <si>
    <t>地區醫院</t>
  </si>
  <si>
    <t>交付機構</t>
  </si>
  <si>
    <t>合計</t>
  </si>
  <si>
    <t>北區</t>
  </si>
  <si>
    <t>中區</t>
  </si>
  <si>
    <t>南區</t>
  </si>
  <si>
    <t>高屏</t>
  </si>
  <si>
    <t>東區</t>
  </si>
  <si>
    <r>
      <t>(</t>
    </r>
    <r>
      <rPr>
        <sz val="12"/>
        <rFont val="標楷體"/>
        <family val="4"/>
        <charset val="136"/>
      </rPr>
      <t>千件</t>
    </r>
    <r>
      <rPr>
        <sz val="12"/>
        <rFont val="Times New Roman"/>
        <family val="1"/>
      </rPr>
      <t>)</t>
    </r>
    <phoneticPr fontId="4" type="noConversion"/>
  </si>
  <si>
    <t>(百萬點)</t>
    <phoneticPr fontId="4" type="noConversion"/>
  </si>
  <si>
    <t>案件分類</t>
    <phoneticPr fontId="4" type="noConversion"/>
  </si>
  <si>
    <r>
      <t>一般案件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簡表</t>
    </r>
    <r>
      <rPr>
        <sz val="12"/>
        <rFont val="Times New Roman"/>
        <family val="1"/>
      </rPr>
      <t>)</t>
    </r>
  </si>
  <si>
    <t>西醫急診</t>
  </si>
  <si>
    <t>西醫門診手術</t>
  </si>
  <si>
    <t>慢性病</t>
  </si>
  <si>
    <t>結核病</t>
  </si>
  <si>
    <t>其他專案</t>
  </si>
  <si>
    <t>論病例計酬</t>
  </si>
  <si>
    <t>醫療資源缺乏地區</t>
  </si>
  <si>
    <t>支付制度試辦計畫</t>
  </si>
  <si>
    <r>
      <t>註</t>
    </r>
    <r>
      <rPr>
        <sz val="12"/>
        <rFont val="Times New Roman"/>
        <family val="1"/>
      </rPr>
      <t>2</t>
    </r>
    <r>
      <rPr>
        <sz val="12"/>
        <rFont val="標楷體"/>
        <family val="4"/>
        <charset val="136"/>
      </rPr>
      <t>：成長率為與前一年同期比較。</t>
    </r>
    <phoneticPr fontId="4" type="noConversion"/>
  </si>
  <si>
    <t>-案件類別</t>
    <phoneticPr fontId="4" type="noConversion"/>
  </si>
  <si>
    <t>--案件類別</t>
    <phoneticPr fontId="4" type="noConversion"/>
  </si>
  <si>
    <t>試辦計畫</t>
  </si>
  <si>
    <t>--分局別+案件類別</t>
    <phoneticPr fontId="4" type="noConversion"/>
  </si>
  <si>
    <r>
      <t>註</t>
    </r>
    <r>
      <rPr>
        <sz val="11.5"/>
        <rFont val="Times New Roman"/>
        <family val="1"/>
      </rPr>
      <t>2</t>
    </r>
    <r>
      <rPr>
        <sz val="11.5"/>
        <rFont val="標楷體"/>
        <family val="4"/>
        <charset val="136"/>
      </rPr>
      <t>：醫療費用點數為申請點數</t>
    </r>
    <r>
      <rPr>
        <sz val="11.5"/>
        <rFont val="Times New Roman"/>
        <family val="1"/>
      </rPr>
      <t>+</t>
    </r>
    <r>
      <rPr>
        <sz val="11.5"/>
        <rFont val="標楷體"/>
        <family val="4"/>
        <charset val="136"/>
      </rPr>
      <t>部分負擔，屬醫院總額範圍，不含洗腎，且為核減前點數。</t>
    </r>
    <phoneticPr fontId="4" type="noConversion"/>
  </si>
  <si>
    <r>
      <t xml:space="preserve">          </t>
    </r>
    <r>
      <rPr>
        <sz val="11.5"/>
        <rFont val="標楷體"/>
        <family val="4"/>
        <charset val="136"/>
      </rPr>
      <t>門診、住診合計醫療服務點數為申請費用</t>
    </r>
    <r>
      <rPr>
        <sz val="11.5"/>
        <rFont val="Times New Roman"/>
        <family val="1"/>
      </rPr>
      <t>+</t>
    </r>
    <r>
      <rPr>
        <sz val="11.5"/>
        <rFont val="標楷體"/>
        <family val="4"/>
        <charset val="136"/>
      </rPr>
      <t>部分負擔，各費用類別及案件分類之點數</t>
    </r>
    <phoneticPr fontId="4" type="noConversion"/>
  </si>
  <si>
    <r>
      <t xml:space="preserve">          </t>
    </r>
    <r>
      <rPr>
        <sz val="11.5"/>
        <rFont val="標楷體"/>
        <family val="4"/>
        <charset val="136"/>
      </rPr>
      <t>係擷取申報明細小計乙欄。</t>
    </r>
    <phoneticPr fontId="4" type="noConversion"/>
  </si>
  <si>
    <r>
      <t>註</t>
    </r>
    <r>
      <rPr>
        <sz val="11.5"/>
        <rFont val="Times New Roman"/>
        <family val="1"/>
      </rPr>
      <t>3</t>
    </r>
    <r>
      <rPr>
        <sz val="11.5"/>
        <rFont val="標楷體"/>
        <family val="4"/>
        <charset val="136"/>
      </rPr>
      <t>：成長率為與前一年同期比較。</t>
    </r>
    <phoneticPr fontId="4" type="noConversion"/>
  </si>
  <si>
    <t>--層級別+案件類別</t>
    <phoneticPr fontId="4" type="noConversion"/>
  </si>
  <si>
    <t>藥費</t>
  </si>
  <si>
    <t>藥事服務費</t>
  </si>
  <si>
    <t>診察費</t>
  </si>
  <si>
    <t>診療小計</t>
  </si>
  <si>
    <t>--分局別+層級別+費用分類</t>
    <phoneticPr fontId="4" type="noConversion"/>
  </si>
  <si>
    <t>1</t>
  </si>
  <si>
    <r>
      <t>註</t>
    </r>
    <r>
      <rPr>
        <sz val="12"/>
        <rFont val="Times New Roman"/>
        <family val="1"/>
      </rPr>
      <t>4</t>
    </r>
    <r>
      <rPr>
        <sz val="12"/>
        <rFont val="標楷體"/>
        <family val="4"/>
        <charset val="136"/>
      </rPr>
      <t>：不含申報資料未完整者。</t>
    </r>
    <phoneticPr fontId="4" type="noConversion"/>
  </si>
  <si>
    <t>成長率分組</t>
    <phoneticPr fontId="4" type="noConversion"/>
  </si>
  <si>
    <t>季別</t>
    <phoneticPr fontId="4" type="noConversion"/>
  </si>
  <si>
    <t>-20%~
-15%</t>
    <phoneticPr fontId="4" type="noConversion"/>
  </si>
  <si>
    <t>-15%~
-10%</t>
    <phoneticPr fontId="4" type="noConversion"/>
  </si>
  <si>
    <t>-10%~
-5%</t>
    <phoneticPr fontId="4" type="noConversion"/>
  </si>
  <si>
    <t xml:space="preserve"> -5%~
0</t>
    <phoneticPr fontId="4" type="noConversion"/>
  </si>
  <si>
    <t xml:space="preserve">  0~
5%</t>
    <phoneticPr fontId="4" type="noConversion"/>
  </si>
  <si>
    <t xml:space="preserve">  5%~
10%</t>
    <phoneticPr fontId="4" type="noConversion"/>
  </si>
  <si>
    <t xml:space="preserve"> 10%~
15%</t>
    <phoneticPr fontId="4" type="noConversion"/>
  </si>
  <si>
    <t xml:space="preserve"> 15%~
20%</t>
    <phoneticPr fontId="4" type="noConversion"/>
  </si>
  <si>
    <r>
      <t>(</t>
    </r>
    <r>
      <rPr>
        <sz val="12"/>
        <rFont val="標楷體"/>
        <family val="4"/>
        <charset val="136"/>
      </rPr>
      <t>家數</t>
    </r>
    <r>
      <rPr>
        <sz val="12"/>
        <rFont val="Times New Roman"/>
        <family val="1"/>
      </rPr>
      <t>)</t>
    </r>
    <phoneticPr fontId="4" type="noConversion"/>
  </si>
  <si>
    <r>
      <t>(</t>
    </r>
    <r>
      <rPr>
        <sz val="12"/>
        <rFont val="標楷體"/>
        <family val="4"/>
        <charset val="136"/>
      </rPr>
      <t>千日</t>
    </r>
    <r>
      <rPr>
        <sz val="12"/>
        <rFont val="Times New Roman"/>
        <family val="1"/>
      </rPr>
      <t>)</t>
    </r>
    <phoneticPr fontId="4" type="noConversion"/>
  </si>
  <si>
    <t>(點)</t>
    <phoneticPr fontId="4" type="noConversion"/>
  </si>
  <si>
    <t>一般案件</t>
  </si>
  <si>
    <t>病例計酬</t>
  </si>
  <si>
    <t>特定案件</t>
  </si>
  <si>
    <r>
      <t>--</t>
    </r>
    <r>
      <rPr>
        <sz val="16"/>
        <rFont val="標楷體"/>
        <family val="4"/>
        <charset val="136"/>
      </rPr>
      <t>案件類別</t>
    </r>
    <phoneticPr fontId="4" type="noConversion"/>
  </si>
  <si>
    <t>(千日)</t>
    <phoneticPr fontId="4" type="noConversion"/>
  </si>
  <si>
    <t>費用分類</t>
    <phoneticPr fontId="4" type="noConversion"/>
  </si>
  <si>
    <t>病房費</t>
  </si>
  <si>
    <t>膳食費</t>
  </si>
  <si>
    <t>檢查費</t>
  </si>
  <si>
    <t>放射線費</t>
  </si>
  <si>
    <t>處置費</t>
  </si>
  <si>
    <t>手術費</t>
  </si>
  <si>
    <t>復健置療</t>
  </si>
  <si>
    <t>血液透析</t>
  </si>
  <si>
    <t>血液血漿</t>
  </si>
  <si>
    <t>麻醉費</t>
  </si>
  <si>
    <t>特殊材料</t>
  </si>
  <si>
    <t>藥事服務</t>
  </si>
  <si>
    <t>精神科治</t>
  </si>
  <si>
    <t>注射技術</t>
  </si>
  <si>
    <t>嬰兒費</t>
  </si>
  <si>
    <t>--分局別+費用分類</t>
    <phoneticPr fontId="4" type="noConversion"/>
  </si>
  <si>
    <t>--層級別+費用分類</t>
    <phoneticPr fontId="4" type="noConversion"/>
  </si>
  <si>
    <t>門診</t>
  </si>
  <si>
    <t>件數
(千)</t>
  </si>
  <si>
    <t>申報點數
(百萬點)</t>
  </si>
  <si>
    <t>藥費
(百萬)</t>
  </si>
  <si>
    <t>住診</t>
  </si>
  <si>
    <t>日數
(千)</t>
  </si>
  <si>
    <t>成長率</t>
    <phoneticPr fontId="4" type="noConversion"/>
  </si>
  <si>
    <t>平均每件醫療點數</t>
    <phoneticPr fontId="4" type="noConversion"/>
  </si>
  <si>
    <t>平均每日醫療點數</t>
    <phoneticPr fontId="4" type="noConversion"/>
  </si>
  <si>
    <t>項目</t>
    <phoneticPr fontId="4" type="noConversion"/>
  </si>
  <si>
    <t>北區</t>
    <phoneticPr fontId="4" type="noConversion"/>
  </si>
  <si>
    <t>中區</t>
    <phoneticPr fontId="4" type="noConversion"/>
  </si>
  <si>
    <t>南區</t>
    <phoneticPr fontId="4" type="noConversion"/>
  </si>
  <si>
    <t>東區</t>
    <phoneticPr fontId="4" type="noConversion"/>
  </si>
  <si>
    <t>件數(件)</t>
    <phoneticPr fontId="4" type="noConversion"/>
  </si>
  <si>
    <t>門住</t>
  </si>
  <si>
    <t>診別</t>
    <phoneticPr fontId="4" type="noConversion"/>
  </si>
  <si>
    <t>別</t>
    <phoneticPr fontId="4" type="noConversion"/>
  </si>
  <si>
    <t>分局</t>
  </si>
  <si>
    <t>醫學</t>
    <phoneticPr fontId="4" type="noConversion"/>
  </si>
  <si>
    <t>中心</t>
    <phoneticPr fontId="4" type="noConversion"/>
  </si>
  <si>
    <t>區域</t>
    <phoneticPr fontId="4" type="noConversion"/>
  </si>
  <si>
    <t>醫院</t>
    <phoneticPr fontId="4" type="noConversion"/>
  </si>
  <si>
    <t>地區</t>
    <phoneticPr fontId="4" type="noConversion"/>
  </si>
  <si>
    <t>交付</t>
    <phoneticPr fontId="4" type="noConversion"/>
  </si>
  <si>
    <t>機構</t>
    <phoneticPr fontId="4" type="noConversion"/>
  </si>
  <si>
    <r>
      <t>--</t>
    </r>
    <r>
      <rPr>
        <sz val="16"/>
        <rFont val="標楷體"/>
        <family val="4"/>
        <charset val="136"/>
      </rPr>
      <t>層級別家數</t>
    </r>
    <phoneticPr fontId="4" type="noConversion"/>
  </si>
  <si>
    <r>
      <t>--</t>
    </r>
    <r>
      <rPr>
        <sz val="16"/>
        <rFont val="標楷體"/>
        <family val="4"/>
        <charset val="136"/>
      </rPr>
      <t>層級別家數占率</t>
    </r>
    <phoneticPr fontId="4" type="noConversion"/>
  </si>
  <si>
    <r>
      <t>(</t>
    </r>
    <r>
      <rPr>
        <sz val="12"/>
        <rFont val="標楷體"/>
        <family val="4"/>
        <charset val="136"/>
      </rPr>
      <t>家數占率</t>
    </r>
    <r>
      <rPr>
        <sz val="12"/>
        <rFont val="Times New Roman"/>
        <family val="1"/>
      </rPr>
      <t>)</t>
    </r>
    <phoneticPr fontId="4" type="noConversion"/>
  </si>
  <si>
    <r>
      <t>註</t>
    </r>
    <r>
      <rPr>
        <sz val="12"/>
        <rFont val="Times New Roman"/>
        <family val="1"/>
      </rPr>
      <t>2</t>
    </r>
    <r>
      <rPr>
        <sz val="12"/>
        <rFont val="標楷體"/>
        <family val="4"/>
        <charset val="136"/>
      </rPr>
      <t>：醫療費用點數為申請點數</t>
    </r>
    <r>
      <rPr>
        <sz val="12"/>
        <rFont val="Times New Roman"/>
        <family val="1"/>
      </rPr>
      <t>+</t>
    </r>
    <r>
      <rPr>
        <sz val="12"/>
        <rFont val="標楷體"/>
        <family val="4"/>
        <charset val="136"/>
      </rPr>
      <t>部分負擔，且為核減前點數。</t>
    </r>
    <phoneticPr fontId="4" type="noConversion"/>
  </si>
  <si>
    <r>
      <t>註</t>
    </r>
    <r>
      <rPr>
        <sz val="12"/>
        <rFont val="Times New Roman"/>
        <family val="1"/>
      </rPr>
      <t>3</t>
    </r>
    <r>
      <rPr>
        <sz val="12"/>
        <rFont val="標楷體"/>
        <family val="4"/>
        <charset val="136"/>
      </rPr>
      <t>：成長率為與前一年同期比較。</t>
    </r>
    <phoneticPr fontId="4" type="noConversion"/>
  </si>
  <si>
    <t>慢性病連續處方調劑</t>
  </si>
  <si>
    <r>
      <t>第</t>
    </r>
    <r>
      <rPr>
        <sz val="12"/>
        <rFont val="Times New Roman"/>
        <family val="1"/>
      </rPr>
      <t>3</t>
    </r>
    <r>
      <rPr>
        <sz val="12"/>
        <rFont val="標楷體"/>
        <family val="4"/>
        <charset val="136"/>
      </rPr>
      <t>季</t>
    </r>
  </si>
  <si>
    <t>層級</t>
  </si>
  <si>
    <t>成長率分組</t>
  </si>
  <si>
    <t>季別</t>
  </si>
  <si>
    <t>小於
-20%</t>
  </si>
  <si>
    <t>-20%~
-15%</t>
  </si>
  <si>
    <t>-15%~
-10%</t>
  </si>
  <si>
    <t>-10%~
-5%</t>
  </si>
  <si>
    <t xml:space="preserve"> -5%~
0</t>
  </si>
  <si>
    <t xml:space="preserve">  0~
5%</t>
  </si>
  <si>
    <t xml:space="preserve">  5%~
10%</t>
  </si>
  <si>
    <t xml:space="preserve"> 10%~
15%</t>
  </si>
  <si>
    <t xml:space="preserve"> 15%~
20%</t>
  </si>
  <si>
    <t>大於
20%</t>
  </si>
  <si>
    <t>件數(件)</t>
    <phoneticPr fontId="4" type="noConversion"/>
  </si>
  <si>
    <r>
      <t xml:space="preserve">小於
</t>
    </r>
    <r>
      <rPr>
        <sz val="12"/>
        <rFont val="Times"/>
        <family val="1"/>
      </rPr>
      <t>-20%</t>
    </r>
    <phoneticPr fontId="4" type="noConversion"/>
  </si>
  <si>
    <r>
      <t xml:space="preserve">大於
</t>
    </r>
    <r>
      <rPr>
        <sz val="12"/>
        <rFont val="Times"/>
        <family val="1"/>
      </rPr>
      <t>20%</t>
    </r>
    <phoneticPr fontId="4" type="noConversion"/>
  </si>
  <si>
    <t>--分局別家數</t>
    <phoneticPr fontId="4" type="noConversion"/>
  </si>
  <si>
    <r>
      <t xml:space="preserve">          </t>
    </r>
    <r>
      <rPr>
        <sz val="11.5"/>
        <rFont val="標楷體"/>
        <family val="4"/>
        <charset val="136"/>
      </rPr>
      <t>門診、住診合計醫療服務點數為申請費用</t>
    </r>
    <r>
      <rPr>
        <sz val="11.5"/>
        <rFont val="Times New Roman"/>
        <family val="1"/>
      </rPr>
      <t>+</t>
    </r>
    <r>
      <rPr>
        <sz val="11.5"/>
        <rFont val="標楷體"/>
        <family val="4"/>
        <charset val="136"/>
      </rPr>
      <t>部分負擔，各費用分類之點數</t>
    </r>
    <phoneticPr fontId="4" type="noConversion"/>
  </si>
  <si>
    <r>
      <t xml:space="preserve">          </t>
    </r>
    <r>
      <rPr>
        <sz val="12"/>
        <rFont val="標楷體"/>
        <family val="4"/>
        <charset val="136"/>
      </rPr>
      <t>門診、住診合計醫療服務點數為申請費用</t>
    </r>
    <r>
      <rPr>
        <sz val="12"/>
        <rFont val="Times New Roman"/>
        <family val="1"/>
      </rPr>
      <t>+</t>
    </r>
    <r>
      <rPr>
        <sz val="12"/>
        <rFont val="標楷體"/>
        <family val="4"/>
        <charset val="136"/>
      </rPr>
      <t>部分負擔，各費用分類之點數</t>
    </r>
    <phoneticPr fontId="4" type="noConversion"/>
  </si>
  <si>
    <t>分局</t>
    <phoneticPr fontId="4" type="noConversion"/>
  </si>
  <si>
    <t>層級</t>
    <phoneticPr fontId="4" type="noConversion"/>
  </si>
  <si>
    <t>台北</t>
    <phoneticPr fontId="4" type="noConversion"/>
  </si>
  <si>
    <t>醫學中心</t>
    <phoneticPr fontId="4" type="noConversion"/>
  </si>
  <si>
    <t>區域醫院</t>
    <phoneticPr fontId="4" type="noConversion"/>
  </si>
  <si>
    <t>地區醫院</t>
    <phoneticPr fontId="4" type="noConversion"/>
  </si>
  <si>
    <t>交付機構</t>
    <phoneticPr fontId="4" type="noConversion"/>
  </si>
  <si>
    <t>合計</t>
    <phoneticPr fontId="4" type="noConversion"/>
  </si>
  <si>
    <t>北區</t>
    <phoneticPr fontId="4" type="noConversion"/>
  </si>
  <si>
    <t>中區</t>
    <phoneticPr fontId="4" type="noConversion"/>
  </si>
  <si>
    <t>南區</t>
    <phoneticPr fontId="4" type="noConversion"/>
  </si>
  <si>
    <t>高屏</t>
    <phoneticPr fontId="4" type="noConversion"/>
  </si>
  <si>
    <t>東區</t>
    <phoneticPr fontId="4" type="noConversion"/>
  </si>
  <si>
    <t>第4季</t>
  </si>
  <si>
    <t>分局</t>
    <phoneticPr fontId="4" type="noConversion"/>
  </si>
  <si>
    <t>層級</t>
    <phoneticPr fontId="4" type="noConversion"/>
  </si>
  <si>
    <t>台北</t>
    <phoneticPr fontId="4" type="noConversion"/>
  </si>
  <si>
    <t>醫學中心</t>
    <phoneticPr fontId="4" type="noConversion"/>
  </si>
  <si>
    <t>區域醫院</t>
    <phoneticPr fontId="4" type="noConversion"/>
  </si>
  <si>
    <t>地區醫院</t>
    <phoneticPr fontId="4" type="noConversion"/>
  </si>
  <si>
    <t>交付機構</t>
    <phoneticPr fontId="4" type="noConversion"/>
  </si>
  <si>
    <t>合計</t>
    <phoneticPr fontId="4" type="noConversion"/>
  </si>
  <si>
    <t>北區</t>
    <phoneticPr fontId="4" type="noConversion"/>
  </si>
  <si>
    <t>中區</t>
    <phoneticPr fontId="4" type="noConversion"/>
  </si>
  <si>
    <t>南區</t>
    <phoneticPr fontId="4" type="noConversion"/>
  </si>
  <si>
    <t>高屏</t>
    <phoneticPr fontId="4" type="noConversion"/>
  </si>
  <si>
    <t>東區</t>
    <phoneticPr fontId="4" type="noConversion"/>
  </si>
  <si>
    <r>
      <t>第</t>
    </r>
    <r>
      <rPr>
        <sz val="12"/>
        <rFont val="Times New Roman"/>
        <family val="1"/>
      </rPr>
      <t>1</t>
    </r>
    <r>
      <rPr>
        <sz val="12"/>
        <rFont val="標楷體"/>
        <family val="4"/>
        <charset val="136"/>
      </rPr>
      <t>季</t>
    </r>
    <phoneticPr fontId="4" type="noConversion"/>
  </si>
  <si>
    <t>分局</t>
    <phoneticPr fontId="4" type="noConversion"/>
  </si>
  <si>
    <t>案件分類</t>
    <phoneticPr fontId="4" type="noConversion"/>
  </si>
  <si>
    <t>分局</t>
    <phoneticPr fontId="4" type="noConversion"/>
  </si>
  <si>
    <t>台北</t>
    <phoneticPr fontId="4" type="noConversion"/>
  </si>
  <si>
    <t>北區</t>
    <phoneticPr fontId="4" type="noConversion"/>
  </si>
  <si>
    <t>中區</t>
    <phoneticPr fontId="4" type="noConversion"/>
  </si>
  <si>
    <t>南區</t>
    <phoneticPr fontId="4" type="noConversion"/>
  </si>
  <si>
    <t>高屏</t>
    <phoneticPr fontId="4" type="noConversion"/>
  </si>
  <si>
    <t>東區</t>
    <phoneticPr fontId="4" type="noConversion"/>
  </si>
  <si>
    <t>合計</t>
    <phoneticPr fontId="4" type="noConversion"/>
  </si>
  <si>
    <t>費用分類</t>
    <phoneticPr fontId="4" type="noConversion"/>
  </si>
  <si>
    <t>分局</t>
    <phoneticPr fontId="4" type="noConversion"/>
  </si>
  <si>
    <t>層級</t>
    <phoneticPr fontId="4" type="noConversion"/>
  </si>
  <si>
    <t>費用分類</t>
    <phoneticPr fontId="4" type="noConversion"/>
  </si>
  <si>
    <t>台北</t>
    <phoneticPr fontId="4" type="noConversion"/>
  </si>
  <si>
    <t>北區</t>
    <phoneticPr fontId="4" type="noConversion"/>
  </si>
  <si>
    <t>中區</t>
    <phoneticPr fontId="4" type="noConversion"/>
  </si>
  <si>
    <t>南區</t>
    <phoneticPr fontId="4" type="noConversion"/>
  </si>
  <si>
    <t>高屏</t>
    <phoneticPr fontId="4" type="noConversion"/>
  </si>
  <si>
    <t>東區</t>
    <phoneticPr fontId="4" type="noConversion"/>
  </si>
  <si>
    <t>第1季</t>
  </si>
  <si>
    <t>第3季</t>
  </si>
  <si>
    <t>占率</t>
  </si>
  <si>
    <t>(百萬點、%)</t>
    <phoneticPr fontId="4" type="noConversion"/>
  </si>
  <si>
    <r>
      <t>4-5</t>
    </r>
    <r>
      <rPr>
        <sz val="12"/>
        <rFont val="標楷體"/>
        <family val="4"/>
        <charset val="136"/>
      </rPr>
      <t>月</t>
    </r>
    <phoneticPr fontId="4" type="noConversion"/>
  </si>
  <si>
    <t>分局</t>
    <phoneticPr fontId="4" type="noConversion"/>
  </si>
  <si>
    <r>
      <t>註</t>
    </r>
    <r>
      <rPr>
        <sz val="12"/>
        <rFont val="Times New Roman"/>
        <family val="1"/>
      </rPr>
      <t>1</t>
    </r>
    <r>
      <rPr>
        <sz val="12"/>
        <rFont val="標楷體"/>
        <family val="4"/>
        <charset val="136"/>
      </rPr>
      <t>：製表日期：</t>
    </r>
    <r>
      <rPr>
        <sz val="12"/>
        <rFont val="Times New Roman"/>
        <family val="1"/>
      </rPr>
      <t>95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>8</t>
    </r>
    <r>
      <rPr>
        <sz val="12"/>
        <rFont val="標楷體"/>
        <family val="4"/>
        <charset val="136"/>
      </rPr>
      <t>月</t>
    </r>
    <r>
      <rPr>
        <sz val="12"/>
        <rFont val="Times New Roman"/>
        <family val="1"/>
      </rPr>
      <t>1</t>
    </r>
    <r>
      <rPr>
        <sz val="12"/>
        <rFont val="標楷體"/>
        <family val="4"/>
        <charset val="136"/>
      </rPr>
      <t>日，資料來源：截至</t>
    </r>
    <r>
      <rPr>
        <sz val="12"/>
        <rFont val="Times New Roman"/>
        <family val="1"/>
      </rPr>
      <t>95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>7</t>
    </r>
    <r>
      <rPr>
        <sz val="12"/>
        <rFont val="標楷體"/>
        <family val="4"/>
        <charset val="136"/>
      </rPr>
      <t>月</t>
    </r>
    <r>
      <rPr>
        <sz val="12"/>
        <rFont val="Times New Roman"/>
        <family val="1"/>
      </rPr>
      <t>3</t>
    </r>
    <r>
      <rPr>
        <sz val="12"/>
        <rFont val="標楷體"/>
        <family val="4"/>
        <charset val="136"/>
      </rPr>
      <t>日明細彙總檔。</t>
    </r>
    <phoneticPr fontId="4" type="noConversion"/>
  </si>
  <si>
    <r>
      <t>註</t>
    </r>
    <r>
      <rPr>
        <sz val="11"/>
        <rFont val="Times New Roman"/>
        <family val="1"/>
      </rPr>
      <t>2</t>
    </r>
    <r>
      <rPr>
        <sz val="11"/>
        <rFont val="標楷體"/>
        <family val="4"/>
        <charset val="136"/>
      </rPr>
      <t>：醫療費用點數為申請點數</t>
    </r>
    <r>
      <rPr>
        <sz val="11"/>
        <rFont val="Times New Roman"/>
        <family val="1"/>
      </rPr>
      <t>+</t>
    </r>
    <r>
      <rPr>
        <sz val="11"/>
        <rFont val="標楷體"/>
        <family val="4"/>
        <charset val="136"/>
      </rPr>
      <t>部分負擔，屬醫院總額範圍，不含洗腎，且為核減前點數。</t>
    </r>
    <phoneticPr fontId="4" type="noConversion"/>
  </si>
  <si>
    <r>
      <t xml:space="preserve">          </t>
    </r>
    <r>
      <rPr>
        <sz val="11"/>
        <rFont val="標楷體"/>
        <family val="4"/>
        <charset val="136"/>
      </rPr>
      <t>門診、住診合計醫療服務點數為申請費用</t>
    </r>
    <r>
      <rPr>
        <sz val="11"/>
        <rFont val="Times New Roman"/>
        <family val="1"/>
      </rPr>
      <t>+</t>
    </r>
    <r>
      <rPr>
        <sz val="11"/>
        <rFont val="標楷體"/>
        <family val="4"/>
        <charset val="136"/>
      </rPr>
      <t>部分負擔，各費用分類之點數</t>
    </r>
    <phoneticPr fontId="4" type="noConversion"/>
  </si>
  <si>
    <r>
      <t xml:space="preserve">          </t>
    </r>
    <r>
      <rPr>
        <sz val="11"/>
        <rFont val="標楷體"/>
        <family val="4"/>
        <charset val="136"/>
      </rPr>
      <t>係擷取申報明細小計乙欄。</t>
    </r>
    <phoneticPr fontId="4" type="noConversion"/>
  </si>
  <si>
    <r>
      <t>註</t>
    </r>
    <r>
      <rPr>
        <sz val="11"/>
        <rFont val="Times New Roman"/>
        <family val="1"/>
      </rPr>
      <t>3</t>
    </r>
    <r>
      <rPr>
        <sz val="11"/>
        <rFont val="標楷體"/>
        <family val="4"/>
        <charset val="136"/>
      </rPr>
      <t>：成長率為與前一年同期比較。</t>
    </r>
    <phoneticPr fontId="4" type="noConversion"/>
  </si>
  <si>
    <t>一般案件(簡表)</t>
  </si>
  <si>
    <t>(件)</t>
    <phoneticPr fontId="4" type="noConversion"/>
  </si>
  <si>
    <t>醫療
點數</t>
    <phoneticPr fontId="4" type="noConversion"/>
  </si>
  <si>
    <t>復健治療</t>
    <phoneticPr fontId="4" type="noConversion"/>
  </si>
  <si>
    <t>復健治療</t>
    <phoneticPr fontId="4" type="noConversion"/>
  </si>
  <si>
    <r>
      <t>表十四、</t>
    </r>
    <r>
      <rPr>
        <sz val="16"/>
        <color indexed="10"/>
        <rFont val="Times New Roman"/>
        <family val="1"/>
      </rPr>
      <t>95</t>
    </r>
    <r>
      <rPr>
        <sz val="16"/>
        <color indexed="10"/>
        <rFont val="標楷體"/>
        <family val="4"/>
        <charset val="136"/>
      </rPr>
      <t>年</t>
    </r>
    <r>
      <rPr>
        <sz val="16"/>
        <color indexed="10"/>
        <rFont val="Times New Roman"/>
        <family val="1"/>
      </rPr>
      <t>1-5</t>
    </r>
    <r>
      <rPr>
        <sz val="16"/>
        <color indexed="10"/>
        <rFont val="標楷體"/>
        <family val="4"/>
        <charset val="136"/>
      </rPr>
      <t>月醫院總額門診重大傷病點數</t>
    </r>
    <phoneticPr fontId="4" type="noConversion"/>
  </si>
  <si>
    <r>
      <t>表十四、</t>
    </r>
    <r>
      <rPr>
        <sz val="16"/>
        <color indexed="10"/>
        <rFont val="Times New Roman"/>
        <family val="1"/>
      </rPr>
      <t>95</t>
    </r>
    <r>
      <rPr>
        <sz val="16"/>
        <color indexed="10"/>
        <rFont val="標楷體"/>
        <family val="4"/>
        <charset val="136"/>
      </rPr>
      <t>年</t>
    </r>
    <r>
      <rPr>
        <sz val="16"/>
        <color indexed="10"/>
        <rFont val="Times New Roman"/>
        <family val="1"/>
      </rPr>
      <t>1-5</t>
    </r>
    <r>
      <rPr>
        <sz val="16"/>
        <color indexed="10"/>
        <rFont val="標楷體"/>
        <family val="4"/>
        <charset val="136"/>
      </rPr>
      <t>月醫院總額門診重大傷病平均每件申報點數</t>
    </r>
    <phoneticPr fontId="4" type="noConversion"/>
  </si>
  <si>
    <r>
      <t>(</t>
    </r>
    <r>
      <rPr>
        <sz val="12"/>
        <rFont val="標楷體"/>
        <family val="4"/>
        <charset val="136"/>
      </rPr>
      <t>點</t>
    </r>
    <r>
      <rPr>
        <sz val="12"/>
        <rFont val="Times New Roman"/>
        <family val="1"/>
      </rPr>
      <t>)</t>
    </r>
    <phoneticPr fontId="4" type="noConversion"/>
  </si>
  <si>
    <t>藥費</t>
    <phoneticPr fontId="4" type="noConversion"/>
  </si>
  <si>
    <t>占率</t>
    <phoneticPr fontId="4" type="noConversion"/>
  </si>
  <si>
    <r>
      <t>表</t>
    </r>
    <r>
      <rPr>
        <sz val="16"/>
        <color indexed="10"/>
        <rFont val="Times New Roman"/>
        <family val="1"/>
      </rPr>
      <t xml:space="preserve">  </t>
    </r>
    <r>
      <rPr>
        <sz val="16"/>
        <color indexed="10"/>
        <rFont val="標楷體"/>
        <family val="4"/>
        <charset val="136"/>
      </rPr>
      <t>、</t>
    </r>
    <r>
      <rPr>
        <sz val="16"/>
        <color indexed="10"/>
        <rFont val="Times New Roman"/>
        <family val="1"/>
      </rPr>
      <t>95</t>
    </r>
    <r>
      <rPr>
        <sz val="16"/>
        <color indexed="10"/>
        <rFont val="標楷體"/>
        <family val="4"/>
        <charset val="136"/>
      </rPr>
      <t>年</t>
    </r>
    <r>
      <rPr>
        <sz val="16"/>
        <color indexed="10"/>
        <rFont val="Times New Roman"/>
        <family val="1"/>
      </rPr>
      <t>1-5</t>
    </r>
    <r>
      <rPr>
        <sz val="16"/>
        <color indexed="10"/>
        <rFont val="標楷體"/>
        <family val="4"/>
        <charset val="136"/>
      </rPr>
      <t>月醫院總額住診重大傷病申報件數</t>
    </r>
    <phoneticPr fontId="4" type="noConversion"/>
  </si>
  <si>
    <t>註4：本表所列重大傷病為部分負擔代碼「001」之案件。</t>
    <phoneticPr fontId="4" type="noConversion"/>
  </si>
  <si>
    <r>
      <t>表、</t>
    </r>
    <r>
      <rPr>
        <sz val="16"/>
        <color indexed="10"/>
        <rFont val="Times New Roman"/>
        <family val="1"/>
      </rPr>
      <t>95</t>
    </r>
    <r>
      <rPr>
        <sz val="16"/>
        <color indexed="10"/>
        <rFont val="標楷體"/>
        <family val="4"/>
        <charset val="136"/>
      </rPr>
      <t>年</t>
    </r>
    <r>
      <rPr>
        <sz val="16"/>
        <color indexed="10"/>
        <rFont val="Times New Roman"/>
        <family val="1"/>
      </rPr>
      <t>1-5</t>
    </r>
    <r>
      <rPr>
        <sz val="16"/>
        <color indexed="10"/>
        <rFont val="標楷體"/>
        <family val="4"/>
        <charset val="136"/>
      </rPr>
      <t>月醫院總額住診重大傷病申報點數</t>
    </r>
    <phoneticPr fontId="4" type="noConversion"/>
  </si>
  <si>
    <r>
      <t>表十四、</t>
    </r>
    <r>
      <rPr>
        <sz val="16"/>
        <color indexed="10"/>
        <rFont val="Times New Roman"/>
        <family val="1"/>
      </rPr>
      <t>95</t>
    </r>
    <r>
      <rPr>
        <sz val="16"/>
        <color indexed="10"/>
        <rFont val="標楷體"/>
        <family val="4"/>
        <charset val="136"/>
      </rPr>
      <t>年</t>
    </r>
    <r>
      <rPr>
        <sz val="16"/>
        <color indexed="10"/>
        <rFont val="Times New Roman"/>
        <family val="1"/>
      </rPr>
      <t>1-5</t>
    </r>
    <r>
      <rPr>
        <sz val="16"/>
        <color indexed="10"/>
        <rFont val="標楷體"/>
        <family val="4"/>
        <charset val="136"/>
      </rPr>
      <t>月醫院總額門診重大傷病申報點數</t>
    </r>
    <phoneticPr fontId="4" type="noConversion"/>
  </si>
  <si>
    <r>
      <t>表</t>
    </r>
    <r>
      <rPr>
        <sz val="16"/>
        <color indexed="10"/>
        <rFont val="Times New Roman"/>
        <family val="1"/>
      </rPr>
      <t xml:space="preserve">   </t>
    </r>
    <r>
      <rPr>
        <sz val="16"/>
        <color indexed="10"/>
        <rFont val="標楷體"/>
        <family val="4"/>
        <charset val="136"/>
      </rPr>
      <t>、</t>
    </r>
    <r>
      <rPr>
        <sz val="16"/>
        <color indexed="10"/>
        <rFont val="Times New Roman"/>
        <family val="1"/>
      </rPr>
      <t>95</t>
    </r>
    <r>
      <rPr>
        <sz val="16"/>
        <color indexed="10"/>
        <rFont val="標楷體"/>
        <family val="4"/>
        <charset val="136"/>
      </rPr>
      <t>年</t>
    </r>
    <r>
      <rPr>
        <sz val="16"/>
        <color indexed="10"/>
        <rFont val="Times New Roman"/>
        <family val="1"/>
      </rPr>
      <t>1-5</t>
    </r>
    <r>
      <rPr>
        <sz val="16"/>
        <color indexed="10"/>
        <rFont val="標楷體"/>
        <family val="4"/>
        <charset val="136"/>
      </rPr>
      <t>月醫院總額住診重大傷病平均每件申報點數</t>
    </r>
    <phoneticPr fontId="4" type="noConversion"/>
  </si>
  <si>
    <r>
      <t>(</t>
    </r>
    <r>
      <rPr>
        <sz val="12"/>
        <rFont val="標楷體"/>
        <family val="4"/>
        <charset val="136"/>
      </rPr>
      <t>千點</t>
    </r>
    <r>
      <rPr>
        <sz val="12"/>
        <rFont val="Times New Roman"/>
        <family val="1"/>
      </rPr>
      <t>)</t>
    </r>
    <phoneticPr fontId="4" type="noConversion"/>
  </si>
  <si>
    <r>
      <t>表</t>
    </r>
    <r>
      <rPr>
        <sz val="16"/>
        <color indexed="10"/>
        <rFont val="Times New Roman"/>
        <family val="1"/>
      </rPr>
      <t xml:space="preserve">  </t>
    </r>
    <r>
      <rPr>
        <sz val="16"/>
        <color indexed="10"/>
        <rFont val="標楷體"/>
        <family val="4"/>
        <charset val="136"/>
      </rPr>
      <t>、</t>
    </r>
    <r>
      <rPr>
        <sz val="16"/>
        <color indexed="10"/>
        <rFont val="Times New Roman"/>
        <family val="1"/>
      </rPr>
      <t>95</t>
    </r>
    <r>
      <rPr>
        <sz val="16"/>
        <color indexed="10"/>
        <rFont val="標楷體"/>
        <family val="4"/>
        <charset val="136"/>
      </rPr>
      <t>年</t>
    </r>
    <r>
      <rPr>
        <sz val="16"/>
        <color indexed="10"/>
        <rFont val="Times New Roman"/>
        <family val="1"/>
      </rPr>
      <t>1-5</t>
    </r>
    <r>
      <rPr>
        <sz val="16"/>
        <color indexed="10"/>
        <rFont val="標楷體"/>
        <family val="4"/>
        <charset val="136"/>
      </rPr>
      <t>月醫院總額門診重大傷病申報件數</t>
    </r>
    <phoneticPr fontId="4" type="noConversion"/>
  </si>
  <si>
    <r>
      <t>94</t>
    </r>
    <r>
      <rPr>
        <sz val="12"/>
        <rFont val="新細明體"/>
        <family val="1"/>
        <charset val="136"/>
      </rPr>
      <t>年</t>
    </r>
    <r>
      <rPr>
        <sz val="12"/>
        <rFont val="Times New Roman"/>
        <family val="1"/>
      </rPr>
      <t>1-5</t>
    </r>
    <r>
      <rPr>
        <sz val="12"/>
        <rFont val="新細明體"/>
        <family val="1"/>
        <charset val="136"/>
      </rPr>
      <t>月</t>
    </r>
    <phoneticPr fontId="4" type="noConversion"/>
  </si>
  <si>
    <r>
      <t>95</t>
    </r>
    <r>
      <rPr>
        <sz val="12"/>
        <rFont val="新細明體"/>
        <family val="1"/>
        <charset val="136"/>
      </rPr>
      <t>年</t>
    </r>
    <r>
      <rPr>
        <sz val="12"/>
        <rFont val="Times New Roman"/>
        <family val="1"/>
      </rPr>
      <t>1-5</t>
    </r>
    <r>
      <rPr>
        <sz val="12"/>
        <rFont val="新細明體"/>
        <family val="1"/>
        <charset val="136"/>
      </rPr>
      <t>月</t>
    </r>
    <phoneticPr fontId="4" type="noConversion"/>
  </si>
  <si>
    <t>第2季</t>
  </si>
  <si>
    <t>7月</t>
  </si>
  <si>
    <r>
      <t>95</t>
    </r>
    <r>
      <rPr>
        <sz val="11.5"/>
        <rFont val="新細明體"/>
        <family val="1"/>
        <charset val="136"/>
      </rPr>
      <t>年</t>
    </r>
    <r>
      <rPr>
        <sz val="11.5"/>
        <rFont val="Times New Roman"/>
        <family val="1"/>
      </rPr>
      <t>7</t>
    </r>
    <r>
      <rPr>
        <sz val="11.5"/>
        <rFont val="新細明體"/>
        <family val="1"/>
        <charset val="136"/>
      </rPr>
      <t>月亞東、中山由區域醫院升為醫學中心</t>
    </r>
    <phoneticPr fontId="4" type="noConversion"/>
  </si>
  <si>
    <t>成長率</t>
    <phoneticPr fontId="4" type="noConversion"/>
  </si>
  <si>
    <t>全年</t>
    <phoneticPr fontId="4" type="noConversion"/>
  </si>
  <si>
    <t>處方調劑</t>
  </si>
  <si>
    <t>計畫</t>
  </si>
  <si>
    <t>地區</t>
  </si>
  <si>
    <t>--案件類別</t>
    <phoneticPr fontId="4" type="noConversion"/>
  </si>
  <si>
    <t>慢性病連續</t>
    <phoneticPr fontId="4" type="noConversion"/>
  </si>
  <si>
    <t>醫療資源缺乏</t>
    <phoneticPr fontId="4" type="noConversion"/>
  </si>
  <si>
    <t>支付制度試辦</t>
    <phoneticPr fontId="4" type="noConversion"/>
  </si>
  <si>
    <t>註2：醫療費用點數為申請點數+部分負擔，屬醫院總額範圍，不含洗腎，且為核減前點數。</t>
    <phoneticPr fontId="4" type="noConversion"/>
  </si>
  <si>
    <t>註3：成長率為與前一年同期比較。</t>
    <phoneticPr fontId="4" type="noConversion"/>
  </si>
  <si>
    <t>全年</t>
    <phoneticPr fontId="4" type="noConversion"/>
  </si>
  <si>
    <t>全年</t>
    <phoneticPr fontId="4" type="noConversion"/>
  </si>
  <si>
    <t>醫療
點數</t>
    <phoneticPr fontId="4" type="noConversion"/>
  </si>
  <si>
    <t>中心</t>
  </si>
  <si>
    <t>醫院</t>
  </si>
  <si>
    <t>醫學</t>
    <phoneticPr fontId="4" type="noConversion"/>
  </si>
  <si>
    <t>區域</t>
    <phoneticPr fontId="4" type="noConversion"/>
  </si>
  <si>
    <t>地區</t>
    <phoneticPr fontId="4" type="noConversion"/>
  </si>
  <si>
    <t>全年</t>
    <phoneticPr fontId="4" type="noConversion"/>
  </si>
  <si>
    <t>醫療
點數</t>
    <phoneticPr fontId="4" type="noConversion"/>
  </si>
  <si>
    <t xml:space="preserve">     門診、住診合計醫療服務點數為申請費用+部分負擔，各費用分類之點數</t>
    <phoneticPr fontId="4" type="noConversion"/>
  </si>
  <si>
    <t xml:space="preserve">     係擷取申報明細小計乙欄。</t>
    <phoneticPr fontId="4" type="noConversion"/>
  </si>
  <si>
    <r>
      <t>第</t>
    </r>
    <r>
      <rPr>
        <sz val="12"/>
        <rFont val="Times New Roman"/>
        <family val="1"/>
      </rPr>
      <t>2</t>
    </r>
    <r>
      <rPr>
        <sz val="12"/>
        <rFont val="標楷體"/>
        <family val="4"/>
        <charset val="136"/>
      </rPr>
      <t>季</t>
    </r>
    <phoneticPr fontId="4" type="noConversion"/>
  </si>
  <si>
    <t>成長率</t>
    <phoneticPr fontId="4" type="noConversion"/>
  </si>
  <si>
    <t>(千件)</t>
    <phoneticPr fontId="4" type="noConversion"/>
  </si>
  <si>
    <t>(百萬點)</t>
    <phoneticPr fontId="4" type="noConversion"/>
  </si>
  <si>
    <r>
      <t>第</t>
    </r>
    <r>
      <rPr>
        <sz val="12"/>
        <rFont val="Times New Roman"/>
        <family val="1"/>
      </rPr>
      <t>2</t>
    </r>
    <r>
      <rPr>
        <sz val="12"/>
        <rFont val="標楷體"/>
        <family val="4"/>
        <charset val="136"/>
      </rPr>
      <t>季</t>
    </r>
    <phoneticPr fontId="4" type="noConversion"/>
  </si>
  <si>
    <t>成長率</t>
    <phoneticPr fontId="4" type="noConversion"/>
  </si>
  <si>
    <t>全年</t>
    <phoneticPr fontId="4" type="noConversion"/>
  </si>
  <si>
    <t>醫療
點數</t>
    <phoneticPr fontId="4" type="noConversion"/>
  </si>
  <si>
    <t>醫療點數</t>
  </si>
  <si>
    <t>平均住院日數</t>
    <phoneticPr fontId="4" type="noConversion"/>
  </si>
  <si>
    <t>7-8月</t>
  </si>
  <si>
    <t>2</t>
  </si>
  <si>
    <t>3</t>
  </si>
  <si>
    <t>4</t>
  </si>
  <si>
    <t>全年合計</t>
  </si>
  <si>
    <t>(家數)</t>
    <phoneticPr fontId="4" type="noConversion"/>
  </si>
  <si>
    <t>小於
-20%</t>
    <phoneticPr fontId="4" type="noConversion"/>
  </si>
  <si>
    <t>大於
20%</t>
    <phoneticPr fontId="4" type="noConversion"/>
  </si>
  <si>
    <t>註2：醫療費用點數為申請點數+部分負擔，且為核減前點數。</t>
    <phoneticPr fontId="4" type="noConversion"/>
  </si>
  <si>
    <t>註3：成長率為與前一年同期比較。</t>
    <phoneticPr fontId="4" type="noConversion"/>
  </si>
  <si>
    <t>註4：不含申報資料未完整者。</t>
    <phoneticPr fontId="4" type="noConversion"/>
  </si>
  <si>
    <t>--分局別家數占率</t>
    <phoneticPr fontId="4" type="noConversion"/>
  </si>
  <si>
    <t>(家數占率)</t>
    <phoneticPr fontId="4" type="noConversion"/>
  </si>
  <si>
    <r>
      <t>第</t>
    </r>
    <r>
      <rPr>
        <sz val="12"/>
        <rFont val="Times New Roman"/>
        <family val="1"/>
      </rPr>
      <t>3</t>
    </r>
    <r>
      <rPr>
        <sz val="12"/>
        <rFont val="標楷體"/>
        <family val="4"/>
        <charset val="136"/>
      </rPr>
      <t>季</t>
    </r>
    <phoneticPr fontId="4" type="noConversion"/>
  </si>
  <si>
    <t>-</t>
  </si>
  <si>
    <r>
      <t>註</t>
    </r>
    <r>
      <rPr>
        <sz val="11"/>
        <color indexed="8"/>
        <rFont val="Times New Roman"/>
        <family val="1"/>
      </rPr>
      <t>2</t>
    </r>
    <r>
      <rPr>
        <sz val="11"/>
        <color indexed="8"/>
        <rFont val="標楷體"/>
        <family val="4"/>
        <charset val="136"/>
      </rPr>
      <t>：醫療費用點數為申請點數</t>
    </r>
    <r>
      <rPr>
        <sz val="11"/>
        <color indexed="8"/>
        <rFont val="Times New Roman"/>
        <family val="1"/>
      </rPr>
      <t>+</t>
    </r>
    <r>
      <rPr>
        <sz val="11"/>
        <color indexed="8"/>
        <rFont val="標楷體"/>
        <family val="4"/>
        <charset val="136"/>
      </rPr>
      <t>部分負擔，屬醫院總額範圍，不含洗腎，且為核減前點數。</t>
    </r>
    <phoneticPr fontId="4" type="noConversion"/>
  </si>
  <si>
    <r>
      <t xml:space="preserve">          </t>
    </r>
    <r>
      <rPr>
        <sz val="11"/>
        <color indexed="8"/>
        <rFont val="標楷體"/>
        <family val="4"/>
        <charset val="136"/>
      </rPr>
      <t>門診、住診合計醫療服務點數為申請費用</t>
    </r>
    <r>
      <rPr>
        <sz val="11"/>
        <color indexed="8"/>
        <rFont val="Times New Roman"/>
        <family val="1"/>
      </rPr>
      <t>+</t>
    </r>
    <r>
      <rPr>
        <sz val="11"/>
        <color indexed="8"/>
        <rFont val="標楷體"/>
        <family val="4"/>
        <charset val="136"/>
      </rPr>
      <t>部分負擔，各費用分類之點數</t>
    </r>
    <phoneticPr fontId="4" type="noConversion"/>
  </si>
  <si>
    <r>
      <t xml:space="preserve">          </t>
    </r>
    <r>
      <rPr>
        <sz val="11"/>
        <color indexed="8"/>
        <rFont val="標楷體"/>
        <family val="4"/>
        <charset val="136"/>
      </rPr>
      <t>係擷取申報明細小計乙欄。</t>
    </r>
    <phoneticPr fontId="4" type="noConversion"/>
  </si>
  <si>
    <r>
      <t>註</t>
    </r>
    <r>
      <rPr>
        <sz val="11"/>
        <color indexed="8"/>
        <rFont val="Times New Roman"/>
        <family val="1"/>
      </rPr>
      <t>3</t>
    </r>
    <r>
      <rPr>
        <sz val="11"/>
        <color indexed="8"/>
        <rFont val="標楷體"/>
        <family val="4"/>
        <charset val="136"/>
      </rPr>
      <t>：成長率為與前一年同期比較。</t>
    </r>
    <phoneticPr fontId="4" type="noConversion"/>
  </si>
  <si>
    <t>--層級別+案件類別</t>
    <phoneticPr fontId="4" type="noConversion"/>
  </si>
  <si>
    <r>
      <t>(</t>
    </r>
    <r>
      <rPr>
        <sz val="12"/>
        <rFont val="標楷體"/>
        <family val="4"/>
        <charset val="136"/>
      </rPr>
      <t>百萬點</t>
    </r>
    <r>
      <rPr>
        <sz val="12"/>
        <rFont val="Times New Roman"/>
        <family val="1"/>
      </rPr>
      <t>)</t>
    </r>
    <phoneticPr fontId="4" type="noConversion"/>
  </si>
  <si>
    <t>總點數</t>
  </si>
  <si>
    <t>醫療點數</t>
    <phoneticPr fontId="4" type="noConversion"/>
  </si>
  <si>
    <t>占率</t>
    <phoneticPr fontId="4" type="noConversion"/>
  </si>
  <si>
    <t>全年合計</t>
    <phoneticPr fontId="4" type="noConversion"/>
  </si>
  <si>
    <t>第1季</t>
    <phoneticPr fontId="4" type="noConversion"/>
  </si>
  <si>
    <t>全年　</t>
    <phoneticPr fontId="4" type="noConversion"/>
  </si>
  <si>
    <t>件數</t>
    <phoneticPr fontId="4" type="noConversion"/>
  </si>
  <si>
    <t>點數</t>
    <phoneticPr fontId="4" type="noConversion"/>
  </si>
  <si>
    <t>平均每件點數</t>
    <phoneticPr fontId="4" type="noConversion"/>
  </si>
  <si>
    <t>值(千)</t>
    <phoneticPr fontId="4" type="noConversion"/>
  </si>
  <si>
    <t>值(百萬點)</t>
    <phoneticPr fontId="4" type="noConversion"/>
  </si>
  <si>
    <t>第2季</t>
    <phoneticPr fontId="4" type="noConversion"/>
  </si>
  <si>
    <t>`</t>
    <phoneticPr fontId="4" type="noConversion"/>
  </si>
  <si>
    <r>
      <t>97</t>
    </r>
    <r>
      <rPr>
        <sz val="12"/>
        <rFont val="細明體"/>
        <family val="3"/>
        <charset val="136"/>
      </rPr>
      <t>年</t>
    </r>
    <phoneticPr fontId="4" type="noConversion"/>
  </si>
  <si>
    <t>醫療  點數</t>
    <phoneticPr fontId="4" type="noConversion"/>
  </si>
  <si>
    <t>醫療 點數</t>
    <phoneticPr fontId="4" type="noConversion"/>
  </si>
  <si>
    <t>醫療 點數</t>
    <phoneticPr fontId="4" type="noConversion"/>
  </si>
  <si>
    <t>成長率</t>
    <phoneticPr fontId="4" type="noConversion"/>
  </si>
  <si>
    <t>占率</t>
    <phoneticPr fontId="4" type="noConversion"/>
  </si>
  <si>
    <t>第3季</t>
    <phoneticPr fontId="4" type="noConversion"/>
  </si>
  <si>
    <t>成長率</t>
    <phoneticPr fontId="4" type="noConversion"/>
  </si>
  <si>
    <r>
      <t>98</t>
    </r>
    <r>
      <rPr>
        <sz val="12"/>
        <rFont val="細明體"/>
        <family val="3"/>
        <charset val="136"/>
      </rPr>
      <t>年</t>
    </r>
    <phoneticPr fontId="4" type="noConversion"/>
  </si>
  <si>
    <t>件數(千件)</t>
    <phoneticPr fontId="4" type="noConversion"/>
  </si>
  <si>
    <t>第2季</t>
    <phoneticPr fontId="4" type="noConversion"/>
  </si>
  <si>
    <t>10-11月</t>
    <phoneticPr fontId="4" type="noConversion"/>
  </si>
  <si>
    <t>全年合計</t>
    <phoneticPr fontId="4" type="noConversion"/>
  </si>
  <si>
    <t>案件</t>
    <phoneticPr fontId="4" type="noConversion"/>
  </si>
  <si>
    <t>案件別</t>
    <phoneticPr fontId="4" type="noConversion"/>
  </si>
  <si>
    <t>費用別</t>
    <phoneticPr fontId="4" type="noConversion"/>
  </si>
  <si>
    <t>(百萬點)</t>
    <phoneticPr fontId="4" type="noConversion"/>
  </si>
  <si>
    <t>成長率</t>
    <phoneticPr fontId="4" type="noConversion"/>
  </si>
  <si>
    <t>註5：95年至98年第三季，排除案件類別為05、A1、A2、A3、A5、A6、A7、B1、B6、B7、B8、B9、C4、D1、D2,98年第四季新增HN</t>
    <phoneticPr fontId="4" type="noConversion"/>
  </si>
  <si>
    <r>
      <t>註4：95年至98年第三季，排除案件類別為05、A1、A2、</t>
    </r>
    <r>
      <rPr>
        <sz val="10"/>
        <color indexed="60"/>
        <rFont val="標楷體"/>
        <family val="4"/>
        <charset val="136"/>
      </rPr>
      <t>A3</t>
    </r>
    <r>
      <rPr>
        <sz val="10"/>
        <rFont val="標楷體"/>
        <family val="4"/>
        <charset val="136"/>
      </rPr>
      <t>、A5、A6、A7、</t>
    </r>
    <r>
      <rPr>
        <sz val="10"/>
        <color indexed="60"/>
        <rFont val="標楷體"/>
        <family val="4"/>
        <charset val="136"/>
      </rPr>
      <t>B1</t>
    </r>
    <r>
      <rPr>
        <sz val="10"/>
        <rFont val="標楷體"/>
        <family val="4"/>
        <charset val="136"/>
      </rPr>
      <t>、B6、B7、B8、B9、C4、</t>
    </r>
    <r>
      <rPr>
        <sz val="10"/>
        <color indexed="60"/>
        <rFont val="標楷體"/>
        <family val="4"/>
        <charset val="136"/>
      </rPr>
      <t>D1</t>
    </r>
    <r>
      <rPr>
        <sz val="10"/>
        <rFont val="標楷體"/>
        <family val="4"/>
        <charset val="136"/>
      </rPr>
      <t>、</t>
    </r>
    <r>
      <rPr>
        <sz val="10"/>
        <color indexed="60"/>
        <rFont val="標楷體"/>
        <family val="4"/>
        <charset val="136"/>
      </rPr>
      <t>D2,99年第四季新增HN</t>
    </r>
    <phoneticPr fontId="4" type="noConversion"/>
  </si>
  <si>
    <t>註5：95年至98年第一季，排除案件類別為05、A1、A2、A3、A5、A6、A7、B1、B6、B7、B8、B9、C4、D1、D2,99年第四季新增HN</t>
    <phoneticPr fontId="4" type="noConversion"/>
  </si>
  <si>
    <t>註5：95年至98年第三季，排除案件類別為05、A1、A2、A3、A5、A6、A7、B1、B6、B7、B8、B9、C4、D1、D2,99年第四季新增HN</t>
    <phoneticPr fontId="4" type="noConversion"/>
  </si>
  <si>
    <t>註3：95年至98年第三季，排除案件類別為05、A1、A2、A3、A5、A6、A7、B1、B6、B7、B8、B9、C4、D1、D2,99年第四季新增HN</t>
    <phoneticPr fontId="4" type="noConversion"/>
  </si>
  <si>
    <t>註4：95年至98年第三季，排除案件類別為05、A1、A2、A3、A5、A6、A7、B1、B6、B7、B8、B9、C4、D1、D2,99年第四季新增HN</t>
    <phoneticPr fontId="4" type="noConversion"/>
  </si>
  <si>
    <t>註5：95年至98年第三季，排除案件類別為05、A1、A2、A3、A5、A6、A7、B1、B6、B7、B8、B9、C4、D1、D2,99年第四季新增HN</t>
    <phoneticPr fontId="4" type="noConversion"/>
  </si>
  <si>
    <t>註6：95年至98年第三季，排除案件類別為05、A1、A2、A3、A5、A6、A7、B1、B6、B7、B8、B9、C4、D1、D2,99年第四季新增HN</t>
    <phoneticPr fontId="4" type="noConversion"/>
  </si>
  <si>
    <r>
      <t>第</t>
    </r>
    <r>
      <rPr>
        <sz val="12"/>
        <rFont val="Times New Roman"/>
        <family val="1"/>
      </rPr>
      <t>4</t>
    </r>
    <r>
      <rPr>
        <sz val="12"/>
        <rFont val="標楷體"/>
        <family val="4"/>
        <charset val="136"/>
      </rPr>
      <t>季</t>
    </r>
    <phoneticPr fontId="4" type="noConversion"/>
  </si>
  <si>
    <t>第4季</t>
    <phoneticPr fontId="4" type="noConversion"/>
  </si>
  <si>
    <t>Tw-DRGs案件</t>
  </si>
  <si>
    <t>安寧療護案件</t>
  </si>
  <si>
    <r>
      <t>99</t>
    </r>
    <r>
      <rPr>
        <sz val="12"/>
        <rFont val="細明體"/>
        <family val="3"/>
        <charset val="136"/>
      </rPr>
      <t>年</t>
    </r>
    <phoneticPr fontId="4" type="noConversion"/>
  </si>
  <si>
    <t>第3季</t>
    <phoneticPr fontId="4" type="noConversion"/>
  </si>
  <si>
    <t>第4季</t>
    <phoneticPr fontId="4" type="noConversion"/>
  </si>
  <si>
    <t>第2季</t>
    <phoneticPr fontId="4" type="noConversion"/>
  </si>
  <si>
    <r>
      <t>註</t>
    </r>
    <r>
      <rPr>
        <sz val="12"/>
        <rFont val="Times New Roman"/>
        <family val="1"/>
      </rPr>
      <t>2</t>
    </r>
    <r>
      <rPr>
        <sz val="12"/>
        <rFont val="標楷體"/>
        <family val="4"/>
        <charset val="136"/>
      </rPr>
      <t>：成長率為與前一年同期比較。</t>
    </r>
    <phoneticPr fontId="4" type="noConversion"/>
  </si>
  <si>
    <t>註4：95年至98年第三季，排除案件類別為05、A1、A2、A3、A5、A6、A7、B1、B6、B7、B8、B9、C4、D1、D2,98年第四季增加HN</t>
    <phoneticPr fontId="4" type="noConversion"/>
  </si>
  <si>
    <t>-</t>
    <phoneticPr fontId="4" type="noConversion"/>
  </si>
  <si>
    <t>全年合計</t>
    <phoneticPr fontId="4" type="noConversion"/>
  </si>
  <si>
    <t>第4季</t>
    <phoneticPr fontId="4" type="noConversion"/>
  </si>
  <si>
    <t>成長率</t>
    <phoneticPr fontId="4" type="noConversion"/>
  </si>
  <si>
    <t>平均住院日數</t>
    <phoneticPr fontId="4" type="noConversion"/>
  </si>
  <si>
    <t>成長率</t>
    <phoneticPr fontId="4" type="noConversion"/>
  </si>
  <si>
    <r>
      <t>100</t>
    </r>
    <r>
      <rPr>
        <sz val="12"/>
        <rFont val="細明體"/>
        <family val="3"/>
        <charset val="136"/>
      </rPr>
      <t>年</t>
    </r>
    <phoneticPr fontId="4" type="noConversion"/>
  </si>
  <si>
    <t>第2季</t>
    <phoneticPr fontId="4" type="noConversion"/>
  </si>
  <si>
    <t>7-8月</t>
    <phoneticPr fontId="4" type="noConversion"/>
  </si>
  <si>
    <t>第3季</t>
    <phoneticPr fontId="4" type="noConversion"/>
  </si>
  <si>
    <t>d</t>
    <phoneticPr fontId="4" type="noConversion"/>
  </si>
  <si>
    <t xml:space="preserve">第3季          </t>
    <phoneticPr fontId="4" type="noConversion"/>
  </si>
  <si>
    <t xml:space="preserve">第3季       </t>
    <phoneticPr fontId="4" type="noConversion"/>
  </si>
  <si>
    <t xml:space="preserve">第3季 </t>
    <phoneticPr fontId="4" type="noConversion"/>
  </si>
  <si>
    <t xml:space="preserve">第3季       </t>
    <phoneticPr fontId="4" type="noConversion"/>
  </si>
  <si>
    <t>表十九、100年第四季醫院總額住診申報件數分佈</t>
    <phoneticPr fontId="4" type="noConversion"/>
  </si>
  <si>
    <t>表二十、100年第四季醫院總額住診申報住院日數分佈</t>
    <phoneticPr fontId="4" type="noConversion"/>
  </si>
  <si>
    <t>表二十一、100年第四季醫院總額住診申報醫療費用點數分佈</t>
    <phoneticPr fontId="4" type="noConversion"/>
  </si>
  <si>
    <t>表二十二、100年第四季醫院總額住診平均每日申報醫療費用點數分佈</t>
    <phoneticPr fontId="4" type="noConversion"/>
  </si>
  <si>
    <r>
      <t>101</t>
    </r>
    <r>
      <rPr>
        <sz val="12"/>
        <rFont val="細明體"/>
        <family val="3"/>
        <charset val="136"/>
      </rPr>
      <t>年</t>
    </r>
    <phoneticPr fontId="4" type="noConversion"/>
  </si>
  <si>
    <t>表一、101年第1季醫院總額門住診申報醫療費用點數分佈-總表</t>
    <phoneticPr fontId="4" type="noConversion"/>
  </si>
  <si>
    <t>表二、101年第1季醫院總額門住診申報醫療費用點數分佈-分局</t>
    <phoneticPr fontId="4" type="noConversion"/>
  </si>
  <si>
    <t>表三、101年第1季醫院總額門住診申報醫療費用點數分佈--層級別</t>
    <phoneticPr fontId="4" type="noConversion"/>
  </si>
  <si>
    <r>
      <t>註</t>
    </r>
    <r>
      <rPr>
        <sz val="11.5"/>
        <rFont val="Times New Roman"/>
        <family val="1"/>
      </rPr>
      <t>4</t>
    </r>
    <r>
      <rPr>
        <sz val="11.5"/>
        <rFont val="標楷體"/>
        <family val="4"/>
        <charset val="136"/>
      </rPr>
      <t>：層級以</t>
    </r>
    <r>
      <rPr>
        <sz val="11.5"/>
        <rFont val="Times New Roman"/>
        <family val="1"/>
      </rPr>
      <t>101</t>
    </r>
    <r>
      <rPr>
        <sz val="11.5"/>
        <rFont val="標楷體"/>
        <family val="4"/>
        <charset val="136"/>
      </rPr>
      <t>年</t>
    </r>
    <r>
      <rPr>
        <sz val="11.5"/>
        <rFont val="Times New Roman"/>
        <family val="1"/>
      </rPr>
      <t>3</t>
    </r>
    <r>
      <rPr>
        <sz val="11.5"/>
        <rFont val="標楷體"/>
        <family val="4"/>
        <charset val="136"/>
      </rPr>
      <t>月最新層級歸類。</t>
    </r>
    <phoneticPr fontId="4" type="noConversion"/>
  </si>
  <si>
    <t>表四、101年第1季醫院總額門住診合計申報醫療費用點數分佈</t>
    <phoneticPr fontId="4" type="noConversion"/>
  </si>
  <si>
    <t>表五、101年第1季醫院總額門診申報件數分佈</t>
    <phoneticPr fontId="4" type="noConversion"/>
  </si>
  <si>
    <t>表六、101年第1季醫院總額門診申報醫療費用點數分佈</t>
    <phoneticPr fontId="4" type="noConversion"/>
  </si>
  <si>
    <t>表七、101年第1季醫院總額門診平均每件申報醫療費用點數分佈</t>
    <phoneticPr fontId="4" type="noConversion"/>
  </si>
  <si>
    <t>表八、101年第1季醫院總額門診申報件數分佈</t>
    <phoneticPr fontId="4" type="noConversion"/>
  </si>
  <si>
    <t>表九、101年第1季醫院總額門診申報醫療費用點數分佈</t>
    <phoneticPr fontId="4" type="noConversion"/>
  </si>
  <si>
    <t>表十、101年第1季醫院總額門診平均每件申報醫療費用點數分佈</t>
    <phoneticPr fontId="4" type="noConversion"/>
  </si>
  <si>
    <t>表十一、101年第1季醫院總額門診申報醫療費用點數分佈</t>
    <phoneticPr fontId="4" type="noConversion"/>
  </si>
  <si>
    <t>表十二、101年第1季醫院總額門診申報醫療費用點數分佈</t>
    <phoneticPr fontId="4" type="noConversion"/>
  </si>
  <si>
    <t>表十三、101年第1季醫院總額門診申報醫療費用點數分佈</t>
    <phoneticPr fontId="4" type="noConversion"/>
  </si>
  <si>
    <t>表十四、101年第1季醫院總額門診重大傷病申報醫療費用點數分佈</t>
    <phoneticPr fontId="4" type="noConversion"/>
  </si>
  <si>
    <t>表十五、101年第1季醫院總額住診申報件數分佈</t>
    <phoneticPr fontId="4" type="noConversion"/>
  </si>
  <si>
    <t>表十六、101年第1季醫院總額住診申報住院日數分佈</t>
    <phoneticPr fontId="4" type="noConversion"/>
  </si>
  <si>
    <t>表十七、101年第1季醫院總額住診申報醫療費用點數分佈</t>
    <phoneticPr fontId="4" type="noConversion"/>
  </si>
  <si>
    <t>表十八、101年第1季醫院總額住診平均每日申報醫療費用點數分佈</t>
    <phoneticPr fontId="4" type="noConversion"/>
  </si>
  <si>
    <t>表二十三、101年第1季醫院總額住診申報醫療費用點數分佈</t>
    <phoneticPr fontId="4" type="noConversion"/>
  </si>
  <si>
    <t>表二十四、101年第1季醫院總額住診申報醫療費用點數分佈</t>
    <phoneticPr fontId="4" type="noConversion"/>
  </si>
  <si>
    <t>區域醫院</t>
    <phoneticPr fontId="4" type="noConversion"/>
  </si>
  <si>
    <t>地區醫院</t>
    <phoneticPr fontId="4" type="noConversion"/>
  </si>
  <si>
    <r>
      <t>註</t>
    </r>
    <r>
      <rPr>
        <sz val="11.5"/>
        <rFont val="Times New Roman"/>
        <family val="1"/>
      </rPr>
      <t>4</t>
    </r>
    <r>
      <rPr>
        <sz val="11.5"/>
        <rFont val="標楷體"/>
        <family val="4"/>
        <charset val="136"/>
      </rPr>
      <t>：層級以</t>
    </r>
    <r>
      <rPr>
        <sz val="11.5"/>
        <rFont val="Times New Roman"/>
        <family val="1"/>
      </rPr>
      <t>101</t>
    </r>
    <r>
      <rPr>
        <sz val="11.5"/>
        <rFont val="標楷體"/>
        <family val="4"/>
        <charset val="136"/>
      </rPr>
      <t>年</t>
    </r>
    <r>
      <rPr>
        <sz val="11.5"/>
        <rFont val="Times New Roman"/>
        <family val="1"/>
      </rPr>
      <t>3</t>
    </r>
    <r>
      <rPr>
        <sz val="11.5"/>
        <rFont val="標楷體"/>
        <family val="4"/>
        <charset val="136"/>
      </rPr>
      <t>月最新層級歸類。</t>
    </r>
    <phoneticPr fontId="4" type="noConversion"/>
  </si>
  <si>
    <t>表二十五、101年第1季醫院總額住診申報醫療費用點數分佈</t>
    <phoneticPr fontId="4" type="noConversion"/>
  </si>
  <si>
    <t>表二十六、101年第1季醫院總額住診申報醫療費用點數分佈</t>
    <phoneticPr fontId="4" type="noConversion"/>
  </si>
  <si>
    <t>表二十七、101年第1季醫院總額住診申報醫療費用點數分佈</t>
    <phoneticPr fontId="4" type="noConversion"/>
  </si>
  <si>
    <t>表二十八、101年第1季醫院總額住診重大傷病申報醫療費用點數分佈</t>
    <phoneticPr fontId="4" type="noConversion"/>
  </si>
  <si>
    <t>表二十九、101年第1季醫院總額各院所門住診合計診申報醫療費用點數成長率分佈</t>
    <phoneticPr fontId="4" type="noConversion"/>
  </si>
  <si>
    <t>表三十、101年第1季醫院總額各院所門住診合計申報醫療費用點數成長率分佈</t>
    <phoneticPr fontId="4" type="noConversion"/>
  </si>
  <si>
    <t>表三十一、101年第1季醫院總額各院所門住診合計申報醫療費用點數成長率分佈</t>
    <phoneticPr fontId="4" type="noConversion"/>
  </si>
  <si>
    <t>表三十二、101年第1季醫院總額各院所門住診合計診申報醫療費用點數成長率分佈</t>
    <phoneticPr fontId="4" type="noConversion"/>
  </si>
  <si>
    <t>第2季</t>
    <phoneticPr fontId="4" type="noConversion"/>
  </si>
  <si>
    <t>f</t>
  </si>
  <si>
    <r>
      <t>註</t>
    </r>
    <r>
      <rPr>
        <sz val="11.5"/>
        <rFont val="Times New Roman"/>
        <family val="1"/>
      </rPr>
      <t>4</t>
    </r>
    <r>
      <rPr>
        <sz val="11.5"/>
        <rFont val="標楷體"/>
        <family val="4"/>
        <charset val="136"/>
      </rPr>
      <t>：層級以</t>
    </r>
    <r>
      <rPr>
        <sz val="11.5"/>
        <rFont val="Times New Roman"/>
        <family val="1"/>
      </rPr>
      <t>101</t>
    </r>
    <r>
      <rPr>
        <sz val="11.5"/>
        <rFont val="標楷體"/>
        <family val="4"/>
        <charset val="136"/>
      </rPr>
      <t>年</t>
    </r>
    <r>
      <rPr>
        <sz val="11.5"/>
        <rFont val="Times New Roman"/>
        <family val="1"/>
      </rPr>
      <t>6</t>
    </r>
    <r>
      <rPr>
        <sz val="11.5"/>
        <rFont val="標楷體"/>
        <family val="4"/>
        <charset val="136"/>
      </rPr>
      <t>月最新層級歸類。</t>
    </r>
    <phoneticPr fontId="4" type="noConversion"/>
  </si>
  <si>
    <t>註3：層級以101年6月最新層級歸類。</t>
    <phoneticPr fontId="4" type="noConversion"/>
  </si>
  <si>
    <t>註4：層級以101年6月最新層級歸類。</t>
    <phoneticPr fontId="4" type="noConversion"/>
  </si>
  <si>
    <r>
      <t>註</t>
    </r>
    <r>
      <rPr>
        <sz val="11.5"/>
        <rFont val="Times New Roman"/>
        <family val="1"/>
      </rPr>
      <t>4</t>
    </r>
    <r>
      <rPr>
        <sz val="11.5"/>
        <rFont val="標楷體"/>
        <family val="4"/>
        <charset val="136"/>
      </rPr>
      <t>：層級以</t>
    </r>
    <r>
      <rPr>
        <sz val="11.5"/>
        <rFont val="Times New Roman"/>
        <family val="1"/>
      </rPr>
      <t>101</t>
    </r>
    <r>
      <rPr>
        <sz val="11.5"/>
        <rFont val="標楷體"/>
        <family val="4"/>
        <charset val="136"/>
      </rPr>
      <t>年</t>
    </r>
    <r>
      <rPr>
        <sz val="11.5"/>
        <rFont val="Times New Roman"/>
        <family val="1"/>
      </rPr>
      <t>6</t>
    </r>
    <r>
      <rPr>
        <sz val="11.5"/>
        <rFont val="標楷體"/>
        <family val="4"/>
        <charset val="136"/>
      </rPr>
      <t>月最新層級歸類。</t>
    </r>
    <phoneticPr fontId="4" type="noConversion"/>
  </si>
  <si>
    <t>註1：製表日期：101年8月10日，資料來源：截至101年8月8日明細彙總檔。</t>
    <phoneticPr fontId="4" type="noConversion"/>
  </si>
  <si>
    <r>
      <t>註</t>
    </r>
    <r>
      <rPr>
        <sz val="11.5"/>
        <rFont val="Times New Roman"/>
        <family val="1"/>
      </rPr>
      <t>2</t>
    </r>
    <r>
      <rPr>
        <sz val="11.5"/>
        <rFont val="標楷體"/>
        <family val="4"/>
        <charset val="136"/>
      </rPr>
      <t>：層級以</t>
    </r>
    <r>
      <rPr>
        <sz val="11.5"/>
        <rFont val="Times New Roman"/>
        <family val="1"/>
      </rPr>
      <t>101</t>
    </r>
    <r>
      <rPr>
        <sz val="11.5"/>
        <rFont val="標楷體"/>
        <family val="4"/>
        <charset val="136"/>
      </rPr>
      <t>年</t>
    </r>
    <r>
      <rPr>
        <sz val="11.5"/>
        <rFont val="Times New Roman"/>
        <family val="1"/>
      </rPr>
      <t>6</t>
    </r>
    <r>
      <rPr>
        <sz val="11.5"/>
        <rFont val="標楷體"/>
        <family val="4"/>
        <charset val="136"/>
      </rPr>
      <t>月最新層級歸類。</t>
    </r>
    <phoneticPr fontId="4" type="noConversion"/>
  </si>
  <si>
    <r>
      <t>註</t>
    </r>
    <r>
      <rPr>
        <sz val="11.5"/>
        <rFont val="Times New Roman"/>
        <family val="1"/>
      </rPr>
      <t>3</t>
    </r>
    <r>
      <rPr>
        <sz val="11.5"/>
        <rFont val="標楷體"/>
        <family val="4"/>
        <charset val="136"/>
      </rPr>
      <t>：層級以</t>
    </r>
    <r>
      <rPr>
        <sz val="11.5"/>
        <rFont val="Times New Roman"/>
        <family val="1"/>
      </rPr>
      <t>101</t>
    </r>
    <r>
      <rPr>
        <sz val="11.5"/>
        <rFont val="標楷體"/>
        <family val="4"/>
        <charset val="136"/>
      </rPr>
      <t>年</t>
    </r>
    <r>
      <rPr>
        <sz val="11.5"/>
        <rFont val="Times New Roman"/>
        <family val="1"/>
      </rPr>
      <t>6</t>
    </r>
    <r>
      <rPr>
        <sz val="11.5"/>
        <rFont val="標楷體"/>
        <family val="4"/>
        <charset val="136"/>
      </rPr>
      <t>月最新層級歸類。</t>
    </r>
    <phoneticPr fontId="4" type="noConversion"/>
  </si>
  <si>
    <r>
      <t>註</t>
    </r>
    <r>
      <rPr>
        <sz val="11.5"/>
        <rFont val="Times New Roman"/>
        <family val="1"/>
      </rPr>
      <t>5</t>
    </r>
    <r>
      <rPr>
        <sz val="11.5"/>
        <rFont val="標楷體"/>
        <family val="4"/>
        <charset val="136"/>
      </rPr>
      <t>：層級以</t>
    </r>
    <r>
      <rPr>
        <sz val="11.5"/>
        <rFont val="Times New Roman"/>
        <family val="1"/>
      </rPr>
      <t>101</t>
    </r>
    <r>
      <rPr>
        <sz val="11.5"/>
        <rFont val="標楷體"/>
        <family val="4"/>
        <charset val="136"/>
      </rPr>
      <t>年</t>
    </r>
    <r>
      <rPr>
        <sz val="11.5"/>
        <rFont val="Times New Roman"/>
        <family val="1"/>
      </rPr>
      <t>6</t>
    </r>
    <r>
      <rPr>
        <sz val="11.5"/>
        <rFont val="標楷體"/>
        <family val="4"/>
        <charset val="136"/>
      </rPr>
      <t>月最新層級歸類。</t>
    </r>
    <phoneticPr fontId="4" type="noConversion"/>
  </si>
</sst>
</file>

<file path=xl/styles.xml><?xml version="1.0" encoding="utf-8"?>
<styleSheet xmlns="http://schemas.openxmlformats.org/spreadsheetml/2006/main">
  <numFmts count="8">
    <numFmt numFmtId="176" formatCode="#,##0,,"/>
    <numFmt numFmtId="177" formatCode="0.0%"/>
    <numFmt numFmtId="178" formatCode="#,##0,"/>
    <numFmt numFmtId="179" formatCode="0_);[Red]\(0\)"/>
    <numFmt numFmtId="180" formatCode="0.0_ "/>
    <numFmt numFmtId="181" formatCode="0.0"/>
    <numFmt numFmtId="182" formatCode="#,##0.00,"/>
    <numFmt numFmtId="183" formatCode="#,##0.00,,"/>
  </numFmts>
  <fonts count="57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6"/>
      <name val="Times New Roman"/>
      <family val="1"/>
    </font>
    <font>
      <sz val="16"/>
      <name val="標楷體"/>
      <family val="4"/>
      <charset val="136"/>
    </font>
    <font>
      <sz val="9"/>
      <name val="新細明體"/>
      <family val="1"/>
      <charset val="136"/>
    </font>
    <font>
      <sz val="12"/>
      <name val="Times New Roman"/>
      <family val="1"/>
    </font>
    <font>
      <sz val="12"/>
      <name val="標楷體"/>
      <family val="4"/>
      <charset val="136"/>
    </font>
    <font>
      <sz val="15"/>
      <name val="標楷體"/>
      <family val="4"/>
      <charset val="136"/>
    </font>
    <font>
      <sz val="11.5"/>
      <name val="標楷體"/>
      <family val="4"/>
      <charset val="136"/>
    </font>
    <font>
      <sz val="11.5"/>
      <name val="Times New Roman"/>
      <family val="1"/>
    </font>
    <font>
      <sz val="11.5"/>
      <name val="新細明體"/>
      <family val="1"/>
      <charset val="136"/>
    </font>
    <font>
      <sz val="14"/>
      <name val="標楷體"/>
      <family val="4"/>
      <charset val="136"/>
    </font>
    <font>
      <sz val="11"/>
      <name val="標楷體"/>
      <family val="4"/>
      <charset val="136"/>
    </font>
    <font>
      <sz val="13.5"/>
      <name val="標楷體"/>
      <family val="4"/>
      <charset val="136"/>
    </font>
    <font>
      <sz val="12"/>
      <color indexed="12"/>
      <name val="標楷體"/>
      <family val="4"/>
      <charset val="136"/>
    </font>
    <font>
      <sz val="12"/>
      <name val="細明體"/>
      <family val="3"/>
      <charset val="136"/>
    </font>
    <font>
      <sz val="16"/>
      <name val="Times"/>
      <family val="1"/>
    </font>
    <font>
      <sz val="12"/>
      <name val="Times"/>
      <family val="1"/>
    </font>
    <font>
      <sz val="10"/>
      <name val="標楷體"/>
      <family val="4"/>
      <charset val="136"/>
    </font>
    <font>
      <sz val="11"/>
      <name val="Times New Roman"/>
      <family val="1"/>
    </font>
    <font>
      <sz val="12"/>
      <color indexed="10"/>
      <name val="新細明體"/>
      <family val="1"/>
      <charset val="136"/>
    </font>
    <font>
      <sz val="11.5"/>
      <color indexed="10"/>
      <name val="新細明體"/>
      <family val="1"/>
      <charset val="136"/>
    </font>
    <font>
      <sz val="12"/>
      <color indexed="10"/>
      <name val="Times New Roman"/>
      <family val="1"/>
    </font>
    <font>
      <sz val="12"/>
      <name val="新細明體"/>
      <family val="1"/>
      <charset val="136"/>
    </font>
    <font>
      <sz val="16"/>
      <color indexed="10"/>
      <name val="標楷體"/>
      <family val="4"/>
      <charset val="136"/>
    </font>
    <font>
      <sz val="16"/>
      <color indexed="10"/>
      <name val="Times New Roman"/>
      <family val="1"/>
    </font>
    <font>
      <sz val="12"/>
      <color indexed="10"/>
      <name val="標楷體"/>
      <family val="4"/>
      <charset val="136"/>
    </font>
    <font>
      <sz val="11.5"/>
      <color indexed="10"/>
      <name val="Times New Roman"/>
      <family val="1"/>
    </font>
    <font>
      <sz val="11.5"/>
      <color indexed="12"/>
      <name val="新細明體"/>
      <family val="1"/>
      <charset val="136"/>
    </font>
    <font>
      <sz val="12"/>
      <color indexed="12"/>
      <name val="Times New Roman"/>
      <family val="1"/>
    </font>
    <font>
      <sz val="12"/>
      <color indexed="12"/>
      <name val="新細明體"/>
      <family val="1"/>
      <charset val="136"/>
    </font>
    <font>
      <sz val="11.5"/>
      <color indexed="12"/>
      <name val="Times New Roman"/>
      <family val="1"/>
    </font>
    <font>
      <sz val="16"/>
      <color indexed="8"/>
      <name val="標楷體"/>
      <family val="4"/>
      <charset val="136"/>
    </font>
    <font>
      <sz val="11"/>
      <color indexed="8"/>
      <name val="標楷體"/>
      <family val="4"/>
      <charset val="136"/>
    </font>
    <font>
      <sz val="11"/>
      <color indexed="8"/>
      <name val="Times New Roman"/>
      <family val="1"/>
    </font>
    <font>
      <sz val="10"/>
      <color indexed="60"/>
      <name val="標楷體"/>
      <family val="4"/>
      <charset val="136"/>
    </font>
    <font>
      <sz val="10"/>
      <name val="新細明體"/>
      <family val="1"/>
      <charset val="136"/>
    </font>
    <font>
      <sz val="12"/>
      <color indexed="8"/>
      <name val="標楷體"/>
      <family val="4"/>
      <charset val="136"/>
    </font>
    <font>
      <sz val="12"/>
      <color indexed="8"/>
      <name val="新細明體"/>
      <family val="1"/>
      <charset val="136"/>
    </font>
    <font>
      <sz val="12"/>
      <color indexed="8"/>
      <name val="Times New Roman"/>
      <family val="1"/>
    </font>
    <font>
      <sz val="16"/>
      <color indexed="8"/>
      <name val="標楷體"/>
      <family val="4"/>
      <charset val="136"/>
    </font>
    <font>
      <sz val="11.5"/>
      <color indexed="8"/>
      <name val="Times New Roman"/>
      <family val="1"/>
    </font>
    <font>
      <sz val="11.5"/>
      <color indexed="8"/>
      <name val="新細明體"/>
      <family val="1"/>
      <charset val="136"/>
    </font>
    <font>
      <sz val="11"/>
      <color indexed="8"/>
      <name val="標楷體"/>
      <family val="4"/>
      <charset val="136"/>
    </font>
    <font>
      <sz val="11"/>
      <color indexed="8"/>
      <name val="Times New Roman"/>
      <family val="1"/>
    </font>
    <font>
      <sz val="12"/>
      <color indexed="12"/>
      <name val="標楷體"/>
      <family val="4"/>
      <charset val="136"/>
    </font>
    <font>
      <sz val="12"/>
      <color indexed="12"/>
      <name val="Times New Roman"/>
      <family val="1"/>
    </font>
    <font>
      <sz val="11.5"/>
      <color indexed="12"/>
      <name val="新細明體"/>
      <family val="1"/>
      <charset val="136"/>
    </font>
    <font>
      <sz val="12"/>
      <color indexed="12"/>
      <name val="新細明體"/>
      <family val="1"/>
      <charset val="136"/>
    </font>
    <font>
      <sz val="12"/>
      <color indexed="10"/>
      <name val="Times New Roman"/>
      <family val="1"/>
    </font>
    <font>
      <sz val="12"/>
      <color rgb="FF0033CC"/>
      <name val="新細明體"/>
      <family val="1"/>
      <charset val="136"/>
    </font>
    <font>
      <sz val="12"/>
      <color rgb="FF0033CC"/>
      <name val="Times New Roman"/>
      <family val="1"/>
    </font>
    <font>
      <sz val="12"/>
      <color rgb="FF0033CC"/>
      <name val="標楷體"/>
      <family val="4"/>
      <charset val="136"/>
    </font>
    <font>
      <sz val="11.5"/>
      <color rgb="FF0033CC"/>
      <name val="新細明體"/>
      <family val="1"/>
      <charset val="136"/>
    </font>
    <font>
      <sz val="12"/>
      <color rgb="FFC00000"/>
      <name val="Times New Roman"/>
      <family val="1"/>
    </font>
    <font>
      <sz val="12"/>
      <color rgb="FFC00000"/>
      <name val="新細明體"/>
      <family val="1"/>
      <charset val="136"/>
    </font>
    <font>
      <sz val="12"/>
      <color rgb="FFC00000"/>
      <name val="標楷體"/>
      <family val="4"/>
      <charset val="136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5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31">
    <xf numFmtId="0" fontId="0" fillId="0" borderId="0" xfId="0"/>
    <xf numFmtId="0" fontId="2" fillId="0" borderId="0" xfId="0" applyFont="1" applyBorder="1" applyAlignment="1"/>
    <xf numFmtId="0" fontId="5" fillId="0" borderId="0" xfId="0" applyFont="1" applyFill="1" applyBorder="1" applyAlignment="1"/>
    <xf numFmtId="0" fontId="5" fillId="0" borderId="1" xfId="0" applyFont="1" applyFill="1" applyBorder="1" applyAlignment="1"/>
    <xf numFmtId="0" fontId="6" fillId="0" borderId="2" xfId="0" applyFont="1" applyFill="1" applyBorder="1" applyAlignment="1"/>
    <xf numFmtId="0" fontId="5" fillId="0" borderId="2" xfId="0" applyFont="1" applyFill="1" applyBorder="1" applyAlignment="1"/>
    <xf numFmtId="0" fontId="6" fillId="0" borderId="1" xfId="0" applyFont="1" applyFill="1" applyBorder="1" applyAlignment="1"/>
    <xf numFmtId="0" fontId="6" fillId="0" borderId="0" xfId="0" applyFont="1" applyFill="1" applyBorder="1" applyAlignment="1"/>
    <xf numFmtId="0" fontId="6" fillId="0" borderId="0" xfId="0" applyFont="1" applyBorder="1" applyAlignment="1"/>
    <xf numFmtId="0" fontId="6" fillId="0" borderId="0" xfId="0" applyFont="1" applyAlignment="1"/>
    <xf numFmtId="0" fontId="5" fillId="0" borderId="0" xfId="0" applyFont="1" applyBorder="1" applyAlignment="1">
      <alignment horizontal="right"/>
    </xf>
    <xf numFmtId="0" fontId="5" fillId="0" borderId="3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3" fillId="0" borderId="0" xfId="0" quotePrefix="1" applyFont="1" applyBorder="1" applyAlignment="1"/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center"/>
    </xf>
    <xf numFmtId="0" fontId="6" fillId="0" borderId="1" xfId="0" quotePrefix="1" applyNumberFormat="1" applyFont="1" applyBorder="1" applyAlignment="1"/>
    <xf numFmtId="0" fontId="6" fillId="0" borderId="3" xfId="0" quotePrefix="1" applyNumberFormat="1" applyFont="1" applyBorder="1" applyAlignment="1"/>
    <xf numFmtId="178" fontId="5" fillId="0" borderId="3" xfId="0" quotePrefix="1" applyNumberFormat="1" applyFont="1" applyBorder="1" applyAlignment="1"/>
    <xf numFmtId="178" fontId="5" fillId="0" borderId="0" xfId="0" quotePrefix="1" applyNumberFormat="1" applyFont="1" applyBorder="1" applyAlignment="1"/>
    <xf numFmtId="177" fontId="5" fillId="0" borderId="3" xfId="2" quotePrefix="1" applyNumberFormat="1" applyFont="1" applyBorder="1" applyAlignment="1"/>
    <xf numFmtId="177" fontId="5" fillId="0" borderId="0" xfId="2" quotePrefix="1" applyNumberFormat="1" applyFont="1" applyBorder="1" applyAlignment="1"/>
    <xf numFmtId="177" fontId="5" fillId="0" borderId="2" xfId="2" quotePrefix="1" applyNumberFormat="1" applyFont="1" applyBorder="1" applyAlignment="1"/>
    <xf numFmtId="0" fontId="5" fillId="0" borderId="0" xfId="0" applyFont="1" applyBorder="1" applyAlignment="1"/>
    <xf numFmtId="176" fontId="5" fillId="0" borderId="0" xfId="0" quotePrefix="1" applyNumberFormat="1" applyFont="1" applyAlignment="1"/>
    <xf numFmtId="176" fontId="5" fillId="0" borderId="0" xfId="0" quotePrefix="1" applyNumberFormat="1" applyFont="1" applyBorder="1" applyAlignment="1"/>
    <xf numFmtId="3" fontId="5" fillId="0" borderId="0" xfId="0" quotePrefix="1" applyNumberFormat="1" applyFont="1" applyAlignment="1"/>
    <xf numFmtId="3" fontId="5" fillId="0" borderId="0" xfId="0" quotePrefix="1" applyNumberFormat="1" applyFont="1" applyBorder="1" applyAlignment="1"/>
    <xf numFmtId="0" fontId="5" fillId="0" borderId="0" xfId="0" applyFont="1" applyFill="1" applyBorder="1" applyAlignment="1">
      <alignment horizontal="right"/>
    </xf>
    <xf numFmtId="0" fontId="2" fillId="0" borderId="0" xfId="0" quotePrefix="1" applyFont="1" applyBorder="1" applyAlignment="1"/>
    <xf numFmtId="0" fontId="6" fillId="0" borderId="0" xfId="0" applyFont="1"/>
    <xf numFmtId="0" fontId="0" fillId="0" borderId="0" xfId="0" applyBorder="1"/>
    <xf numFmtId="0" fontId="9" fillId="0" borderId="0" xfId="0" applyFont="1" applyFill="1" applyBorder="1" applyAlignment="1"/>
    <xf numFmtId="0" fontId="10" fillId="0" borderId="0" xfId="0" applyFont="1"/>
    <xf numFmtId="0" fontId="8" fillId="0" borderId="0" xfId="0" applyFont="1" applyFill="1" applyBorder="1" applyAlignment="1"/>
    <xf numFmtId="0" fontId="8" fillId="0" borderId="0" xfId="0" applyFont="1" applyAlignment="1"/>
    <xf numFmtId="0" fontId="6" fillId="0" borderId="3" xfId="0" applyFont="1" applyFill="1" applyBorder="1" applyAlignment="1"/>
    <xf numFmtId="0" fontId="6" fillId="0" borderId="3" xfId="0" applyFont="1" applyFill="1" applyBorder="1" applyAlignment="1">
      <alignment horizontal="center"/>
    </xf>
    <xf numFmtId="176" fontId="5" fillId="0" borderId="1" xfId="0" applyNumberFormat="1" applyFont="1" applyFill="1" applyBorder="1" applyAlignment="1">
      <alignment horizontal="right"/>
    </xf>
    <xf numFmtId="176" fontId="5" fillId="0" borderId="0" xfId="0" applyNumberFormat="1" applyFont="1" applyFill="1" applyBorder="1" applyAlignment="1">
      <alignment horizontal="right"/>
    </xf>
    <xf numFmtId="176" fontId="5" fillId="0" borderId="3" xfId="0" applyNumberFormat="1" applyFont="1" applyFill="1" applyBorder="1" applyAlignment="1">
      <alignment horizontal="right"/>
    </xf>
    <xf numFmtId="177" fontId="5" fillId="0" borderId="1" xfId="2" applyNumberFormat="1" applyFont="1" applyFill="1" applyBorder="1" applyAlignment="1">
      <alignment horizontal="right"/>
    </xf>
    <xf numFmtId="177" fontId="5" fillId="0" borderId="0" xfId="2" applyNumberFormat="1" applyFont="1" applyFill="1" applyBorder="1" applyAlignment="1">
      <alignment horizontal="right"/>
    </xf>
    <xf numFmtId="177" fontId="5" fillId="0" borderId="3" xfId="2" applyNumberFormat="1" applyFont="1" applyFill="1" applyBorder="1" applyAlignment="1">
      <alignment horizontal="right"/>
    </xf>
    <xf numFmtId="177" fontId="5" fillId="0" borderId="2" xfId="2" applyNumberFormat="1" applyFont="1" applyFill="1" applyBorder="1" applyAlignment="1">
      <alignment horizontal="right"/>
    </xf>
    <xf numFmtId="0" fontId="5" fillId="0" borderId="0" xfId="0" applyFont="1" applyBorder="1"/>
    <xf numFmtId="49" fontId="6" fillId="0" borderId="3" xfId="0" applyNumberFormat="1" applyFont="1" applyBorder="1" applyAlignment="1">
      <alignment horizontal="right" wrapText="1"/>
    </xf>
    <xf numFmtId="0" fontId="6" fillId="0" borderId="3" xfId="0" applyFont="1" applyBorder="1" applyAlignment="1">
      <alignment horizontal="right"/>
    </xf>
    <xf numFmtId="0" fontId="11" fillId="0" borderId="0" xfId="0" applyFont="1" applyBorder="1" applyAlignment="1"/>
    <xf numFmtId="0" fontId="3" fillId="0" borderId="0" xfId="0" applyFont="1"/>
    <xf numFmtId="0" fontId="6" fillId="0" borderId="0" xfId="0" applyFont="1" applyAlignment="1">
      <alignment vertical="top"/>
    </xf>
    <xf numFmtId="0" fontId="6" fillId="0" borderId="2" xfId="0" applyFont="1" applyBorder="1" applyAlignment="1">
      <alignment vertical="top"/>
    </xf>
    <xf numFmtId="0" fontId="6" fillId="0" borderId="1" xfId="0" applyFont="1" applyBorder="1"/>
    <xf numFmtId="0" fontId="6" fillId="0" borderId="2" xfId="0" applyFont="1" applyBorder="1"/>
    <xf numFmtId="0" fontId="6" fillId="0" borderId="2" xfId="0" applyFont="1" applyBorder="1" applyAlignment="1">
      <alignment horizontal="left" indent="1"/>
    </xf>
    <xf numFmtId="0" fontId="6" fillId="0" borderId="0" xfId="0" applyFont="1" applyAlignment="1">
      <alignment wrapText="1"/>
    </xf>
    <xf numFmtId="176" fontId="0" fillId="0" borderId="0" xfId="0" applyNumberFormat="1"/>
    <xf numFmtId="0" fontId="5" fillId="0" borderId="0" xfId="0" applyFont="1"/>
    <xf numFmtId="0" fontId="6" fillId="0" borderId="0" xfId="0" applyFont="1" applyBorder="1"/>
    <xf numFmtId="0" fontId="6" fillId="0" borderId="0" xfId="0" applyFont="1" applyFill="1" applyBorder="1"/>
    <xf numFmtId="0" fontId="6" fillId="0" borderId="0" xfId="0" applyFont="1" applyFill="1"/>
    <xf numFmtId="0" fontId="6" fillId="0" borderId="2" xfId="0" applyFont="1" applyFill="1" applyBorder="1" applyAlignment="1">
      <alignment horizontal="left" indent="1"/>
    </xf>
    <xf numFmtId="0" fontId="6" fillId="0" borderId="3" xfId="0" applyFont="1" applyBorder="1"/>
    <xf numFmtId="0" fontId="14" fillId="0" borderId="0" xfId="0" applyFont="1" applyFill="1"/>
    <xf numFmtId="0" fontId="14" fillId="0" borderId="0" xfId="0" applyFont="1"/>
    <xf numFmtId="0" fontId="14" fillId="0" borderId="2" xfId="0" applyFont="1" applyFill="1" applyBorder="1"/>
    <xf numFmtId="0" fontId="7" fillId="0" borderId="0" xfId="0" applyFont="1"/>
    <xf numFmtId="0" fontId="5" fillId="0" borderId="0" xfId="0" applyFont="1" applyFill="1" applyBorder="1"/>
    <xf numFmtId="0" fontId="5" fillId="0" borderId="1" xfId="0" applyFont="1" applyFill="1" applyBorder="1"/>
    <xf numFmtId="0" fontId="6" fillId="0" borderId="2" xfId="0" applyFont="1" applyFill="1" applyBorder="1"/>
    <xf numFmtId="0" fontId="5" fillId="0" borderId="2" xfId="0" applyFont="1" applyFill="1" applyBorder="1"/>
    <xf numFmtId="0" fontId="6" fillId="0" borderId="1" xfId="0" applyFont="1" applyFill="1" applyBorder="1"/>
    <xf numFmtId="0" fontId="16" fillId="0" borderId="1" xfId="0" applyFont="1" applyBorder="1"/>
    <xf numFmtId="0" fontId="17" fillId="0" borderId="1" xfId="0" applyFont="1" applyBorder="1"/>
    <xf numFmtId="49" fontId="17" fillId="0" borderId="3" xfId="0" applyNumberFormat="1" applyFont="1" applyBorder="1" applyAlignment="1">
      <alignment horizontal="right" wrapText="1"/>
    </xf>
    <xf numFmtId="0" fontId="17" fillId="0" borderId="0" xfId="0" applyFont="1" applyBorder="1"/>
    <xf numFmtId="177" fontId="17" fillId="0" borderId="0" xfId="2" applyNumberFormat="1" applyFont="1" applyBorder="1"/>
    <xf numFmtId="177" fontId="17" fillId="0" borderId="3" xfId="2" applyNumberFormat="1" applyFont="1" applyBorder="1"/>
    <xf numFmtId="0" fontId="3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4" xfId="0" applyFont="1" applyBorder="1"/>
    <xf numFmtId="0" fontId="17" fillId="0" borderId="5" xfId="0" applyFont="1" applyBorder="1"/>
    <xf numFmtId="0" fontId="17" fillId="0" borderId="6" xfId="0" applyFont="1" applyBorder="1"/>
    <xf numFmtId="0" fontId="3" fillId="0" borderId="0" xfId="0" applyFont="1" applyFill="1" applyBorder="1" applyAlignment="1"/>
    <xf numFmtId="0" fontId="15" fillId="0" borderId="2" xfId="0" applyFont="1" applyFill="1" applyBorder="1" applyAlignment="1">
      <alignment horizontal="right"/>
    </xf>
    <xf numFmtId="178" fontId="5" fillId="0" borderId="0" xfId="0" quotePrefix="1" applyNumberFormat="1" applyFont="1" applyAlignment="1"/>
    <xf numFmtId="176" fontId="5" fillId="0" borderId="1" xfId="0" quotePrefix="1" applyNumberFormat="1" applyFont="1" applyBorder="1" applyAlignment="1"/>
    <xf numFmtId="3" fontId="5" fillId="0" borderId="3" xfId="0" quotePrefix="1" applyNumberFormat="1" applyFont="1" applyBorder="1" applyAlignment="1"/>
    <xf numFmtId="0" fontId="6" fillId="0" borderId="3" xfId="0" applyFont="1" applyFill="1" applyBorder="1"/>
    <xf numFmtId="176" fontId="5" fillId="0" borderId="0" xfId="0" applyNumberFormat="1" applyFont="1" applyAlignment="1"/>
    <xf numFmtId="176" fontId="5" fillId="0" borderId="0" xfId="0" applyNumberFormat="1" applyFont="1" applyBorder="1" applyAlignment="1"/>
    <xf numFmtId="176" fontId="9" fillId="0" borderId="0" xfId="0" applyNumberFormat="1" applyFont="1" applyFill="1" applyBorder="1" applyAlignment="1"/>
    <xf numFmtId="176" fontId="5" fillId="0" borderId="0" xfId="0" quotePrefix="1" applyNumberFormat="1" applyFont="1" applyFill="1" applyAlignment="1"/>
    <xf numFmtId="176" fontId="10" fillId="0" borderId="0" xfId="0" applyNumberFormat="1" applyFont="1" applyFill="1"/>
    <xf numFmtId="176" fontId="5" fillId="0" borderId="1" xfId="0" applyNumberFormat="1" applyFont="1" applyFill="1" applyBorder="1" applyAlignment="1"/>
    <xf numFmtId="177" fontId="5" fillId="0" borderId="3" xfId="2" applyNumberFormat="1" applyFont="1" applyFill="1" applyBorder="1" applyAlignment="1"/>
    <xf numFmtId="0" fontId="6" fillId="0" borderId="3" xfId="0" applyFont="1" applyFill="1" applyBorder="1" applyAlignment="1">
      <alignment horizontal="right"/>
    </xf>
    <xf numFmtId="0" fontId="6" fillId="0" borderId="7" xfId="0" applyFont="1" applyBorder="1"/>
    <xf numFmtId="0" fontId="0" fillId="0" borderId="3" xfId="0" applyBorder="1"/>
    <xf numFmtId="0" fontId="12" fillId="0" borderId="0" xfId="0" applyFont="1" applyFill="1" applyBorder="1" applyAlignment="1"/>
    <xf numFmtId="0" fontId="19" fillId="0" borderId="0" xfId="0" applyFont="1" applyFill="1" applyBorder="1" applyAlignment="1"/>
    <xf numFmtId="177" fontId="6" fillId="0" borderId="3" xfId="2" quotePrefix="1" applyNumberFormat="1" applyFont="1" applyBorder="1" applyAlignment="1"/>
    <xf numFmtId="177" fontId="6" fillId="0" borderId="0" xfId="2" quotePrefix="1" applyNumberFormat="1" applyFont="1" applyBorder="1" applyAlignment="1"/>
    <xf numFmtId="0" fontId="8" fillId="0" borderId="0" xfId="0" applyFont="1"/>
    <xf numFmtId="0" fontId="6" fillId="0" borderId="0" xfId="0" applyFont="1" applyBorder="1" applyAlignment="1">
      <alignment horizontal="right"/>
    </xf>
    <xf numFmtId="0" fontId="6" fillId="0" borderId="0" xfId="0" applyNumberFormat="1" applyFont="1" applyBorder="1"/>
    <xf numFmtId="0" fontId="6" fillId="0" borderId="2" xfId="0" applyFont="1" applyFill="1" applyBorder="1" applyAlignment="1">
      <alignment horizontal="right" wrapText="1"/>
    </xf>
    <xf numFmtId="0" fontId="23" fillId="0" borderId="0" xfId="0" applyFont="1"/>
    <xf numFmtId="0" fontId="24" fillId="0" borderId="0" xfId="0" applyFont="1" applyBorder="1" applyAlignment="1"/>
    <xf numFmtId="179" fontId="5" fillId="0" borderId="3" xfId="0" applyNumberFormat="1" applyFont="1" applyFill="1" applyBorder="1" applyAlignment="1">
      <alignment horizontal="right"/>
    </xf>
    <xf numFmtId="179" fontId="5" fillId="0" borderId="0" xfId="2" applyNumberFormat="1" applyFont="1" applyFill="1" applyBorder="1" applyAlignment="1">
      <alignment horizontal="right"/>
    </xf>
    <xf numFmtId="179" fontId="5" fillId="0" borderId="1" xfId="0" applyNumberFormat="1" applyFont="1" applyFill="1" applyBorder="1" applyAlignment="1">
      <alignment horizontal="right"/>
    </xf>
    <xf numFmtId="178" fontId="5" fillId="0" borderId="3" xfId="0" applyNumberFormat="1" applyFont="1" applyFill="1" applyBorder="1" applyAlignment="1">
      <alignment horizontal="right"/>
    </xf>
    <xf numFmtId="178" fontId="5" fillId="0" borderId="0" xfId="2" applyNumberFormat="1" applyFont="1" applyFill="1" applyBorder="1" applyAlignment="1">
      <alignment horizontal="right"/>
    </xf>
    <xf numFmtId="179" fontId="5" fillId="0" borderId="2" xfId="2" applyNumberFormat="1" applyFont="1" applyFill="1" applyBorder="1" applyAlignment="1">
      <alignment horizontal="right"/>
    </xf>
    <xf numFmtId="176" fontId="5" fillId="0" borderId="0" xfId="2" applyNumberFormat="1" applyFont="1" applyFill="1" applyBorder="1" applyAlignment="1">
      <alignment horizontal="right"/>
    </xf>
    <xf numFmtId="0" fontId="6" fillId="0" borderId="3" xfId="0" applyNumberFormat="1" applyFont="1" applyBorder="1" applyAlignment="1"/>
    <xf numFmtId="176" fontId="0" fillId="0" borderId="4" xfId="0" applyNumberFormat="1" applyBorder="1"/>
    <xf numFmtId="178" fontId="5" fillId="0" borderId="1" xfId="0" applyNumberFormat="1" applyFont="1" applyFill="1" applyBorder="1" applyAlignment="1">
      <alignment horizontal="right"/>
    </xf>
    <xf numFmtId="176" fontId="5" fillId="0" borderId="3" xfId="2" applyNumberFormat="1" applyFont="1" applyFill="1" applyBorder="1" applyAlignment="1">
      <alignment horizontal="right"/>
    </xf>
    <xf numFmtId="176" fontId="5" fillId="0" borderId="2" xfId="2" applyNumberFormat="1" applyFont="1" applyFill="1" applyBorder="1" applyAlignment="1">
      <alignment horizontal="right"/>
    </xf>
    <xf numFmtId="176" fontId="0" fillId="0" borderId="7" xfId="0" applyNumberFormat="1" applyBorder="1"/>
    <xf numFmtId="176" fontId="0" fillId="0" borderId="3" xfId="0" applyNumberFormat="1" applyBorder="1"/>
    <xf numFmtId="176" fontId="0" fillId="0" borderId="0" xfId="0" applyNumberFormat="1" applyBorder="1"/>
    <xf numFmtId="176" fontId="0" fillId="0" borderId="0" xfId="0" applyNumberFormat="1" applyFill="1"/>
    <xf numFmtId="178" fontId="0" fillId="0" borderId="0" xfId="0" applyNumberFormat="1"/>
    <xf numFmtId="177" fontId="0" fillId="0" borderId="0" xfId="2" applyNumberFormat="1" applyFont="1"/>
    <xf numFmtId="177" fontId="0" fillId="0" borderId="0" xfId="2" applyNumberFormat="1" applyFont="1" applyBorder="1"/>
    <xf numFmtId="0" fontId="15" fillId="0" borderId="0" xfId="0" applyFont="1" applyFill="1" applyBorder="1" applyAlignment="1">
      <alignment horizontal="center"/>
    </xf>
    <xf numFmtId="176" fontId="5" fillId="0" borderId="2" xfId="0" applyNumberFormat="1" applyFont="1" applyFill="1" applyBorder="1" applyAlignment="1">
      <alignment horizontal="right"/>
    </xf>
    <xf numFmtId="0" fontId="9" fillId="0" borderId="0" xfId="0" applyFont="1" applyAlignment="1"/>
    <xf numFmtId="180" fontId="5" fillId="0" borderId="3" xfId="2" quotePrefix="1" applyNumberFormat="1" applyFont="1" applyBorder="1" applyAlignment="1"/>
    <xf numFmtId="176" fontId="15" fillId="0" borderId="3" xfId="0" quotePrefix="1" applyNumberFormat="1" applyFont="1" applyFill="1" applyBorder="1" applyAlignment="1">
      <alignment horizontal="right"/>
    </xf>
    <xf numFmtId="0" fontId="26" fillId="0" borderId="0" xfId="0" applyFont="1"/>
    <xf numFmtId="0" fontId="26" fillId="0" borderId="1" xfId="0" applyFont="1" applyBorder="1"/>
    <xf numFmtId="0" fontId="26" fillId="0" borderId="3" xfId="0" applyFont="1" applyFill="1" applyBorder="1" applyAlignment="1">
      <alignment horizontal="right"/>
    </xf>
    <xf numFmtId="0" fontId="27" fillId="0" borderId="0" xfId="0" applyFont="1" applyFill="1" applyBorder="1" applyAlignment="1"/>
    <xf numFmtId="176" fontId="22" fillId="0" borderId="3" xfId="0" applyNumberFormat="1" applyFont="1" applyFill="1" applyBorder="1" applyAlignment="1"/>
    <xf numFmtId="178" fontId="22" fillId="0" borderId="3" xfId="0" applyNumberFormat="1" applyFont="1" applyFill="1" applyBorder="1" applyAlignment="1"/>
    <xf numFmtId="0" fontId="6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0" borderId="0" xfId="0" applyAlignment="1">
      <alignment horizontal="right"/>
    </xf>
    <xf numFmtId="177" fontId="15" fillId="0" borderId="3" xfId="2" applyNumberFormat="1" applyFont="1" applyFill="1" applyBorder="1" applyAlignment="1"/>
    <xf numFmtId="0" fontId="26" fillId="0" borderId="0" xfId="0" applyFont="1" applyFill="1" applyBorder="1" applyAlignment="1">
      <alignment horizontal="right"/>
    </xf>
    <xf numFmtId="0" fontId="6" fillId="0" borderId="1" xfId="0" applyFont="1" applyBorder="1" applyAlignment="1">
      <alignment horizontal="right"/>
    </xf>
    <xf numFmtId="176" fontId="22" fillId="0" borderId="0" xfId="0" applyNumberFormat="1" applyFont="1" applyFill="1" applyBorder="1" applyAlignment="1"/>
    <xf numFmtId="178" fontId="22" fillId="0" borderId="0" xfId="0" applyNumberFormat="1" applyFont="1" applyFill="1" applyBorder="1" applyAlignment="1"/>
    <xf numFmtId="0" fontId="22" fillId="0" borderId="3" xfId="0" applyFont="1" applyFill="1" applyBorder="1" applyAlignment="1">
      <alignment horizontal="center"/>
    </xf>
    <xf numFmtId="0" fontId="26" fillId="0" borderId="2" xfId="0" applyFont="1" applyFill="1" applyBorder="1" applyAlignment="1">
      <alignment horizontal="right"/>
    </xf>
    <xf numFmtId="0" fontId="26" fillId="0" borderId="3" xfId="0" applyFont="1" applyFill="1" applyBorder="1" applyAlignment="1">
      <alignment horizontal="center"/>
    </xf>
    <xf numFmtId="0" fontId="26" fillId="0" borderId="2" xfId="0" applyFont="1" applyFill="1" applyBorder="1" applyAlignment="1">
      <alignment horizontal="right" wrapText="1"/>
    </xf>
    <xf numFmtId="176" fontId="22" fillId="0" borderId="1" xfId="0" applyNumberFormat="1" applyFont="1" applyFill="1" applyBorder="1" applyAlignment="1">
      <alignment horizontal="right"/>
    </xf>
    <xf numFmtId="177" fontId="22" fillId="0" borderId="1" xfId="2" applyNumberFormat="1" applyFont="1" applyFill="1" applyBorder="1" applyAlignment="1">
      <alignment horizontal="right"/>
    </xf>
    <xf numFmtId="176" fontId="22" fillId="0" borderId="0" xfId="0" applyNumberFormat="1" applyFont="1" applyFill="1" applyBorder="1" applyAlignment="1">
      <alignment horizontal="right"/>
    </xf>
    <xf numFmtId="177" fontId="22" fillId="0" borderId="0" xfId="2" applyNumberFormat="1" applyFont="1" applyFill="1" applyBorder="1" applyAlignment="1">
      <alignment horizontal="right"/>
    </xf>
    <xf numFmtId="176" fontId="22" fillId="0" borderId="3" xfId="0" applyNumberFormat="1" applyFont="1" applyFill="1" applyBorder="1" applyAlignment="1">
      <alignment horizontal="right"/>
    </xf>
    <xf numFmtId="177" fontId="22" fillId="0" borderId="3" xfId="2" applyNumberFormat="1" applyFont="1" applyFill="1" applyBorder="1" applyAlignment="1">
      <alignment horizontal="right"/>
    </xf>
    <xf numFmtId="181" fontId="6" fillId="0" borderId="0" xfId="0" applyNumberFormat="1" applyFont="1"/>
    <xf numFmtId="181" fontId="6" fillId="0" borderId="0" xfId="0" applyNumberFormat="1" applyFont="1" applyBorder="1"/>
    <xf numFmtId="0" fontId="14" fillId="0" borderId="0" xfId="0" applyFont="1" applyAlignment="1">
      <alignment horizontal="right"/>
    </xf>
    <xf numFmtId="0" fontId="14" fillId="0" borderId="3" xfId="0" applyFont="1" applyBorder="1" applyAlignment="1">
      <alignment horizontal="right"/>
    </xf>
    <xf numFmtId="0" fontId="14" fillId="0" borderId="3" xfId="0" applyFont="1" applyFill="1" applyBorder="1" applyAlignment="1">
      <alignment horizontal="right"/>
    </xf>
    <xf numFmtId="0" fontId="28" fillId="0" borderId="0" xfId="0" applyFont="1" applyAlignment="1">
      <alignment horizontal="right"/>
    </xf>
    <xf numFmtId="0" fontId="30" fillId="0" borderId="0" xfId="0" applyFont="1" applyAlignment="1">
      <alignment horizontal="right"/>
    </xf>
    <xf numFmtId="0" fontId="30" fillId="0" borderId="0" xfId="0" applyFont="1"/>
    <xf numFmtId="0" fontId="29" fillId="0" borderId="3" xfId="0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14" fillId="0" borderId="2" xfId="0" applyFont="1" applyFill="1" applyBorder="1" applyAlignment="1">
      <alignment horizontal="right" wrapText="1"/>
    </xf>
    <xf numFmtId="0" fontId="14" fillId="0" borderId="2" xfId="0" applyFont="1" applyFill="1" applyBorder="1" applyAlignment="1">
      <alignment horizontal="right"/>
    </xf>
    <xf numFmtId="176" fontId="29" fillId="0" borderId="1" xfId="0" applyNumberFormat="1" applyFont="1" applyFill="1" applyBorder="1" applyAlignment="1">
      <alignment horizontal="right"/>
    </xf>
    <xf numFmtId="177" fontId="29" fillId="0" borderId="1" xfId="2" applyNumberFormat="1" applyFont="1" applyFill="1" applyBorder="1" applyAlignment="1">
      <alignment horizontal="right"/>
    </xf>
    <xf numFmtId="176" fontId="29" fillId="0" borderId="0" xfId="0" applyNumberFormat="1" applyFont="1" applyFill="1" applyBorder="1" applyAlignment="1">
      <alignment horizontal="right"/>
    </xf>
    <xf numFmtId="177" fontId="29" fillId="0" borderId="0" xfId="2" applyNumberFormat="1" applyFont="1" applyFill="1" applyBorder="1" applyAlignment="1">
      <alignment horizontal="right"/>
    </xf>
    <xf numFmtId="176" fontId="29" fillId="0" borderId="3" xfId="0" applyNumberFormat="1" applyFont="1" applyFill="1" applyBorder="1" applyAlignment="1">
      <alignment horizontal="right"/>
    </xf>
    <xf numFmtId="177" fontId="29" fillId="0" borderId="3" xfId="2" applyNumberFormat="1" applyFont="1" applyFill="1" applyBorder="1" applyAlignment="1">
      <alignment horizontal="right"/>
    </xf>
    <xf numFmtId="0" fontId="29" fillId="0" borderId="1" xfId="0" applyFont="1" applyFill="1" applyBorder="1" applyAlignment="1">
      <alignment horizontal="center"/>
    </xf>
    <xf numFmtId="176" fontId="29" fillId="0" borderId="3" xfId="0" applyNumberFormat="1" applyFont="1" applyFill="1" applyBorder="1" applyAlignment="1"/>
    <xf numFmtId="178" fontId="29" fillId="0" borderId="3" xfId="0" applyNumberFormat="1" applyFont="1" applyFill="1" applyBorder="1" applyAlignment="1"/>
    <xf numFmtId="176" fontId="22" fillId="0" borderId="1" xfId="0" applyNumberFormat="1" applyFont="1" applyFill="1" applyBorder="1" applyAlignment="1"/>
    <xf numFmtId="0" fontId="31" fillId="0" borderId="0" xfId="0" applyFont="1" applyFill="1" applyBorder="1" applyAlignment="1"/>
    <xf numFmtId="176" fontId="28" fillId="0" borderId="0" xfId="0" applyNumberFormat="1" applyFont="1" applyFill="1"/>
    <xf numFmtId="181" fontId="6" fillId="0" borderId="3" xfId="0" applyNumberFormat="1" applyFont="1" applyBorder="1"/>
    <xf numFmtId="0" fontId="6" fillId="0" borderId="3" xfId="0" applyFont="1" applyBorder="1" applyAlignment="1">
      <alignment horizontal="left" indent="1"/>
    </xf>
    <xf numFmtId="0" fontId="6" fillId="0" borderId="0" xfId="0" applyFont="1" applyBorder="1" applyAlignment="1">
      <alignment horizontal="left" indent="1"/>
    </xf>
    <xf numFmtId="181" fontId="6" fillId="0" borderId="0" xfId="0" applyNumberFormat="1" applyFont="1" applyBorder="1" applyAlignment="1">
      <alignment horizontal="right"/>
    </xf>
    <xf numFmtId="181" fontId="6" fillId="0" borderId="0" xfId="0" applyNumberFormat="1" applyFont="1" applyAlignment="1">
      <alignment horizontal="right"/>
    </xf>
    <xf numFmtId="177" fontId="6" fillId="0" borderId="0" xfId="2" quotePrefix="1" applyNumberFormat="1" applyFont="1" applyBorder="1" applyAlignment="1">
      <alignment horizontal="right"/>
    </xf>
    <xf numFmtId="177" fontId="6" fillId="0" borderId="3" xfId="2" quotePrefix="1" applyNumberFormat="1" applyFont="1" applyBorder="1" applyAlignment="1">
      <alignment horizontal="right"/>
    </xf>
    <xf numFmtId="176" fontId="6" fillId="0" borderId="0" xfId="0" applyNumberFormat="1" applyFont="1"/>
    <xf numFmtId="177" fontId="6" fillId="0" borderId="0" xfId="2" applyNumberFormat="1" applyFont="1"/>
    <xf numFmtId="177" fontId="6" fillId="0" borderId="3" xfId="2" applyNumberFormat="1" applyFont="1" applyBorder="1"/>
    <xf numFmtId="0" fontId="6" fillId="0" borderId="4" xfId="0" applyNumberFormat="1" applyFont="1" applyBorder="1"/>
    <xf numFmtId="0" fontId="6" fillId="0" borderId="5" xfId="0" applyFont="1" applyBorder="1"/>
    <xf numFmtId="0" fontId="6" fillId="0" borderId="6" xfId="0" applyFont="1" applyBorder="1"/>
    <xf numFmtId="0" fontId="6" fillId="0" borderId="7" xfId="0" applyNumberFormat="1" applyFont="1" applyBorder="1"/>
    <xf numFmtId="177" fontId="6" fillId="0" borderId="4" xfId="2" applyNumberFormat="1" applyFont="1" applyBorder="1"/>
    <xf numFmtId="177" fontId="6" fillId="0" borderId="0" xfId="2" applyNumberFormat="1" applyFont="1" applyBorder="1"/>
    <xf numFmtId="177" fontId="6" fillId="0" borderId="8" xfId="2" applyNumberFormat="1" applyFont="1" applyBorder="1"/>
    <xf numFmtId="176" fontId="39" fillId="0" borderId="3" xfId="0" applyNumberFormat="1" applyFont="1" applyFill="1" applyBorder="1" applyAlignment="1"/>
    <xf numFmtId="0" fontId="37" fillId="0" borderId="3" xfId="0" quotePrefix="1" applyNumberFormat="1" applyFont="1" applyFill="1" applyBorder="1" applyAlignment="1"/>
    <xf numFmtId="0" fontId="37" fillId="0" borderId="0" xfId="0" quotePrefix="1" applyNumberFormat="1" applyFont="1" applyFill="1" applyBorder="1" applyAlignment="1"/>
    <xf numFmtId="0" fontId="41" fillId="0" borderId="0" xfId="0" applyFont="1" applyFill="1" applyBorder="1" applyAlignment="1"/>
    <xf numFmtId="0" fontId="43" fillId="0" borderId="0" xfId="0" applyFont="1" applyFill="1" applyBorder="1" applyAlignment="1"/>
    <xf numFmtId="0" fontId="39" fillId="0" borderId="0" xfId="0" applyFont="1" applyFill="1" applyBorder="1" applyAlignment="1"/>
    <xf numFmtId="0" fontId="44" fillId="0" borderId="0" xfId="0" applyFont="1" applyFill="1" applyBorder="1" applyAlignment="1"/>
    <xf numFmtId="176" fontId="46" fillId="0" borderId="3" xfId="0" applyNumberFormat="1" applyFont="1" applyFill="1" applyBorder="1" applyAlignment="1"/>
    <xf numFmtId="0" fontId="17" fillId="0" borderId="4" xfId="0" applyNumberFormat="1" applyFont="1" applyBorder="1" applyAlignment="1"/>
    <xf numFmtId="0" fontId="17" fillId="0" borderId="0" xfId="0" applyNumberFormat="1" applyFont="1" applyBorder="1" applyAlignment="1"/>
    <xf numFmtId="0" fontId="17" fillId="0" borderId="9" xfId="0" applyNumberFormat="1" applyFont="1" applyBorder="1" applyAlignment="1"/>
    <xf numFmtId="0" fontId="6" fillId="0" borderId="3" xfId="0" applyFont="1" applyBorder="1" applyAlignment="1"/>
    <xf numFmtId="0" fontId="29" fillId="0" borderId="0" xfId="0" applyFont="1" applyFill="1" applyBorder="1" applyAlignment="1">
      <alignment horizontal="center"/>
    </xf>
    <xf numFmtId="180" fontId="5" fillId="0" borderId="0" xfId="2" quotePrefix="1" applyNumberFormat="1" applyFont="1" applyBorder="1" applyAlignment="1"/>
    <xf numFmtId="0" fontId="10" fillId="0" borderId="0" xfId="0" applyFont="1" applyBorder="1"/>
    <xf numFmtId="0" fontId="37" fillId="0" borderId="0" xfId="0" quotePrefix="1" applyNumberFormat="1" applyFont="1" applyFill="1" applyBorder="1"/>
    <xf numFmtId="0" fontId="37" fillId="0" borderId="2" xfId="0" quotePrefix="1" applyNumberFormat="1" applyFont="1" applyFill="1" applyBorder="1" applyAlignment="1"/>
    <xf numFmtId="177" fontId="37" fillId="0" borderId="3" xfId="2" quotePrefix="1" applyNumberFormat="1" applyFont="1" applyFill="1" applyBorder="1" applyAlignment="1"/>
    <xf numFmtId="176" fontId="39" fillId="0" borderId="0" xfId="2" quotePrefix="1" applyNumberFormat="1" applyFont="1" applyFill="1" applyBorder="1" applyAlignment="1"/>
    <xf numFmtId="177" fontId="37" fillId="0" borderId="0" xfId="2" quotePrefix="1" applyNumberFormat="1" applyFont="1" applyFill="1" applyBorder="1" applyAlignment="1"/>
    <xf numFmtId="177" fontId="39" fillId="0" borderId="0" xfId="2" quotePrefix="1" applyNumberFormat="1" applyFont="1" applyFill="1" applyBorder="1" applyAlignment="1"/>
    <xf numFmtId="177" fontId="38" fillId="0" borderId="3" xfId="2" applyNumberFormat="1" applyFont="1" applyFill="1" applyBorder="1"/>
    <xf numFmtId="177" fontId="46" fillId="0" borderId="0" xfId="2" quotePrefix="1" applyNumberFormat="1" applyFont="1" applyFill="1" applyBorder="1" applyAlignment="1"/>
    <xf numFmtId="0" fontId="37" fillId="0" borderId="0" xfId="0" applyFont="1" applyFill="1"/>
    <xf numFmtId="0" fontId="37" fillId="0" borderId="1" xfId="0" quotePrefix="1" applyNumberFormat="1" applyFont="1" applyFill="1" applyBorder="1" applyAlignment="1"/>
    <xf numFmtId="176" fontId="37" fillId="0" borderId="3" xfId="0" quotePrefix="1" applyNumberFormat="1" applyFont="1" applyFill="1" applyBorder="1" applyAlignment="1"/>
    <xf numFmtId="176" fontId="37" fillId="0" borderId="0" xfId="0" quotePrefix="1" applyNumberFormat="1" applyFont="1" applyFill="1" applyBorder="1" applyAlignment="1"/>
    <xf numFmtId="176" fontId="38" fillId="0" borderId="3" xfId="0" applyNumberFormat="1" applyFont="1" applyFill="1" applyBorder="1"/>
    <xf numFmtId="0" fontId="37" fillId="0" borderId="0" xfId="0" applyNumberFormat="1" applyFont="1" applyFill="1" applyBorder="1"/>
    <xf numFmtId="176" fontId="39" fillId="0" borderId="3" xfId="2" quotePrefix="1" applyNumberFormat="1" applyFont="1" applyFill="1" applyBorder="1" applyAlignment="1"/>
    <xf numFmtId="0" fontId="37" fillId="0" borderId="2" xfId="0" quotePrefix="1" applyNumberFormat="1" applyFont="1" applyFill="1" applyBorder="1"/>
    <xf numFmtId="177" fontId="39" fillId="0" borderId="3" xfId="2" quotePrefix="1" applyNumberFormat="1" applyFont="1" applyFill="1" applyBorder="1" applyAlignment="1"/>
    <xf numFmtId="177" fontId="46" fillId="0" borderId="3" xfId="2" quotePrefix="1" applyNumberFormat="1" applyFont="1" applyFill="1" applyBorder="1" applyAlignment="1"/>
    <xf numFmtId="0" fontId="37" fillId="0" borderId="1" xfId="0" quotePrefix="1" applyNumberFormat="1" applyFont="1" applyFill="1" applyBorder="1"/>
    <xf numFmtId="177" fontId="37" fillId="0" borderId="2" xfId="2" quotePrefix="1" applyNumberFormat="1" applyFont="1" applyFill="1" applyBorder="1" applyAlignment="1"/>
    <xf numFmtId="176" fontId="6" fillId="0" borderId="1" xfId="0" quotePrefix="1" applyNumberFormat="1" applyFont="1" applyBorder="1" applyAlignment="1"/>
    <xf numFmtId="177" fontId="14" fillId="0" borderId="0" xfId="2" quotePrefix="1" applyNumberFormat="1" applyFont="1" applyBorder="1" applyAlignment="1"/>
    <xf numFmtId="178" fontId="6" fillId="0" borderId="0" xfId="0" applyNumberFormat="1" applyFont="1" applyBorder="1"/>
    <xf numFmtId="177" fontId="6" fillId="0" borderId="2" xfId="0" applyNumberFormat="1" applyFont="1" applyBorder="1"/>
    <xf numFmtId="176" fontId="14" fillId="0" borderId="1" xfId="0" applyNumberFormat="1" applyFont="1" applyFill="1" applyBorder="1" applyAlignment="1"/>
    <xf numFmtId="3" fontId="6" fillId="0" borderId="1" xfId="0" applyNumberFormat="1" applyFont="1" applyBorder="1"/>
    <xf numFmtId="0" fontId="37" fillId="0" borderId="10" xfId="0" quotePrefix="1" applyNumberFormat="1" applyFont="1" applyFill="1" applyBorder="1" applyAlignment="1"/>
    <xf numFmtId="177" fontId="6" fillId="0" borderId="10" xfId="0" applyNumberFormat="1" applyFont="1" applyBorder="1"/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78" fontId="6" fillId="0" borderId="2" xfId="0" applyNumberFormat="1" applyFont="1" applyBorder="1" applyAlignment="1">
      <alignment horizontal="center"/>
    </xf>
    <xf numFmtId="176" fontId="22" fillId="0" borderId="2" xfId="0" applyNumberFormat="1" applyFont="1" applyFill="1" applyBorder="1" applyAlignment="1"/>
    <xf numFmtId="0" fontId="18" fillId="0" borderId="0" xfId="0" applyFont="1"/>
    <xf numFmtId="0" fontId="0" fillId="0" borderId="0" xfId="0" applyFill="1"/>
    <xf numFmtId="0" fontId="30" fillId="0" borderId="0" xfId="0" applyFont="1" applyFill="1"/>
    <xf numFmtId="0" fontId="5" fillId="0" borderId="0" xfId="0" applyFont="1" applyFill="1" applyAlignment="1">
      <alignment horizontal="right"/>
    </xf>
    <xf numFmtId="178" fontId="5" fillId="0" borderId="0" xfId="0" quotePrefix="1" applyNumberFormat="1" applyFont="1" applyFill="1" applyAlignment="1"/>
    <xf numFmtId="178" fontId="49" fillId="0" borderId="0" xfId="0" quotePrefix="1" applyNumberFormat="1" applyFont="1" applyFill="1" applyAlignment="1"/>
    <xf numFmtId="178" fontId="49" fillId="0" borderId="3" xfId="0" applyNumberFormat="1" applyFont="1" applyFill="1" applyBorder="1" applyAlignment="1"/>
    <xf numFmtId="177" fontId="5" fillId="0" borderId="3" xfId="2" quotePrefix="1" applyNumberFormat="1" applyFont="1" applyFill="1" applyBorder="1" applyAlignment="1"/>
    <xf numFmtId="177" fontId="1" fillId="0" borderId="3" xfId="2" applyNumberFormat="1" applyFont="1" applyFill="1" applyBorder="1"/>
    <xf numFmtId="177" fontId="29" fillId="0" borderId="0" xfId="2" quotePrefix="1" applyNumberFormat="1" applyFont="1" applyFill="1" applyBorder="1" applyAlignment="1"/>
    <xf numFmtId="178" fontId="0" fillId="0" borderId="3" xfId="0" applyNumberFormat="1" applyFill="1" applyBorder="1"/>
    <xf numFmtId="182" fontId="5" fillId="0" borderId="0" xfId="0" quotePrefix="1" applyNumberFormat="1" applyFont="1" applyFill="1" applyAlignment="1"/>
    <xf numFmtId="182" fontId="0" fillId="0" borderId="3" xfId="0" applyNumberFormat="1" applyFill="1" applyBorder="1"/>
    <xf numFmtId="182" fontId="29" fillId="0" borderId="3" xfId="0" applyNumberFormat="1" applyFont="1" applyFill="1" applyBorder="1" applyAlignment="1"/>
    <xf numFmtId="177" fontId="29" fillId="0" borderId="3" xfId="2" quotePrefix="1" applyNumberFormat="1" applyFont="1" applyFill="1" applyBorder="1" applyAlignment="1"/>
    <xf numFmtId="178" fontId="10" fillId="0" borderId="0" xfId="0" applyNumberFormat="1" applyFont="1" applyFill="1"/>
    <xf numFmtId="0" fontId="10" fillId="0" borderId="0" xfId="0" applyFont="1" applyFill="1"/>
    <xf numFmtId="0" fontId="28" fillId="0" borderId="0" xfId="0" applyFont="1" applyFill="1"/>
    <xf numFmtId="177" fontId="1" fillId="0" borderId="0" xfId="2" applyNumberFormat="1" applyFont="1" applyFill="1"/>
    <xf numFmtId="178" fontId="49" fillId="0" borderId="0" xfId="0" applyNumberFormat="1" applyFont="1" applyFill="1" applyBorder="1" applyAlignment="1"/>
    <xf numFmtId="178" fontId="29" fillId="0" borderId="0" xfId="0" applyNumberFormat="1" applyFont="1" applyFill="1" applyBorder="1" applyAlignment="1"/>
    <xf numFmtId="182" fontId="29" fillId="0" borderId="0" xfId="0" applyNumberFormat="1" applyFont="1" applyFill="1" applyBorder="1" applyAlignment="1"/>
    <xf numFmtId="0" fontId="6" fillId="0" borderId="0" xfId="0" applyNumberFormat="1" applyFont="1" applyFill="1" applyAlignment="1">
      <alignment horizontal="right"/>
    </xf>
    <xf numFmtId="3" fontId="5" fillId="0" borderId="1" xfId="0" quotePrefix="1" applyNumberFormat="1" applyFont="1" applyFill="1" applyBorder="1" applyAlignment="1"/>
    <xf numFmtId="3" fontId="49" fillId="0" borderId="1" xfId="0" quotePrefix="1" applyNumberFormat="1" applyFont="1" applyFill="1" applyBorder="1" applyAlignment="1"/>
    <xf numFmtId="3" fontId="49" fillId="0" borderId="3" xfId="0" quotePrefix="1" applyNumberFormat="1" applyFont="1" applyFill="1" applyBorder="1" applyAlignment="1"/>
    <xf numFmtId="3" fontId="49" fillId="0" borderId="0" xfId="0" quotePrefix="1" applyNumberFormat="1" applyFont="1" applyFill="1" applyBorder="1" applyAlignment="1"/>
    <xf numFmtId="177" fontId="5" fillId="0" borderId="0" xfId="2" quotePrefix="1" applyNumberFormat="1" applyFont="1" applyFill="1" applyBorder="1" applyAlignment="1"/>
    <xf numFmtId="3" fontId="29" fillId="0" borderId="3" xfId="0" quotePrefix="1" applyNumberFormat="1" applyFont="1" applyFill="1" applyBorder="1" applyAlignment="1"/>
    <xf numFmtId="3" fontId="5" fillId="0" borderId="0" xfId="0" quotePrefix="1" applyNumberFormat="1" applyFont="1" applyFill="1" applyBorder="1" applyAlignment="1"/>
    <xf numFmtId="177" fontId="5" fillId="0" borderId="2" xfId="2" quotePrefix="1" applyNumberFormat="1" applyFont="1" applyFill="1" applyBorder="1" applyAlignment="1"/>
    <xf numFmtId="0" fontId="5" fillId="0" borderId="0" xfId="0" applyFont="1" applyFill="1" applyAlignment="1"/>
    <xf numFmtId="0" fontId="6" fillId="0" borderId="1" xfId="0" quotePrefix="1" applyNumberFormat="1" applyFont="1" applyFill="1" applyBorder="1" applyAlignment="1"/>
    <xf numFmtId="0" fontId="6" fillId="0" borderId="3" xfId="0" quotePrefix="1" applyNumberFormat="1" applyFont="1" applyFill="1" applyBorder="1" applyAlignment="1"/>
    <xf numFmtId="178" fontId="5" fillId="0" borderId="3" xfId="0" quotePrefix="1" applyNumberFormat="1" applyFont="1" applyFill="1" applyBorder="1" applyAlignment="1"/>
    <xf numFmtId="178" fontId="0" fillId="0" borderId="0" xfId="0" applyNumberFormat="1" applyFill="1"/>
    <xf numFmtId="0" fontId="5" fillId="0" borderId="0" xfId="0" quotePrefix="1" applyNumberFormat="1" applyFont="1" applyFill="1" applyBorder="1" applyAlignment="1"/>
    <xf numFmtId="0" fontId="26" fillId="0" borderId="3" xfId="0" quotePrefix="1" applyNumberFormat="1" applyFont="1" applyFill="1" applyBorder="1" applyAlignment="1"/>
    <xf numFmtId="177" fontId="14" fillId="0" borderId="3" xfId="2" quotePrefix="1" applyNumberFormat="1" applyFont="1" applyFill="1" applyBorder="1" applyAlignment="1"/>
    <xf numFmtId="177" fontId="26" fillId="0" borderId="0" xfId="2" quotePrefix="1" applyNumberFormat="1" applyFont="1" applyFill="1" applyBorder="1" applyAlignment="1"/>
    <xf numFmtId="177" fontId="0" fillId="0" borderId="0" xfId="0" applyNumberFormat="1" applyFill="1"/>
    <xf numFmtId="0" fontId="5" fillId="0" borderId="2" xfId="0" quotePrefix="1" applyNumberFormat="1" applyFont="1" applyFill="1" applyBorder="1" applyAlignment="1"/>
    <xf numFmtId="0" fontId="6" fillId="0" borderId="0" xfId="0" quotePrefix="1" applyNumberFormat="1" applyFont="1" applyFill="1" applyBorder="1" applyAlignment="1"/>
    <xf numFmtId="177" fontId="26" fillId="0" borderId="2" xfId="2" quotePrefix="1" applyNumberFormat="1" applyFont="1" applyFill="1" applyBorder="1" applyAlignment="1"/>
    <xf numFmtId="0" fontId="20" fillId="0" borderId="0" xfId="0" applyFont="1" applyFill="1"/>
    <xf numFmtId="0" fontId="1" fillId="0" borderId="0" xfId="0" applyFont="1" applyFill="1"/>
    <xf numFmtId="0" fontId="2" fillId="0" borderId="0" xfId="0" applyFont="1" applyFill="1" applyBorder="1" applyAlignment="1"/>
    <xf numFmtId="176" fontId="20" fillId="0" borderId="0" xfId="0" applyNumberFormat="1" applyFont="1" applyFill="1"/>
    <xf numFmtId="0" fontId="6" fillId="0" borderId="2" xfId="0" applyFont="1" applyFill="1" applyBorder="1" applyAlignment="1">
      <alignment horizontal="center" wrapText="1"/>
    </xf>
    <xf numFmtId="177" fontId="29" fillId="0" borderId="2" xfId="2" applyNumberFormat="1" applyFont="1" applyFill="1" applyBorder="1" applyAlignment="1">
      <alignment horizontal="right"/>
    </xf>
    <xf numFmtId="177" fontId="10" fillId="0" borderId="0" xfId="0" applyNumberFormat="1" applyFont="1" applyFill="1"/>
    <xf numFmtId="0" fontId="21" fillId="0" borderId="0" xfId="0" applyFont="1" applyFill="1"/>
    <xf numFmtId="0" fontId="23" fillId="0" borderId="0" xfId="0" applyFont="1" applyFill="1"/>
    <xf numFmtId="0" fontId="8" fillId="0" borderId="0" xfId="0" applyFont="1" applyFill="1" applyAlignment="1"/>
    <xf numFmtId="0" fontId="18" fillId="0" borderId="0" xfId="0" applyFont="1" applyFill="1"/>
    <xf numFmtId="0" fontId="22" fillId="0" borderId="0" xfId="0" applyFont="1" applyFill="1" applyAlignment="1"/>
    <xf numFmtId="0" fontId="29" fillId="0" borderId="0" xfId="0" applyFont="1" applyFill="1" applyAlignment="1"/>
    <xf numFmtId="0" fontId="2" fillId="0" borderId="0" xfId="0" quotePrefix="1" applyFont="1" applyFill="1" applyBorder="1" applyAlignment="1"/>
    <xf numFmtId="0" fontId="0" fillId="0" borderId="3" xfId="0" applyFill="1" applyBorder="1"/>
    <xf numFmtId="0" fontId="6" fillId="0" borderId="1" xfId="0" quotePrefix="1" applyNumberFormat="1" applyFont="1" applyFill="1" applyBorder="1"/>
    <xf numFmtId="0" fontId="6" fillId="0" borderId="0" xfId="0" quotePrefix="1" applyNumberFormat="1" applyFont="1" applyFill="1"/>
    <xf numFmtId="178" fontId="22" fillId="0" borderId="0" xfId="0" quotePrefix="1" applyNumberFormat="1" applyFont="1" applyFill="1" applyAlignment="1"/>
    <xf numFmtId="178" fontId="5" fillId="0" borderId="0" xfId="0" quotePrefix="1" applyNumberFormat="1" applyFont="1" applyFill="1" applyBorder="1" applyAlignment="1"/>
    <xf numFmtId="178" fontId="29" fillId="0" borderId="0" xfId="0" quotePrefix="1" applyNumberFormat="1" applyFont="1" applyFill="1" applyAlignment="1"/>
    <xf numFmtId="178" fontId="6" fillId="0" borderId="0" xfId="0" quotePrefix="1" applyNumberFormat="1" applyFont="1" applyFill="1" applyAlignment="1"/>
    <xf numFmtId="0" fontId="5" fillId="0" borderId="2" xfId="0" quotePrefix="1" applyNumberFormat="1" applyFont="1" applyFill="1" applyBorder="1"/>
    <xf numFmtId="0" fontId="6" fillId="0" borderId="3" xfId="0" quotePrefix="1" applyNumberFormat="1" applyFont="1" applyFill="1" applyBorder="1"/>
    <xf numFmtId="9" fontId="5" fillId="0" borderId="3" xfId="2" quotePrefix="1" applyFont="1" applyFill="1" applyBorder="1" applyAlignment="1"/>
    <xf numFmtId="9" fontId="22" fillId="0" borderId="3" xfId="2" quotePrefix="1" applyFont="1" applyFill="1" applyBorder="1" applyAlignment="1"/>
    <xf numFmtId="9" fontId="5" fillId="0" borderId="0" xfId="2" quotePrefix="1" applyFont="1" applyFill="1" applyBorder="1" applyAlignment="1"/>
    <xf numFmtId="9" fontId="29" fillId="0" borderId="3" xfId="2" quotePrefix="1" applyFont="1" applyFill="1" applyBorder="1" applyAlignment="1"/>
    <xf numFmtId="177" fontId="6" fillId="0" borderId="3" xfId="2" quotePrefix="1" applyNumberFormat="1" applyFont="1" applyFill="1" applyBorder="1" applyAlignment="1"/>
    <xf numFmtId="9" fontId="5" fillId="0" borderId="2" xfId="2" quotePrefix="1" applyFont="1" applyFill="1" applyBorder="1" applyAlignment="1"/>
    <xf numFmtId="177" fontId="0" fillId="0" borderId="2" xfId="0" applyNumberFormat="1" applyFill="1" applyBorder="1"/>
    <xf numFmtId="0" fontId="6" fillId="0" borderId="1" xfId="1" quotePrefix="1" applyNumberFormat="1" applyFont="1" applyFill="1" applyBorder="1"/>
    <xf numFmtId="0" fontId="5" fillId="0" borderId="2" xfId="1" quotePrefix="1" applyNumberFormat="1" applyFont="1" applyFill="1" applyBorder="1"/>
    <xf numFmtId="0" fontId="8" fillId="0" borderId="0" xfId="0" applyFont="1" applyFill="1"/>
    <xf numFmtId="0" fontId="6" fillId="0" borderId="0" xfId="0" applyFont="1" applyFill="1" applyAlignment="1"/>
    <xf numFmtId="0" fontId="5" fillId="0" borderId="0" xfId="0" quotePrefix="1" applyNumberFormat="1" applyFont="1" applyFill="1" applyAlignment="1"/>
    <xf numFmtId="0" fontId="15" fillId="0" borderId="0" xfId="0" quotePrefix="1" applyNumberFormat="1" applyFont="1" applyFill="1" applyAlignment="1"/>
    <xf numFmtId="0" fontId="7" fillId="0" borderId="0" xfId="0" applyFont="1" applyFill="1" applyBorder="1" applyAlignment="1"/>
    <xf numFmtId="0" fontId="5" fillId="0" borderId="0" xfId="0" applyNumberFormat="1" applyFont="1" applyFill="1" applyAlignment="1">
      <alignment horizontal="right"/>
    </xf>
    <xf numFmtId="177" fontId="22" fillId="0" borderId="3" xfId="2" quotePrefix="1" applyNumberFormat="1" applyFont="1" applyFill="1" applyBorder="1" applyAlignment="1"/>
    <xf numFmtId="176" fontId="22" fillId="0" borderId="0" xfId="0" quotePrefix="1" applyNumberFormat="1" applyFont="1" applyFill="1" applyAlignment="1"/>
    <xf numFmtId="176" fontId="5" fillId="0" borderId="0" xfId="0" quotePrefix="1" applyNumberFormat="1" applyFont="1" applyFill="1" applyBorder="1" applyAlignment="1"/>
    <xf numFmtId="176" fontId="29" fillId="0" borderId="0" xfId="0" quotePrefix="1" applyNumberFormat="1" applyFont="1" applyFill="1" applyAlignment="1"/>
    <xf numFmtId="176" fontId="6" fillId="0" borderId="0" xfId="0" quotePrefix="1" applyNumberFormat="1" applyFont="1" applyFill="1" applyAlignment="1"/>
    <xf numFmtId="0" fontId="13" fillId="0" borderId="0" xfId="0" applyFont="1" applyFill="1" applyBorder="1" applyAlignment="1"/>
    <xf numFmtId="3" fontId="5" fillId="0" borderId="0" xfId="0" quotePrefix="1" applyNumberFormat="1" applyFont="1" applyFill="1" applyAlignment="1"/>
    <xf numFmtId="3" fontId="22" fillId="0" borderId="0" xfId="0" quotePrefix="1" applyNumberFormat="1" applyFont="1" applyFill="1" applyAlignment="1"/>
    <xf numFmtId="3" fontId="29" fillId="0" borderId="0" xfId="0" quotePrefix="1" applyNumberFormat="1" applyFont="1" applyFill="1" applyAlignment="1"/>
    <xf numFmtId="3" fontId="6" fillId="0" borderId="0" xfId="0" quotePrefix="1" applyNumberFormat="1" applyFont="1" applyFill="1" applyAlignment="1"/>
    <xf numFmtId="0" fontId="3" fillId="0" borderId="0" xfId="0" quotePrefix="1" applyFont="1" applyFill="1" applyBorder="1" applyAlignment="1"/>
    <xf numFmtId="0" fontId="6" fillId="0" borderId="2" xfId="0" applyNumberFormat="1" applyFont="1" applyFill="1" applyBorder="1"/>
    <xf numFmtId="0" fontId="6" fillId="0" borderId="1" xfId="0" applyNumberFormat="1" applyFont="1" applyFill="1" applyBorder="1"/>
    <xf numFmtId="0" fontId="5" fillId="0" borderId="0" xfId="0" quotePrefix="1" applyNumberFormat="1" applyFont="1" applyFill="1" applyBorder="1"/>
    <xf numFmtId="0" fontId="11" fillId="0" borderId="0" xfId="0" applyFont="1" applyFill="1" applyBorder="1" applyAlignment="1"/>
    <xf numFmtId="0" fontId="0" fillId="0" borderId="0" xfId="0" applyFill="1" applyAlignment="1"/>
    <xf numFmtId="0" fontId="0" fillId="0" borderId="2" xfId="0" applyFill="1" applyBorder="1"/>
    <xf numFmtId="0" fontId="30" fillId="0" borderId="3" xfId="0" applyFont="1" applyFill="1" applyBorder="1"/>
    <xf numFmtId="0" fontId="0" fillId="0" borderId="1" xfId="0" applyFill="1" applyBorder="1"/>
    <xf numFmtId="176" fontId="29" fillId="0" borderId="1" xfId="0" applyNumberFormat="1" applyFont="1" applyFill="1" applyBorder="1" applyAlignment="1"/>
    <xf numFmtId="177" fontId="29" fillId="0" borderId="3" xfId="2" applyNumberFormat="1" applyFont="1" applyFill="1" applyBorder="1" applyAlignment="1"/>
    <xf numFmtId="0" fontId="10" fillId="0" borderId="0" xfId="0" applyFont="1" applyFill="1" applyAlignment="1"/>
    <xf numFmtId="176" fontId="10" fillId="0" borderId="0" xfId="0" applyNumberFormat="1" applyFont="1" applyFill="1" applyAlignment="1"/>
    <xf numFmtId="176" fontId="0" fillId="0" borderId="3" xfId="0" applyNumberFormat="1" applyFill="1" applyBorder="1"/>
    <xf numFmtId="177" fontId="22" fillId="0" borderId="0" xfId="2" quotePrefix="1" applyNumberFormat="1" applyFont="1" applyFill="1" applyBorder="1" applyAlignment="1"/>
    <xf numFmtId="177" fontId="0" fillId="0" borderId="3" xfId="2" applyNumberFormat="1" applyFont="1" applyFill="1" applyBorder="1"/>
    <xf numFmtId="0" fontId="0" fillId="0" borderId="0" xfId="0" applyFill="1" applyBorder="1"/>
    <xf numFmtId="0" fontId="12" fillId="0" borderId="0" xfId="0" applyFont="1" applyFill="1" applyAlignment="1"/>
    <xf numFmtId="0" fontId="20" fillId="0" borderId="0" xfId="0" applyFont="1" applyFill="1" applyBorder="1"/>
    <xf numFmtId="0" fontId="30" fillId="0" borderId="0" xfId="0" applyFont="1" applyFill="1" applyBorder="1"/>
    <xf numFmtId="3" fontId="0" fillId="0" borderId="0" xfId="0" applyNumberFormat="1" applyFill="1"/>
    <xf numFmtId="0" fontId="6" fillId="0" borderId="0" xfId="0" quotePrefix="1" applyNumberFormat="1" applyFont="1" applyFill="1" applyAlignment="1"/>
    <xf numFmtId="178" fontId="5" fillId="0" borderId="3" xfId="0" applyNumberFormat="1" applyFont="1" applyFill="1" applyBorder="1" applyAlignment="1"/>
    <xf numFmtId="178" fontId="0" fillId="0" borderId="0" xfId="0" applyNumberFormat="1" applyFont="1" applyFill="1"/>
    <xf numFmtId="178" fontId="5" fillId="0" borderId="0" xfId="2" quotePrefix="1" applyNumberFormat="1" applyFont="1" applyFill="1" applyBorder="1" applyAlignment="1"/>
    <xf numFmtId="178" fontId="5" fillId="0" borderId="3" xfId="2" quotePrefix="1" applyNumberFormat="1" applyFont="1" applyFill="1" applyBorder="1" applyAlignment="1"/>
    <xf numFmtId="182" fontId="0" fillId="0" borderId="0" xfId="0" applyNumberFormat="1" applyFill="1"/>
    <xf numFmtId="177" fontId="5" fillId="0" borderId="0" xfId="2" quotePrefix="1" applyNumberFormat="1" applyFont="1" applyFill="1" applyAlignment="1"/>
    <xf numFmtId="176" fontId="5" fillId="0" borderId="1" xfId="0" quotePrefix="1" applyNumberFormat="1" applyFont="1" applyFill="1" applyBorder="1" applyAlignment="1"/>
    <xf numFmtId="0" fontId="6" fillId="0" borderId="2" xfId="0" quotePrefix="1" applyNumberFormat="1" applyFont="1" applyFill="1" applyBorder="1" applyAlignment="1"/>
    <xf numFmtId="176" fontId="5" fillId="0" borderId="0" xfId="2" quotePrefix="1" applyNumberFormat="1" applyFont="1" applyFill="1" applyBorder="1" applyAlignment="1"/>
    <xf numFmtId="177" fontId="5" fillId="0" borderId="3" xfId="0" quotePrefix="1" applyNumberFormat="1" applyFont="1" applyFill="1" applyBorder="1" applyAlignment="1"/>
    <xf numFmtId="176" fontId="5" fillId="0" borderId="2" xfId="2" quotePrefix="1" applyNumberFormat="1" applyFont="1" applyFill="1" applyBorder="1" applyAlignment="1"/>
    <xf numFmtId="177" fontId="29" fillId="0" borderId="2" xfId="2" quotePrefix="1" applyNumberFormat="1" applyFont="1" applyFill="1" applyBorder="1" applyAlignment="1"/>
    <xf numFmtId="176" fontId="29" fillId="0" borderId="2" xfId="0" applyNumberFormat="1" applyFont="1" applyFill="1" applyBorder="1" applyAlignment="1"/>
    <xf numFmtId="176" fontId="5" fillId="0" borderId="3" xfId="2" quotePrefix="1" applyNumberFormat="1" applyFont="1" applyFill="1" applyBorder="1" applyAlignment="1"/>
    <xf numFmtId="183" fontId="5" fillId="0" borderId="1" xfId="0" quotePrefix="1" applyNumberFormat="1" applyFont="1" applyFill="1" applyBorder="1" applyAlignment="1"/>
    <xf numFmtId="183" fontId="0" fillId="0" borderId="3" xfId="0" applyNumberFormat="1" applyFill="1" applyBorder="1"/>
    <xf numFmtId="183" fontId="29" fillId="0" borderId="3" xfId="0" applyNumberFormat="1" applyFont="1" applyFill="1" applyBorder="1" applyAlignment="1"/>
    <xf numFmtId="183" fontId="0" fillId="0" borderId="0" xfId="0" applyNumberFormat="1" applyFill="1"/>
    <xf numFmtId="176" fontId="5" fillId="0" borderId="0" xfId="2" quotePrefix="1" applyNumberFormat="1" applyFont="1" applyFill="1" applyAlignment="1"/>
    <xf numFmtId="176" fontId="30" fillId="0" borderId="0" xfId="0" applyNumberFormat="1" applyFont="1" applyFill="1"/>
    <xf numFmtId="0" fontId="29" fillId="0" borderId="0" xfId="0" applyFont="1" applyFill="1" applyBorder="1" applyAlignment="1"/>
    <xf numFmtId="3" fontId="22" fillId="0" borderId="3" xfId="0" quotePrefix="1" applyNumberFormat="1" applyFont="1" applyFill="1" applyBorder="1" applyAlignment="1"/>
    <xf numFmtId="3" fontId="5" fillId="0" borderId="3" xfId="0" quotePrefix="1" applyNumberFormat="1" applyFont="1" applyFill="1" applyBorder="1" applyAlignment="1"/>
    <xf numFmtId="3" fontId="0" fillId="0" borderId="0" xfId="0" applyNumberFormat="1" applyFont="1" applyFill="1"/>
    <xf numFmtId="177" fontId="5" fillId="0" borderId="2" xfId="0" quotePrefix="1" applyNumberFormat="1" applyFont="1" applyFill="1" applyBorder="1" applyAlignment="1"/>
    <xf numFmtId="177" fontId="6" fillId="0" borderId="3" xfId="0" quotePrefix="1" applyNumberFormat="1" applyFont="1" applyFill="1" applyBorder="1" applyAlignment="1"/>
    <xf numFmtId="3" fontId="5" fillId="0" borderId="1" xfId="0" applyNumberFormat="1" applyFont="1" applyFill="1" applyBorder="1" applyAlignment="1"/>
    <xf numFmtId="0" fontId="32" fillId="0" borderId="0" xfId="0" applyFont="1" applyFill="1" applyBorder="1" applyAlignment="1"/>
    <xf numFmtId="0" fontId="37" fillId="0" borderId="0" xfId="0" applyFont="1" applyFill="1" applyAlignment="1"/>
    <xf numFmtId="0" fontId="37" fillId="0" borderId="0" xfId="0" applyFont="1" applyFill="1" applyBorder="1" applyAlignment="1">
      <alignment horizontal="right"/>
    </xf>
    <xf numFmtId="179" fontId="37" fillId="0" borderId="0" xfId="0" applyNumberFormat="1" applyFont="1" applyFill="1"/>
    <xf numFmtId="0" fontId="38" fillId="0" borderId="0" xfId="0" applyFont="1" applyFill="1"/>
    <xf numFmtId="179" fontId="45" fillId="0" borderId="0" xfId="0" applyNumberFormat="1" applyFont="1" applyFill="1"/>
    <xf numFmtId="0" fontId="40" fillId="0" borderId="0" xfId="0" quotePrefix="1" applyFont="1" applyFill="1" applyBorder="1" applyAlignment="1"/>
    <xf numFmtId="0" fontId="37" fillId="0" borderId="1" xfId="0" applyNumberFormat="1" applyFont="1" applyFill="1" applyBorder="1"/>
    <xf numFmtId="176" fontId="37" fillId="0" borderId="0" xfId="0" applyNumberFormat="1" applyFont="1" applyFill="1"/>
    <xf numFmtId="177" fontId="37" fillId="0" borderId="0" xfId="0" applyNumberFormat="1" applyFont="1" applyFill="1"/>
    <xf numFmtId="0" fontId="37" fillId="0" borderId="0" xfId="0" applyFont="1" applyFill="1" applyBorder="1"/>
    <xf numFmtId="0" fontId="42" fillId="0" borderId="0" xfId="0" applyFont="1" applyFill="1"/>
    <xf numFmtId="0" fontId="47" fillId="0" borderId="0" xfId="0" applyFont="1" applyFill="1"/>
    <xf numFmtId="0" fontId="48" fillId="0" borderId="0" xfId="0" applyFont="1" applyFill="1"/>
    <xf numFmtId="0" fontId="43" fillId="0" borderId="0" xfId="0" applyFont="1" applyFill="1" applyAlignment="1"/>
    <xf numFmtId="0" fontId="29" fillId="0" borderId="0" xfId="0" applyFont="1" applyFill="1" applyBorder="1" applyAlignment="1">
      <alignment horizontal="right"/>
    </xf>
    <xf numFmtId="176" fontId="22" fillId="0" borderId="3" xfId="0" quotePrefix="1" applyNumberFormat="1" applyFont="1" applyFill="1" applyBorder="1" applyAlignment="1"/>
    <xf numFmtId="176" fontId="29" fillId="0" borderId="3" xfId="0" quotePrefix="1" applyNumberFormat="1" applyFont="1" applyFill="1" applyBorder="1" applyAlignment="1"/>
    <xf numFmtId="176" fontId="30" fillId="0" borderId="3" xfId="0" applyNumberFormat="1" applyFont="1" applyFill="1" applyBorder="1"/>
    <xf numFmtId="0" fontId="6" fillId="0" borderId="0" xfId="0" quotePrefix="1" applyNumberFormat="1" applyFont="1" applyFill="1" applyBorder="1"/>
    <xf numFmtId="177" fontId="30" fillId="0" borderId="3" xfId="2" applyNumberFormat="1" applyFont="1" applyFill="1" applyBorder="1"/>
    <xf numFmtId="0" fontId="18" fillId="0" borderId="1" xfId="0" quotePrefix="1" applyNumberFormat="1" applyFont="1" applyFill="1" applyBorder="1"/>
    <xf numFmtId="177" fontId="5" fillId="0" borderId="1" xfId="2" quotePrefix="1" applyNumberFormat="1" applyFont="1" applyFill="1" applyBorder="1" applyAlignment="1"/>
    <xf numFmtId="0" fontId="6" fillId="0" borderId="0" xfId="0" applyNumberFormat="1" applyFont="1" applyFill="1" applyBorder="1"/>
    <xf numFmtId="176" fontId="26" fillId="0" borderId="0" xfId="0" quotePrefix="1" applyNumberFormat="1" applyFont="1" applyFill="1" applyAlignment="1"/>
    <xf numFmtId="176" fontId="6" fillId="0" borderId="0" xfId="0" quotePrefix="1" applyNumberFormat="1" applyFont="1" applyFill="1" applyBorder="1" applyAlignment="1"/>
    <xf numFmtId="176" fontId="14" fillId="0" borderId="0" xfId="0" quotePrefix="1" applyNumberFormat="1" applyFont="1" applyFill="1" applyAlignment="1"/>
    <xf numFmtId="176" fontId="6" fillId="0" borderId="0" xfId="0" quotePrefix="1" applyNumberFormat="1" applyFont="1" applyFill="1"/>
    <xf numFmtId="176" fontId="6" fillId="0" borderId="3" xfId="0" applyNumberFormat="1" applyFont="1" applyFill="1" applyBorder="1"/>
    <xf numFmtId="176" fontId="6" fillId="0" borderId="0" xfId="0" applyNumberFormat="1" applyFont="1" applyFill="1"/>
    <xf numFmtId="177" fontId="26" fillId="0" borderId="3" xfId="2" quotePrefix="1" applyNumberFormat="1" applyFont="1" applyFill="1" applyBorder="1" applyAlignment="1"/>
    <xf numFmtId="177" fontId="6" fillId="0" borderId="0" xfId="2" quotePrefix="1" applyNumberFormat="1" applyFont="1" applyFill="1" applyBorder="1" applyAlignment="1"/>
    <xf numFmtId="177" fontId="6" fillId="0" borderId="3" xfId="2" quotePrefix="1" applyNumberFormat="1" applyFont="1" applyFill="1" applyBorder="1"/>
    <xf numFmtId="177" fontId="6" fillId="0" borderId="3" xfId="2" applyNumberFormat="1" applyFont="1" applyFill="1" applyBorder="1"/>
    <xf numFmtId="177" fontId="6" fillId="0" borderId="0" xfId="0" applyNumberFormat="1" applyFont="1" applyFill="1"/>
    <xf numFmtId="0" fontId="15" fillId="0" borderId="2" xfId="0" quotePrefix="1" applyNumberFormat="1" applyFont="1" applyFill="1" applyBorder="1"/>
    <xf numFmtId="176" fontId="5" fillId="0" borderId="2" xfId="0" quotePrefix="1" applyNumberFormat="1" applyFont="1" applyFill="1" applyBorder="1"/>
    <xf numFmtId="177" fontId="6" fillId="0" borderId="2" xfId="2" quotePrefix="1" applyNumberFormat="1" applyFont="1" applyFill="1" applyBorder="1" applyAlignment="1"/>
    <xf numFmtId="177" fontId="5" fillId="0" borderId="0" xfId="2" quotePrefix="1" applyNumberFormat="1" applyFont="1" applyFill="1" applyBorder="1"/>
    <xf numFmtId="0" fontId="36" fillId="0" borderId="0" xfId="0" applyFont="1" applyFill="1"/>
    <xf numFmtId="0" fontId="6" fillId="0" borderId="0" xfId="0" applyNumberFormat="1" applyFont="1" applyFill="1"/>
    <xf numFmtId="0" fontId="5" fillId="0" borderId="0" xfId="0" quotePrefix="1" applyNumberFormat="1" applyFont="1" applyFill="1"/>
    <xf numFmtId="176" fontId="22" fillId="0" borderId="1" xfId="0" quotePrefix="1" applyNumberFormat="1" applyFont="1" applyFill="1" applyBorder="1" applyAlignment="1"/>
    <xf numFmtId="176" fontId="29" fillId="0" borderId="1" xfId="0" quotePrefix="1" applyNumberFormat="1" applyFont="1" applyFill="1" applyBorder="1" applyAlignment="1"/>
    <xf numFmtId="177" fontId="0" fillId="0" borderId="3" xfId="0" applyNumberFormat="1" applyFill="1" applyBorder="1"/>
    <xf numFmtId="176" fontId="5" fillId="0" borderId="0" xfId="0" applyNumberFormat="1" applyFont="1" applyFill="1" applyAlignment="1"/>
    <xf numFmtId="176" fontId="22" fillId="0" borderId="0" xfId="0" applyNumberFormat="1" applyFont="1" applyFill="1" applyAlignment="1"/>
    <xf numFmtId="176" fontId="5" fillId="0" borderId="0" xfId="0" applyNumberFormat="1" applyFont="1" applyFill="1" applyBorder="1" applyAlignment="1"/>
    <xf numFmtId="176" fontId="29" fillId="0" borderId="0" xfId="0" applyNumberFormat="1" applyFont="1" applyFill="1" applyAlignment="1"/>
    <xf numFmtId="177" fontId="22" fillId="0" borderId="3" xfId="2" applyNumberFormat="1" applyFont="1" applyFill="1" applyBorder="1" applyAlignment="1"/>
    <xf numFmtId="177" fontId="5" fillId="0" borderId="0" xfId="2" applyNumberFormat="1" applyFont="1" applyFill="1" applyBorder="1" applyAlignment="1"/>
    <xf numFmtId="0" fontId="5" fillId="0" borderId="0" xfId="0" applyFont="1" applyFill="1"/>
    <xf numFmtId="0" fontId="23" fillId="0" borderId="3" xfId="0" applyFont="1" applyFill="1" applyBorder="1"/>
    <xf numFmtId="0" fontId="0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176" fontId="5" fillId="0" borderId="1" xfId="2" applyNumberFormat="1" applyFont="1" applyFill="1" applyBorder="1" applyAlignment="1">
      <alignment horizontal="right"/>
    </xf>
    <xf numFmtId="177" fontId="5" fillId="0" borderId="1" xfId="0" applyNumberFormat="1" applyFont="1" applyFill="1" applyBorder="1" applyAlignment="1">
      <alignment horizontal="right"/>
    </xf>
    <xf numFmtId="177" fontId="5" fillId="0" borderId="0" xfId="0" applyNumberFormat="1" applyFont="1" applyFill="1" applyBorder="1" applyAlignment="1">
      <alignment horizontal="right"/>
    </xf>
    <xf numFmtId="177" fontId="5" fillId="0" borderId="3" xfId="0" applyNumberFormat="1" applyFont="1" applyFill="1" applyBorder="1" applyAlignment="1">
      <alignment horizontal="right"/>
    </xf>
    <xf numFmtId="176" fontId="15" fillId="0" borderId="0" xfId="0" quotePrefix="1" applyNumberFormat="1" applyFont="1" applyFill="1" applyBorder="1" applyAlignment="1">
      <alignment horizontal="right"/>
    </xf>
    <xf numFmtId="176" fontId="23" fillId="0" borderId="0" xfId="0" applyNumberFormat="1" applyFont="1" applyFill="1"/>
    <xf numFmtId="176" fontId="5" fillId="0" borderId="3" xfId="0" quotePrefix="1" applyNumberFormat="1" applyFont="1" applyBorder="1" applyAlignment="1"/>
    <xf numFmtId="0" fontId="18" fillId="0" borderId="0" xfId="0" applyFont="1" applyFill="1" applyAlignment="1"/>
    <xf numFmtId="0" fontId="0" fillId="0" borderId="0" xfId="0" applyFont="1" applyFill="1"/>
    <xf numFmtId="178" fontId="5" fillId="0" borderId="0" xfId="0" applyNumberFormat="1" applyFont="1" applyFill="1" applyBorder="1" applyAlignment="1"/>
    <xf numFmtId="177" fontId="0" fillId="0" borderId="0" xfId="0" applyNumberFormat="1" applyFont="1" applyFill="1"/>
    <xf numFmtId="0" fontId="50" fillId="0" borderId="0" xfId="0" applyFont="1" applyFill="1"/>
    <xf numFmtId="0" fontId="51" fillId="0" borderId="1" xfId="0" applyFont="1" applyFill="1" applyBorder="1" applyAlignment="1">
      <alignment horizontal="center"/>
    </xf>
    <xf numFmtId="0" fontId="52" fillId="0" borderId="3" xfId="0" applyFont="1" applyFill="1" applyBorder="1" applyAlignment="1">
      <alignment horizontal="right"/>
    </xf>
    <xf numFmtId="178" fontId="51" fillId="0" borderId="3" xfId="0" applyNumberFormat="1" applyFont="1" applyFill="1" applyBorder="1" applyAlignment="1"/>
    <xf numFmtId="177" fontId="52" fillId="0" borderId="3" xfId="2" quotePrefix="1" applyNumberFormat="1" applyFont="1" applyFill="1" applyBorder="1" applyAlignment="1"/>
    <xf numFmtId="0" fontId="53" fillId="0" borderId="0" xfId="0" applyFont="1" applyFill="1"/>
    <xf numFmtId="0" fontId="51" fillId="0" borderId="3" xfId="0" applyFont="1" applyFill="1" applyBorder="1" applyAlignment="1">
      <alignment horizontal="center"/>
    </xf>
    <xf numFmtId="0" fontId="52" fillId="0" borderId="3" xfId="0" applyFont="1" applyFill="1" applyBorder="1" applyAlignment="1">
      <alignment horizontal="center"/>
    </xf>
    <xf numFmtId="0" fontId="52" fillId="0" borderId="2" xfId="0" applyFont="1" applyFill="1" applyBorder="1" applyAlignment="1">
      <alignment horizontal="center" wrapText="1"/>
    </xf>
    <xf numFmtId="177" fontId="51" fillId="0" borderId="1" xfId="2" applyNumberFormat="1" applyFont="1" applyFill="1" applyBorder="1" applyAlignment="1">
      <alignment horizontal="right"/>
    </xf>
    <xf numFmtId="177" fontId="51" fillId="0" borderId="0" xfId="2" applyNumberFormat="1" applyFont="1" applyFill="1" applyBorder="1" applyAlignment="1">
      <alignment horizontal="right"/>
    </xf>
    <xf numFmtId="177" fontId="51" fillId="0" borderId="2" xfId="2" applyNumberFormat="1" applyFont="1" applyFill="1" applyBorder="1" applyAlignment="1">
      <alignment horizontal="right"/>
    </xf>
    <xf numFmtId="177" fontId="51" fillId="0" borderId="3" xfId="2" applyNumberFormat="1" applyFont="1" applyFill="1" applyBorder="1" applyAlignment="1">
      <alignment horizontal="right"/>
    </xf>
    <xf numFmtId="176" fontId="1" fillId="0" borderId="0" xfId="0" applyNumberFormat="1" applyFont="1" applyFill="1"/>
    <xf numFmtId="176" fontId="5" fillId="0" borderId="1" xfId="1" applyNumberFormat="1" applyFont="1" applyBorder="1" applyAlignment="1">
      <alignment horizontal="right"/>
    </xf>
    <xf numFmtId="176" fontId="5" fillId="0" borderId="0" xfId="1" applyNumberFormat="1" applyFont="1" applyBorder="1" applyAlignment="1">
      <alignment horizontal="right"/>
    </xf>
    <xf numFmtId="176" fontId="5" fillId="0" borderId="3" xfId="1" applyNumberFormat="1" applyFont="1" applyBorder="1" applyAlignment="1">
      <alignment horizontal="right"/>
    </xf>
    <xf numFmtId="177" fontId="5" fillId="0" borderId="1" xfId="3" applyNumberFormat="1" applyFont="1" applyBorder="1" applyAlignment="1">
      <alignment horizontal="right"/>
    </xf>
    <xf numFmtId="177" fontId="5" fillId="0" borderId="0" xfId="3" applyNumberFormat="1" applyFont="1" applyBorder="1" applyAlignment="1">
      <alignment horizontal="right"/>
    </xf>
    <xf numFmtId="177" fontId="5" fillId="0" borderId="3" xfId="3" applyNumberFormat="1" applyFont="1" applyBorder="1" applyAlignment="1">
      <alignment horizontal="right"/>
    </xf>
    <xf numFmtId="0" fontId="6" fillId="2" borderId="0" xfId="0" applyNumberFormat="1" applyFont="1" applyFill="1" applyBorder="1"/>
    <xf numFmtId="0" fontId="6" fillId="2" borderId="1" xfId="0" quotePrefix="1" applyNumberFormat="1" applyFont="1" applyFill="1" applyBorder="1"/>
    <xf numFmtId="176" fontId="5" fillId="2" borderId="1" xfId="0" quotePrefix="1" applyNumberFormat="1" applyFont="1" applyFill="1" applyBorder="1" applyAlignment="1"/>
    <xf numFmtId="176" fontId="22" fillId="2" borderId="3" xfId="0" quotePrefix="1" applyNumberFormat="1" applyFont="1" applyFill="1" applyBorder="1" applyAlignment="1"/>
    <xf numFmtId="176" fontId="5" fillId="2" borderId="0" xfId="0" quotePrefix="1" applyNumberFormat="1" applyFont="1" applyFill="1" applyBorder="1" applyAlignment="1"/>
    <xf numFmtId="176" fontId="29" fillId="2" borderId="3" xfId="0" quotePrefix="1" applyNumberFormat="1" applyFont="1" applyFill="1" applyBorder="1" applyAlignment="1"/>
    <xf numFmtId="176" fontId="0" fillId="2" borderId="3" xfId="0" applyNumberFormat="1" applyFill="1" applyBorder="1"/>
    <xf numFmtId="176" fontId="30" fillId="2" borderId="3" xfId="0" applyNumberFormat="1" applyFont="1" applyFill="1" applyBorder="1"/>
    <xf numFmtId="176" fontId="0" fillId="2" borderId="0" xfId="0" applyNumberFormat="1" applyFill="1"/>
    <xf numFmtId="0" fontId="0" fillId="2" borderId="0" xfId="0" applyFill="1"/>
    <xf numFmtId="0" fontId="6" fillId="2" borderId="0" xfId="0" quotePrefix="1" applyNumberFormat="1" applyFont="1" applyFill="1" applyBorder="1"/>
    <xf numFmtId="0" fontId="5" fillId="2" borderId="2" xfId="0" quotePrefix="1" applyNumberFormat="1" applyFont="1" applyFill="1" applyBorder="1" applyAlignment="1"/>
    <xf numFmtId="0" fontId="6" fillId="2" borderId="3" xfId="0" quotePrefix="1" applyNumberFormat="1" applyFont="1" applyFill="1" applyBorder="1"/>
    <xf numFmtId="177" fontId="5" fillId="2" borderId="1" xfId="2" quotePrefix="1" applyNumberFormat="1" applyFont="1" applyFill="1" applyBorder="1" applyAlignment="1"/>
    <xf numFmtId="177" fontId="22" fillId="2" borderId="3" xfId="2" quotePrefix="1" applyNumberFormat="1" applyFont="1" applyFill="1" applyBorder="1" applyAlignment="1"/>
    <xf numFmtId="177" fontId="5" fillId="2" borderId="0" xfId="2" quotePrefix="1" applyNumberFormat="1" applyFont="1" applyFill="1" applyBorder="1" applyAlignment="1"/>
    <xf numFmtId="177" fontId="29" fillId="2" borderId="3" xfId="2" quotePrefix="1" applyNumberFormat="1" applyFont="1" applyFill="1" applyBorder="1" applyAlignment="1"/>
    <xf numFmtId="177" fontId="1" fillId="2" borderId="3" xfId="2" applyNumberFormat="1" applyFont="1" applyFill="1" applyBorder="1"/>
    <xf numFmtId="177" fontId="30" fillId="2" borderId="3" xfId="2" applyNumberFormat="1" applyFont="1" applyFill="1" applyBorder="1"/>
    <xf numFmtId="177" fontId="0" fillId="2" borderId="0" xfId="0" applyNumberFormat="1" applyFill="1"/>
    <xf numFmtId="0" fontId="5" fillId="2" borderId="2" xfId="0" quotePrefix="1" applyNumberFormat="1" applyFont="1" applyFill="1" applyBorder="1"/>
    <xf numFmtId="177" fontId="5" fillId="2" borderId="3" xfId="2" quotePrefix="1" applyNumberFormat="1" applyFont="1" applyFill="1" applyBorder="1" applyAlignment="1"/>
    <xf numFmtId="176" fontId="54" fillId="2" borderId="1" xfId="0" quotePrefix="1" applyNumberFormat="1" applyFont="1" applyFill="1" applyBorder="1" applyAlignment="1"/>
    <xf numFmtId="176" fontId="55" fillId="2" borderId="3" xfId="0" applyNumberFormat="1" applyFont="1" applyFill="1" applyBorder="1"/>
    <xf numFmtId="176" fontId="55" fillId="2" borderId="0" xfId="0" applyNumberFormat="1" applyFont="1" applyFill="1"/>
    <xf numFmtId="177" fontId="54" fillId="2" borderId="1" xfId="2" quotePrefix="1" applyNumberFormat="1" applyFont="1" applyFill="1" applyBorder="1" applyAlignment="1"/>
    <xf numFmtId="177" fontId="55" fillId="2" borderId="3" xfId="2" applyNumberFormat="1" applyFont="1" applyFill="1" applyBorder="1"/>
    <xf numFmtId="177" fontId="55" fillId="2" borderId="0" xfId="0" applyNumberFormat="1" applyFont="1" applyFill="1"/>
    <xf numFmtId="177" fontId="54" fillId="2" borderId="3" xfId="2" quotePrefix="1" applyNumberFormat="1" applyFont="1" applyFill="1" applyBorder="1" applyAlignment="1"/>
    <xf numFmtId="0" fontId="6" fillId="2" borderId="1" xfId="0" quotePrefix="1" applyNumberFormat="1" applyFont="1" applyFill="1" applyBorder="1" applyAlignment="1"/>
    <xf numFmtId="0" fontId="6" fillId="2" borderId="3" xfId="0" quotePrefix="1" applyNumberFormat="1" applyFont="1" applyFill="1" applyBorder="1" applyAlignment="1"/>
    <xf numFmtId="176" fontId="6" fillId="2" borderId="3" xfId="0" quotePrefix="1" applyNumberFormat="1" applyFont="1" applyFill="1" applyBorder="1" applyAlignment="1"/>
    <xf numFmtId="176" fontId="5" fillId="2" borderId="3" xfId="0" applyNumberFormat="1" applyFont="1" applyFill="1" applyBorder="1" applyAlignment="1"/>
    <xf numFmtId="176" fontId="6" fillId="2" borderId="0" xfId="0" quotePrefix="1" applyNumberFormat="1" applyFont="1" applyFill="1" applyBorder="1" applyAlignment="1"/>
    <xf numFmtId="177" fontId="6" fillId="2" borderId="3" xfId="2" quotePrefix="1" applyNumberFormat="1" applyFont="1" applyFill="1" applyBorder="1" applyAlignment="1"/>
    <xf numFmtId="177" fontId="6" fillId="2" borderId="0" xfId="2" quotePrefix="1" applyNumberFormat="1" applyFont="1" applyFill="1" applyBorder="1" applyAlignment="1"/>
    <xf numFmtId="177" fontId="6" fillId="2" borderId="0" xfId="0" applyNumberFormat="1" applyFont="1" applyFill="1"/>
    <xf numFmtId="176" fontId="6" fillId="2" borderId="0" xfId="0" applyNumberFormat="1" applyFont="1" applyFill="1"/>
    <xf numFmtId="0" fontId="6" fillId="2" borderId="0" xfId="0" applyFont="1" applyFill="1"/>
    <xf numFmtId="0" fontId="6" fillId="2" borderId="2" xfId="0" quotePrefix="1" applyNumberFormat="1" applyFont="1" applyFill="1" applyBorder="1" applyAlignment="1"/>
    <xf numFmtId="176" fontId="5" fillId="2" borderId="0" xfId="2" quotePrefix="1" applyNumberFormat="1" applyFont="1" applyFill="1" applyBorder="1" applyAlignment="1"/>
    <xf numFmtId="176" fontId="0" fillId="2" borderId="3" xfId="0" applyNumberFormat="1" applyFont="1" applyFill="1" applyBorder="1"/>
    <xf numFmtId="176" fontId="5" fillId="2" borderId="3" xfId="2" quotePrefix="1" applyNumberFormat="1" applyFont="1" applyFill="1" applyBorder="1" applyAlignment="1"/>
    <xf numFmtId="176" fontId="56" fillId="2" borderId="3" xfId="0" quotePrefix="1" applyNumberFormat="1" applyFont="1" applyFill="1" applyBorder="1" applyAlignment="1"/>
    <xf numFmtId="176" fontId="54" fillId="2" borderId="3" xfId="0" applyNumberFormat="1" applyFont="1" applyFill="1" applyBorder="1" applyAlignment="1"/>
    <xf numFmtId="176" fontId="56" fillId="2" borderId="0" xfId="0" applyNumberFormat="1" applyFont="1" applyFill="1"/>
    <xf numFmtId="177" fontId="56" fillId="2" borderId="3" xfId="2" quotePrefix="1" applyNumberFormat="1" applyFont="1" applyFill="1" applyBorder="1" applyAlignment="1"/>
    <xf numFmtId="177" fontId="56" fillId="2" borderId="0" xfId="0" applyNumberFormat="1" applyFont="1" applyFill="1"/>
    <xf numFmtId="177" fontId="54" fillId="2" borderId="0" xfId="2" quotePrefix="1" applyNumberFormat="1" applyFont="1" applyFill="1" applyBorder="1" applyAlignment="1"/>
    <xf numFmtId="0" fontId="6" fillId="2" borderId="2" xfId="0" quotePrefix="1" applyNumberFormat="1" applyFont="1" applyFill="1" applyBorder="1"/>
    <xf numFmtId="0" fontId="6" fillId="0" borderId="1" xfId="0" applyFont="1" applyBorder="1" applyAlignment="1">
      <alignment horizontal="left" wrapText="1"/>
    </xf>
    <xf numFmtId="0" fontId="6" fillId="0" borderId="4" xfId="0" applyFont="1" applyBorder="1" applyAlignment="1">
      <alignment wrapText="1"/>
    </xf>
    <xf numFmtId="177" fontId="6" fillId="0" borderId="3" xfId="2" applyNumberFormat="1" applyFont="1" applyFill="1" applyBorder="1" applyAlignment="1"/>
    <xf numFmtId="0" fontId="6" fillId="0" borderId="0" xfId="0" applyFont="1" applyBorder="1" applyAlignment="1">
      <alignment wrapText="1"/>
    </xf>
    <xf numFmtId="0" fontId="6" fillId="0" borderId="10" xfId="0" applyFont="1" applyBorder="1" applyAlignment="1">
      <alignment wrapText="1"/>
    </xf>
    <xf numFmtId="0" fontId="6" fillId="0" borderId="3" xfId="0" applyFont="1" applyBorder="1" applyAlignment="1">
      <alignment horizontal="center"/>
    </xf>
    <xf numFmtId="0" fontId="17" fillId="0" borderId="3" xfId="0" applyFont="1" applyBorder="1" applyAlignment="1">
      <alignment horizontal="center"/>
    </xf>
  </cellXfs>
  <cellStyles count="4">
    <cellStyle name="一般" xfId="0" builtinId="0"/>
    <cellStyle name="一般 2" xfId="1"/>
    <cellStyle name="百分比" xfId="2" builtinId="5"/>
    <cellStyle name="百分比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document/01-&#32317;&#38989;/04-&#37291;&#38498;&#32317;&#38989;/01-&#28113;&#31684;&amp;&#24935;&#29618;/20-&#37291;&#38498;&#32317;&#38989;&#25903;&#20184;&#22996;&#21729;&#26371;/&#22996;&#21729;&#26371;&#35696;/97&#24180;/9708(97&#24180;&#31532;3&#27425;&#26371;&#35696;)/03-&#32113;&#35336;&#36039;&#26009;/OUTPUT/970809&#37291;&#38498;&#25903;&#22996;&#26371;&#26032;&#29256;-&#38272;&#3538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分局-層級(門住點數)"/>
      <sheetName val="分局-層級(點數)"/>
      <sheetName val="分局-層級(件數)"/>
      <sheetName val="分局-層級(平均)"/>
      <sheetName val="案件分類"/>
      <sheetName val="分局-案件分類"/>
      <sheetName val="層級-案件分類"/>
      <sheetName val="費用細項"/>
      <sheetName val="重大傷病"/>
      <sheetName val="成長率分布"/>
      <sheetName val="說明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75">
          <cell r="A75" t="str">
            <v>註2：醫療費用點數為申請點數+部分負擔，且為核減前點數。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BD31"/>
  <sheetViews>
    <sheetView view="pageBreakPreview" zoomScale="75" zoomScaleNormal="75" zoomScaleSheetLayoutView="7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5" sqref="A25"/>
    </sheetView>
  </sheetViews>
  <sheetFormatPr defaultRowHeight="16.5"/>
  <cols>
    <col min="1" max="1" width="6.375" style="32" customWidth="1"/>
    <col min="2" max="2" width="20.5" style="32" customWidth="1"/>
    <col min="3" max="6" width="8" style="32" hidden="1" customWidth="1"/>
    <col min="7" max="7" width="9.5" style="135" hidden="1" customWidth="1"/>
    <col min="8" max="8" width="1.875" style="135" hidden="1" customWidth="1"/>
    <col min="9" max="12" width="8" style="32" hidden="1" customWidth="1"/>
    <col min="13" max="13" width="9.5" style="32" hidden="1" customWidth="1"/>
    <col min="14" max="14" width="1.625" style="32" hidden="1" customWidth="1"/>
    <col min="15" max="18" width="8" style="32" hidden="1" customWidth="1"/>
    <col min="19" max="19" width="10" style="32" hidden="1" customWidth="1"/>
    <col min="20" max="20" width="0.5" style="32" hidden="1" customWidth="1"/>
    <col min="21" max="24" width="8" style="32" hidden="1" customWidth="1"/>
    <col min="25" max="25" width="10" style="32" hidden="1" customWidth="1"/>
    <col min="26" max="26" width="1.375" style="32" hidden="1" customWidth="1"/>
    <col min="27" max="30" width="9" style="32" hidden="1" customWidth="1"/>
    <col min="31" max="31" width="0.375" style="32" hidden="1" customWidth="1"/>
    <col min="32" max="32" width="1.375" style="32" hidden="1" customWidth="1"/>
    <col min="33" max="36" width="9" style="32" hidden="1" customWidth="1"/>
    <col min="37" max="37" width="10.625" style="32" hidden="1" customWidth="1"/>
    <col min="38" max="38" width="1" style="32" hidden="1" customWidth="1"/>
    <col min="39" max="42" width="9" style="32" hidden="1" customWidth="1"/>
    <col min="43" max="43" width="10.625" style="32" hidden="1" customWidth="1"/>
    <col min="44" max="44" width="0.875" style="32" hidden="1" customWidth="1"/>
    <col min="45" max="48" width="9" style="32" hidden="1" customWidth="1"/>
    <col min="49" max="49" width="9.25" style="32" hidden="1" customWidth="1"/>
    <col min="50" max="50" width="0.875" style="32" hidden="1" customWidth="1"/>
    <col min="51" max="52" width="9" style="32" customWidth="1"/>
    <col min="53" max="54" width="9" style="32" hidden="1" customWidth="1"/>
    <col min="55" max="55" width="9.25" style="32" hidden="1" customWidth="1"/>
    <col min="56" max="16384" width="9" style="32"/>
  </cols>
  <sheetData>
    <row r="1" spans="1:56" ht="20.25">
      <c r="A1" s="68" t="s">
        <v>355</v>
      </c>
    </row>
    <row r="2" spans="1:56" ht="21">
      <c r="A2" s="51"/>
      <c r="J2" s="190"/>
      <c r="P2" s="190"/>
      <c r="Q2" s="191"/>
    </row>
    <row r="3" spans="1:56" customFormat="1">
      <c r="A3" s="54" t="s">
        <v>114</v>
      </c>
      <c r="B3" s="54"/>
      <c r="C3" s="11">
        <v>93</v>
      </c>
      <c r="D3" s="11"/>
      <c r="E3" s="11"/>
      <c r="F3" s="11"/>
      <c r="G3" s="136">
        <v>93</v>
      </c>
      <c r="H3" s="136"/>
      <c r="I3" s="11">
        <v>94</v>
      </c>
      <c r="J3" s="11"/>
      <c r="K3" s="11"/>
      <c r="L3" s="11"/>
      <c r="M3" s="54">
        <v>94</v>
      </c>
      <c r="N3" s="54"/>
      <c r="O3" s="11">
        <v>95</v>
      </c>
      <c r="P3" s="11"/>
      <c r="Q3" s="11"/>
      <c r="R3" s="11"/>
      <c r="S3" s="54">
        <v>95</v>
      </c>
      <c r="T3" s="54"/>
      <c r="U3" s="11">
        <v>96</v>
      </c>
      <c r="V3" s="11"/>
      <c r="W3" s="100"/>
      <c r="X3" s="100"/>
      <c r="Y3" s="100">
        <v>96</v>
      </c>
      <c r="Z3" s="100"/>
      <c r="AA3" s="100">
        <v>97</v>
      </c>
      <c r="AB3" s="100"/>
      <c r="AC3" s="100"/>
      <c r="AD3" s="100"/>
      <c r="AE3" s="100">
        <v>97</v>
      </c>
      <c r="AF3" s="100"/>
      <c r="AG3" s="100">
        <v>98</v>
      </c>
      <c r="AH3" s="100"/>
      <c r="AI3" s="100"/>
      <c r="AJ3" s="100"/>
      <c r="AK3" s="100"/>
      <c r="AL3" s="100"/>
      <c r="AM3" s="100">
        <v>99</v>
      </c>
      <c r="AN3" s="100"/>
      <c r="AO3" s="100"/>
      <c r="AP3" s="100"/>
      <c r="AQ3" s="100"/>
      <c r="AR3" s="100"/>
      <c r="AS3" s="100">
        <v>100</v>
      </c>
      <c r="AT3" s="100"/>
      <c r="AU3" s="100"/>
      <c r="AV3" s="100"/>
      <c r="AW3" s="100"/>
      <c r="AX3" s="100"/>
      <c r="AY3" s="100">
        <v>101</v>
      </c>
      <c r="AZ3" s="100"/>
      <c r="BA3" s="100"/>
      <c r="BB3" s="100"/>
      <c r="BC3" s="100"/>
    </row>
    <row r="4" spans="1:56" customFormat="1">
      <c r="A4" s="55" t="s">
        <v>115</v>
      </c>
      <c r="B4" s="55" t="s">
        <v>108</v>
      </c>
      <c r="C4" s="13" t="s">
        <v>199</v>
      </c>
      <c r="D4" s="13" t="s">
        <v>229</v>
      </c>
      <c r="E4" s="13" t="s">
        <v>200</v>
      </c>
      <c r="F4" s="13" t="s">
        <v>164</v>
      </c>
      <c r="G4" s="137" t="s">
        <v>233</v>
      </c>
      <c r="H4" s="145"/>
      <c r="I4" s="13" t="s">
        <v>199</v>
      </c>
      <c r="J4" s="13" t="s">
        <v>229</v>
      </c>
      <c r="K4" s="13" t="s">
        <v>200</v>
      </c>
      <c r="L4" s="13" t="s">
        <v>164</v>
      </c>
      <c r="M4" s="98" t="s">
        <v>243</v>
      </c>
      <c r="N4" s="14"/>
      <c r="O4" s="98" t="s">
        <v>199</v>
      </c>
      <c r="P4" s="98" t="s">
        <v>229</v>
      </c>
      <c r="Q4" s="98" t="s">
        <v>200</v>
      </c>
      <c r="R4" s="98" t="s">
        <v>164</v>
      </c>
      <c r="S4" s="163" t="s">
        <v>233</v>
      </c>
      <c r="T4" s="145"/>
      <c r="U4" s="98" t="s">
        <v>199</v>
      </c>
      <c r="V4" s="98" t="s">
        <v>255</v>
      </c>
      <c r="W4" s="98" t="s">
        <v>278</v>
      </c>
      <c r="X4" s="98" t="s">
        <v>325</v>
      </c>
      <c r="Y4" s="98" t="str">
        <f>S4</f>
        <v>全年</v>
      </c>
      <c r="AA4" s="98" t="str">
        <f>U4</f>
        <v>第1季</v>
      </c>
      <c r="AB4" s="98" t="str">
        <f>V4</f>
        <v>第2季</v>
      </c>
      <c r="AC4" s="98" t="str">
        <f>W4</f>
        <v>第3季</v>
      </c>
      <c r="AD4" s="98" t="str">
        <f>X4</f>
        <v>第4季</v>
      </c>
      <c r="AE4" s="98" t="str">
        <f>Y4</f>
        <v>全年</v>
      </c>
      <c r="AG4" s="98" t="str">
        <f>AA4</f>
        <v>第1季</v>
      </c>
      <c r="AH4" s="98" t="str">
        <f>AB4</f>
        <v>第2季</v>
      </c>
      <c r="AI4" s="98" t="str">
        <f>AC4</f>
        <v>第3季</v>
      </c>
      <c r="AJ4" s="98" t="str">
        <f>AD4</f>
        <v>第4季</v>
      </c>
      <c r="AK4" s="98" t="str">
        <f>AE4</f>
        <v>全年</v>
      </c>
      <c r="AM4" s="98" t="str">
        <f>AG4</f>
        <v>第1季</v>
      </c>
      <c r="AN4" s="98" t="str">
        <f>AH4</f>
        <v>第2季</v>
      </c>
      <c r="AO4" s="98" t="str">
        <f>AI4</f>
        <v>第3季</v>
      </c>
      <c r="AP4" s="98" t="str">
        <f>AJ4</f>
        <v>第4季</v>
      </c>
      <c r="AQ4" s="98" t="str">
        <f>AK4</f>
        <v>全年</v>
      </c>
      <c r="AS4" s="98" t="str">
        <f>AM4</f>
        <v>第1季</v>
      </c>
      <c r="AT4" s="98" t="str">
        <f>AN4</f>
        <v>第2季</v>
      </c>
      <c r="AU4" s="98" t="str">
        <f>AO4</f>
        <v>第3季</v>
      </c>
      <c r="AV4" s="98" t="str">
        <f>AP4</f>
        <v>第4季</v>
      </c>
      <c r="AW4" s="98" t="str">
        <f>AQ4</f>
        <v>全年</v>
      </c>
      <c r="AY4" s="98" t="str">
        <f>AS4</f>
        <v>第1季</v>
      </c>
      <c r="AZ4" s="98" t="str">
        <f>AT4</f>
        <v>第2季</v>
      </c>
      <c r="BA4" s="98" t="str">
        <f>AU4</f>
        <v>第3季</v>
      </c>
      <c r="BB4" s="98" t="str">
        <f>AV4</f>
        <v>第4季</v>
      </c>
      <c r="BC4" s="98" t="str">
        <f>AW4</f>
        <v>全年</v>
      </c>
    </row>
    <row r="5" spans="1:56" s="66" customFormat="1" ht="20.100000000000001" customHeight="1">
      <c r="A5" s="62" t="s">
        <v>99</v>
      </c>
      <c r="B5" s="57" t="s">
        <v>308</v>
      </c>
      <c r="C5" s="20">
        <f>表5!D73</f>
        <v>23582201</v>
      </c>
      <c r="D5" s="20">
        <f>表5!E73</f>
        <v>24669807</v>
      </c>
      <c r="E5" s="20">
        <f>表5!F73</f>
        <v>24200379</v>
      </c>
      <c r="F5" s="20">
        <f>表5!G73</f>
        <v>24745706</v>
      </c>
      <c r="G5" s="20">
        <f>表5!H73</f>
        <v>97198093</v>
      </c>
      <c r="H5" s="20"/>
      <c r="I5" s="20">
        <f>表5!J73</f>
        <v>23013017</v>
      </c>
      <c r="J5" s="20">
        <f>表5!K73</f>
        <v>24379935</v>
      </c>
      <c r="K5" s="20">
        <f>表5!L73</f>
        <v>22879904</v>
      </c>
      <c r="L5" s="20">
        <f>表5!M73</f>
        <v>22415912</v>
      </c>
      <c r="M5" s="20">
        <f>表5!N73</f>
        <v>92688768</v>
      </c>
      <c r="N5" s="20"/>
      <c r="O5" s="20">
        <f>表5!P73</f>
        <v>20803697</v>
      </c>
      <c r="P5" s="20">
        <f>表5!Q73</f>
        <v>21415570</v>
      </c>
      <c r="Q5" s="20">
        <f>表5!R73</f>
        <v>21600251</v>
      </c>
      <c r="R5" s="20">
        <f>表5!S73</f>
        <v>21825671</v>
      </c>
      <c r="S5" s="20">
        <f>表5!T73</f>
        <v>85645189</v>
      </c>
      <c r="T5" s="20"/>
      <c r="U5" s="20">
        <f>表5!V73</f>
        <v>21527634</v>
      </c>
      <c r="V5" s="20">
        <f>表5!W73</f>
        <v>22317254</v>
      </c>
      <c r="W5" s="20">
        <f>表5!X73</f>
        <v>22172695</v>
      </c>
      <c r="X5" s="20">
        <f>表5!Y73</f>
        <v>22745764</v>
      </c>
      <c r="Y5" s="20">
        <f>表5!Z73</f>
        <v>88763347</v>
      </c>
      <c r="Z5" s="20">
        <f>表5!AA73</f>
        <v>0</v>
      </c>
      <c r="AA5" s="20">
        <f>表5!AB73</f>
        <v>22081147</v>
      </c>
      <c r="AB5" s="20">
        <f>表5!AC73</f>
        <v>22627428</v>
      </c>
      <c r="AC5" s="20">
        <f>表5!AD73</f>
        <v>22664791</v>
      </c>
      <c r="AD5" s="20">
        <f>表5!AE73</f>
        <v>23138786</v>
      </c>
      <c r="AE5" s="20">
        <f>表5!AF73</f>
        <v>90512152</v>
      </c>
      <c r="AF5" s="20">
        <f>表5!AG73</f>
        <v>0</v>
      </c>
      <c r="AG5" s="20">
        <f>表5!AH73</f>
        <v>22186699</v>
      </c>
      <c r="AH5" s="20">
        <f>表5!AI73</f>
        <v>23562787</v>
      </c>
      <c r="AI5" s="20">
        <f>表5!AJ73</f>
        <v>24166361</v>
      </c>
      <c r="AJ5" s="20">
        <f>表5!AK73</f>
        <v>24012683</v>
      </c>
      <c r="AK5" s="20">
        <f>表5!AL73</f>
        <v>93928530</v>
      </c>
      <c r="AL5" s="20">
        <f>表5!AM73</f>
        <v>0</v>
      </c>
      <c r="AM5" s="20">
        <f>表5!AN73</f>
        <v>22863122</v>
      </c>
      <c r="AN5" s="20">
        <f>表5!AO73</f>
        <v>24294750</v>
      </c>
      <c r="AO5" s="20">
        <f>表5!AP73</f>
        <v>24529746</v>
      </c>
      <c r="AP5" s="20">
        <f>表5!AQ73</f>
        <v>24494410</v>
      </c>
      <c r="AQ5" s="20">
        <f>表5!AR73</f>
        <v>96182028</v>
      </c>
      <c r="AR5" s="20">
        <f>表5!AS73</f>
        <v>0</v>
      </c>
      <c r="AS5" s="20">
        <f>表5!AT73</f>
        <v>24185600</v>
      </c>
      <c r="AT5" s="20">
        <f>表5!AU73</f>
        <v>24864600</v>
      </c>
      <c r="AU5" s="20">
        <f>表5!AV73</f>
        <v>25127568</v>
      </c>
      <c r="AV5" s="20">
        <f>表5!AW73</f>
        <v>25194058</v>
      </c>
      <c r="AW5" s="20">
        <f>表5!AX73</f>
        <v>99371826</v>
      </c>
      <c r="AX5" s="20">
        <f>表5!AY73</f>
        <v>0</v>
      </c>
      <c r="AY5" s="20">
        <f>表5!AZ73</f>
        <v>25271597</v>
      </c>
      <c r="AZ5" s="20">
        <f>表5!BA73</f>
        <v>25958615</v>
      </c>
      <c r="BA5" s="20">
        <f>表5!BB73</f>
        <v>0</v>
      </c>
      <c r="BB5" s="20">
        <f>表5!BC73</f>
        <v>0</v>
      </c>
      <c r="BC5" s="20">
        <f>表5!BD73</f>
        <v>0</v>
      </c>
    </row>
    <row r="6" spans="1:56" s="66" customFormat="1" ht="20.100000000000001" customHeight="1">
      <c r="A6" s="65"/>
      <c r="B6" s="19" t="s">
        <v>23</v>
      </c>
      <c r="C6" s="22">
        <f>表5!D74</f>
        <v>2.189141167944551E-3</v>
      </c>
      <c r="D6" s="22">
        <f>表5!E74</f>
        <v>0.34043282898361199</v>
      </c>
      <c r="E6" s="22">
        <f>表5!F74</f>
        <v>9.1715721678202439E-2</v>
      </c>
      <c r="F6" s="22">
        <f>表5!G74</f>
        <v>1.4876113184187233E-2</v>
      </c>
      <c r="G6" s="22">
        <f>表5!H74</f>
        <v>0</v>
      </c>
      <c r="H6" s="22"/>
      <c r="I6" s="22">
        <f>表5!J74</f>
        <v>-2.4136169477988929E-2</v>
      </c>
      <c r="J6" s="22">
        <f>表5!K74</f>
        <v>-1.1750071656417903E-2</v>
      </c>
      <c r="K6" s="22">
        <f>表5!L74</f>
        <v>-5.4564228105683801E-2</v>
      </c>
      <c r="L6" s="22">
        <f>表5!M74</f>
        <v>-9.4149425358888525E-2</v>
      </c>
      <c r="M6" s="22">
        <f>表5!N74</f>
        <v>-4.6393142713201163E-2</v>
      </c>
      <c r="N6" s="22"/>
      <c r="O6" s="22">
        <f>表5!P74</f>
        <v>-6.9276390328905313E-2</v>
      </c>
      <c r="P6" s="22">
        <f>表5!Q74</f>
        <v>-8.5831889834213193E-2</v>
      </c>
      <c r="Q6" s="22">
        <f>表5!R74</f>
        <v>-2.1034861087367407E-2</v>
      </c>
      <c r="R6" s="22">
        <f>表5!S74</f>
        <v>2.4679389671361518E-2</v>
      </c>
      <c r="S6" s="22">
        <f>表5!T74</f>
        <v>-3.9236477096758371E-2</v>
      </c>
      <c r="T6" s="22"/>
      <c r="U6" s="22">
        <f>表5!V74</f>
        <v>3.4798478366609542E-2</v>
      </c>
      <c r="V6" s="22">
        <f>表5!W74</f>
        <v>4.2104132647414971E-2</v>
      </c>
      <c r="W6" s="22">
        <f>表5!X74</f>
        <v>2.6501729077129665E-2</v>
      </c>
      <c r="X6" s="22">
        <f>表5!Y74</f>
        <v>4.2156458786536177E-2</v>
      </c>
      <c r="Y6" s="22">
        <f>表5!Z74</f>
        <v>3.6407859407024068E-2</v>
      </c>
      <c r="Z6" s="22">
        <f>表5!AA74</f>
        <v>0</v>
      </c>
      <c r="AA6" s="22">
        <f>表5!AB74</f>
        <v>2.5711743334172255E-2</v>
      </c>
      <c r="AB6" s="22">
        <f>表5!AC74</f>
        <v>1.3898394488855992E-2</v>
      </c>
      <c r="AC6" s="22">
        <f>表5!AD74</f>
        <v>2.2193783840890768E-2</v>
      </c>
      <c r="AD6" s="22">
        <f>表5!AE74</f>
        <v>1.7278909602684633E-2</v>
      </c>
      <c r="AE6" s="22">
        <f>表5!AF74</f>
        <v>1.9701882129343318E-2</v>
      </c>
      <c r="AF6" s="22">
        <f>表5!AG74</f>
        <v>0</v>
      </c>
      <c r="AG6" s="22">
        <f>表5!AH74</f>
        <v>4.7801864640455438E-3</v>
      </c>
      <c r="AH6" s="22">
        <f>表5!AI74</f>
        <v>4.1337398134688508E-2</v>
      </c>
      <c r="AI6" s="22">
        <f>表5!AJ74</f>
        <v>6.6251217582372623E-2</v>
      </c>
      <c r="AJ6" s="22">
        <f>表5!AK74</f>
        <v>3.7767625319668818E-2</v>
      </c>
      <c r="AK6" s="22">
        <f>表5!AL74</f>
        <v>3.7744964897089117E-2</v>
      </c>
      <c r="AL6" s="22">
        <f>表5!AM74</f>
        <v>0</v>
      </c>
      <c r="AM6" s="22">
        <f>表5!AN74</f>
        <v>3.048777107401146E-2</v>
      </c>
      <c r="AN6" s="22">
        <f>表5!AO74</f>
        <v>3.1064364330076977E-2</v>
      </c>
      <c r="AO6" s="22">
        <f>表5!AP74</f>
        <v>1.5036810879387241E-2</v>
      </c>
      <c r="AP6" s="22">
        <f>表5!AQ74</f>
        <v>2.006135674218501E-2</v>
      </c>
      <c r="AQ6" s="22">
        <f>表5!AR74</f>
        <v>2.3991624270069956E-2</v>
      </c>
      <c r="AR6" s="22">
        <f>表5!AS74</f>
        <v>0</v>
      </c>
      <c r="AS6" s="22">
        <f>表5!AT74</f>
        <v>5.784328142062134E-2</v>
      </c>
      <c r="AT6" s="22">
        <f>表5!AU74</f>
        <v>2.3455684870187898E-2</v>
      </c>
      <c r="AU6" s="22">
        <f>表5!AV74</f>
        <v>2.4371308206778908E-2</v>
      </c>
      <c r="AV6" s="22">
        <f>表5!AW74</f>
        <v>2.8563578383802746E-2</v>
      </c>
      <c r="AW6" s="22">
        <f>表5!AX74</f>
        <v>3.3164179070959143E-2</v>
      </c>
      <c r="AX6" s="22">
        <f>表5!AY74</f>
        <v>0</v>
      </c>
      <c r="AY6" s="22">
        <f>表5!AZ74</f>
        <v>4.4902628010055512E-2</v>
      </c>
      <c r="AZ6" s="22">
        <f>表5!BA74</f>
        <v>4.3998898031739841E-2</v>
      </c>
      <c r="BA6" s="22">
        <f>表5!BB74</f>
        <v>0</v>
      </c>
      <c r="BB6" s="22">
        <f>表5!BC74</f>
        <v>0</v>
      </c>
      <c r="BC6" s="22">
        <f>表5!BD74</f>
        <v>0</v>
      </c>
    </row>
    <row r="7" spans="1:56" ht="20.100000000000001" customHeight="1">
      <c r="A7" s="62"/>
      <c r="B7" s="62" t="s">
        <v>101</v>
      </c>
      <c r="C7" s="26">
        <f>表6!D73</f>
        <v>31627677843</v>
      </c>
      <c r="D7" s="26">
        <f>表6!E73</f>
        <v>33248776893</v>
      </c>
      <c r="E7" s="26">
        <f>表6!F73</f>
        <v>32903036419</v>
      </c>
      <c r="F7" s="26">
        <f>表6!G73</f>
        <v>33084123684</v>
      </c>
      <c r="G7" s="26">
        <f>表6!H73</f>
        <v>130863614839</v>
      </c>
      <c r="H7" s="26"/>
      <c r="I7" s="26">
        <f>表6!J73</f>
        <v>32097085312</v>
      </c>
      <c r="J7" s="26">
        <f>表6!K73</f>
        <v>33759968302</v>
      </c>
      <c r="K7" s="26">
        <f>表6!L73</f>
        <v>33013830962</v>
      </c>
      <c r="L7" s="26">
        <f>表6!M73</f>
        <v>32808361999</v>
      </c>
      <c r="M7" s="26">
        <f>表6!N73</f>
        <v>131679246575</v>
      </c>
      <c r="N7" s="26"/>
      <c r="O7" s="26">
        <f>表6!P73</f>
        <v>32023748982</v>
      </c>
      <c r="P7" s="26">
        <f>表6!Q73</f>
        <v>33599298534</v>
      </c>
      <c r="Q7" s="26">
        <f>表6!R73</f>
        <v>34262339889</v>
      </c>
      <c r="R7" s="26">
        <f>表6!S73</f>
        <v>34122784236</v>
      </c>
      <c r="S7" s="26">
        <f>表6!T73</f>
        <v>134008171641</v>
      </c>
      <c r="T7" s="26"/>
      <c r="U7" s="26">
        <f>表6!V73</f>
        <v>33860966605</v>
      </c>
      <c r="V7" s="26">
        <f>表6!W73</f>
        <v>35804414838</v>
      </c>
      <c r="W7" s="26">
        <f>表6!X73</f>
        <v>35897468534</v>
      </c>
      <c r="X7" s="26">
        <f>表6!Y73</f>
        <v>36577260082</v>
      </c>
      <c r="Y7" s="26">
        <f>表6!Z73</f>
        <v>142140110059</v>
      </c>
      <c r="Z7" s="26">
        <f>表6!AA73</f>
        <v>0</v>
      </c>
      <c r="AA7" s="26">
        <f>表6!AB73</f>
        <v>36153242307</v>
      </c>
      <c r="AB7" s="26">
        <f>表6!AC73</f>
        <v>37833614254</v>
      </c>
      <c r="AC7" s="26">
        <f>表6!AD73</f>
        <v>38670575922</v>
      </c>
      <c r="AD7" s="26">
        <f>表6!AE73</f>
        <v>39990576547</v>
      </c>
      <c r="AE7" s="26">
        <f>表6!AF73</f>
        <v>152648009030</v>
      </c>
      <c r="AF7" s="26">
        <f>表6!AG73</f>
        <v>0</v>
      </c>
      <c r="AG7" s="26">
        <f>表6!AH73</f>
        <v>38743384236</v>
      </c>
      <c r="AH7" s="26">
        <f>表6!AI73</f>
        <v>41511241954</v>
      </c>
      <c r="AI7" s="26">
        <f>表6!AJ73</f>
        <v>42441204612</v>
      </c>
      <c r="AJ7" s="26">
        <f>表6!AK73</f>
        <v>40125708058</v>
      </c>
      <c r="AK7" s="26">
        <f>表6!AL73</f>
        <v>162821538860</v>
      </c>
      <c r="AL7" s="26">
        <f>表6!AM73</f>
        <v>0</v>
      </c>
      <c r="AM7" s="26">
        <f>表6!AN73</f>
        <v>39644637252</v>
      </c>
      <c r="AN7" s="26">
        <f>表6!AO73</f>
        <v>42467766148</v>
      </c>
      <c r="AO7" s="26">
        <f>表6!AP73</f>
        <v>43603286317</v>
      </c>
      <c r="AP7" s="26">
        <f>表6!AQ73</f>
        <v>44331571859</v>
      </c>
      <c r="AQ7" s="26">
        <f>表6!AR73</f>
        <v>170047261576</v>
      </c>
      <c r="AR7" s="26">
        <f>表6!AS73</f>
        <v>0</v>
      </c>
      <c r="AS7" s="26">
        <f>表6!AT73</f>
        <v>43760661957</v>
      </c>
      <c r="AT7" s="26">
        <f>表6!AU73</f>
        <v>45831799458</v>
      </c>
      <c r="AU7" s="26">
        <f>表6!AV73</f>
        <v>46874773564</v>
      </c>
      <c r="AV7" s="26">
        <f>表6!AW73</f>
        <v>46921899864</v>
      </c>
      <c r="AW7" s="26">
        <f>表6!AX73</f>
        <v>183389134843</v>
      </c>
      <c r="AX7" s="26">
        <f>表6!AY73</f>
        <v>0</v>
      </c>
      <c r="AY7" s="26">
        <f>表6!AZ73</f>
        <v>45498588414</v>
      </c>
      <c r="AZ7" s="26">
        <f>表6!BA73</f>
        <v>47636428025</v>
      </c>
      <c r="BA7" s="26">
        <f>表6!BB73</f>
        <v>0</v>
      </c>
      <c r="BB7" s="26">
        <f>表6!BC73</f>
        <v>0</v>
      </c>
      <c r="BC7" s="26">
        <f>表6!BD73</f>
        <v>0</v>
      </c>
      <c r="BD7" s="190"/>
    </row>
    <row r="8" spans="1:56" ht="20.100000000000001" customHeight="1">
      <c r="A8" s="62"/>
      <c r="B8" s="63" t="s">
        <v>5</v>
      </c>
      <c r="C8" s="22">
        <f>表6!D74</f>
        <v>0.11188119217319509</v>
      </c>
      <c r="D8" s="22">
        <f>表6!E74</f>
        <v>0.3196043765669716</v>
      </c>
      <c r="E8" s="22">
        <f>表6!F74</f>
        <v>0.14407668999899328</v>
      </c>
      <c r="F8" s="22">
        <f>表6!G74</f>
        <v>3.3737271126674837E-2</v>
      </c>
      <c r="G8" s="22">
        <f>表6!H74</f>
        <v>0</v>
      </c>
      <c r="H8" s="22"/>
      <c r="I8" s="22">
        <f>表6!J74</f>
        <v>1.4841667204596612E-2</v>
      </c>
      <c r="J8" s="22">
        <f>表6!K74</f>
        <v>1.5374743276875944E-2</v>
      </c>
      <c r="K8" s="22">
        <f>表6!L74</f>
        <v>3.3673045122370898E-3</v>
      </c>
      <c r="L8" s="22">
        <f>表6!M74</f>
        <v>-8.3351666688805982E-3</v>
      </c>
      <c r="M8" s="22">
        <f>表6!N74</f>
        <v>6.2326853572207686E-3</v>
      </c>
      <c r="N8" s="22"/>
      <c r="O8" s="22">
        <f>表6!P74</f>
        <v>8.9511607581349573E-3</v>
      </c>
      <c r="P8" s="22">
        <f>表6!Q74</f>
        <v>9.5877679797535809E-3</v>
      </c>
      <c r="Q8" s="22">
        <f>表6!R74</f>
        <v>5.1055948292203279E-2</v>
      </c>
      <c r="R8" s="22">
        <f>表6!S74</f>
        <v>5.4093302992578529E-2</v>
      </c>
      <c r="S8" s="22">
        <f>表6!T74</f>
        <v>3.0914819944997118E-2</v>
      </c>
      <c r="T8" s="22"/>
      <c r="U8" s="22">
        <f>表6!V74</f>
        <v>5.7370472895995617E-2</v>
      </c>
      <c r="V8" s="22">
        <f>表6!W74</f>
        <v>6.5629831580221509E-2</v>
      </c>
      <c r="W8" s="22">
        <f>表6!X74</f>
        <v>4.7723787992803191E-2</v>
      </c>
      <c r="X8" s="22">
        <f>表6!Y74</f>
        <v>7.1930702636231469E-2</v>
      </c>
      <c r="Y8" s="22">
        <f>表6!Z74</f>
        <v>6.0682407038467723E-2</v>
      </c>
      <c r="Z8" s="22">
        <f>表6!AA74</f>
        <v>0</v>
      </c>
      <c r="AA8" s="22">
        <f>表6!AB74</f>
        <v>6.7696700119054487E-2</v>
      </c>
      <c r="AB8" s="22">
        <f>表6!AC74</f>
        <v>5.6674558854858503E-2</v>
      </c>
      <c r="AC8" s="22">
        <f>表6!AD74</f>
        <v>7.7250778432286227E-2</v>
      </c>
      <c r="AD8" s="22">
        <f>表6!AE74</f>
        <v>9.3317992035158559E-2</v>
      </c>
      <c r="AE8" s="22">
        <f>表6!AF74</f>
        <v>7.3926346100606999E-2</v>
      </c>
      <c r="AF8" s="22">
        <f>表6!AG74</f>
        <v>0</v>
      </c>
      <c r="AG8" s="22">
        <f>表6!AH74</f>
        <v>7.1643420167006644E-2</v>
      </c>
      <c r="AH8" s="22">
        <f>表6!AI74</f>
        <v>9.720529673189171E-2</v>
      </c>
      <c r="AI8" s="22">
        <f>表6!AJ74</f>
        <v>9.7506401187442915E-2</v>
      </c>
      <c r="AJ8" s="22">
        <f>表6!AK74</f>
        <v>3.3790838409439861E-3</v>
      </c>
      <c r="AK8" s="22">
        <f>表6!AL74</f>
        <v>6.664698671569691E-2</v>
      </c>
      <c r="AL8" s="22">
        <f>表6!AM74</f>
        <v>0</v>
      </c>
      <c r="AM8" s="22">
        <f>表6!AN74</f>
        <v>2.326211387498156E-2</v>
      </c>
      <c r="AN8" s="22">
        <f>表6!AO74</f>
        <v>2.3042533756517214E-2</v>
      </c>
      <c r="AO8" s="22">
        <f>表6!AP74</f>
        <v>2.7380978358739316E-2</v>
      </c>
      <c r="AP8" s="22">
        <f>表6!AQ74</f>
        <v>0.10481718590287814</v>
      </c>
      <c r="AQ8" s="22">
        <f>表6!AR74</f>
        <v>4.4378174820058236E-2</v>
      </c>
      <c r="AR8" s="22">
        <f>表6!AS74</f>
        <v>0</v>
      </c>
      <c r="AS8" s="22">
        <f>表6!AT74</f>
        <v>0.10382298818467195</v>
      </c>
      <c r="AT8" s="22">
        <f>表6!AU74</f>
        <v>7.9213804142095778E-2</v>
      </c>
      <c r="AU8" s="22">
        <f>表6!AV74</f>
        <v>7.5028455956644535E-2</v>
      </c>
      <c r="AV8" s="22">
        <f>表6!AW74</f>
        <v>5.8430772841502998E-2</v>
      </c>
      <c r="AW8" s="22">
        <f>表6!AX74</f>
        <v>7.8459794902589808E-2</v>
      </c>
      <c r="AX8" s="22">
        <f>表6!AY74</f>
        <v>0</v>
      </c>
      <c r="AY8" s="22">
        <f>表6!AZ74</f>
        <v>3.9714354840146626E-2</v>
      </c>
      <c r="AZ8" s="22">
        <f>表6!BA74</f>
        <v>3.9375031928513993E-2</v>
      </c>
      <c r="BA8" s="22">
        <f>表6!BB74</f>
        <v>0</v>
      </c>
      <c r="BB8" s="22">
        <f>表6!BC74</f>
        <v>0</v>
      </c>
      <c r="BC8" s="22">
        <f>表6!BD74</f>
        <v>0</v>
      </c>
    </row>
    <row r="9" spans="1:56" s="66" customFormat="1" ht="20.100000000000001" customHeight="1">
      <c r="A9" s="65"/>
      <c r="B9" s="62" t="s">
        <v>106</v>
      </c>
      <c r="C9" s="28">
        <f>表7!D73</f>
        <v>1341.1673423952243</v>
      </c>
      <c r="D9" s="28">
        <f>表7!E73</f>
        <v>1347.7518041790922</v>
      </c>
      <c r="E9" s="28">
        <f>表7!F73</f>
        <v>1359.6083110516574</v>
      </c>
      <c r="F9" s="28">
        <f>表7!G73</f>
        <v>1336.9642266015769</v>
      </c>
      <c r="G9" s="28">
        <f>表7!H73</f>
        <v>1346.3599006927018</v>
      </c>
      <c r="H9" s="28"/>
      <c r="I9" s="28">
        <f>表7!J73</f>
        <v>1394.7360883625124</v>
      </c>
      <c r="J9" s="28">
        <f>表7!K73</f>
        <v>1384.7439831976583</v>
      </c>
      <c r="K9" s="28">
        <f>表7!L73</f>
        <v>1442.9182465975382</v>
      </c>
      <c r="L9" s="28">
        <f>表7!M73</f>
        <v>1463.6193253702995</v>
      </c>
      <c r="M9" s="28">
        <f>表7!N73</f>
        <v>1420.660231183567</v>
      </c>
      <c r="N9" s="28"/>
      <c r="O9" s="28">
        <f>表7!P73</f>
        <v>1539.3297153866449</v>
      </c>
      <c r="P9" s="28">
        <f>表7!Q73</f>
        <v>1568.9191804841057</v>
      </c>
      <c r="Q9" s="28">
        <f>表7!R73</f>
        <v>1586.2010070623717</v>
      </c>
      <c r="R9" s="28">
        <f>表7!S73</f>
        <v>1563.4242922474182</v>
      </c>
      <c r="S9" s="28">
        <f>表7!T73</f>
        <v>1564.6900100950213</v>
      </c>
      <c r="T9" s="28"/>
      <c r="U9" s="28">
        <f>表7!V73</f>
        <v>1572.9070182538405</v>
      </c>
      <c r="V9" s="28">
        <f>表7!W73</f>
        <v>1604.3378292867035</v>
      </c>
      <c r="W9" s="28">
        <f>表7!X73</f>
        <v>1618.9943772734889</v>
      </c>
      <c r="X9" s="28">
        <f>表7!Y73</f>
        <v>1608.0910749799391</v>
      </c>
      <c r="Y9" s="28">
        <f>表7!Z73</f>
        <v>1601.3378817159744</v>
      </c>
      <c r="Z9" s="28">
        <f>表7!AA73</f>
        <v>0</v>
      </c>
      <c r="AA9" s="28">
        <f>表7!AB73</f>
        <v>1637.2900514180717</v>
      </c>
      <c r="AB9" s="28">
        <f>表7!AC73</f>
        <v>1672.0245117562633</v>
      </c>
      <c r="AC9" s="28">
        <f>表7!AD73</f>
        <v>1706.1960078078814</v>
      </c>
      <c r="AD9" s="28">
        <f>表7!AE73</f>
        <v>1728.2919055044633</v>
      </c>
      <c r="AE9" s="28">
        <f>表7!AF73</f>
        <v>1686.4918760300827</v>
      </c>
      <c r="AF9" s="28">
        <f>表7!AG73</f>
        <v>0</v>
      </c>
      <c r="AG9" s="28">
        <f>表7!AH73</f>
        <v>1746.2437398190691</v>
      </c>
      <c r="AH9" s="28">
        <f>表7!AI73</f>
        <v>1761.7288631433964</v>
      </c>
      <c r="AI9" s="28">
        <f>表7!AJ73</f>
        <v>1756.2099900767021</v>
      </c>
      <c r="AJ9" s="28">
        <f>表7!AK73</f>
        <v>1671.0214372129929</v>
      </c>
      <c r="AK9" s="28">
        <f>表7!AL73</f>
        <v>1733.4620147893297</v>
      </c>
      <c r="AL9" s="28">
        <f>表7!AM73</f>
        <v>0</v>
      </c>
      <c r="AM9" s="28">
        <f>表7!AN73</f>
        <v>1733.9992872364501</v>
      </c>
      <c r="AN9" s="28">
        <f>表7!AO73</f>
        <v>1748.0223565996769</v>
      </c>
      <c r="AO9" s="28">
        <f>表7!AP73</f>
        <v>1777.5677871674659</v>
      </c>
      <c r="AP9" s="28">
        <f>表7!AQ73</f>
        <v>1809.8648572878465</v>
      </c>
      <c r="AQ9" s="28">
        <f>表7!AR73</f>
        <v>1767.9733429617434</v>
      </c>
      <c r="AR9" s="28">
        <f>表7!AS73</f>
        <v>0</v>
      </c>
      <c r="AS9" s="28">
        <f>表7!AT73</f>
        <v>1809.3684654091692</v>
      </c>
      <c r="AT9" s="28">
        <f>表7!AU73</f>
        <v>1843.2550476581164</v>
      </c>
      <c r="AU9" s="28">
        <f>表7!AV73</f>
        <v>1865.4719614727537</v>
      </c>
      <c r="AV9" s="28">
        <f>表7!AW73</f>
        <v>1862.419299979384</v>
      </c>
      <c r="AW9" s="28">
        <f>表7!AX73</f>
        <v>1845.484200350711</v>
      </c>
      <c r="AX9" s="28">
        <f>表7!AY73</f>
        <v>0</v>
      </c>
      <c r="AY9" s="28">
        <f>表7!AZ73</f>
        <v>1800.3843767372516</v>
      </c>
      <c r="AZ9" s="28">
        <f>表7!BA73</f>
        <v>1835.0912799084235</v>
      </c>
      <c r="BA9" s="28">
        <f>表7!BB73</f>
        <v>0</v>
      </c>
      <c r="BB9" s="28">
        <f>表7!BC73</f>
        <v>0</v>
      </c>
      <c r="BC9" s="28">
        <f>表7!BD73</f>
        <v>0</v>
      </c>
    </row>
    <row r="10" spans="1:56" s="66" customFormat="1" ht="20.100000000000001" customHeight="1">
      <c r="A10" s="65"/>
      <c r="B10" s="63" t="s">
        <v>5</v>
      </c>
      <c r="C10" s="22">
        <f>表7!D74</f>
        <v>0.10945244415382127</v>
      </c>
      <c r="D10" s="22">
        <f>表7!E74</f>
        <v>-1.5538602133785211E-2</v>
      </c>
      <c r="E10" s="22">
        <f>表7!F74</f>
        <v>4.7962090570886573E-2</v>
      </c>
      <c r="F10" s="22">
        <f>表7!G74</f>
        <v>1.8584689990693095E-2</v>
      </c>
      <c r="G10" s="22">
        <f>表7!H74</f>
        <v>0</v>
      </c>
      <c r="H10" s="22"/>
      <c r="I10" s="22">
        <f>表7!J74</f>
        <v>3.9941880684045257E-2</v>
      </c>
      <c r="J10" s="22">
        <f>表7!K74</f>
        <v>2.744732294467064E-2</v>
      </c>
      <c r="K10" s="22">
        <f>表7!L74</f>
        <v>6.1274953138114097E-2</v>
      </c>
      <c r="L10" s="22">
        <f>表7!M74</f>
        <v>9.473334906698784E-2</v>
      </c>
      <c r="M10" s="22">
        <f>表7!N74</f>
        <v>5.5186083938356889E-2</v>
      </c>
      <c r="N10" s="22"/>
      <c r="O10" s="22">
        <f>表7!P74</f>
        <v>8.4050248939838257E-2</v>
      </c>
      <c r="P10" s="22">
        <f>表7!Q74</f>
        <v>0.10437867691169189</v>
      </c>
      <c r="Q10" s="22">
        <f>表7!R74</f>
        <v>7.3639812608285782E-2</v>
      </c>
      <c r="R10" s="22">
        <f>表7!S74</f>
        <v>2.8705479604357542E-2</v>
      </c>
      <c r="S10" s="22">
        <f>表7!T74</f>
        <v>7.3016195317003652E-2</v>
      </c>
      <c r="T10" s="22"/>
      <c r="U10" s="22">
        <f>表7!V74</f>
        <v>2.1812937495825357E-2</v>
      </c>
      <c r="V10" s="22">
        <f>表7!W74</f>
        <v>2.2575190132909873E-2</v>
      </c>
      <c r="W10" s="22">
        <f>表7!X74</f>
        <v>2.0674157981938279E-2</v>
      </c>
      <c r="X10" s="22">
        <f>表7!Y74</f>
        <v>2.8569840544253378E-2</v>
      </c>
      <c r="Y10" s="22">
        <f>表7!Z74</f>
        <v>2.3421809677641736E-2</v>
      </c>
      <c r="Z10" s="22">
        <f>表7!AA74</f>
        <v>0</v>
      </c>
      <c r="AA10" s="22">
        <f>表7!AB74</f>
        <v>4.0932510578855386E-2</v>
      </c>
      <c r="AB10" s="22">
        <f>表7!AC74</f>
        <v>4.2189793966058708E-2</v>
      </c>
      <c r="AC10" s="22">
        <f>表7!AD74</f>
        <v>5.3861601842772666E-2</v>
      </c>
      <c r="AD10" s="22">
        <f>表7!AE74</f>
        <v>7.4747526676014697E-2</v>
      </c>
      <c r="AE10" s="22">
        <f>表7!AF74</f>
        <v>5.3176781294187903E-2</v>
      </c>
      <c r="AF10" s="22">
        <f>表7!AG74</f>
        <v>0</v>
      </c>
      <c r="AG10" s="22">
        <f>表7!AH74</f>
        <v>6.6545135546772327E-2</v>
      </c>
      <c r="AH10" s="22">
        <f>表7!AI74</f>
        <v>5.3650141344464775E-2</v>
      </c>
      <c r="AI10" s="22">
        <f>表7!AJ74</f>
        <v>2.931315161912651E-2</v>
      </c>
      <c r="AJ10" s="22">
        <f>表7!AK74</f>
        <v>-3.3137034380053998E-2</v>
      </c>
      <c r="AK10" s="22">
        <f>表7!AL74</f>
        <v>2.7850794555745129E-2</v>
      </c>
      <c r="AL10" s="22">
        <f>表7!AM74</f>
        <v>0</v>
      </c>
      <c r="AM10" s="22">
        <f>表7!AN74</f>
        <v>-7.011880588839059E-3</v>
      </c>
      <c r="AN10" s="22">
        <f>表7!AO74</f>
        <v>-7.7801453052562808E-3</v>
      </c>
      <c r="AO10" s="22">
        <f>表7!AP74</f>
        <v>1.2161300306594347E-2</v>
      </c>
      <c r="AP10" s="22">
        <f>表7!AQ74</f>
        <v>8.3088952052238874E-2</v>
      </c>
      <c r="AQ10" s="22">
        <f>表7!AR74</f>
        <v>1.990890361483233E-2</v>
      </c>
      <c r="AR10" s="22">
        <f>表7!AS74</f>
        <v>0</v>
      </c>
      <c r="AS10" s="22">
        <f>表7!AT74</f>
        <v>4.3465518542881387E-2</v>
      </c>
      <c r="AT10" s="22">
        <f>表7!AU74</f>
        <v>5.4480247749056243E-2</v>
      </c>
      <c r="AU10" s="22">
        <f>表7!AV74</f>
        <v>4.9451939295863445E-2</v>
      </c>
      <c r="AV10" s="22">
        <f>表7!AW74</f>
        <v>2.9037771787166822E-2</v>
      </c>
      <c r="AW10" s="22">
        <f>表7!AX74</f>
        <v>4.3841643708903533E-2</v>
      </c>
      <c r="AX10" s="22">
        <f>表7!AY74</f>
        <v>0</v>
      </c>
      <c r="AY10" s="22">
        <f>表7!AZ74</f>
        <v>-4.9653173710452192E-3</v>
      </c>
      <c r="AZ10" s="22">
        <f>表7!BA74</f>
        <v>-4.4289951952471984E-3</v>
      </c>
      <c r="BA10" s="22">
        <f>表7!BB74</f>
        <v>0</v>
      </c>
      <c r="BB10" s="22">
        <f>表7!BC74</f>
        <v>0</v>
      </c>
      <c r="BC10" s="22">
        <f>表7!BD74</f>
        <v>0</v>
      </c>
    </row>
    <row r="11" spans="1:56" s="66" customFormat="1" ht="20.100000000000001" customHeight="1">
      <c r="A11" s="65"/>
      <c r="B11" s="62" t="s">
        <v>102</v>
      </c>
      <c r="C11" s="26">
        <f>表13!E277</f>
        <v>14625312668</v>
      </c>
      <c r="D11" s="26">
        <f>表13!F277</f>
        <v>15123428682</v>
      </c>
      <c r="E11" s="26">
        <f>表13!G277</f>
        <v>14361956365</v>
      </c>
      <c r="F11" s="26">
        <f>表13!H277</f>
        <v>14546611524</v>
      </c>
      <c r="G11" s="26">
        <f>表13!I277</f>
        <v>58657309239</v>
      </c>
      <c r="H11" s="26"/>
      <c r="I11" s="26">
        <f>表13!K277</f>
        <v>14629596577</v>
      </c>
      <c r="J11" s="26">
        <f>表13!L277</f>
        <v>14680744353</v>
      </c>
      <c r="K11" s="26">
        <f>表13!M277</f>
        <v>14496055120</v>
      </c>
      <c r="L11" s="26">
        <f>表13!N277</f>
        <v>14655589138</v>
      </c>
      <c r="M11" s="26">
        <f>表13!O277</f>
        <v>58461985188</v>
      </c>
      <c r="N11" s="26"/>
      <c r="O11" s="26">
        <f>表13!Q277</f>
        <v>14630458747</v>
      </c>
      <c r="P11" s="26">
        <f>表13!R277</f>
        <v>15171815557</v>
      </c>
      <c r="Q11" s="26">
        <f>表13!S277</f>
        <v>15494013807</v>
      </c>
      <c r="R11" s="26">
        <f>表13!T277</f>
        <v>15297802267</v>
      </c>
      <c r="S11" s="26">
        <f>表13!U277</f>
        <v>60594090378</v>
      </c>
      <c r="T11" s="26"/>
      <c r="U11" s="26">
        <f>表13!W277</f>
        <v>15380793772</v>
      </c>
      <c r="V11" s="26">
        <f>表13!X277</f>
        <v>16035517905</v>
      </c>
      <c r="W11" s="26">
        <f>表13!Y277</f>
        <v>15957581262</v>
      </c>
      <c r="X11" s="26">
        <f>表13!Z277</f>
        <v>16326430406</v>
      </c>
      <c r="Y11" s="26">
        <f>表13!AA277</f>
        <v>63700323345</v>
      </c>
      <c r="Z11" s="26">
        <f>表13!AB277</f>
        <v>0</v>
      </c>
      <c r="AA11" s="26">
        <f>表13!AC277</f>
        <v>16729428017</v>
      </c>
      <c r="AB11" s="26">
        <f>表13!AD277</f>
        <v>16974493661</v>
      </c>
      <c r="AC11" s="26">
        <f>表13!AE277</f>
        <v>17455333755</v>
      </c>
      <c r="AD11" s="26">
        <f>表13!AF277</f>
        <v>18408483775</v>
      </c>
      <c r="AE11" s="26">
        <f>表13!AG277</f>
        <v>69567739208</v>
      </c>
      <c r="AF11" s="26">
        <f>表13!AH277</f>
        <v>0</v>
      </c>
      <c r="AG11" s="26">
        <f>表13!AI277</f>
        <v>18093816520</v>
      </c>
      <c r="AH11" s="26">
        <f>表13!AJ277</f>
        <v>18996393890</v>
      </c>
      <c r="AI11" s="26">
        <f>表13!AK277</f>
        <v>19338990984</v>
      </c>
      <c r="AJ11" s="26">
        <f>表13!AL277</f>
        <v>17222523222</v>
      </c>
      <c r="AK11" s="26">
        <f>表13!AM277</f>
        <v>73651724616</v>
      </c>
      <c r="AL11" s="26">
        <f>表13!AN277</f>
        <v>0</v>
      </c>
      <c r="AM11" s="26">
        <f>表13!AO277</f>
        <v>17662677642</v>
      </c>
      <c r="AN11" s="26">
        <f>表13!AP277</f>
        <v>18621836373</v>
      </c>
      <c r="AO11" s="26">
        <f>表13!AQ277</f>
        <v>19235087548</v>
      </c>
      <c r="AP11" s="26">
        <f>表13!AR277</f>
        <v>20037567854</v>
      </c>
      <c r="AQ11" s="26">
        <f>表13!AS277</f>
        <v>75557169417</v>
      </c>
      <c r="AR11" s="26">
        <f>表13!AT277</f>
        <v>0</v>
      </c>
      <c r="AS11" s="26">
        <f>表13!AU277</f>
        <v>20075283275</v>
      </c>
      <c r="AT11" s="26">
        <f>表13!AV277</f>
        <v>20591072020</v>
      </c>
      <c r="AU11" s="26">
        <f>表13!AW277</f>
        <v>21191761164</v>
      </c>
      <c r="AV11" s="26">
        <f>表13!AX277</f>
        <v>21211630509</v>
      </c>
      <c r="AW11" s="26">
        <f>表13!AY277</f>
        <v>83069746968</v>
      </c>
      <c r="AX11" s="26">
        <f>表13!AZ277</f>
        <v>0</v>
      </c>
      <c r="AY11" s="26">
        <f>表13!BA277</f>
        <v>20131233334</v>
      </c>
      <c r="AZ11" s="26">
        <f>表13!BB277</f>
        <v>20737501379</v>
      </c>
      <c r="BA11" s="26">
        <f>表13!BC277</f>
        <v>0</v>
      </c>
      <c r="BB11" s="26">
        <f>表13!BD277</f>
        <v>0</v>
      </c>
      <c r="BC11" s="26">
        <f>表13!BE277</f>
        <v>0</v>
      </c>
    </row>
    <row r="12" spans="1:56" s="66" customFormat="1" ht="20.100000000000001" customHeight="1">
      <c r="A12" s="67"/>
      <c r="B12" s="63" t="s">
        <v>5</v>
      </c>
      <c r="C12" s="22">
        <f>表13!E278</f>
        <v>0.1410126377224809</v>
      </c>
      <c r="D12" s="22">
        <f>表13!F278</f>
        <v>0.23049749428598745</v>
      </c>
      <c r="E12" s="22">
        <f>表13!G278</f>
        <v>0.21449273286844217</v>
      </c>
      <c r="F12" s="22">
        <f>表13!H278</f>
        <v>2.4548184349401092E-2</v>
      </c>
      <c r="G12" s="22">
        <f>表13!I278</f>
        <v>0</v>
      </c>
      <c r="H12" s="22"/>
      <c r="I12" s="22">
        <f>表13!K278</f>
        <v>2.9291059256279274E-4</v>
      </c>
      <c r="J12" s="22">
        <f>表13!L278</f>
        <v>-2.9271426361595215E-2</v>
      </c>
      <c r="K12" s="22">
        <f>表13!M278</f>
        <v>9.3370813552113175E-3</v>
      </c>
      <c r="L12" s="22">
        <f>表13!N278</f>
        <v>7.4916150623945132E-3</v>
      </c>
      <c r="M12" s="22">
        <f>表13!O278</f>
        <v>-3.3299183602873983E-3</v>
      </c>
      <c r="N12" s="22"/>
      <c r="O12" s="22">
        <f>表13!Q278</f>
        <v>7.9793954588054383E-3</v>
      </c>
      <c r="P12" s="22">
        <f>表13!R278</f>
        <v>4.1994553963679904E-2</v>
      </c>
      <c r="Q12" s="22">
        <f>表13!S278</f>
        <v>7.7526342552293404E-2</v>
      </c>
      <c r="R12" s="22">
        <f>表13!T278</f>
        <v>5.2916849676856392E-2</v>
      </c>
      <c r="S12" s="22">
        <f>表13!U278</f>
        <v>4.5028055779405385E-2</v>
      </c>
      <c r="T12" s="22"/>
      <c r="U12" s="22">
        <f>表13!W278</f>
        <v>5.1285816663394712E-2</v>
      </c>
      <c r="V12" s="22">
        <f>表13!X278</f>
        <v>5.6928081201297109E-2</v>
      </c>
      <c r="W12" s="22">
        <f>表13!Y278</f>
        <v>2.9919132690495287E-2</v>
      </c>
      <c r="X12" s="22">
        <f>表13!Z278</f>
        <v>6.7240255890803846E-2</v>
      </c>
      <c r="Y12" s="22">
        <f>表13!AA278</f>
        <v>5.1262968841063516E-2</v>
      </c>
      <c r="Z12" s="22">
        <f>表13!AB278</f>
        <v>0</v>
      </c>
      <c r="AA12" s="22">
        <f>表13!AC278</f>
        <v>8.7683006806522856E-2</v>
      </c>
      <c r="AB12" s="22">
        <f>表13!AD278</f>
        <v>5.8555998101391005E-2</v>
      </c>
      <c r="AC12" s="22">
        <f>表13!AE278</f>
        <v>9.3858365400689925E-2</v>
      </c>
      <c r="AD12" s="22">
        <f>表13!AF278</f>
        <v>0.12752655156235759</v>
      </c>
      <c r="AE12" s="22">
        <f>表13!AG278</f>
        <v>9.2109671582389918E-2</v>
      </c>
      <c r="AF12" s="22">
        <f>表13!AH278</f>
        <v>0</v>
      </c>
      <c r="AG12" s="22">
        <f>表13!AI278</f>
        <v>8.1556195562307643E-2</v>
      </c>
      <c r="AH12" s="22">
        <f>表13!AJ278</f>
        <v>0.11911402303830987</v>
      </c>
      <c r="AI12" s="22">
        <f>表13!AK278</f>
        <v>0.1079129883987715</v>
      </c>
      <c r="AJ12" s="22">
        <f>表13!AL278</f>
        <v>-6.4424673291703538E-2</v>
      </c>
      <c r="AK12" s="22">
        <f>表13!AM278</f>
        <v>5.8705162112417275E-2</v>
      </c>
      <c r="AL12" s="22">
        <f>表13!AN278</f>
        <v>0</v>
      </c>
      <c r="AM12" s="22">
        <f>表13!AO278</f>
        <v>-2.3827967832183994E-2</v>
      </c>
      <c r="AN12" s="22">
        <f>表13!AP278</f>
        <v>-1.9717295775656285E-2</v>
      </c>
      <c r="AO12" s="22">
        <f>表13!AQ278</f>
        <v>-5.3727433911088252E-3</v>
      </c>
      <c r="AP12" s="22">
        <f>表13!AR278</f>
        <v>0.16345134773307035</v>
      </c>
      <c r="AQ12" s="22">
        <f>表13!AS278</f>
        <v>2.5871014031707551E-2</v>
      </c>
      <c r="AR12" s="22">
        <f>表13!AT278</f>
        <v>0</v>
      </c>
      <c r="AS12" s="22">
        <f>表13!AU278</f>
        <v>0.13659342495517635</v>
      </c>
      <c r="AT12" s="22">
        <f>表13!AV278</f>
        <v>0.10574873538547558</v>
      </c>
      <c r="AU12" s="22">
        <f>表13!AW278</f>
        <v>0.1017241856122173</v>
      </c>
      <c r="AV12" s="22">
        <f>表13!AX278</f>
        <v>5.8593071951375864E-2</v>
      </c>
      <c r="AW12" s="22">
        <f>表13!AY278</f>
        <v>9.9429049671488912E-2</v>
      </c>
      <c r="AX12" s="22">
        <f>表13!AZ278</f>
        <v>0</v>
      </c>
      <c r="AY12" s="22">
        <f>表13!BA278</f>
        <v>2.7870121797821668E-3</v>
      </c>
      <c r="AZ12" s="22">
        <f>表13!BB278</f>
        <v>7.111303328829699E-3</v>
      </c>
      <c r="BA12" s="22">
        <f>表13!BC278</f>
        <v>0</v>
      </c>
      <c r="BB12" s="22">
        <f>表13!BD278</f>
        <v>0</v>
      </c>
      <c r="BC12" s="22">
        <f>表13!BE278</f>
        <v>0</v>
      </c>
    </row>
    <row r="13" spans="1:56" s="66" customFormat="1" ht="20.100000000000001" customHeight="1">
      <c r="A13" s="32" t="s">
        <v>103</v>
      </c>
      <c r="B13" s="57" t="s">
        <v>145</v>
      </c>
      <c r="C13" s="89">
        <f>表15!D59</f>
        <v>694835</v>
      </c>
      <c r="D13" s="89">
        <f>表15!E59</f>
        <v>732123</v>
      </c>
      <c r="E13" s="89">
        <f>表15!F59</f>
        <v>750118</v>
      </c>
      <c r="F13" s="89">
        <f>表15!G59</f>
        <v>741354</v>
      </c>
      <c r="G13" s="89">
        <f>表15!H59</f>
        <v>2918430</v>
      </c>
      <c r="H13" s="89"/>
      <c r="I13" s="89">
        <f>表15!J59</f>
        <v>702182</v>
      </c>
      <c r="J13" s="89">
        <f>表15!K59</f>
        <v>742018</v>
      </c>
      <c r="K13" s="89">
        <f>表15!L59</f>
        <v>739257</v>
      </c>
      <c r="L13" s="89">
        <f>表15!M59</f>
        <v>705120</v>
      </c>
      <c r="M13" s="89">
        <f>表15!N59</f>
        <v>2888577</v>
      </c>
      <c r="N13" s="89"/>
      <c r="O13" s="89">
        <f>表15!P59</f>
        <v>681505</v>
      </c>
      <c r="P13" s="89">
        <f>表15!Q59</f>
        <v>706717</v>
      </c>
      <c r="Q13" s="89">
        <f>表15!R59</f>
        <v>717030</v>
      </c>
      <c r="R13" s="89">
        <f>表15!S59</f>
        <v>713108</v>
      </c>
      <c r="S13" s="89">
        <f>表15!T59</f>
        <v>2818360</v>
      </c>
      <c r="T13" s="89"/>
      <c r="U13" s="89">
        <f>表15!V59</f>
        <v>697214</v>
      </c>
      <c r="V13" s="89">
        <f>表15!W59</f>
        <v>720705</v>
      </c>
      <c r="W13" s="89">
        <f>表15!X59</f>
        <v>728217</v>
      </c>
      <c r="X13" s="89">
        <f>表15!Y59</f>
        <v>728127</v>
      </c>
      <c r="Y13" s="89">
        <f>表15!Z59</f>
        <v>2874263</v>
      </c>
      <c r="Z13" s="89">
        <f>表15!AA59</f>
        <v>0</v>
      </c>
      <c r="AA13" s="89">
        <f>表15!AB59</f>
        <v>709435</v>
      </c>
      <c r="AB13" s="89">
        <f>表15!AC59</f>
        <v>731955</v>
      </c>
      <c r="AC13" s="89">
        <f>表15!AD59</f>
        <v>735021</v>
      </c>
      <c r="AD13" s="89">
        <f>表15!AE59</f>
        <v>732257</v>
      </c>
      <c r="AE13" s="89">
        <f>表15!AF59</f>
        <v>2908668</v>
      </c>
      <c r="AF13" s="89">
        <f>表15!AG59</f>
        <v>0</v>
      </c>
      <c r="AG13" s="89">
        <f>表15!AH59</f>
        <v>712862</v>
      </c>
      <c r="AH13" s="89">
        <f>表15!AI59</f>
        <v>743686</v>
      </c>
      <c r="AI13" s="89">
        <f>表15!AJ59</f>
        <v>773188</v>
      </c>
      <c r="AJ13" s="89">
        <f>表15!AK59</f>
        <v>754595</v>
      </c>
      <c r="AK13" s="89">
        <f>表15!AL59</f>
        <v>2984331</v>
      </c>
      <c r="AL13" s="89">
        <f>表15!AM59</f>
        <v>0</v>
      </c>
      <c r="AM13" s="89">
        <f>表15!AN59</f>
        <v>722090</v>
      </c>
      <c r="AN13" s="89">
        <f>表15!AO59</f>
        <v>771656</v>
      </c>
      <c r="AO13" s="89">
        <f>表15!AP59</f>
        <v>790184</v>
      </c>
      <c r="AP13" s="89">
        <f>表15!AQ59</f>
        <v>767885</v>
      </c>
      <c r="AQ13" s="89">
        <f>表15!AR59</f>
        <v>3051815</v>
      </c>
      <c r="AR13" s="89">
        <f>表15!AS59</f>
        <v>0</v>
      </c>
      <c r="AS13" s="89">
        <f>表15!AT59</f>
        <v>761125</v>
      </c>
      <c r="AT13" s="89">
        <f>表15!AU59</f>
        <v>784899</v>
      </c>
      <c r="AU13" s="89">
        <f>表15!AV59</f>
        <v>790122</v>
      </c>
      <c r="AV13" s="89">
        <f>表15!AW59</f>
        <v>776850</v>
      </c>
      <c r="AW13" s="89">
        <f>表15!AX59</f>
        <v>3112996</v>
      </c>
      <c r="AX13" s="89">
        <f>表15!AY59</f>
        <v>0</v>
      </c>
      <c r="AY13" s="89">
        <f>表15!AZ59</f>
        <v>767400</v>
      </c>
      <c r="AZ13" s="89">
        <f>表15!BA59</f>
        <v>779706</v>
      </c>
      <c r="BA13" s="89">
        <f>表15!BB59</f>
        <v>0</v>
      </c>
      <c r="BB13" s="89">
        <f>表15!BC59</f>
        <v>0</v>
      </c>
      <c r="BC13" s="89">
        <f>表15!BD59</f>
        <v>0</v>
      </c>
    </row>
    <row r="14" spans="1:56" s="66" customFormat="1" ht="20.100000000000001" customHeight="1">
      <c r="B14" s="56" t="s">
        <v>5</v>
      </c>
      <c r="C14" s="22">
        <f>表15!D60</f>
        <v>-8.5102861162758506E-3</v>
      </c>
      <c r="D14" s="22">
        <f>表15!E60</f>
        <v>0.28217463717226415</v>
      </c>
      <c r="E14" s="22">
        <f>表15!F60</f>
        <v>0.11822054995870689</v>
      </c>
      <c r="F14" s="22">
        <f>表15!G60</f>
        <v>5.848590287425167E-2</v>
      </c>
      <c r="G14" s="22">
        <f>表15!H60</f>
        <v>0</v>
      </c>
      <c r="H14" s="22"/>
      <c r="I14" s="22">
        <f>表15!J60</f>
        <v>1.0573733332373873E-2</v>
      </c>
      <c r="J14" s="22">
        <f>表15!K60</f>
        <v>1.3515488517639795E-2</v>
      </c>
      <c r="K14" s="22">
        <f>表15!L60</f>
        <v>-1.4479055295300206E-2</v>
      </c>
      <c r="L14" s="22">
        <f>表15!M60</f>
        <v>-4.8875436026513647E-2</v>
      </c>
      <c r="M14" s="22">
        <f>表15!N60</f>
        <v>-1.0229130045949386E-2</v>
      </c>
      <c r="N14" s="22"/>
      <c r="O14" s="22">
        <f>表15!P60</f>
        <v>-2.944678160362979E-2</v>
      </c>
      <c r="P14" s="22">
        <f>表15!Q60</f>
        <v>-4.7574317604155203E-2</v>
      </c>
      <c r="Q14" s="22">
        <f>表15!R60</f>
        <v>-3.006667505346583E-2</v>
      </c>
      <c r="R14" s="22">
        <f>表15!S60</f>
        <v>1.1328568186975252E-2</v>
      </c>
      <c r="S14" s="22">
        <f>表15!T60</f>
        <v>-2.4308508999413947E-2</v>
      </c>
      <c r="T14" s="22"/>
      <c r="U14" s="22">
        <f>表15!V60</f>
        <v>2.3050454508771079E-2</v>
      </c>
      <c r="V14" s="22">
        <f>表15!W60</f>
        <v>1.9792929843204465E-2</v>
      </c>
      <c r="W14" s="22">
        <f>表15!X60</f>
        <v>1.5601857662859375E-2</v>
      </c>
      <c r="X14" s="22">
        <f>表15!Y60</f>
        <v>2.1061325914167206E-2</v>
      </c>
      <c r="Y14" s="22">
        <f>表15!Z60</f>
        <v>1.9835294284619387E-2</v>
      </c>
      <c r="Z14" s="22">
        <f>表15!AA60</f>
        <v>0</v>
      </c>
      <c r="AA14" s="22">
        <f>表15!AB60</f>
        <v>1.7528334198682272E-2</v>
      </c>
      <c r="AB14" s="22">
        <f>表15!AC60</f>
        <v>1.5609715486919029E-2</v>
      </c>
      <c r="AC14" s="22">
        <f>表15!AD60</f>
        <v>9.3433688035298168E-3</v>
      </c>
      <c r="AD14" s="22">
        <f>表15!AE60</f>
        <v>5.6720874243092467E-3</v>
      </c>
      <c r="AE14" s="22">
        <f>表15!AF60</f>
        <v>1.1970025011629026E-2</v>
      </c>
      <c r="AF14" s="22">
        <f>表15!AG60</f>
        <v>0</v>
      </c>
      <c r="AG14" s="22">
        <f>表15!AH60</f>
        <v>4.8306046360835353E-3</v>
      </c>
      <c r="AH14" s="22">
        <f>表15!AI60</f>
        <v>1.6026941546952944E-2</v>
      </c>
      <c r="AI14" s="22">
        <f>表15!AJ60</f>
        <v>5.1926407544818476E-2</v>
      </c>
      <c r="AJ14" s="22">
        <f>表15!AK60</f>
        <v>3.0505683113988713E-2</v>
      </c>
      <c r="AK14" s="22">
        <f>表15!AL60</f>
        <v>2.6012937880844467E-2</v>
      </c>
      <c r="AL14" s="22">
        <f>表15!AM60</f>
        <v>0</v>
      </c>
      <c r="AM14" s="22">
        <f>表15!AN60</f>
        <v>1.2945001977942461E-2</v>
      </c>
      <c r="AN14" s="22">
        <f>表15!AO60</f>
        <v>3.7609959041853713E-2</v>
      </c>
      <c r="AO14" s="22">
        <f>表15!AP60</f>
        <v>2.1981717253759747E-2</v>
      </c>
      <c r="AP14" s="22">
        <f>表15!AQ60</f>
        <v>1.761209655510565E-2</v>
      </c>
      <c r="AQ14" s="22">
        <f>表15!AR60</f>
        <v>2.2612773180991086E-2</v>
      </c>
      <c r="AR14" s="22">
        <f>表15!AS60</f>
        <v>0</v>
      </c>
      <c r="AS14" s="22">
        <f>表15!AT60</f>
        <v>5.4058358376379623E-2</v>
      </c>
      <c r="AT14" s="22">
        <f>表15!AU60</f>
        <v>1.7161792301232603E-2</v>
      </c>
      <c r="AU14" s="22">
        <f>表15!AV60</f>
        <v>-7.8462737792661663E-5</v>
      </c>
      <c r="AV14" s="22">
        <f>表15!AW60</f>
        <v>1.167492528178049E-2</v>
      </c>
      <c r="AW14" s="22">
        <f>表15!AX60</f>
        <v>2.0047414407492026E-2</v>
      </c>
      <c r="AX14" s="22">
        <f>表15!AY60</f>
        <v>0</v>
      </c>
      <c r="AY14" s="22">
        <f>表15!AZ60</f>
        <v>8.2443751026441969E-3</v>
      </c>
      <c r="AZ14" s="22">
        <f>表15!BA60</f>
        <v>-6.6161378725161368E-3</v>
      </c>
      <c r="BA14" s="22">
        <f>表15!BB60</f>
        <v>0</v>
      </c>
      <c r="BB14" s="22">
        <f>表15!BC60</f>
        <v>0</v>
      </c>
      <c r="BC14" s="22">
        <f>表15!BD60</f>
        <v>0</v>
      </c>
    </row>
    <row r="15" spans="1:56" s="66" customFormat="1" ht="20.100000000000001" customHeight="1">
      <c r="B15" s="32" t="s">
        <v>104</v>
      </c>
      <c r="C15" s="87">
        <f>表16!D59</f>
        <v>6807097</v>
      </c>
      <c r="D15" s="87">
        <f>表16!E59</f>
        <v>7308167</v>
      </c>
      <c r="E15" s="87">
        <f>表16!F59</f>
        <v>7364293</v>
      </c>
      <c r="F15" s="87">
        <f>表16!G59</f>
        <v>7328847</v>
      </c>
      <c r="G15" s="87">
        <f>表16!H59</f>
        <v>28808404</v>
      </c>
      <c r="H15" s="87"/>
      <c r="I15" s="87">
        <f>表16!J59</f>
        <v>6981861</v>
      </c>
      <c r="J15" s="87">
        <f>表16!K59</f>
        <v>7437963</v>
      </c>
      <c r="K15" s="87">
        <f>表16!L59</f>
        <v>7376155</v>
      </c>
      <c r="L15" s="87">
        <f>表16!M59</f>
        <v>7177443</v>
      </c>
      <c r="M15" s="87">
        <f>表16!N59</f>
        <v>28973422</v>
      </c>
      <c r="N15" s="87"/>
      <c r="O15" s="87">
        <f>表16!P59</f>
        <v>6807106</v>
      </c>
      <c r="P15" s="87">
        <f>表16!Q59</f>
        <v>7224953</v>
      </c>
      <c r="Q15" s="87">
        <f>表16!R59</f>
        <v>7203179</v>
      </c>
      <c r="R15" s="87">
        <f>表16!S59</f>
        <v>7218094</v>
      </c>
      <c r="S15" s="87">
        <f>表16!T59</f>
        <v>28453332</v>
      </c>
      <c r="T15" s="87"/>
      <c r="U15" s="87">
        <f>表16!V59</f>
        <v>7007380</v>
      </c>
      <c r="V15" s="87">
        <f>表16!W59</f>
        <v>7397301</v>
      </c>
      <c r="W15" s="87">
        <f>表16!X59</f>
        <v>7404429</v>
      </c>
      <c r="X15" s="87">
        <f>表16!Y59</f>
        <v>7430494</v>
      </c>
      <c r="Y15" s="87">
        <f>表16!Z59</f>
        <v>29239604</v>
      </c>
      <c r="Z15" s="87">
        <f>表16!AA59</f>
        <v>0</v>
      </c>
      <c r="AA15" s="87">
        <f>表16!AB59</f>
        <v>7184044</v>
      </c>
      <c r="AB15" s="87">
        <f>表16!AC59</f>
        <v>7496563</v>
      </c>
      <c r="AC15" s="87">
        <f>表16!AD59</f>
        <v>7447966</v>
      </c>
      <c r="AD15" s="87">
        <f>表16!AE59</f>
        <v>7479677</v>
      </c>
      <c r="AE15" s="87">
        <f>表16!AF59</f>
        <v>29608250</v>
      </c>
      <c r="AF15" s="87">
        <f>表16!AG59</f>
        <v>0</v>
      </c>
      <c r="AG15" s="87">
        <f>表16!AH59</f>
        <v>7152556</v>
      </c>
      <c r="AH15" s="87">
        <f>表16!AI59</f>
        <v>7560276</v>
      </c>
      <c r="AI15" s="87">
        <f>表16!AJ59</f>
        <v>7591529</v>
      </c>
      <c r="AJ15" s="87">
        <f>表16!AK59</f>
        <v>7623686</v>
      </c>
      <c r="AK15" s="87">
        <f>表16!AL59</f>
        <v>29928047</v>
      </c>
      <c r="AL15" s="87">
        <f>表16!AM59</f>
        <v>0</v>
      </c>
      <c r="AM15" s="87">
        <f>表16!AN59</f>
        <v>7212558</v>
      </c>
      <c r="AN15" s="87">
        <f>表16!AO59</f>
        <v>7746627</v>
      </c>
      <c r="AO15" s="87">
        <f>表16!AP59</f>
        <v>7852376</v>
      </c>
      <c r="AP15" s="87">
        <f>表16!AQ59</f>
        <v>7840749</v>
      </c>
      <c r="AQ15" s="87">
        <f>表16!AR59</f>
        <v>30652310</v>
      </c>
      <c r="AR15" s="87">
        <f>表16!AS59</f>
        <v>0</v>
      </c>
      <c r="AS15" s="87">
        <f>表16!AT59</f>
        <v>7580052</v>
      </c>
      <c r="AT15" s="87">
        <f>表16!AU59</f>
        <v>7929309</v>
      </c>
      <c r="AU15" s="87">
        <f>表16!AV59</f>
        <v>7785388</v>
      </c>
      <c r="AV15" s="87">
        <f>表16!AW59</f>
        <v>7805440</v>
      </c>
      <c r="AW15" s="87">
        <f>表16!AX59</f>
        <v>31100189</v>
      </c>
      <c r="AX15" s="87">
        <f>表16!AY59</f>
        <v>0</v>
      </c>
      <c r="AY15" s="87">
        <f>表16!AZ59</f>
        <v>7587734</v>
      </c>
      <c r="AZ15" s="87">
        <f>表16!BA59</f>
        <v>7846556</v>
      </c>
      <c r="BA15" s="87">
        <f>表16!BB59</f>
        <v>0</v>
      </c>
      <c r="BB15" s="87">
        <f>表16!BC59</f>
        <v>0</v>
      </c>
      <c r="BC15" s="87">
        <f>表16!BD59</f>
        <v>0</v>
      </c>
    </row>
    <row r="16" spans="1:56" s="66" customFormat="1" ht="20.100000000000001" customHeight="1">
      <c r="B16" s="56" t="s">
        <v>5</v>
      </c>
      <c r="C16" s="22">
        <f>表16!D60</f>
        <v>3.9805960644355834E-2</v>
      </c>
      <c r="D16" s="22">
        <f>表16!E60</f>
        <v>0.2225130298878201</v>
      </c>
      <c r="E16" s="22">
        <f>表16!F60</f>
        <v>0.12873868317424739</v>
      </c>
      <c r="F16" s="22">
        <f>表16!G60</f>
        <v>5.0301898235673805E-2</v>
      </c>
      <c r="G16" s="22">
        <f>表16!H60</f>
        <v>0</v>
      </c>
      <c r="H16" s="22"/>
      <c r="I16" s="22">
        <f>表16!J60</f>
        <v>2.5673793101523307E-2</v>
      </c>
      <c r="J16" s="22">
        <f>表16!K60</f>
        <v>1.7760404216269277E-2</v>
      </c>
      <c r="K16" s="22">
        <f>表16!L60</f>
        <v>1.6107452541608543E-3</v>
      </c>
      <c r="L16" s="22">
        <f>表16!M60</f>
        <v>-2.0658638391550539E-2</v>
      </c>
      <c r="M16" s="22">
        <f>表16!N60</f>
        <v>5.7281201693784034E-3</v>
      </c>
      <c r="N16" s="22"/>
      <c r="O16" s="22">
        <f>表16!P60</f>
        <v>-2.5029859517398001E-2</v>
      </c>
      <c r="P16" s="22">
        <f>表16!Q60</f>
        <v>-2.8638217210814276E-2</v>
      </c>
      <c r="Q16" s="22">
        <f>表16!R60</f>
        <v>-2.3450700263213053E-2</v>
      </c>
      <c r="R16" s="22">
        <f>表16!S60</f>
        <v>5.6637161730159757E-3</v>
      </c>
      <c r="S16" s="22">
        <f>表16!T60</f>
        <v>-1.7950589336668599E-2</v>
      </c>
      <c r="T16" s="22"/>
      <c r="U16" s="22">
        <f>表16!V60</f>
        <v>2.9421313550868744E-2</v>
      </c>
      <c r="V16" s="22">
        <f>表16!W60</f>
        <v>2.3854549642053025E-2</v>
      </c>
      <c r="W16" s="22">
        <f>表16!X60</f>
        <v>2.7939053020895388E-2</v>
      </c>
      <c r="X16" s="22">
        <f>表16!Y60</f>
        <v>2.9426050699810746E-2</v>
      </c>
      <c r="Y16" s="22">
        <f>表16!Z60</f>
        <v>2.7633740751346725E-2</v>
      </c>
      <c r="Z16" s="22">
        <f>表16!AA60</f>
        <v>0</v>
      </c>
      <c r="AA16" s="22">
        <f>表16!AB60</f>
        <v>2.5211134546720748E-2</v>
      </c>
      <c r="AB16" s="22">
        <f>表16!AC60</f>
        <v>1.3418677974574855E-2</v>
      </c>
      <c r="AC16" s="22">
        <f>表16!AD60</f>
        <v>5.8798592031876762E-3</v>
      </c>
      <c r="AD16" s="22">
        <f>表16!AE60</f>
        <v>6.6190753939106006E-3</v>
      </c>
      <c r="AE16" s="22">
        <f>表16!AF60</f>
        <v>1.2607763087352453E-2</v>
      </c>
      <c r="AF16" s="22">
        <f>表16!AG60</f>
        <v>0</v>
      </c>
      <c r="AG16" s="22">
        <f>表16!AH60</f>
        <v>-4.3830466517187361E-3</v>
      </c>
      <c r="AH16" s="22">
        <f>表16!AI60</f>
        <v>8.4989614574038086E-3</v>
      </c>
      <c r="AI16" s="22">
        <f>表16!AJ60</f>
        <v>1.9275463932031833E-2</v>
      </c>
      <c r="AJ16" s="22">
        <f>表16!AK60</f>
        <v>1.9253371502539585E-2</v>
      </c>
      <c r="AK16" s="22">
        <f>表16!AL60</f>
        <v>1.0800942304932004E-2</v>
      </c>
      <c r="AL16" s="22">
        <f>表16!AM60</f>
        <v>0</v>
      </c>
      <c r="AM16" s="22">
        <f>表16!AN60</f>
        <v>8.3888892306469565E-3</v>
      </c>
      <c r="AN16" s="22">
        <f>表16!AO60</f>
        <v>2.4648703301308084E-2</v>
      </c>
      <c r="AO16" s="22">
        <f>表16!AP60</f>
        <v>3.4360271824029232E-2</v>
      </c>
      <c r="AP16" s="22">
        <f>表16!AQ60</f>
        <v>2.8472185239528436E-2</v>
      </c>
      <c r="AQ16" s="22">
        <f>表16!AR60</f>
        <v>2.4200142428271398E-2</v>
      </c>
      <c r="AR16" s="22">
        <f>表16!AS60</f>
        <v>0</v>
      </c>
      <c r="AS16" s="22">
        <f>表16!AT60</f>
        <v>5.0951964615050693E-2</v>
      </c>
      <c r="AT16" s="22">
        <f>表16!AU60</f>
        <v>2.3582134521256792E-2</v>
      </c>
      <c r="AU16" s="22">
        <f>表16!AV60</f>
        <v>-8.5309210868149687E-3</v>
      </c>
      <c r="AV16" s="22">
        <f>表16!AW60</f>
        <v>-4.5032687565945695E-3</v>
      </c>
      <c r="AW16" s="22">
        <f>表16!AX60</f>
        <v>1.4611590447832556E-2</v>
      </c>
      <c r="AX16" s="22">
        <f>表16!AY60</f>
        <v>0</v>
      </c>
      <c r="AY16" s="22">
        <f>表16!AZ60</f>
        <v>1.0134495119558107E-3</v>
      </c>
      <c r="AZ16" s="22">
        <f>表16!BA60</f>
        <v>-1.0436344453217838E-2</v>
      </c>
      <c r="BA16" s="22">
        <f>表16!BB60</f>
        <v>0</v>
      </c>
      <c r="BB16" s="22">
        <f>表16!BC60</f>
        <v>0</v>
      </c>
      <c r="BC16" s="22">
        <f>表16!BD60</f>
        <v>0</v>
      </c>
    </row>
    <row r="17" spans="1:55" s="66" customFormat="1" ht="20.100000000000001" customHeight="1">
      <c r="B17" s="32" t="s">
        <v>101</v>
      </c>
      <c r="C17" s="26">
        <f>表17!D59</f>
        <v>33633321683</v>
      </c>
      <c r="D17" s="26">
        <f>表17!E59</f>
        <v>36092276490</v>
      </c>
      <c r="E17" s="26">
        <f>表17!F59</f>
        <v>37395404618</v>
      </c>
      <c r="F17" s="26">
        <f>表17!G59</f>
        <v>37706918984</v>
      </c>
      <c r="G17" s="26">
        <f>C17+D17+E17+F17</f>
        <v>144827921775</v>
      </c>
      <c r="H17" s="26"/>
      <c r="I17" s="26">
        <f>表17!J59</f>
        <v>36239945515</v>
      </c>
      <c r="J17" s="26">
        <f>表17!K59</f>
        <v>38528399022</v>
      </c>
      <c r="K17" s="26">
        <f>表17!L59</f>
        <v>38070493121</v>
      </c>
      <c r="L17" s="26">
        <f>表17!M59</f>
        <v>37370838152</v>
      </c>
      <c r="M17" s="26">
        <f>表17!N59</f>
        <v>150209675810</v>
      </c>
      <c r="N17" s="26"/>
      <c r="O17" s="26">
        <f>表17!P59</f>
        <v>35902763475</v>
      </c>
      <c r="P17" s="26">
        <f>表17!Q59</f>
        <v>37833824774</v>
      </c>
      <c r="Q17" s="26">
        <f>表17!R59</f>
        <v>37743921162</v>
      </c>
      <c r="R17" s="26">
        <f>表17!S59</f>
        <v>37898825318</v>
      </c>
      <c r="S17" s="26">
        <f>表17!T59</f>
        <v>149379334729</v>
      </c>
      <c r="T17" s="26"/>
      <c r="U17" s="26">
        <f>表17!V59</f>
        <v>36995912170</v>
      </c>
      <c r="V17" s="26">
        <f>表17!W59</f>
        <v>38817233289</v>
      </c>
      <c r="W17" s="26">
        <f>表17!X59</f>
        <v>38784304318</v>
      </c>
      <c r="X17" s="26">
        <f>表17!Y59</f>
        <v>39402129265</v>
      </c>
      <c r="Y17" s="26">
        <f>表17!Z59</f>
        <v>153999579042</v>
      </c>
      <c r="Z17" s="26">
        <f>表17!AA59</f>
        <v>0</v>
      </c>
      <c r="AA17" s="26">
        <f>表17!AB59</f>
        <v>38350571923</v>
      </c>
      <c r="AB17" s="26">
        <f>表17!AC59</f>
        <v>40183325671</v>
      </c>
      <c r="AC17" s="26">
        <f>表17!AD59</f>
        <v>40181246373</v>
      </c>
      <c r="AD17" s="26">
        <f>表17!AE59</f>
        <v>41455418403</v>
      </c>
      <c r="AE17" s="26">
        <f>表17!AF59</f>
        <v>160170562370</v>
      </c>
      <c r="AF17" s="26">
        <f>表17!AG59</f>
        <v>0</v>
      </c>
      <c r="AG17" s="26">
        <f>表17!AH59</f>
        <v>39508398409</v>
      </c>
      <c r="AH17" s="26">
        <f>表17!AI59</f>
        <v>41985596302</v>
      </c>
      <c r="AI17" s="26">
        <f>表17!AJ59</f>
        <v>41807178503</v>
      </c>
      <c r="AJ17" s="26">
        <f>表17!AK59</f>
        <v>41654100211</v>
      </c>
      <c r="AK17" s="26">
        <f>表17!AL59</f>
        <v>164955273425</v>
      </c>
      <c r="AL17" s="26">
        <f>表17!AM59</f>
        <v>0</v>
      </c>
      <c r="AM17" s="26">
        <f>表17!AN59</f>
        <v>39567124913</v>
      </c>
      <c r="AN17" s="26">
        <f>表17!AO59</f>
        <v>42204985892</v>
      </c>
      <c r="AO17" s="26">
        <f>表17!AP59</f>
        <v>42706586303</v>
      </c>
      <c r="AP17" s="26">
        <f>表17!AQ59</f>
        <v>43479800813</v>
      </c>
      <c r="AQ17" s="26">
        <f>表17!AR59</f>
        <v>167958497921</v>
      </c>
      <c r="AR17" s="26">
        <f>表17!AS59</f>
        <v>0</v>
      </c>
      <c r="AS17" s="26">
        <f>表17!AT59</f>
        <v>41897475618</v>
      </c>
      <c r="AT17" s="26">
        <f>表17!AU59</f>
        <v>44001046951</v>
      </c>
      <c r="AU17" s="26">
        <f>表17!AV59</f>
        <v>43345546185</v>
      </c>
      <c r="AV17" s="26">
        <f>表17!AW59</f>
        <v>44041384286</v>
      </c>
      <c r="AW17" s="26">
        <f>表17!AX59</f>
        <v>173285453040</v>
      </c>
      <c r="AX17" s="26">
        <f>表17!AY59</f>
        <v>0</v>
      </c>
      <c r="AY17" s="26">
        <f>表17!AZ59</f>
        <v>42325713816</v>
      </c>
      <c r="AZ17" s="26">
        <f>表17!BA59</f>
        <v>43874273471</v>
      </c>
      <c r="BA17" s="26">
        <f>表17!BB59</f>
        <v>0</v>
      </c>
      <c r="BB17" s="26">
        <f>表17!BC59</f>
        <v>0</v>
      </c>
      <c r="BC17" s="26">
        <f>表17!BD59</f>
        <v>0</v>
      </c>
    </row>
    <row r="18" spans="1:55" s="66" customFormat="1" ht="20.100000000000001" customHeight="1">
      <c r="B18" s="56" t="s">
        <v>5</v>
      </c>
      <c r="C18" s="22">
        <f>表17!D60</f>
        <v>0.12573858734356005</v>
      </c>
      <c r="D18" s="22">
        <f>表17!E60</f>
        <v>0.33538217916294644</v>
      </c>
      <c r="E18" s="22">
        <f>表17!F60</f>
        <v>0.21243895295414489</v>
      </c>
      <c r="F18" s="22">
        <f>表17!G60</f>
        <v>0.12427051459837722</v>
      </c>
      <c r="G18" s="22">
        <f>表17!J60</f>
        <v>7.7501230968736609E-2</v>
      </c>
      <c r="H18" s="22"/>
      <c r="I18" s="22">
        <f>表17!J60</f>
        <v>7.7501230968736609E-2</v>
      </c>
      <c r="J18" s="22">
        <f>表17!K60</f>
        <v>6.7497059451901584E-2</v>
      </c>
      <c r="K18" s="22">
        <f>表17!L60</f>
        <v>1.8052712890691686E-2</v>
      </c>
      <c r="L18" s="22">
        <f>表17!M60</f>
        <v>-8.9129751529847239E-3</v>
      </c>
      <c r="M18" s="22">
        <f>表17!N60</f>
        <v>3.7159644142107595E-2</v>
      </c>
      <c r="N18" s="22"/>
      <c r="O18" s="22">
        <f>表17!P60</f>
        <v>-9.3041541649238058E-3</v>
      </c>
      <c r="P18" s="22">
        <f>表17!Q60</f>
        <v>-1.8027591740923166E-2</v>
      </c>
      <c r="Q18" s="22">
        <f>表17!R60</f>
        <v>-8.578085867237184E-3</v>
      </c>
      <c r="R18" s="22">
        <f>表17!S60</f>
        <v>1.4128320158421248E-2</v>
      </c>
      <c r="S18" s="22">
        <f>表17!T60</f>
        <v>-5.5278801217193418E-3</v>
      </c>
      <c r="T18" s="22"/>
      <c r="U18" s="22">
        <f>表17!V60</f>
        <v>3.0447480616949907E-2</v>
      </c>
      <c r="V18" s="22">
        <f>表17!W60</f>
        <v>2.5992838970798848E-2</v>
      </c>
      <c r="W18" s="22">
        <f>表17!X60</f>
        <v>2.7564257341853526E-2</v>
      </c>
      <c r="X18" s="22">
        <f>表17!Y60</f>
        <v>3.9666241219513676E-2</v>
      </c>
      <c r="Y18" s="22">
        <f>表17!Z60</f>
        <v>3.0929608311497159E-2</v>
      </c>
      <c r="Z18" s="22">
        <f>表17!AA60</f>
        <v>0</v>
      </c>
      <c r="AA18" s="22">
        <f>表17!AB60</f>
        <v>3.6616471213770874E-2</v>
      </c>
      <c r="AB18" s="22">
        <f>表17!AC60</f>
        <v>3.5192935360159217E-2</v>
      </c>
      <c r="AC18" s="22">
        <f>表17!AD60</f>
        <v>3.6018231590444483E-2</v>
      </c>
      <c r="AD18" s="22">
        <f>表17!AE60</f>
        <v>5.2111121309981856E-2</v>
      </c>
      <c r="AE18" s="22">
        <f>表17!AF60</f>
        <v>4.007142984668155E-2</v>
      </c>
      <c r="AF18" s="22">
        <f>表17!AG60</f>
        <v>0</v>
      </c>
      <c r="AG18" s="22">
        <f>表17!AH60</f>
        <v>3.019059241996902E-2</v>
      </c>
      <c r="AH18" s="22">
        <f>表17!AI60</f>
        <v>4.4851206337575222E-2</v>
      </c>
      <c r="AI18" s="22">
        <f>表17!AJ60</f>
        <v>4.0464950113955567E-2</v>
      </c>
      <c r="AJ18" s="22">
        <f>表17!AK60</f>
        <v>4.7926619885620969E-3</v>
      </c>
      <c r="AK18" s="22">
        <f>表17!AL60</f>
        <v>2.987259946023757E-2</v>
      </c>
      <c r="AL18" s="22">
        <f>表17!AM60</f>
        <v>0</v>
      </c>
      <c r="AM18" s="22">
        <f>表17!AN60</f>
        <v>1.4864308948201455E-3</v>
      </c>
      <c r="AN18" s="22">
        <f>表17!AO60</f>
        <v>5.2253536765785036E-3</v>
      </c>
      <c r="AO18" s="22">
        <f>表17!AP60</f>
        <v>2.1513238448642502E-2</v>
      </c>
      <c r="AP18" s="22">
        <f>表17!AQ60</f>
        <v>4.383003336410729E-2</v>
      </c>
      <c r="AQ18" s="22">
        <f>表17!AR60</f>
        <v>1.8206295765169855E-2</v>
      </c>
      <c r="AR18" s="22">
        <f>表17!AS60</f>
        <v>0</v>
      </c>
      <c r="AS18" s="22">
        <f>表17!AT60</f>
        <v>5.8896134357094843E-2</v>
      </c>
      <c r="AT18" s="22">
        <f>表17!AU60</f>
        <v>4.2555660688905705E-2</v>
      </c>
      <c r="AU18" s="22">
        <f>表17!AV60</f>
        <v>1.4961623892544962E-2</v>
      </c>
      <c r="AV18" s="22">
        <f>表17!AW60</f>
        <v>1.2915962412415105E-2</v>
      </c>
      <c r="AW18" s="22">
        <f>表17!AX60</f>
        <v>3.1715901159734994E-2</v>
      </c>
      <c r="AX18" s="22">
        <f>表17!AY60</f>
        <v>0</v>
      </c>
      <c r="AY18" s="22">
        <f>表17!AZ60</f>
        <v>1.0221097850965144E-2</v>
      </c>
      <c r="AZ18" s="22">
        <f>表17!BA60</f>
        <v>-2.8811468995538769E-3</v>
      </c>
      <c r="BA18" s="22">
        <f>表17!BB60</f>
        <v>0</v>
      </c>
      <c r="BB18" s="22">
        <f>表17!BC60</f>
        <v>0</v>
      </c>
      <c r="BC18" s="22">
        <f>表17!BD60</f>
        <v>0</v>
      </c>
    </row>
    <row r="19" spans="1:55" s="66" customFormat="1" ht="20.100000000000001" customHeight="1">
      <c r="B19" s="32" t="s">
        <v>107</v>
      </c>
      <c r="C19" s="28">
        <f>表18!D59</f>
        <v>4940.9199961451995</v>
      </c>
      <c r="D19" s="28">
        <f>表18!E59</f>
        <v>4938.622296124322</v>
      </c>
      <c r="E19" s="28">
        <f>表18!F59</f>
        <v>5077.9354675323211</v>
      </c>
      <c r="F19" s="28">
        <f>表18!G59</f>
        <v>5145.0001595066724</v>
      </c>
      <c r="G19" s="28">
        <f>表18!H59</f>
        <v>5027.2802955345951</v>
      </c>
      <c r="H19" s="28"/>
      <c r="I19" s="28">
        <f>表18!J59</f>
        <v>5190.5853632720564</v>
      </c>
      <c r="J19" s="28">
        <f>表18!K59</f>
        <v>5179.9664803387705</v>
      </c>
      <c r="K19" s="28">
        <f>表18!L59</f>
        <v>5161.2924512839008</v>
      </c>
      <c r="L19" s="28">
        <f>表18!M59</f>
        <v>5206.7063649268966</v>
      </c>
      <c r="M19" s="28">
        <f>表18!N59</f>
        <v>5184.395402448492</v>
      </c>
      <c r="N19" s="28"/>
      <c r="O19" s="28">
        <f>表18!P59</f>
        <v>5274.3065077875972</v>
      </c>
      <c r="P19" s="28">
        <f>表18!Q59</f>
        <v>5236.5496044057309</v>
      </c>
      <c r="Q19" s="28">
        <f>表18!R59</f>
        <v>5239.8977121073904</v>
      </c>
      <c r="R19" s="28">
        <f>表18!S59</f>
        <v>5250.5308628565936</v>
      </c>
      <c r="S19" s="28">
        <f>表18!T59</f>
        <v>5249.9768648887939</v>
      </c>
      <c r="T19" s="28"/>
      <c r="U19" s="28">
        <f>表18!V59</f>
        <v>5279.5641409485424</v>
      </c>
      <c r="V19" s="28">
        <f>表18!W59</f>
        <v>5247.4859802244091</v>
      </c>
      <c r="W19" s="28">
        <f>表18!X59</f>
        <v>5237.987199012915</v>
      </c>
      <c r="X19" s="28">
        <f>表18!Y59</f>
        <v>5302.7603904935522</v>
      </c>
      <c r="Y19" s="28">
        <f>表18!Z59</f>
        <v>5266.8147982441897</v>
      </c>
      <c r="Z19" s="28">
        <f>表18!AA59</f>
        <v>0</v>
      </c>
      <c r="AA19" s="28">
        <f>表18!AB59</f>
        <v>5338.2985854485305</v>
      </c>
      <c r="AB19" s="28">
        <f>表18!AC59</f>
        <v>5360.2331723217694</v>
      </c>
      <c r="AC19" s="28">
        <f>表18!AD59</f>
        <v>5394.9288131820149</v>
      </c>
      <c r="AD19" s="28">
        <f>表18!AE59</f>
        <v>5542.4075669310323</v>
      </c>
      <c r="AE19" s="28">
        <f>表18!AF59</f>
        <v>5409.6598877002189</v>
      </c>
      <c r="AF19" s="28">
        <f>表18!AG59</f>
        <v>0</v>
      </c>
      <c r="AG19" s="28">
        <f>表18!AH59</f>
        <v>5523.6755097059013</v>
      </c>
      <c r="AH19" s="28">
        <f>表18!AI59</f>
        <v>5553.4475595864487</v>
      </c>
      <c r="AI19" s="28">
        <f>表18!AJ59</f>
        <v>5507.0827633010422</v>
      </c>
      <c r="AJ19" s="28">
        <f>表18!AK59</f>
        <v>5463.7743751513372</v>
      </c>
      <c r="AK19" s="28">
        <f>表18!AL59</f>
        <v>5511.7286278319461</v>
      </c>
      <c r="AL19" s="28">
        <f>表18!AM59</f>
        <v>0</v>
      </c>
      <c r="AM19" s="28">
        <f>表18!AN59</f>
        <v>5485.8657515128471</v>
      </c>
      <c r="AN19" s="28">
        <f>表18!AO59</f>
        <v>5448.1758179398594</v>
      </c>
      <c r="AO19" s="28">
        <f>表18!AP59</f>
        <v>5438.6833110131256</v>
      </c>
      <c r="AP19" s="28">
        <f>表18!AQ59</f>
        <v>5545.3631806094036</v>
      </c>
      <c r="AQ19" s="28">
        <f>表18!AR59</f>
        <v>5479.4727679904063</v>
      </c>
      <c r="AR19" s="28">
        <f>表18!AS59</f>
        <v>0</v>
      </c>
      <c r="AS19" s="28">
        <f>表18!AT59</f>
        <v>5527.3335351789146</v>
      </c>
      <c r="AT19" s="28">
        <f>表18!AU59</f>
        <v>5549.1653750660998</v>
      </c>
      <c r="AU19" s="28">
        <f>表18!AV59</f>
        <v>5567.55118498911</v>
      </c>
      <c r="AV19" s="28">
        <f>表18!AW59</f>
        <v>5642.3961091238934</v>
      </c>
      <c r="AW19" s="28">
        <f>表18!AX59</f>
        <v>5571.8456579154554</v>
      </c>
      <c r="AX19" s="28">
        <f>表18!AY59</f>
        <v>0</v>
      </c>
      <c r="AY19" s="28">
        <f>表18!AZ59</f>
        <v>5578.1757526028196</v>
      </c>
      <c r="AZ19" s="28">
        <f>表18!BA59</f>
        <v>5591.5325744186366</v>
      </c>
      <c r="BA19" s="28">
        <f>表18!BB59</f>
        <v>0</v>
      </c>
      <c r="BB19" s="28">
        <f>表18!BC59</f>
        <v>0</v>
      </c>
      <c r="BC19" s="28">
        <f>表18!BD59</f>
        <v>0</v>
      </c>
    </row>
    <row r="20" spans="1:55" s="66" customFormat="1" ht="20.100000000000001" customHeight="1">
      <c r="B20" s="56" t="s">
        <v>5</v>
      </c>
      <c r="C20" s="22">
        <f>表18!D60</f>
        <v>8.2642944887479544E-2</v>
      </c>
      <c r="D20" s="22">
        <f>表18!E60</f>
        <v>9.2325518432701911E-2</v>
      </c>
      <c r="E20" s="22">
        <f>表18!F60</f>
        <v>7.4153806392561111E-2</v>
      </c>
      <c r="F20" s="22">
        <f>表18!G60</f>
        <v>7.0426052249317847E-2</v>
      </c>
      <c r="G20" s="22">
        <f>表18!H60</f>
        <v>0</v>
      </c>
      <c r="H20" s="22"/>
      <c r="I20" s="22">
        <f>表18!J60</f>
        <v>5.0530137569853473E-2</v>
      </c>
      <c r="J20" s="22">
        <f>表18!K60</f>
        <v>4.8868726892487384E-2</v>
      </c>
      <c r="K20" s="22">
        <f>表18!L60</f>
        <v>1.6415526405279025E-2</v>
      </c>
      <c r="L20" s="22">
        <f>表18!M60</f>
        <v>1.1993431196733129E-2</v>
      </c>
      <c r="M20" s="22">
        <f>表18!N60</f>
        <v>3.1252505863548441E-2</v>
      </c>
      <c r="N20" s="22"/>
      <c r="O20" s="22">
        <f>表18!P60</f>
        <v>1.6129422532560778E-2</v>
      </c>
      <c r="P20" s="22">
        <f>表18!Q60</f>
        <v>1.092345370992831E-2</v>
      </c>
      <c r="Q20" s="22">
        <f>表18!R60</f>
        <v>1.5229763003244745E-2</v>
      </c>
      <c r="R20" s="22">
        <f>表18!S60</f>
        <v>8.4169328666015009E-3</v>
      </c>
      <c r="S20" s="22">
        <f>表18!T60</f>
        <v>1.2649780224966767E-2</v>
      </c>
      <c r="T20" s="22"/>
      <c r="U20" s="22">
        <f>表18!V60</f>
        <v>9.9683876035316921E-4</v>
      </c>
      <c r="V20" s="22">
        <f>表18!W60</f>
        <v>2.0884698217080722E-3</v>
      </c>
      <c r="W20" s="22">
        <f>表18!X60</f>
        <v>-3.646088529668523E-4</v>
      </c>
      <c r="X20" s="22">
        <f>表18!Y60</f>
        <v>9.9474755984088059E-3</v>
      </c>
      <c r="Y20" s="22">
        <f>表18!Z60</f>
        <v>3.2072395343312188E-3</v>
      </c>
      <c r="Z20" s="22">
        <f>表18!AA60</f>
        <v>0</v>
      </c>
      <c r="AA20" s="22">
        <f>表18!AB60</f>
        <v>1.1124866169243131E-2</v>
      </c>
      <c r="AB20" s="22">
        <f>表18!AC60</f>
        <v>2.1485944416480107E-2</v>
      </c>
      <c r="AC20" s="22">
        <f>表18!AD60</f>
        <v>2.9962198876445356E-2</v>
      </c>
      <c r="AD20" s="22">
        <f>表18!AE60</f>
        <v>4.5192910633319316E-2</v>
      </c>
      <c r="AE20" s="22">
        <f>表18!AF60</f>
        <v>2.712172250743472E-2</v>
      </c>
      <c r="AF20" s="22">
        <f>表18!AG60</f>
        <v>0</v>
      </c>
      <c r="AG20" s="22">
        <f>表18!AH60</f>
        <v>3.4725844066250344E-2</v>
      </c>
      <c r="AH20" s="22">
        <f>表18!AI60</f>
        <v>3.6045892231398868E-2</v>
      </c>
      <c r="AI20" s="22">
        <f>表18!AJ60</f>
        <v>2.0788772938947764E-2</v>
      </c>
      <c r="AJ20" s="22">
        <f>表18!AK60</f>
        <v>-1.4187551317745517E-2</v>
      </c>
      <c r="AK20" s="22">
        <f>表18!AL60</f>
        <v>1.8867866418700086E-2</v>
      </c>
      <c r="AL20" s="22">
        <f>表18!AM60</f>
        <v>0</v>
      </c>
      <c r="AM20" s="22">
        <f>表18!AN60</f>
        <v>-6.8450360863191451E-3</v>
      </c>
      <c r="AN20" s="22">
        <f>表18!AO60</f>
        <v>-1.8956106187564048E-2</v>
      </c>
      <c r="AO20" s="22">
        <f>表18!AP60</f>
        <v>-1.2420269537935291E-2</v>
      </c>
      <c r="AP20" s="22">
        <f>表18!AQ60</f>
        <v>1.493268203553999E-2</v>
      </c>
      <c r="AQ20" s="22">
        <f>表18!AR60</f>
        <v>-5.852222055828582E-3</v>
      </c>
      <c r="AR20" s="22">
        <f>表18!AS60</f>
        <v>0</v>
      </c>
      <c r="AS20" s="22">
        <f>表18!AT60</f>
        <v>7.5590226856412368E-3</v>
      </c>
      <c r="AT20" s="22">
        <f>表18!AU60</f>
        <v>1.8536398328721448E-2</v>
      </c>
      <c r="AU20" s="22">
        <f>表18!AV60</f>
        <v>2.3694682445479343E-2</v>
      </c>
      <c r="AV20" s="22">
        <f>表18!AW60</f>
        <v>1.7498029498552503E-2</v>
      </c>
      <c r="AW20" s="22">
        <f>表18!AX60</f>
        <v>1.6857988685456515E-2</v>
      </c>
      <c r="AX20" s="22">
        <f>表18!AY60</f>
        <v>0</v>
      </c>
      <c r="AY20" s="22">
        <f>表18!AZ60</f>
        <v>9.198326299709958E-3</v>
      </c>
      <c r="AZ20" s="22">
        <f>表18!BA60</f>
        <v>7.6348777679080548E-3</v>
      </c>
      <c r="BA20" s="22">
        <f>表18!BB60</f>
        <v>0</v>
      </c>
      <c r="BB20" s="22">
        <f>表18!BC60</f>
        <v>0</v>
      </c>
      <c r="BC20" s="22">
        <f>表18!BD60</f>
        <v>0</v>
      </c>
    </row>
    <row r="21" spans="1:55" ht="20.100000000000001" customHeight="1">
      <c r="B21" s="32" t="s">
        <v>264</v>
      </c>
      <c r="C21" s="133">
        <f t="shared" ref="C21:M21" si="0">C15/C13</f>
        <v>9.7967100102902123</v>
      </c>
      <c r="D21" s="133">
        <f t="shared" si="0"/>
        <v>9.9821573697315884</v>
      </c>
      <c r="E21" s="133">
        <f t="shared" si="0"/>
        <v>9.8175127113334177</v>
      </c>
      <c r="F21" s="133">
        <f t="shared" si="0"/>
        <v>9.8857590300989813</v>
      </c>
      <c r="G21" s="183">
        <f t="shared" si="0"/>
        <v>9.8711992406876305</v>
      </c>
      <c r="H21" s="160"/>
      <c r="I21" s="133">
        <f t="shared" si="0"/>
        <v>9.9430931012187731</v>
      </c>
      <c r="J21" s="133">
        <f t="shared" si="0"/>
        <v>10.023965725898833</v>
      </c>
      <c r="K21" s="133">
        <f t="shared" si="0"/>
        <v>9.9777952728212238</v>
      </c>
      <c r="L21" s="133">
        <f t="shared" si="0"/>
        <v>10.179037610619469</v>
      </c>
      <c r="M21" s="159">
        <f t="shared" si="0"/>
        <v>10.030344352946104</v>
      </c>
      <c r="N21" s="160"/>
      <c r="O21" s="133">
        <f>O15/O13</f>
        <v>9.9883434457560831</v>
      </c>
      <c r="P21" s="133">
        <f>P15/P13</f>
        <v>10.223261928041918</v>
      </c>
      <c r="Q21" s="133">
        <f>Q15/Q13</f>
        <v>10.045854427290351</v>
      </c>
      <c r="R21" s="133">
        <f>R15/R13</f>
        <v>10.122020787875048</v>
      </c>
      <c r="S21" s="159">
        <f>S15/S13</f>
        <v>10.095705303793695</v>
      </c>
      <c r="T21" s="160"/>
      <c r="U21" s="133">
        <f t="shared" ref="U21:AA21" si="1">U15/U13</f>
        <v>10.050544022351817</v>
      </c>
      <c r="V21" s="133">
        <f t="shared" si="1"/>
        <v>10.263979020542386</v>
      </c>
      <c r="W21" s="133">
        <f t="shared" si="1"/>
        <v>10.16788814323203</v>
      </c>
      <c r="X21" s="133">
        <f t="shared" si="1"/>
        <v>10.20494226968647</v>
      </c>
      <c r="Y21" s="133">
        <f t="shared" si="1"/>
        <v>10.172904845520399</v>
      </c>
      <c r="Z21" s="133" t="e">
        <f t="shared" si="1"/>
        <v>#DIV/0!</v>
      </c>
      <c r="AA21" s="133">
        <f t="shared" si="1"/>
        <v>10.126430187402651</v>
      </c>
      <c r="AB21" s="133">
        <f t="shared" ref="AB21:AH21" si="2">AB15/AB13</f>
        <v>10.241835905212753</v>
      </c>
      <c r="AC21" s="133">
        <f t="shared" si="2"/>
        <v>10.132997560613914</v>
      </c>
      <c r="AD21" s="133">
        <f t="shared" si="2"/>
        <v>10.214551721595013</v>
      </c>
      <c r="AE21" s="133">
        <f t="shared" si="2"/>
        <v>10.179315755527959</v>
      </c>
      <c r="AF21" s="133" t="e">
        <f t="shared" si="2"/>
        <v>#DIV/0!</v>
      </c>
      <c r="AG21" s="133">
        <f t="shared" si="2"/>
        <v>10.033577326326835</v>
      </c>
      <c r="AH21" s="133">
        <f t="shared" si="2"/>
        <v>10.165951759210204</v>
      </c>
      <c r="AI21" s="133">
        <f t="shared" ref="AI21:AN21" si="3">AI15/AI13</f>
        <v>9.8184775242243809</v>
      </c>
      <c r="AJ21" s="133">
        <f t="shared" si="3"/>
        <v>10.103016850098397</v>
      </c>
      <c r="AK21" s="133">
        <f t="shared" si="3"/>
        <v>10.028393968363428</v>
      </c>
      <c r="AL21" s="133" t="e">
        <f t="shared" si="3"/>
        <v>#DIV/0!</v>
      </c>
      <c r="AM21" s="133">
        <f t="shared" si="3"/>
        <v>9.9884474234513707</v>
      </c>
      <c r="AN21" s="133">
        <f t="shared" si="3"/>
        <v>10.038964253501561</v>
      </c>
      <c r="AO21" s="133">
        <f t="shared" ref="AO21:AT21" si="4">AO15/AO13</f>
        <v>9.9374019215777594</v>
      </c>
      <c r="AP21" s="133">
        <f t="shared" si="4"/>
        <v>10.210837560311765</v>
      </c>
      <c r="AQ21" s="133">
        <f t="shared" si="4"/>
        <v>10.043960725011182</v>
      </c>
      <c r="AR21" s="133" t="e">
        <f t="shared" si="4"/>
        <v>#DIV/0!</v>
      </c>
      <c r="AS21" s="133">
        <f t="shared" si="4"/>
        <v>9.9590106749876828</v>
      </c>
      <c r="AT21" s="133">
        <f t="shared" si="4"/>
        <v>10.102330363524478</v>
      </c>
      <c r="AU21" s="133">
        <f>AU15/AU13</f>
        <v>9.853399854705982</v>
      </c>
      <c r="AV21" s="133">
        <f t="shared" ref="AV21:AZ21" si="5">AV15/AV13</f>
        <v>10.047551007272961</v>
      </c>
      <c r="AW21" s="133">
        <f t="shared" si="5"/>
        <v>9.9904365440880749</v>
      </c>
      <c r="AX21" s="133" t="e">
        <f t="shared" si="5"/>
        <v>#DIV/0!</v>
      </c>
      <c r="AY21" s="133">
        <f t="shared" si="5"/>
        <v>9.8875866562418562</v>
      </c>
      <c r="AZ21" s="133">
        <f t="shared" si="5"/>
        <v>10.063480337460531</v>
      </c>
      <c r="BA21" s="133" t="e">
        <f>BA15/BA13</f>
        <v>#DIV/0!</v>
      </c>
      <c r="BB21" s="133" t="e">
        <f t="shared" ref="BB21:BC21" si="6">BB15/BB13</f>
        <v>#DIV/0!</v>
      </c>
      <c r="BC21" s="133" t="e">
        <f t="shared" si="6"/>
        <v>#DIV/0!</v>
      </c>
    </row>
    <row r="22" spans="1:55">
      <c r="A22" s="60"/>
      <c r="B22" s="56" t="s">
        <v>5</v>
      </c>
      <c r="C22" s="56"/>
      <c r="D22" s="56"/>
      <c r="E22" s="56"/>
      <c r="F22" s="56"/>
      <c r="G22" s="184"/>
      <c r="H22" s="185"/>
      <c r="I22" s="24">
        <f>I21/C21-1</f>
        <v>1.4942066344191485E-2</v>
      </c>
      <c r="J22" s="24">
        <f>J21/D21-1</f>
        <v>4.1883086610132736E-3</v>
      </c>
      <c r="K22" s="24">
        <f>K21/E21-1</f>
        <v>1.6326188333097402E-2</v>
      </c>
      <c r="L22" s="24">
        <f>L21/F21-1</f>
        <v>2.9666774157406373E-2</v>
      </c>
      <c r="M22" s="103">
        <f>M21/G21-1</f>
        <v>1.6122165947426215E-2</v>
      </c>
      <c r="N22" s="104"/>
      <c r="O22" s="24">
        <f>O21/I21-1</f>
        <v>4.5509323986681061E-3</v>
      </c>
      <c r="P22" s="24">
        <f>P21/J21-1</f>
        <v>1.9881971626076522E-2</v>
      </c>
      <c r="Q22" s="24">
        <f>Q21/K21-1</f>
        <v>6.8210614277199877E-3</v>
      </c>
      <c r="R22" s="24">
        <f>R21/L21-1</f>
        <v>-5.6013962149955576E-3</v>
      </c>
      <c r="S22" s="103">
        <f>S21/M21-1</f>
        <v>6.5163217281163366E-3</v>
      </c>
      <c r="T22" s="104"/>
      <c r="U22" s="24">
        <f t="shared" ref="U22:AC22" si="7">U21/O21-1</f>
        <v>6.2273165649067153E-3</v>
      </c>
      <c r="V22" s="24">
        <f t="shared" si="7"/>
        <v>3.9827887407231088E-3</v>
      </c>
      <c r="W22" s="24">
        <f t="shared" si="7"/>
        <v>1.2147669152975604E-2</v>
      </c>
      <c r="X22" s="24">
        <f t="shared" si="7"/>
        <v>8.1921864763161434E-3</v>
      </c>
      <c r="Y22" s="24">
        <f t="shared" si="7"/>
        <v>7.6467705230753857E-3</v>
      </c>
      <c r="Z22" s="24" t="e">
        <f t="shared" si="7"/>
        <v>#DIV/0!</v>
      </c>
      <c r="AA22" s="24">
        <f t="shared" si="7"/>
        <v>7.5504534761567932E-3</v>
      </c>
      <c r="AB22" s="24">
        <f t="shared" si="7"/>
        <v>-2.1573617098511466E-3</v>
      </c>
      <c r="AC22" s="24">
        <f t="shared" si="7"/>
        <v>-3.4314483132212859E-3</v>
      </c>
      <c r="AD22" s="24">
        <f t="shared" ref="AD22:AK22" si="8">AD21/X21-1</f>
        <v>9.4164686625308747E-4</v>
      </c>
      <c r="AE22" s="24">
        <f t="shared" si="8"/>
        <v>6.301946302371686E-4</v>
      </c>
      <c r="AF22" s="24" t="e">
        <f t="shared" si="8"/>
        <v>#DIV/0!</v>
      </c>
      <c r="AG22" s="24">
        <f t="shared" si="8"/>
        <v>-9.1693577457656605E-3</v>
      </c>
      <c r="AH22" s="24">
        <f t="shared" si="8"/>
        <v>-7.4092327493673338E-3</v>
      </c>
      <c r="AI22" s="24">
        <f t="shared" si="8"/>
        <v>-3.1039189983825266E-2</v>
      </c>
      <c r="AJ22" s="24">
        <f t="shared" si="8"/>
        <v>-1.0919213543244877E-2</v>
      </c>
      <c r="AK22" s="24">
        <f t="shared" si="8"/>
        <v>-1.4826319449081971E-2</v>
      </c>
      <c r="AL22" s="24" t="e">
        <f t="shared" ref="AL22:AQ22" si="9">AL21/AF21-1</f>
        <v>#DIV/0!</v>
      </c>
      <c r="AM22" s="24">
        <f t="shared" si="9"/>
        <v>-4.4978875836287902E-3</v>
      </c>
      <c r="AN22" s="24">
        <f t="shared" si="9"/>
        <v>-1.2491452715540752E-2</v>
      </c>
      <c r="AO22" s="24">
        <f t="shared" si="9"/>
        <v>1.2112305299876169E-2</v>
      </c>
      <c r="AP22" s="24">
        <f t="shared" si="9"/>
        <v>1.0672130098676069E-2</v>
      </c>
      <c r="AQ22" s="24">
        <f t="shared" si="9"/>
        <v>1.5522681594741794E-3</v>
      </c>
      <c r="AR22" s="24" t="e">
        <f>AR21/AL21-1</f>
        <v>#DIV/0!</v>
      </c>
      <c r="AS22" s="24">
        <f>AS21/AM21-1</f>
        <v>-2.9470794825003921E-3</v>
      </c>
      <c r="AT22" s="24">
        <f>AT21/AN21-1</f>
        <v>6.3120167004095951E-3</v>
      </c>
      <c r="AU22" s="24">
        <f>AU21/AO21-1</f>
        <v>-8.4531216040862889E-3</v>
      </c>
      <c r="AV22" s="24">
        <f t="shared" ref="AV22:AW22" si="10">AV21/AP21-1</f>
        <v>-1.5991494534540185E-2</v>
      </c>
      <c r="AW22" s="24">
        <f t="shared" si="10"/>
        <v>-5.3289914594969456E-3</v>
      </c>
      <c r="AX22" s="24" t="e">
        <f>AX21/AR21-1</f>
        <v>#DIV/0!</v>
      </c>
      <c r="AY22" s="24">
        <f>AY21/AS21-1</f>
        <v>-7.1717985929274919E-3</v>
      </c>
      <c r="AZ22" s="24">
        <f>AZ21/AT21-1</f>
        <v>-3.8456499308535674E-3</v>
      </c>
      <c r="BA22" s="24" t="e">
        <f>BA21/AU21-1</f>
        <v>#DIV/0!</v>
      </c>
      <c r="BB22" s="24" t="e">
        <f t="shared" ref="BB22" si="11">BB21/AV21-1</f>
        <v>#DIV/0!</v>
      </c>
      <c r="BC22" s="24" t="e">
        <f t="shared" ref="BC22" si="12">BC21/AW21-1</f>
        <v>#DIV/0!</v>
      </c>
    </row>
    <row r="23" spans="1:55" s="65" customFormat="1">
      <c r="B23" s="62" t="s">
        <v>102</v>
      </c>
      <c r="C23" s="26">
        <f>表25!D233</f>
        <v>5042048898</v>
      </c>
      <c r="D23" s="26">
        <f>表25!E233</f>
        <v>5370607700</v>
      </c>
      <c r="E23" s="26">
        <f>表25!F233</f>
        <v>5383971696</v>
      </c>
      <c r="F23" s="26">
        <f>表25!G233</f>
        <v>5302962232</v>
      </c>
      <c r="G23" s="26">
        <f>表25!H233</f>
        <v>21099590526</v>
      </c>
      <c r="H23" s="26"/>
      <c r="I23" s="26">
        <f>表25!J233</f>
        <v>5375765385</v>
      </c>
      <c r="J23" s="26">
        <f>表25!K233</f>
        <v>5663951504</v>
      </c>
      <c r="K23" s="26">
        <f>表25!L233</f>
        <v>5532033015</v>
      </c>
      <c r="L23" s="26">
        <f>表25!M233</f>
        <v>5315742957</v>
      </c>
      <c r="M23" s="26">
        <f>表25!N233</f>
        <v>21887492861</v>
      </c>
      <c r="N23" s="26"/>
      <c r="O23" s="26">
        <f>表25!P233</f>
        <v>5273280561</v>
      </c>
      <c r="P23" s="26">
        <f>表25!Q233</f>
        <v>5634873408</v>
      </c>
      <c r="Q23" s="26">
        <f>表25!R233</f>
        <v>5547701556</v>
      </c>
      <c r="R23" s="26">
        <f>表25!S233</f>
        <v>5388212473</v>
      </c>
      <c r="S23" s="26">
        <f>表25!T233</f>
        <v>21844067998</v>
      </c>
      <c r="T23" s="26"/>
      <c r="U23" s="26">
        <f>表25!V233</f>
        <v>5320125579</v>
      </c>
      <c r="V23" s="26">
        <f>表25!W233</f>
        <v>5448046198</v>
      </c>
      <c r="W23" s="26">
        <f>表25!X233</f>
        <v>5397811197</v>
      </c>
      <c r="X23" s="26">
        <f>表25!Y233</f>
        <v>5336876104</v>
      </c>
      <c r="Y23" s="26">
        <f>表25!Z233</f>
        <v>21502859078</v>
      </c>
      <c r="Z23" s="26">
        <f>表25!AA233</f>
        <v>0</v>
      </c>
      <c r="AA23" s="26">
        <f>表25!AB233</f>
        <v>5414652444</v>
      </c>
      <c r="AB23" s="26">
        <f>表25!AC233</f>
        <v>5632646543</v>
      </c>
      <c r="AC23" s="26">
        <f>表25!AD233</f>
        <v>5681929073</v>
      </c>
      <c r="AD23" s="26">
        <f>表25!AE233</f>
        <v>5849938103</v>
      </c>
      <c r="AE23" s="26">
        <f>表25!AF233</f>
        <v>22579166163</v>
      </c>
      <c r="AF23" s="26">
        <f>表25!AG233</f>
        <v>0</v>
      </c>
      <c r="AG23" s="26">
        <f>表25!AH233</f>
        <v>5727587768</v>
      </c>
      <c r="AH23" s="26">
        <f>表25!AI233</f>
        <v>6045766318</v>
      </c>
      <c r="AI23" s="26">
        <f>表25!AJ233</f>
        <v>5960258140</v>
      </c>
      <c r="AJ23" s="26">
        <f>表25!AK233</f>
        <v>5302659333</v>
      </c>
      <c r="AK23" s="26">
        <f>表25!AL233</f>
        <v>23036271559</v>
      </c>
      <c r="AL23" s="26">
        <f>表25!AM233</f>
        <v>0</v>
      </c>
      <c r="AM23" s="26">
        <f>表25!AN233</f>
        <v>5231460527</v>
      </c>
      <c r="AN23" s="26">
        <f>表25!AO233</f>
        <v>5566758471</v>
      </c>
      <c r="AO23" s="26">
        <f>表25!AP233</f>
        <v>5787263707</v>
      </c>
      <c r="AP23" s="26">
        <f>表25!AQ233</f>
        <v>5907746251</v>
      </c>
      <c r="AQ23" s="26">
        <f>表25!AR233</f>
        <v>22493228956</v>
      </c>
      <c r="AR23" s="26">
        <f>表25!AS233</f>
        <v>0</v>
      </c>
      <c r="AS23" s="26">
        <f>表25!AT233</f>
        <v>5925188852</v>
      </c>
      <c r="AT23" s="26">
        <f>表25!AU233</f>
        <v>6099512549</v>
      </c>
      <c r="AU23" s="26">
        <f>表25!AV233</f>
        <v>6057914473</v>
      </c>
      <c r="AV23" s="26">
        <f>表25!AW233</f>
        <v>6089960530</v>
      </c>
      <c r="AW23" s="26">
        <f>表25!AX233</f>
        <v>24172576404</v>
      </c>
      <c r="AX23" s="26">
        <f>表25!AY233</f>
        <v>0</v>
      </c>
      <c r="AY23" s="26">
        <f>表25!AZ233</f>
        <v>5675246323</v>
      </c>
      <c r="AZ23" s="26">
        <f>表25!BA233</f>
        <v>5820892355</v>
      </c>
      <c r="BA23" s="26">
        <f>表25!BB233</f>
        <v>0</v>
      </c>
      <c r="BB23" s="26">
        <f>表25!BC233</f>
        <v>0</v>
      </c>
      <c r="BC23" s="26">
        <f>表25!BD233</f>
        <v>0</v>
      </c>
    </row>
    <row r="24" spans="1:55" s="65" customFormat="1">
      <c r="A24" s="67"/>
      <c r="B24" s="63" t="s">
        <v>5</v>
      </c>
      <c r="C24" s="22">
        <f>表25!D234</f>
        <v>0.12084901810014405</v>
      </c>
      <c r="D24" s="22">
        <f>表25!E234</f>
        <v>0.36481589919877916</v>
      </c>
      <c r="E24" s="22">
        <f>表25!F234</f>
        <v>0.25534583135663902</v>
      </c>
      <c r="F24" s="22">
        <f>表25!G234</f>
        <v>0.10977233038679336</v>
      </c>
      <c r="G24" s="22">
        <f>表25!H234</f>
        <v>0</v>
      </c>
      <c r="H24" s="22"/>
      <c r="I24" s="22">
        <f>表25!J234</f>
        <v>6.6186681991992055E-2</v>
      </c>
      <c r="J24" s="22">
        <f>表25!K234</f>
        <v>5.4620225565907558E-2</v>
      </c>
      <c r="K24" s="22">
        <f>表25!L234</f>
        <v>2.750038955628269E-2</v>
      </c>
      <c r="L24" s="22">
        <f>表25!M234</f>
        <v>2.4101105082130255E-3</v>
      </c>
      <c r="M24" s="22">
        <f>表25!N234</f>
        <v>3.7342067564254622E-2</v>
      </c>
      <c r="N24" s="22"/>
      <c r="O24" s="22">
        <f>表25!P234</f>
        <v>-1.9064229306949176E-2</v>
      </c>
      <c r="P24" s="22">
        <f>表25!Q234</f>
        <v>-5.1338885898766229E-3</v>
      </c>
      <c r="Q24" s="22">
        <f>表25!R234</f>
        <v>2.8323296259287201E-3</v>
      </c>
      <c r="R24" s="22">
        <f>表25!S234</f>
        <v>1.3632998545305641E-2</v>
      </c>
      <c r="S24" s="22">
        <f>表25!T234</f>
        <v>-1.9840035254734545E-3</v>
      </c>
      <c r="T24" s="22"/>
      <c r="U24" s="22">
        <f>表25!V234</f>
        <v>8.883467787861532E-3</v>
      </c>
      <c r="V24" s="22">
        <f>表25!W234</f>
        <v>-3.3155529232432368E-2</v>
      </c>
      <c r="W24" s="22">
        <f>表25!X234</f>
        <v>-2.7018461156744999E-2</v>
      </c>
      <c r="X24" s="22">
        <f>表25!Y234</f>
        <v>-9.5275324158509145E-3</v>
      </c>
      <c r="Y24" s="22">
        <f>表25!Z234</f>
        <v>-1.5620209570453625E-2</v>
      </c>
      <c r="Z24" s="22">
        <f>表25!AA234</f>
        <v>0</v>
      </c>
      <c r="AA24" s="22">
        <f>表25!AB234</f>
        <v>1.7767788296788156E-2</v>
      </c>
      <c r="AB24" s="22">
        <f>表25!AC234</f>
        <v>3.3883770124373713E-2</v>
      </c>
      <c r="AC24" s="22">
        <f>表25!AD234</f>
        <v>5.2635756537373402E-2</v>
      </c>
      <c r="AD24" s="22">
        <f>表25!AE234</f>
        <v>9.6135265088027611E-2</v>
      </c>
      <c r="AE24" s="22">
        <f>表25!AF234</f>
        <v>5.0054138433209161E-2</v>
      </c>
      <c r="AF24" s="22">
        <f>表25!AG234</f>
        <v>0</v>
      </c>
      <c r="AG24" s="22">
        <f>表25!AH234</f>
        <v>5.7794166335969566E-2</v>
      </c>
      <c r="AH24" s="22">
        <f>表25!AI234</f>
        <v>7.3343813045291695E-2</v>
      </c>
      <c r="AI24" s="22">
        <f>表25!AJ234</f>
        <v>4.8984959759986069E-2</v>
      </c>
      <c r="AJ24" s="22">
        <f>表25!AK234</f>
        <v>-9.355291634954932E-2</v>
      </c>
      <c r="AK24" s="22">
        <f>表25!AL234</f>
        <v>2.0244564954265076E-2</v>
      </c>
      <c r="AL24" s="22">
        <f>表25!AM234</f>
        <v>0</v>
      </c>
      <c r="AM24" s="22">
        <f>表25!AN234</f>
        <v>-8.6620626535285905E-2</v>
      </c>
      <c r="AN24" s="22">
        <f>表25!AO234</f>
        <v>-7.9230294689666469E-2</v>
      </c>
      <c r="AO24" s="22">
        <f>表25!AP234</f>
        <v>-2.9024654459009702E-2</v>
      </c>
      <c r="AP24" s="22">
        <f>表25!AQ234</f>
        <v>0.11411008703394665</v>
      </c>
      <c r="AQ24" s="22">
        <f>表25!AR234</f>
        <v>-2.3573372175665241E-2</v>
      </c>
      <c r="AR24" s="22">
        <f>表25!AS234</f>
        <v>0</v>
      </c>
      <c r="AS24" s="22">
        <f>表25!AT234</f>
        <v>0.1326070074350385</v>
      </c>
      <c r="AT24" s="22">
        <f>表25!AU234</f>
        <v>9.570274707900106E-2</v>
      </c>
      <c r="AU24" s="22">
        <f>表25!AV234</f>
        <v>4.6766620583166718E-2</v>
      </c>
      <c r="AV24" s="22">
        <f>表25!AW234</f>
        <v>3.0843281220678032E-2</v>
      </c>
      <c r="AW24" s="22">
        <f>表25!AX234</f>
        <v>7.4660132224014797E-2</v>
      </c>
      <c r="AX24" s="22">
        <f>表25!AY234</f>
        <v>0</v>
      </c>
      <c r="AY24" s="22">
        <f>表25!AZ234</f>
        <v>-4.2183048548002589E-2</v>
      </c>
      <c r="AZ24" s="22">
        <f>表25!BA234</f>
        <v>-4.5679091855574394E-2</v>
      </c>
      <c r="BA24" s="22">
        <f>表25!BB234</f>
        <v>0</v>
      </c>
      <c r="BB24" s="22">
        <f>表25!BC234</f>
        <v>0</v>
      </c>
      <c r="BC24" s="22">
        <f>表25!BD234</f>
        <v>0</v>
      </c>
    </row>
    <row r="25" spans="1:55" s="35" customFormat="1">
      <c r="A25" s="60" t="str">
        <f>表5!A75</f>
        <v>註1：製表日期：101年8月10日，資料來源：截至101年8月8日明細彙總檔。</v>
      </c>
      <c r="B25" s="34"/>
      <c r="C25" s="34"/>
      <c r="D25" s="34"/>
      <c r="E25" s="34"/>
      <c r="F25" s="34"/>
      <c r="G25" s="138"/>
      <c r="H25" s="138"/>
      <c r="I25" s="34"/>
      <c r="J25" s="34"/>
      <c r="K25" s="34"/>
      <c r="M25" s="34"/>
      <c r="N25" s="34"/>
      <c r="O25" s="34"/>
      <c r="S25" s="34"/>
      <c r="T25" s="34"/>
      <c r="U25" s="34"/>
      <c r="V25" s="34"/>
    </row>
    <row r="26" spans="1:55" s="35" customFormat="1" ht="15.75">
      <c r="A26" s="36" t="s">
        <v>51</v>
      </c>
      <c r="B26" s="34"/>
      <c r="C26" s="34"/>
      <c r="D26" s="34"/>
      <c r="E26" s="34"/>
      <c r="F26" s="34"/>
      <c r="G26" s="138"/>
      <c r="H26" s="138"/>
      <c r="I26" s="34"/>
      <c r="J26" s="34"/>
      <c r="K26" s="34"/>
      <c r="M26" s="34"/>
      <c r="N26" s="34"/>
      <c r="O26" s="34"/>
      <c r="S26" s="34"/>
      <c r="T26" s="34"/>
      <c r="U26" s="34"/>
      <c r="V26" s="34"/>
    </row>
    <row r="27" spans="1:55" s="35" customFormat="1" ht="15.75">
      <c r="A27" s="34" t="s">
        <v>149</v>
      </c>
      <c r="B27" s="34"/>
      <c r="C27" s="34"/>
      <c r="D27" s="34"/>
      <c r="E27" s="34"/>
      <c r="F27" s="34"/>
      <c r="G27" s="138"/>
      <c r="H27" s="138"/>
      <c r="I27" s="34"/>
      <c r="J27" s="34"/>
      <c r="K27" s="34"/>
      <c r="M27" s="34"/>
      <c r="N27" s="34"/>
      <c r="O27" s="34"/>
      <c r="S27" s="34"/>
      <c r="T27" s="34"/>
      <c r="U27" s="34"/>
      <c r="V27" s="34"/>
    </row>
    <row r="28" spans="1:55" s="35" customFormat="1" ht="15.75">
      <c r="A28" s="34" t="s">
        <v>53</v>
      </c>
      <c r="B28" s="34"/>
      <c r="C28" s="34"/>
      <c r="D28" s="34"/>
      <c r="E28" s="34"/>
      <c r="F28" s="34"/>
      <c r="G28" s="138"/>
      <c r="H28" s="138"/>
      <c r="I28" s="94"/>
      <c r="J28" s="94"/>
      <c r="K28" s="94"/>
      <c r="L28" s="94"/>
      <c r="M28" s="34"/>
      <c r="N28" s="34"/>
      <c r="O28" s="94"/>
      <c r="S28" s="34"/>
      <c r="T28" s="34"/>
      <c r="U28" s="94"/>
      <c r="V28" s="94"/>
    </row>
    <row r="29" spans="1:55" s="35" customFormat="1" ht="15.75">
      <c r="A29" s="37" t="s">
        <v>54</v>
      </c>
      <c r="B29" s="34"/>
      <c r="C29" s="34"/>
      <c r="D29" s="34"/>
      <c r="E29" s="34"/>
      <c r="F29" s="34"/>
      <c r="G29" s="138"/>
      <c r="H29" s="138"/>
      <c r="I29" s="93"/>
      <c r="J29" s="93"/>
      <c r="K29" s="93"/>
      <c r="L29" s="93"/>
      <c r="M29" s="34"/>
      <c r="N29" s="34"/>
      <c r="O29" s="93"/>
      <c r="S29" s="34"/>
      <c r="T29" s="34"/>
      <c r="U29" s="93"/>
      <c r="V29" s="93"/>
    </row>
    <row r="30" spans="1:55" ht="15" customHeight="1">
      <c r="A30" s="247" t="s">
        <v>318</v>
      </c>
    </row>
    <row r="31" spans="1:55">
      <c r="AG31" s="190"/>
      <c r="AH31" s="190"/>
      <c r="AI31" s="190"/>
      <c r="AJ31" s="190"/>
      <c r="AK31" s="190"/>
      <c r="AM31" s="190"/>
      <c r="AN31" s="190"/>
      <c r="AO31" s="190"/>
      <c r="AP31" s="190"/>
      <c r="AQ31" s="190"/>
      <c r="AS31" s="190"/>
      <c r="AT31" s="190"/>
      <c r="AU31" s="190"/>
      <c r="AV31" s="190"/>
      <c r="AW31" s="190"/>
      <c r="AY31" s="190"/>
      <c r="AZ31" s="190"/>
      <c r="BA31" s="190"/>
      <c r="BB31" s="190"/>
      <c r="BC31" s="190"/>
    </row>
  </sheetData>
  <phoneticPr fontId="4" type="noConversion"/>
  <pageMargins left="0.35433070866141736" right="0.35433070866141736" top="0.78740157480314965" bottom="0.78740157480314965" header="0.51181102362204722" footer="0.51181102362204722"/>
  <pageSetup paperSize="9" orientation="portrait" r:id="rId1"/>
  <headerFooter alignWithMargins="0">
    <oddFooter>&amp;C&amp;"Times New Roman,標準"&amp;P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AZ30"/>
  <sheetViews>
    <sheetView view="pageBreakPreview" zoomScale="60" zoomScaleNormal="75" workbookViewId="0">
      <selection activeCell="AM1" sqref="AM1:AX1048576"/>
    </sheetView>
  </sheetViews>
  <sheetFormatPr defaultRowHeight="16.5"/>
  <cols>
    <col min="1" max="1" width="17.5" style="248" customWidth="1"/>
    <col min="2" max="2" width="7.5" style="248" customWidth="1"/>
    <col min="3" max="3" width="7" style="248" hidden="1" customWidth="1"/>
    <col min="4" max="4" width="7.375" style="248" hidden="1" customWidth="1"/>
    <col min="5" max="5" width="7" style="248" hidden="1" customWidth="1"/>
    <col min="6" max="6" width="7.375" style="248" hidden="1" customWidth="1"/>
    <col min="7" max="7" width="7" style="248" hidden="1" customWidth="1"/>
    <col min="8" max="8" width="1.875" style="248" hidden="1" customWidth="1"/>
    <col min="9" max="10" width="7.375" style="248" hidden="1" customWidth="1"/>
    <col min="11" max="12" width="7" style="248" hidden="1" customWidth="1"/>
    <col min="13" max="13" width="9.5" style="249" hidden="1" customWidth="1"/>
    <col min="14" max="14" width="1.375" style="248" hidden="1" customWidth="1"/>
    <col min="15" max="15" width="7" style="248" hidden="1" customWidth="1"/>
    <col min="16" max="16" width="7.375" style="248" hidden="1" customWidth="1"/>
    <col min="17" max="18" width="7" style="248" hidden="1" customWidth="1"/>
    <col min="19" max="19" width="9.5" style="249" hidden="1" customWidth="1"/>
    <col min="20" max="20" width="1.375" style="248" hidden="1" customWidth="1"/>
    <col min="21" max="22" width="7" style="248" hidden="1" customWidth="1"/>
    <col min="23" max="23" width="7.375" style="248" hidden="1" customWidth="1"/>
    <col min="24" max="24" width="8.375" style="248" hidden="1" customWidth="1"/>
    <col min="25" max="25" width="9.5" style="249" hidden="1" customWidth="1"/>
    <col min="26" max="26" width="1.5" style="248" hidden="1" customWidth="1"/>
    <col min="27" max="30" width="8.5" style="248" hidden="1" customWidth="1"/>
    <col min="31" max="31" width="9.5" style="249" hidden="1" customWidth="1"/>
    <col min="32" max="32" width="1.5" style="248" hidden="1" customWidth="1"/>
    <col min="33" max="35" width="8.375" style="248" hidden="1" customWidth="1"/>
    <col min="36" max="36" width="8.5" style="248" hidden="1" customWidth="1"/>
    <col min="37" max="37" width="9.5" style="249" hidden="1" customWidth="1"/>
    <col min="38" max="38" width="1.5" style="248" hidden="1" customWidth="1"/>
    <col min="39" max="41" width="8.375" style="248" hidden="1" customWidth="1"/>
    <col min="42" max="42" width="8.5" style="248" hidden="1" customWidth="1"/>
    <col min="43" max="43" width="9.5" style="249" hidden="1" customWidth="1"/>
    <col min="44" max="44" width="1.5" style="248" hidden="1" customWidth="1"/>
    <col min="45" max="47" width="8.375" style="248" hidden="1" customWidth="1"/>
    <col min="48" max="48" width="8.5" style="248" hidden="1" customWidth="1"/>
    <col min="49" max="49" width="9.5" style="249" hidden="1" customWidth="1"/>
    <col min="50" max="50" width="1.5" style="248" hidden="1" customWidth="1"/>
    <col min="51" max="52" width="8.375" style="248" customWidth="1"/>
    <col min="53" max="16384" width="9" style="248"/>
  </cols>
  <sheetData>
    <row r="1" spans="1:52" ht="20.25">
      <c r="A1" s="327" t="s">
        <v>365</v>
      </c>
      <c r="B1" s="325"/>
      <c r="C1" s="325"/>
      <c r="D1" s="325"/>
      <c r="E1" s="325"/>
      <c r="I1" s="325"/>
      <c r="J1" s="325"/>
      <c r="K1" s="325"/>
    </row>
    <row r="2" spans="1:52" s="62" customFormat="1" ht="21">
      <c r="A2" s="339" t="s">
        <v>48</v>
      </c>
      <c r="B2" s="360"/>
      <c r="C2" s="360"/>
      <c r="D2" s="360"/>
      <c r="I2" s="360"/>
      <c r="J2" s="360"/>
      <c r="M2" s="65"/>
      <c r="P2" s="269"/>
      <c r="Q2" s="269"/>
      <c r="S2" s="65"/>
      <c r="U2" s="269"/>
      <c r="W2" s="269"/>
      <c r="X2" s="269"/>
      <c r="Z2" s="269"/>
      <c r="AA2" s="269"/>
      <c r="AB2" s="269" t="s">
        <v>75</v>
      </c>
      <c r="AC2" s="269"/>
      <c r="AD2" s="269"/>
      <c r="AF2" s="269"/>
      <c r="AG2" s="269"/>
      <c r="AH2" s="269"/>
      <c r="AI2" s="269"/>
      <c r="AJ2" s="269"/>
      <c r="AL2" s="269"/>
      <c r="AM2" s="269"/>
      <c r="AN2" s="269"/>
      <c r="AO2" s="269"/>
      <c r="AP2" s="269"/>
      <c r="AR2" s="269"/>
      <c r="AS2" s="269"/>
      <c r="AT2" s="269"/>
      <c r="AU2" s="269"/>
      <c r="AV2" s="269"/>
      <c r="AX2" s="269"/>
      <c r="AY2" s="269"/>
      <c r="AZ2" s="269"/>
    </row>
    <row r="3" spans="1:52">
      <c r="A3" s="70"/>
      <c r="B3" s="70"/>
      <c r="C3" s="11">
        <v>93</v>
      </c>
      <c r="D3" s="11"/>
      <c r="E3" s="11"/>
      <c r="F3" s="11"/>
      <c r="G3" s="12"/>
      <c r="H3" s="12"/>
      <c r="I3" s="11">
        <v>94</v>
      </c>
      <c r="J3" s="11"/>
      <c r="K3" s="11"/>
      <c r="L3" s="11"/>
      <c r="M3" s="177"/>
      <c r="N3" s="12"/>
      <c r="O3" s="11">
        <v>95</v>
      </c>
      <c r="P3" s="11"/>
      <c r="Q3" s="11"/>
      <c r="R3" s="11"/>
      <c r="S3" s="177"/>
      <c r="U3" s="11">
        <v>96</v>
      </c>
      <c r="V3" s="11"/>
      <c r="W3" s="11"/>
      <c r="X3" s="11"/>
      <c r="Y3" s="177"/>
      <c r="AA3" s="11">
        <v>97</v>
      </c>
      <c r="AB3" s="11"/>
      <c r="AC3" s="11"/>
      <c r="AD3" s="177"/>
      <c r="AE3" s="177"/>
      <c r="AG3" s="11">
        <v>98</v>
      </c>
      <c r="AH3" s="11"/>
      <c r="AI3" s="11"/>
      <c r="AJ3" s="11"/>
      <c r="AK3" s="177"/>
      <c r="AM3" s="11">
        <v>99</v>
      </c>
      <c r="AN3" s="11"/>
      <c r="AO3" s="11"/>
      <c r="AP3" s="11"/>
      <c r="AQ3" s="11">
        <v>99</v>
      </c>
      <c r="AS3" s="11">
        <v>100</v>
      </c>
      <c r="AT3" s="11"/>
      <c r="AU3" s="11"/>
      <c r="AV3" s="11"/>
      <c r="AW3" s="11"/>
      <c r="AY3" s="11">
        <v>101</v>
      </c>
      <c r="AZ3" s="11"/>
    </row>
    <row r="4" spans="1:52">
      <c r="A4" s="71" t="s">
        <v>312</v>
      </c>
      <c r="B4" s="71"/>
      <c r="C4" s="13" t="s">
        <v>199</v>
      </c>
      <c r="D4" s="13" t="s">
        <v>229</v>
      </c>
      <c r="E4" s="13" t="s">
        <v>200</v>
      </c>
      <c r="F4" s="13" t="s">
        <v>164</v>
      </c>
      <c r="G4" s="137"/>
      <c r="H4" s="150"/>
      <c r="I4" s="13" t="s">
        <v>199</v>
      </c>
      <c r="J4" s="13" t="s">
        <v>229</v>
      </c>
      <c r="K4" s="13" t="s">
        <v>200</v>
      </c>
      <c r="L4" s="13" t="s">
        <v>164</v>
      </c>
      <c r="M4" s="163" t="s">
        <v>269</v>
      </c>
      <c r="N4" s="145"/>
      <c r="O4" s="98" t="s">
        <v>199</v>
      </c>
      <c r="P4" s="98" t="s">
        <v>229</v>
      </c>
      <c r="Q4" s="98" t="s">
        <v>305</v>
      </c>
      <c r="R4" s="98" t="s">
        <v>326</v>
      </c>
      <c r="S4" s="163" t="s">
        <v>269</v>
      </c>
      <c r="U4" s="98" t="s">
        <v>199</v>
      </c>
      <c r="V4" s="98" t="s">
        <v>229</v>
      </c>
      <c r="W4" s="98" t="s">
        <v>305</v>
      </c>
      <c r="X4" s="98" t="s">
        <v>326</v>
      </c>
      <c r="Y4" s="163" t="s">
        <v>269</v>
      </c>
      <c r="AA4" s="98" t="s">
        <v>199</v>
      </c>
      <c r="AB4" s="98" t="s">
        <v>297</v>
      </c>
      <c r="AC4" s="98" t="s">
        <v>305</v>
      </c>
      <c r="AD4" s="98" t="s">
        <v>326</v>
      </c>
      <c r="AE4" s="163" t="s">
        <v>289</v>
      </c>
      <c r="AG4" s="98" t="s">
        <v>199</v>
      </c>
      <c r="AH4" s="98" t="s">
        <v>229</v>
      </c>
      <c r="AI4" s="98" t="s">
        <v>200</v>
      </c>
      <c r="AJ4" s="98" t="s">
        <v>164</v>
      </c>
      <c r="AK4" s="163" t="s">
        <v>289</v>
      </c>
      <c r="AM4" s="98" t="s">
        <v>199</v>
      </c>
      <c r="AN4" s="98" t="s">
        <v>229</v>
      </c>
      <c r="AO4" s="98" t="s">
        <v>200</v>
      </c>
      <c r="AP4" s="98" t="s">
        <v>164</v>
      </c>
      <c r="AQ4" s="163" t="s">
        <v>289</v>
      </c>
      <c r="AS4" s="98" t="s">
        <v>199</v>
      </c>
      <c r="AT4" s="98" t="s">
        <v>229</v>
      </c>
      <c r="AU4" s="98" t="s">
        <v>200</v>
      </c>
      <c r="AV4" s="98" t="s">
        <v>164</v>
      </c>
      <c r="AW4" s="163" t="s">
        <v>289</v>
      </c>
      <c r="AY4" s="98" t="s">
        <v>199</v>
      </c>
      <c r="AZ4" s="98" t="s">
        <v>229</v>
      </c>
    </row>
    <row r="5" spans="1:52">
      <c r="A5" s="279" t="s">
        <v>37</v>
      </c>
      <c r="B5" s="279" t="s">
        <v>25</v>
      </c>
      <c r="C5" s="270">
        <v>319.75327889583411</v>
      </c>
      <c r="D5" s="270">
        <v>323.54184527152864</v>
      </c>
      <c r="E5" s="270">
        <v>309.96276375672323</v>
      </c>
      <c r="F5" s="270">
        <v>316.86430629616137</v>
      </c>
      <c r="G5" s="382">
        <v>318.1153338095944</v>
      </c>
      <c r="H5" s="276"/>
      <c r="I5" s="270">
        <v>318.99373828138818</v>
      </c>
      <c r="J5" s="270">
        <v>309.47061444217559</v>
      </c>
      <c r="K5" s="270">
        <v>305.80646399508674</v>
      </c>
      <c r="L5" s="270">
        <v>311.5856492798315</v>
      </c>
      <c r="M5" s="275">
        <v>311.60305067457926</v>
      </c>
      <c r="N5" s="276"/>
      <c r="O5" s="270">
        <v>318.18475768231156</v>
      </c>
      <c r="P5" s="270">
        <v>313.62874323997096</v>
      </c>
      <c r="Q5" s="271">
        <v>469.79597023053185</v>
      </c>
      <c r="R5" s="271">
        <v>449.70594427521951</v>
      </c>
      <c r="S5" s="272">
        <v>407.26466755452452</v>
      </c>
      <c r="T5" s="273"/>
      <c r="U5" s="270">
        <v>423.50295043731779</v>
      </c>
      <c r="V5" s="270">
        <v>417.52932304143377</v>
      </c>
      <c r="W5" s="270">
        <v>436.47758984621288</v>
      </c>
      <c r="X5" s="270">
        <v>327.74789446858085</v>
      </c>
      <c r="Y5" s="383">
        <v>400.9163783891475</v>
      </c>
      <c r="Z5" s="384"/>
      <c r="AA5" s="270">
        <v>351.90815734707104</v>
      </c>
      <c r="AB5" s="270">
        <v>349.26938804040122</v>
      </c>
      <c r="AC5" s="270">
        <v>358.84364223347274</v>
      </c>
      <c r="AD5" s="270">
        <v>342.15141460006987</v>
      </c>
      <c r="AE5" s="383">
        <v>350.45144624468423</v>
      </c>
      <c r="AF5" s="384"/>
      <c r="AG5" s="270">
        <v>337.78929948210737</v>
      </c>
      <c r="AH5" s="270">
        <v>313.65140708582061</v>
      </c>
      <c r="AI5" s="270">
        <v>322.41353325346836</v>
      </c>
      <c r="AJ5" s="270">
        <v>320.33490633490635</v>
      </c>
      <c r="AK5" s="383">
        <v>323.4643114841258</v>
      </c>
      <c r="AL5" s="384"/>
      <c r="AM5" s="270">
        <v>338.96300498399449</v>
      </c>
      <c r="AN5" s="270">
        <v>320.75239832208644</v>
      </c>
      <c r="AO5" s="270">
        <v>312.06631138452735</v>
      </c>
      <c r="AP5" s="270">
        <v>303.20056831636276</v>
      </c>
      <c r="AQ5" s="383">
        <v>318.49259424429033</v>
      </c>
      <c r="AR5" s="384"/>
      <c r="AS5" s="270">
        <v>319.60458618871905</v>
      </c>
      <c r="AT5" s="270">
        <v>312.3981707317073</v>
      </c>
      <c r="AU5" s="270">
        <v>309.12396393114125</v>
      </c>
      <c r="AV5" s="270">
        <v>305.19650676267395</v>
      </c>
      <c r="AW5" s="383">
        <v>311.3932151397309</v>
      </c>
      <c r="AX5" s="384"/>
      <c r="AY5" s="270">
        <v>316.11723030940391</v>
      </c>
      <c r="AZ5" s="270">
        <v>309.48120300751879</v>
      </c>
    </row>
    <row r="6" spans="1:52" s="287" customFormat="1">
      <c r="A6" s="385"/>
      <c r="B6" s="386" t="s">
        <v>23</v>
      </c>
      <c r="C6" s="254">
        <v>2.1353405707972291E-2</v>
      </c>
      <c r="D6" s="254">
        <v>2.5371844196552126E-2</v>
      </c>
      <c r="E6" s="254">
        <v>-7.7592358517556761E-2</v>
      </c>
      <c r="F6" s="254">
        <v>-4.0788487883251269E-2</v>
      </c>
      <c r="G6" s="254"/>
      <c r="H6" s="274"/>
      <c r="I6" s="254">
        <v>-2.3753958585468458E-3</v>
      </c>
      <c r="J6" s="254">
        <v>-4.3491223886492771E-2</v>
      </c>
      <c r="K6" s="254">
        <v>-1.3409029237133125E-2</v>
      </c>
      <c r="L6" s="254">
        <v>-1.6659045880024453E-2</v>
      </c>
      <c r="M6" s="261">
        <v>-2.0471453095414205E-2</v>
      </c>
      <c r="N6" s="274"/>
      <c r="O6" s="254">
        <v>-2.5360391192476017E-3</v>
      </c>
      <c r="P6" s="254">
        <v>1.3436263747659716E-2</v>
      </c>
      <c r="Q6" s="254">
        <v>0.5362525830653464</v>
      </c>
      <c r="R6" s="254">
        <v>0.44328195253737035</v>
      </c>
      <c r="S6" s="261">
        <v>0.30699833224626838</v>
      </c>
      <c r="T6" s="274"/>
      <c r="U6" s="254">
        <v>0.33099697648043902</v>
      </c>
      <c r="V6" s="254">
        <v>0.33128526017133564</v>
      </c>
      <c r="W6" s="254">
        <v>-7.0920958236337039E-2</v>
      </c>
      <c r="X6" s="254">
        <v>-0.27119510284258208</v>
      </c>
      <c r="Y6" s="261">
        <v>-1.5587625618240342E-2</v>
      </c>
      <c r="AA6" s="254">
        <v>-0.16905382363054733</v>
      </c>
      <c r="AB6" s="254">
        <v>-0.16348536793488566</v>
      </c>
      <c r="AC6" s="254">
        <v>-0.17786468175856052</v>
      </c>
      <c r="AD6" s="254">
        <v>4.3946949391828305E-2</v>
      </c>
      <c r="AE6" s="261">
        <v>-0.12587395991959127</v>
      </c>
      <c r="AG6" s="254">
        <v>-4.0120859861281555E-2</v>
      </c>
      <c r="AH6" s="254">
        <v>-0.10197853626513798</v>
      </c>
      <c r="AI6" s="254">
        <v>-0.10152084276388551</v>
      </c>
      <c r="AJ6" s="254">
        <v>-6.3762729990943234E-2</v>
      </c>
      <c r="AK6" s="261">
        <v>-7.7006772406686186E-2</v>
      </c>
      <c r="AM6" s="254">
        <v>3.4746675033419105E-3</v>
      </c>
      <c r="AN6" s="254">
        <v>2.2639755715563759E-2</v>
      </c>
      <c r="AO6" s="254">
        <v>-3.2093013480319565E-2</v>
      </c>
      <c r="AP6" s="254">
        <v>-5.3488825849749344E-2</v>
      </c>
      <c r="AQ6" s="261">
        <v>-1.5370218794846791E-2</v>
      </c>
      <c r="AS6" s="254">
        <v>-5.711071270503254E-2</v>
      </c>
      <c r="AT6" s="254">
        <v>-2.6045721354171048E-2</v>
      </c>
      <c r="AU6" s="254">
        <v>-9.4285968912567464E-3</v>
      </c>
      <c r="AV6" s="254">
        <v>6.5828981040318979E-3</v>
      </c>
      <c r="AW6" s="261">
        <v>-2.2290562584052043E-2</v>
      </c>
      <c r="AY6" s="254">
        <v>-1.0911470079018049E-2</v>
      </c>
      <c r="AZ6" s="254">
        <v>-9.3373393235828273E-3</v>
      </c>
    </row>
    <row r="7" spans="1:52">
      <c r="A7" s="279" t="s">
        <v>38</v>
      </c>
      <c r="B7" s="279" t="s">
        <v>25</v>
      </c>
      <c r="C7" s="270">
        <v>1798.0455782484096</v>
      </c>
      <c r="D7" s="270">
        <v>1828.662055235882</v>
      </c>
      <c r="E7" s="270">
        <v>1951.3028751965915</v>
      </c>
      <c r="F7" s="270">
        <v>1995.2726051025995</v>
      </c>
      <c r="G7" s="382">
        <v>1893.5885036972916</v>
      </c>
      <c r="H7" s="276"/>
      <c r="I7" s="270">
        <v>1995.8787658889903</v>
      </c>
      <c r="J7" s="270">
        <v>2063.1028949908496</v>
      </c>
      <c r="K7" s="270">
        <v>2145.6127240256501</v>
      </c>
      <c r="L7" s="270">
        <v>2262.0193967568389</v>
      </c>
      <c r="M7" s="275">
        <v>2108.4046466335903</v>
      </c>
      <c r="N7" s="276"/>
      <c r="O7" s="270">
        <v>2124.9481317100317</v>
      </c>
      <c r="P7" s="270">
        <v>2274.9229435089628</v>
      </c>
      <c r="Q7" s="270">
        <v>2310.1196953375988</v>
      </c>
      <c r="R7" s="270">
        <v>2260.7259938441821</v>
      </c>
      <c r="S7" s="275">
        <v>2240.9813244798993</v>
      </c>
      <c r="T7" s="276"/>
      <c r="U7" s="270">
        <v>2222.3612588553242</v>
      </c>
      <c r="V7" s="270">
        <v>2376.1706065793787</v>
      </c>
      <c r="W7" s="270">
        <v>2394.7862820344617</v>
      </c>
      <c r="X7" s="270">
        <v>2441.8772538222629</v>
      </c>
      <c r="Y7" s="275">
        <v>2354.9762873137311</v>
      </c>
      <c r="Z7" s="359"/>
      <c r="AA7" s="270">
        <v>2324.3785988468362</v>
      </c>
      <c r="AB7" s="270">
        <v>2430.9784074138747</v>
      </c>
      <c r="AC7" s="270">
        <v>2495.570649063668</v>
      </c>
      <c r="AD7" s="270">
        <v>2588.4697886434933</v>
      </c>
      <c r="AE7" s="275">
        <v>2454.6930422531127</v>
      </c>
      <c r="AF7" s="359"/>
      <c r="AG7" s="270">
        <v>2415.0762037928748</v>
      </c>
      <c r="AH7" s="270">
        <v>2572.9631988627161</v>
      </c>
      <c r="AI7" s="270">
        <v>2410.8810986519984</v>
      </c>
      <c r="AJ7" s="270">
        <v>2340.9650271342753</v>
      </c>
      <c r="AK7" s="275">
        <v>2430.0551609504446</v>
      </c>
      <c r="AL7" s="359"/>
      <c r="AM7" s="270">
        <v>2538.3809364357394</v>
      </c>
      <c r="AN7" s="270">
        <v>2607.566884886367</v>
      </c>
      <c r="AO7" s="270">
        <v>2614.9926763685698</v>
      </c>
      <c r="AP7" s="270">
        <v>2720.4817944750002</v>
      </c>
      <c r="AQ7" s="275">
        <v>2618.9525621402549</v>
      </c>
      <c r="AR7" s="359"/>
      <c r="AS7" s="270">
        <v>2492.1279958927803</v>
      </c>
      <c r="AT7" s="270">
        <v>2701.2031424578431</v>
      </c>
      <c r="AU7" s="270">
        <v>2718.2632563601423</v>
      </c>
      <c r="AV7" s="270">
        <v>2782.5717879651324</v>
      </c>
      <c r="AW7" s="275">
        <v>2663.0703583215241</v>
      </c>
      <c r="AX7" s="359"/>
      <c r="AY7" s="270">
        <v>2599.4069888924796</v>
      </c>
      <c r="AZ7" s="270">
        <v>2760.0141441318237</v>
      </c>
    </row>
    <row r="8" spans="1:52" s="287" customFormat="1">
      <c r="A8" s="385"/>
      <c r="B8" s="386" t="s">
        <v>23</v>
      </c>
      <c r="C8" s="254">
        <v>5.43006546665444E-2</v>
      </c>
      <c r="D8" s="254">
        <v>-4.6337599012230286E-2</v>
      </c>
      <c r="E8" s="254">
        <v>-1.0719644294951191E-2</v>
      </c>
      <c r="F8" s="254">
        <v>-5.8864407309276333E-3</v>
      </c>
      <c r="G8" s="254"/>
      <c r="H8" s="274"/>
      <c r="I8" s="254">
        <v>0.11002679244277144</v>
      </c>
      <c r="J8" s="254">
        <v>0.12820348028970649</v>
      </c>
      <c r="K8" s="254">
        <v>9.9579543134472218E-2</v>
      </c>
      <c r="L8" s="254">
        <v>0.1336893971139963</v>
      </c>
      <c r="M8" s="261">
        <v>0.1134439412347843</v>
      </c>
      <c r="N8" s="274"/>
      <c r="O8" s="254">
        <v>6.4667938768090627E-2</v>
      </c>
      <c r="P8" s="254">
        <v>0.10267061765673735</v>
      </c>
      <c r="Q8" s="254">
        <v>7.6671325384059408E-2</v>
      </c>
      <c r="R8" s="254">
        <v>-5.7179125630457683E-4</v>
      </c>
      <c r="S8" s="261">
        <v>6.2880091854279119E-2</v>
      </c>
      <c r="T8" s="274"/>
      <c r="U8" s="254">
        <v>4.5842590551563367E-2</v>
      </c>
      <c r="V8" s="254">
        <v>4.4505974744905474E-2</v>
      </c>
      <c r="W8" s="254">
        <v>3.665030295518501E-2</v>
      </c>
      <c r="X8" s="254">
        <v>8.0129684212657537E-2</v>
      </c>
      <c r="Y8" s="261">
        <v>5.0868323438745477E-2</v>
      </c>
      <c r="AA8" s="254">
        <v>4.5904930886015549E-2</v>
      </c>
      <c r="AB8" s="254">
        <v>2.3065600038456369E-2</v>
      </c>
      <c r="AC8" s="254">
        <v>4.2084910785268992E-2</v>
      </c>
      <c r="AD8" s="254">
        <v>6.0032720560285968E-2</v>
      </c>
      <c r="AE8" s="261">
        <v>4.2342997454605458E-2</v>
      </c>
      <c r="AG8" s="254">
        <v>3.9020151446513607E-2</v>
      </c>
      <c r="AH8" s="254">
        <v>5.8406438747387934E-2</v>
      </c>
      <c r="AI8" s="254">
        <v>-3.3935945850078419E-2</v>
      </c>
      <c r="AJ8" s="254">
        <v>-9.5618176652131126E-2</v>
      </c>
      <c r="AK8" s="261">
        <v>-1.003705183441328E-2</v>
      </c>
      <c r="AM8" s="254">
        <v>5.1056249260050146E-2</v>
      </c>
      <c r="AN8" s="254">
        <v>1.3448962674221798E-2</v>
      </c>
      <c r="AO8" s="254">
        <v>8.4662647955013881E-2</v>
      </c>
      <c r="AP8" s="254">
        <v>0.16211979373537067</v>
      </c>
      <c r="AQ8" s="261">
        <v>7.7733791489707826E-2</v>
      </c>
      <c r="AS8" s="254">
        <v>-1.8221433938085396E-2</v>
      </c>
      <c r="AT8" s="254">
        <v>3.5909436538022588E-2</v>
      </c>
      <c r="AU8" s="254">
        <v>3.9491728189076314E-2</v>
      </c>
      <c r="AV8" s="254">
        <v>2.2823160815202082E-2</v>
      </c>
      <c r="AW8" s="261">
        <v>1.6845588125206534E-2</v>
      </c>
      <c r="AY8" s="254">
        <v>4.3047144118000036E-2</v>
      </c>
      <c r="AZ8" s="254">
        <v>2.1772150620433584E-2</v>
      </c>
    </row>
    <row r="9" spans="1:52">
      <c r="A9" s="279" t="s">
        <v>39</v>
      </c>
      <c r="B9" s="279" t="s">
        <v>25</v>
      </c>
      <c r="C9" s="270">
        <v>5359.7848523480789</v>
      </c>
      <c r="D9" s="270">
        <v>5245.994823260623</v>
      </c>
      <c r="E9" s="270">
        <v>6461.2160165397045</v>
      </c>
      <c r="F9" s="270">
        <v>6386.3645574774291</v>
      </c>
      <c r="G9" s="382">
        <v>5861.9887043480085</v>
      </c>
      <c r="H9" s="276"/>
      <c r="I9" s="270">
        <v>6497.3863475487378</v>
      </c>
      <c r="J9" s="270">
        <v>6523.4579262917878</v>
      </c>
      <c r="K9" s="270">
        <v>6648.1584246596021</v>
      </c>
      <c r="L9" s="270">
        <v>6739.0056262514272</v>
      </c>
      <c r="M9" s="275">
        <v>6600.6895297881756</v>
      </c>
      <c r="N9" s="276"/>
      <c r="O9" s="270">
        <v>6895.0647902953269</v>
      </c>
      <c r="P9" s="270">
        <v>6844.0636857554227</v>
      </c>
      <c r="Q9" s="270">
        <v>6958.8060646011863</v>
      </c>
      <c r="R9" s="270">
        <v>7002.2438780162165</v>
      </c>
      <c r="S9" s="275">
        <v>6925.2255718156093</v>
      </c>
      <c r="T9" s="276"/>
      <c r="U9" s="270">
        <v>6983.414791474198</v>
      </c>
      <c r="V9" s="270">
        <v>7061.7452556357184</v>
      </c>
      <c r="W9" s="270">
        <v>7088.2800496303571</v>
      </c>
      <c r="X9" s="270">
        <v>6985.3538576947603</v>
      </c>
      <c r="Y9" s="275">
        <v>7030.880506294141</v>
      </c>
      <c r="Z9" s="359"/>
      <c r="AA9" s="270">
        <v>7035.219396849945</v>
      </c>
      <c r="AB9" s="270">
        <v>7059.2994774753497</v>
      </c>
      <c r="AC9" s="270">
        <v>7203.3226704363287</v>
      </c>
      <c r="AD9" s="270">
        <v>7160.4879238530812</v>
      </c>
      <c r="AE9" s="275">
        <v>7116.6954216122231</v>
      </c>
      <c r="AF9" s="359"/>
      <c r="AG9" s="270">
        <v>7194.6988925050928</v>
      </c>
      <c r="AH9" s="270">
        <v>7123.8072565132579</v>
      </c>
      <c r="AI9" s="270">
        <v>7235.7342338615144</v>
      </c>
      <c r="AJ9" s="270">
        <v>7242.5572952842595</v>
      </c>
      <c r="AK9" s="275">
        <v>7198.2954266481884</v>
      </c>
      <c r="AL9" s="359"/>
      <c r="AM9" s="270">
        <v>7298.7458162495232</v>
      </c>
      <c r="AN9" s="270">
        <v>7294.0919546635641</v>
      </c>
      <c r="AO9" s="270">
        <v>7346.0263792310589</v>
      </c>
      <c r="AP9" s="270">
        <v>7320.6134357312567</v>
      </c>
      <c r="AQ9" s="275">
        <v>7315.2440798428161</v>
      </c>
      <c r="AR9" s="359"/>
      <c r="AS9" s="270">
        <v>7480.0930440167604</v>
      </c>
      <c r="AT9" s="270">
        <v>7547.6327528683623</v>
      </c>
      <c r="AU9" s="270">
        <v>7619.0254266360826</v>
      </c>
      <c r="AV9" s="270">
        <v>7677.2752748268558</v>
      </c>
      <c r="AW9" s="275">
        <v>7584.2509343576794</v>
      </c>
      <c r="AX9" s="359"/>
      <c r="AY9" s="270">
        <v>7681.7337182906131</v>
      </c>
      <c r="AZ9" s="270">
        <v>7724.8880041273787</v>
      </c>
    </row>
    <row r="10" spans="1:52" s="287" customFormat="1">
      <c r="A10" s="385"/>
      <c r="B10" s="386" t="s">
        <v>23</v>
      </c>
      <c r="C10" s="254">
        <v>3.2048214756036003E-2</v>
      </c>
      <c r="D10" s="254">
        <v>-2.2901480143077416E-2</v>
      </c>
      <c r="E10" s="254">
        <v>0.165264567133764</v>
      </c>
      <c r="F10" s="254">
        <v>0.1854422105520723</v>
      </c>
      <c r="G10" s="254"/>
      <c r="H10" s="274"/>
      <c r="I10" s="254">
        <v>0.21224760443551849</v>
      </c>
      <c r="J10" s="254">
        <v>0.24351207846544609</v>
      </c>
      <c r="K10" s="254">
        <v>2.8933006982177083E-2</v>
      </c>
      <c r="L10" s="254">
        <v>5.521781063392487E-2</v>
      </c>
      <c r="M10" s="261">
        <v>0.12601539557595043</v>
      </c>
      <c r="N10" s="274"/>
      <c r="O10" s="254">
        <v>6.1205909803504488E-2</v>
      </c>
      <c r="P10" s="254">
        <v>4.9146597262700764E-2</v>
      </c>
      <c r="Q10" s="254">
        <v>4.672687082626048E-2</v>
      </c>
      <c r="R10" s="254">
        <v>3.9061883364417849E-2</v>
      </c>
      <c r="S10" s="261">
        <v>4.9166990897365981E-2</v>
      </c>
      <c r="T10" s="274"/>
      <c r="U10" s="254">
        <v>1.2813512833588225E-2</v>
      </c>
      <c r="V10" s="254">
        <v>3.180589484188423E-2</v>
      </c>
      <c r="W10" s="254">
        <v>1.8605775736127095E-2</v>
      </c>
      <c r="X10" s="254">
        <v>-2.4120868418312513E-3</v>
      </c>
      <c r="Y10" s="261">
        <v>1.5256533290197494E-2</v>
      </c>
      <c r="AA10" s="254">
        <v>7.4182340477604303E-3</v>
      </c>
      <c r="AB10" s="254">
        <v>-3.4634188459525816E-4</v>
      </c>
      <c r="AC10" s="254">
        <v>1.6229976806851898E-2</v>
      </c>
      <c r="AD10" s="254">
        <v>2.5071609789016014E-2</v>
      </c>
      <c r="AE10" s="261">
        <v>1.2205429354297692E-2</v>
      </c>
      <c r="AG10" s="254">
        <v>2.2668730946266757E-2</v>
      </c>
      <c r="AH10" s="254">
        <v>9.1379858927558288E-3</v>
      </c>
      <c r="AI10" s="254">
        <v>4.4995295793437418E-3</v>
      </c>
      <c r="AJ10" s="254">
        <v>1.1461421666222993E-2</v>
      </c>
      <c r="AK10" s="261">
        <v>1.1465996533750689E-2</v>
      </c>
      <c r="AM10" s="254">
        <v>1.4461609206859016E-2</v>
      </c>
      <c r="AN10" s="254">
        <v>2.3903608283985411E-2</v>
      </c>
      <c r="AO10" s="254">
        <v>1.5242702648392337E-2</v>
      </c>
      <c r="AP10" s="254">
        <v>1.0777428091293118E-2</v>
      </c>
      <c r="AQ10" s="261">
        <v>1.6246714848862975E-2</v>
      </c>
      <c r="AS10" s="254">
        <v>2.484635474816721E-2</v>
      </c>
      <c r="AT10" s="254">
        <v>3.4759747996142787E-2</v>
      </c>
      <c r="AU10" s="254">
        <v>3.7162818823637256E-2</v>
      </c>
      <c r="AV10" s="254">
        <v>4.8720212073316782E-2</v>
      </c>
      <c r="AW10" s="261">
        <v>3.6773462591099593E-2</v>
      </c>
      <c r="AY10" s="254">
        <v>2.6956974076030038E-2</v>
      </c>
      <c r="AZ10" s="254">
        <v>2.348488023501849E-2</v>
      </c>
    </row>
    <row r="11" spans="1:52">
      <c r="A11" s="279" t="s">
        <v>40</v>
      </c>
      <c r="B11" s="279" t="s">
        <v>25</v>
      </c>
      <c r="C11" s="270">
        <v>1741.5260445977747</v>
      </c>
      <c r="D11" s="270">
        <v>1727.4791729007352</v>
      </c>
      <c r="E11" s="270">
        <v>1686.9862930758625</v>
      </c>
      <c r="F11" s="270">
        <v>1661.7177080263898</v>
      </c>
      <c r="G11" s="382">
        <v>1704.3067709979443</v>
      </c>
      <c r="H11" s="276"/>
      <c r="I11" s="270">
        <v>1725.603059074444</v>
      </c>
      <c r="J11" s="270">
        <v>1683.7009536517703</v>
      </c>
      <c r="K11" s="270">
        <v>1712.7924235077446</v>
      </c>
      <c r="L11" s="270">
        <v>1738.3963116846974</v>
      </c>
      <c r="M11" s="275">
        <v>1714.8408454351379</v>
      </c>
      <c r="N11" s="276"/>
      <c r="O11" s="270">
        <v>1788.0267571930642</v>
      </c>
      <c r="P11" s="270">
        <v>1798.6118297092453</v>
      </c>
      <c r="Q11" s="270">
        <v>1803.7766569949674</v>
      </c>
      <c r="R11" s="270">
        <v>1775.5503039457776</v>
      </c>
      <c r="S11" s="275">
        <v>1791.5179662601884</v>
      </c>
      <c r="T11" s="276"/>
      <c r="U11" s="270">
        <v>1793.2171248684683</v>
      </c>
      <c r="V11" s="270">
        <v>1799.4581992348189</v>
      </c>
      <c r="W11" s="270">
        <v>1807.1976032534003</v>
      </c>
      <c r="X11" s="270">
        <v>1786.46289932888</v>
      </c>
      <c r="Y11" s="275">
        <v>1796.5233813044538</v>
      </c>
      <c r="Z11" s="359"/>
      <c r="AA11" s="270">
        <v>1845.5616989783869</v>
      </c>
      <c r="AB11" s="270">
        <v>1848.4437974334396</v>
      </c>
      <c r="AC11" s="270">
        <v>1878.1590504569128</v>
      </c>
      <c r="AD11" s="270">
        <v>1906.466309976377</v>
      </c>
      <c r="AE11" s="275">
        <v>1870.07728364542</v>
      </c>
      <c r="AF11" s="359"/>
      <c r="AG11" s="270">
        <v>1946.324247695703</v>
      </c>
      <c r="AH11" s="270">
        <v>1959.2667295439762</v>
      </c>
      <c r="AI11" s="270">
        <v>1960.9556899045808</v>
      </c>
      <c r="AJ11" s="270">
        <v>1835.6533309921579</v>
      </c>
      <c r="AK11" s="275">
        <v>1925.4973513387615</v>
      </c>
      <c r="AL11" s="359"/>
      <c r="AM11" s="270">
        <v>1885.844220507639</v>
      </c>
      <c r="AN11" s="270">
        <v>1904.9078989375062</v>
      </c>
      <c r="AO11" s="270">
        <v>1930.2558566062778</v>
      </c>
      <c r="AP11" s="270">
        <v>1949.5916046445057</v>
      </c>
      <c r="AQ11" s="275">
        <v>1918.0935177614442</v>
      </c>
      <c r="AR11" s="359"/>
      <c r="AS11" s="270">
        <v>1982.8094256713002</v>
      </c>
      <c r="AT11" s="270">
        <v>1984.3831722843715</v>
      </c>
      <c r="AU11" s="270">
        <v>2007.1455451992194</v>
      </c>
      <c r="AV11" s="270">
        <v>1991.84120190556</v>
      </c>
      <c r="AW11" s="275">
        <v>1991.6323510750151</v>
      </c>
      <c r="AX11" s="359"/>
      <c r="AY11" s="270">
        <v>1926.6832047173627</v>
      </c>
      <c r="AZ11" s="270">
        <v>1937.8570095470202</v>
      </c>
    </row>
    <row r="12" spans="1:52" s="287" customFormat="1">
      <c r="A12" s="385"/>
      <c r="B12" s="386" t="s">
        <v>23</v>
      </c>
      <c r="C12" s="254">
        <v>9.0325936836814724E-2</v>
      </c>
      <c r="D12" s="254">
        <v>-5.6703587978093294E-2</v>
      </c>
      <c r="E12" s="254">
        <v>-2.0360174480556106E-3</v>
      </c>
      <c r="F12" s="254">
        <v>-8.363668915311406E-3</v>
      </c>
      <c r="G12" s="254"/>
      <c r="H12" s="274"/>
      <c r="I12" s="254">
        <v>-9.1431222477113602E-3</v>
      </c>
      <c r="J12" s="254">
        <v>-2.5342255892702725E-2</v>
      </c>
      <c r="K12" s="254">
        <v>1.5297178487935501E-2</v>
      </c>
      <c r="L12" s="254">
        <v>4.6144181582669773E-2</v>
      </c>
      <c r="M12" s="261">
        <v>6.1808558273963587E-3</v>
      </c>
      <c r="N12" s="274"/>
      <c r="O12" s="254">
        <v>3.6175004321157278E-2</v>
      </c>
      <c r="P12" s="254">
        <v>6.824898198711904E-2</v>
      </c>
      <c r="Q12" s="254">
        <v>5.3120408660431773E-2</v>
      </c>
      <c r="R12" s="254">
        <v>2.1372567354951411E-2</v>
      </c>
      <c r="S12" s="261">
        <v>4.4713840954490269E-2</v>
      </c>
      <c r="T12" s="274"/>
      <c r="U12" s="254">
        <v>2.9028467580385353E-3</v>
      </c>
      <c r="V12" s="254">
        <v>4.7056819686908113E-4</v>
      </c>
      <c r="W12" s="254">
        <v>1.8965464738478488E-3</v>
      </c>
      <c r="X12" s="254">
        <v>6.1460356030755836E-3</v>
      </c>
      <c r="Y12" s="261">
        <v>2.793951910353476E-3</v>
      </c>
      <c r="AA12" s="254">
        <v>2.919031576488984E-2</v>
      </c>
      <c r="AB12" s="254">
        <v>2.722241517999735E-2</v>
      </c>
      <c r="AC12" s="254">
        <v>3.9266014450088038E-2</v>
      </c>
      <c r="AD12" s="254">
        <v>6.71737491400346E-2</v>
      </c>
      <c r="AE12" s="261">
        <v>4.0942357392286688E-2</v>
      </c>
      <c r="AG12" s="254">
        <v>5.4597225751430223E-2</v>
      </c>
      <c r="AH12" s="254">
        <v>5.9954720973617981E-2</v>
      </c>
      <c r="AI12" s="254">
        <v>4.4083933907261619E-2</v>
      </c>
      <c r="AJ12" s="254">
        <v>-3.7143577420519214E-2</v>
      </c>
      <c r="AK12" s="261">
        <v>2.9635175068972952E-2</v>
      </c>
      <c r="AM12" s="254">
        <v>-3.1073973033870272E-2</v>
      </c>
      <c r="AN12" s="254">
        <v>-2.774447694476101E-2</v>
      </c>
      <c r="AO12" s="254">
        <v>-1.5655546658372876E-2</v>
      </c>
      <c r="AP12" s="254">
        <v>6.2069603082824498E-2</v>
      </c>
      <c r="AQ12" s="261">
        <v>-3.8451538622836789E-3</v>
      </c>
      <c r="AS12" s="254">
        <v>5.1417399225880844E-2</v>
      </c>
      <c r="AT12" s="254">
        <v>4.172132069544876E-2</v>
      </c>
      <c r="AU12" s="254">
        <v>3.9833936174723972E-2</v>
      </c>
      <c r="AV12" s="254">
        <v>2.1670998767333138E-2</v>
      </c>
      <c r="AW12" s="261">
        <v>3.8339545299853839E-2</v>
      </c>
      <c r="AY12" s="254">
        <v>-2.8306412218579879E-2</v>
      </c>
      <c r="AZ12" s="254">
        <v>-2.3446158679017448E-2</v>
      </c>
    </row>
    <row r="13" spans="1:52">
      <c r="A13" s="279" t="s">
        <v>41</v>
      </c>
      <c r="B13" s="279" t="s">
        <v>25</v>
      </c>
      <c r="C13" s="270">
        <v>1879.3805167387152</v>
      </c>
      <c r="D13" s="270">
        <v>1722.4015338168442</v>
      </c>
      <c r="E13" s="270">
        <v>1675.3756799312912</v>
      </c>
      <c r="F13" s="270">
        <v>1591.0995651878525</v>
      </c>
      <c r="G13" s="382">
        <v>1718.1362116511548</v>
      </c>
      <c r="H13" s="276"/>
      <c r="I13" s="270">
        <v>1663.9071091105241</v>
      </c>
      <c r="J13" s="270">
        <v>1624.3562875328132</v>
      </c>
      <c r="K13" s="270">
        <v>1655.2199656646089</v>
      </c>
      <c r="L13" s="270">
        <v>1692.9961081846056</v>
      </c>
      <c r="M13" s="275">
        <v>1658.3470815310916</v>
      </c>
      <c r="N13" s="276"/>
      <c r="O13" s="270">
        <v>1618.7308792532369</v>
      </c>
      <c r="P13" s="270">
        <v>1668.4715370018976</v>
      </c>
      <c r="Q13" s="270">
        <v>1791.8057466787832</v>
      </c>
      <c r="R13" s="270">
        <v>1758.9811125601475</v>
      </c>
      <c r="S13" s="275">
        <v>1704.9007303775331</v>
      </c>
      <c r="T13" s="276"/>
      <c r="U13" s="270">
        <v>1683.0272637378162</v>
      </c>
      <c r="V13" s="270">
        <v>1695.6519617706238</v>
      </c>
      <c r="W13" s="270">
        <v>1543.7032170367015</v>
      </c>
      <c r="X13" s="270">
        <v>1366.010848755584</v>
      </c>
      <c r="Y13" s="275">
        <v>1564.499907719282</v>
      </c>
      <c r="Z13" s="359"/>
      <c r="AA13" s="270">
        <v>1649.3633915005296</v>
      </c>
      <c r="AB13" s="270">
        <v>1573.7967516598542</v>
      </c>
      <c r="AC13" s="270">
        <v>1541.4524969674542</v>
      </c>
      <c r="AD13" s="270">
        <v>1557.8725559292</v>
      </c>
      <c r="AE13" s="275">
        <v>1578.6827750203483</v>
      </c>
      <c r="AF13" s="359"/>
      <c r="AG13" s="270">
        <v>1565.6496561302897</v>
      </c>
      <c r="AH13" s="270">
        <v>1511.9027189449741</v>
      </c>
      <c r="AI13" s="270">
        <v>1390.6600805249032</v>
      </c>
      <c r="AJ13" s="270">
        <v>1417.8196189552962</v>
      </c>
      <c r="AK13" s="275">
        <v>1466.1087254568381</v>
      </c>
      <c r="AL13" s="359"/>
      <c r="AM13" s="270">
        <v>1402.0981895382438</v>
      </c>
      <c r="AN13" s="270">
        <v>1354.2578980949777</v>
      </c>
      <c r="AO13" s="270">
        <v>1306.0826819105341</v>
      </c>
      <c r="AP13" s="270">
        <v>1338.5485791422934</v>
      </c>
      <c r="AQ13" s="275">
        <v>1348.5176771095646</v>
      </c>
      <c r="AR13" s="359"/>
      <c r="AS13" s="270">
        <v>1325.0271066478915</v>
      </c>
      <c r="AT13" s="270">
        <v>1298.2141898336217</v>
      </c>
      <c r="AU13" s="270">
        <v>1252.4238908867933</v>
      </c>
      <c r="AV13" s="270">
        <v>1282.2332635449113</v>
      </c>
      <c r="AW13" s="275">
        <v>1288.3972744688263</v>
      </c>
      <c r="AX13" s="359"/>
      <c r="AY13" s="270">
        <v>1255.427588347907</v>
      </c>
      <c r="AZ13" s="270">
        <v>1204.4665631158766</v>
      </c>
    </row>
    <row r="14" spans="1:52" s="287" customFormat="1">
      <c r="A14" s="385"/>
      <c r="B14" s="386" t="s">
        <v>23</v>
      </c>
      <c r="C14" s="254">
        <v>0.13711167042744588</v>
      </c>
      <c r="D14" s="254">
        <v>-6.5511018293874276E-2</v>
      </c>
      <c r="E14" s="254">
        <v>-4.7254788785519135E-2</v>
      </c>
      <c r="F14" s="254">
        <v>-0.11770652932018282</v>
      </c>
      <c r="G14" s="254"/>
      <c r="H14" s="274"/>
      <c r="I14" s="254">
        <v>-0.11465129371570885</v>
      </c>
      <c r="J14" s="254">
        <v>-5.6923571164479055E-2</v>
      </c>
      <c r="K14" s="254">
        <v>-1.2030563955368421E-2</v>
      </c>
      <c r="L14" s="254">
        <v>6.4041588110623868E-2</v>
      </c>
      <c r="M14" s="261">
        <v>-3.4798830101255396E-2</v>
      </c>
      <c r="N14" s="274"/>
      <c r="O14" s="254">
        <v>-2.7150692253149256E-2</v>
      </c>
      <c r="P14" s="254">
        <v>2.7158604185347546E-2</v>
      </c>
      <c r="Q14" s="254">
        <v>8.2518205342775541E-2</v>
      </c>
      <c r="R14" s="254">
        <v>3.8975284146575806E-2</v>
      </c>
      <c r="S14" s="261">
        <v>2.8072319338277696E-2</v>
      </c>
      <c r="T14" s="274"/>
      <c r="U14" s="254">
        <v>3.972024337624358E-2</v>
      </c>
      <c r="V14" s="254">
        <v>1.6290613394320808E-2</v>
      </c>
      <c r="W14" s="254">
        <v>-0.13846508200007412</v>
      </c>
      <c r="X14" s="254">
        <v>-0.22340789278436668</v>
      </c>
      <c r="Y14" s="261">
        <v>-8.2351318265410534E-2</v>
      </c>
      <c r="AA14" s="254">
        <v>-2.0001976772808128E-2</v>
      </c>
      <c r="AB14" s="254">
        <v>-7.1863338030480395E-2</v>
      </c>
      <c r="AC14" s="254">
        <v>-1.4580005045061739E-3</v>
      </c>
      <c r="AD14" s="254">
        <v>0.14045401421840764</v>
      </c>
      <c r="AE14" s="261">
        <v>9.0654318553089475E-3</v>
      </c>
      <c r="AG14" s="254">
        <v>-5.0755179726694521E-2</v>
      </c>
      <c r="AH14" s="254">
        <v>-3.9327843731791656E-2</v>
      </c>
      <c r="AI14" s="254">
        <v>-9.7824887071907507E-2</v>
      </c>
      <c r="AJ14" s="254">
        <v>-8.9900124654528346E-2</v>
      </c>
      <c r="AK14" s="261">
        <v>-7.1308847695547461E-2</v>
      </c>
      <c r="AM14" s="254">
        <v>-0.10446236547982579</v>
      </c>
      <c r="AN14" s="254">
        <v>-0.1042691562589444</v>
      </c>
      <c r="AO14" s="254">
        <v>-6.0818168148211615E-2</v>
      </c>
      <c r="AP14" s="254">
        <v>-5.5910525396321353E-2</v>
      </c>
      <c r="AQ14" s="261">
        <v>-8.0206226390632906E-2</v>
      </c>
      <c r="AS14" s="254">
        <v>-5.4968391989532628E-2</v>
      </c>
      <c r="AT14" s="254">
        <v>-4.1383334991209719E-2</v>
      </c>
      <c r="AU14" s="254">
        <v>-4.1083762740999563E-2</v>
      </c>
      <c r="AV14" s="254">
        <v>-4.2071925124650633E-2</v>
      </c>
      <c r="AW14" s="261">
        <v>-4.4582584018921789E-2</v>
      </c>
      <c r="AY14" s="254">
        <v>-5.2526863753044495E-2</v>
      </c>
      <c r="AZ14" s="254">
        <v>-7.2212757688128293E-2</v>
      </c>
    </row>
    <row r="15" spans="1:52">
      <c r="A15" s="279" t="s">
        <v>130</v>
      </c>
      <c r="B15" s="279" t="s">
        <v>25</v>
      </c>
      <c r="C15" s="270">
        <v>1477.0634917995485</v>
      </c>
      <c r="D15" s="270">
        <v>1501.1872235406399</v>
      </c>
      <c r="E15" s="270">
        <v>1471.8254637729246</v>
      </c>
      <c r="F15" s="270">
        <v>1411.774340566466</v>
      </c>
      <c r="G15" s="382">
        <v>1463.5789691270338</v>
      </c>
      <c r="H15" s="276"/>
      <c r="I15" s="270">
        <v>1437.5752611509486</v>
      </c>
      <c r="J15" s="270">
        <v>1425.0489071772381</v>
      </c>
      <c r="K15" s="270">
        <v>1410.3806558585341</v>
      </c>
      <c r="L15" s="270">
        <v>1392.3493681307518</v>
      </c>
      <c r="M15" s="275">
        <v>1415.3447029661029</v>
      </c>
      <c r="N15" s="276"/>
      <c r="O15" s="270">
        <v>1396.0095582485314</v>
      </c>
      <c r="P15" s="270">
        <v>1413.1740284458974</v>
      </c>
      <c r="Q15" s="270">
        <v>1415.3609458379833</v>
      </c>
      <c r="R15" s="270">
        <v>1349.9039145696406</v>
      </c>
      <c r="S15" s="275">
        <v>1392.7569327544375</v>
      </c>
      <c r="T15" s="276"/>
      <c r="U15" s="270">
        <v>1344.7753491534863</v>
      </c>
      <c r="V15" s="270">
        <v>1367.2537768575903</v>
      </c>
      <c r="W15" s="270">
        <v>1347.5486458442633</v>
      </c>
      <c r="X15" s="270">
        <v>1305.6167316725077</v>
      </c>
      <c r="Y15" s="275">
        <v>1340.6794287890129</v>
      </c>
      <c r="Z15" s="359"/>
      <c r="AA15" s="270">
        <v>1338.0449732552215</v>
      </c>
      <c r="AB15" s="270">
        <v>1350.9566169996526</v>
      </c>
      <c r="AC15" s="270">
        <v>1359.0133297419429</v>
      </c>
      <c r="AD15" s="270">
        <v>1367.2912023175033</v>
      </c>
      <c r="AE15" s="275">
        <v>1354.0491111725883</v>
      </c>
      <c r="AF15" s="359"/>
      <c r="AG15" s="270">
        <v>1398.8947765134319</v>
      </c>
      <c r="AH15" s="270">
        <v>1398.8090794769319</v>
      </c>
      <c r="AI15" s="270">
        <v>1392.8182514645175</v>
      </c>
      <c r="AJ15" s="270">
        <v>1163.9878222047346</v>
      </c>
      <c r="AK15" s="275">
        <v>1337.2616054713558</v>
      </c>
      <c r="AL15" s="359"/>
      <c r="AM15" s="270">
        <v>1202.6548741662389</v>
      </c>
      <c r="AN15" s="270">
        <v>1220.3345698323853</v>
      </c>
      <c r="AO15" s="270">
        <v>1227.4980629396957</v>
      </c>
      <c r="AP15" s="270">
        <v>1241.4942478205317</v>
      </c>
      <c r="AQ15" s="275">
        <v>1223.479430440628</v>
      </c>
      <c r="AR15" s="359"/>
      <c r="AS15" s="270">
        <v>1269.0891098192526</v>
      </c>
      <c r="AT15" s="270">
        <v>1271.298752466633</v>
      </c>
      <c r="AU15" s="270">
        <v>1273.6136568651873</v>
      </c>
      <c r="AV15" s="270">
        <v>1221.6829866603423</v>
      </c>
      <c r="AW15" s="275">
        <v>1258.5389917786738</v>
      </c>
      <c r="AX15" s="359"/>
      <c r="AY15" s="270">
        <v>1141.0408236393355</v>
      </c>
      <c r="AZ15" s="270">
        <v>1141.9579233783265</v>
      </c>
    </row>
    <row r="16" spans="1:52" s="287" customFormat="1">
      <c r="A16" s="385"/>
      <c r="B16" s="386" t="s">
        <v>23</v>
      </c>
      <c r="C16" s="254">
        <v>0.13626261697268094</v>
      </c>
      <c r="D16" s="254">
        <v>4.082097492099792E-2</v>
      </c>
      <c r="E16" s="254">
        <v>3.7507458295916771E-2</v>
      </c>
      <c r="F16" s="254">
        <v>-2.8736084084922528E-3</v>
      </c>
      <c r="G16" s="254"/>
      <c r="H16" s="274"/>
      <c r="I16" s="254">
        <v>-2.6734281138104835E-2</v>
      </c>
      <c r="J16" s="254">
        <v>-5.0718734591828629E-2</v>
      </c>
      <c r="K16" s="254">
        <v>-4.1747346697536408E-2</v>
      </c>
      <c r="L16" s="254">
        <v>-1.3759261574282472E-2</v>
      </c>
      <c r="M16" s="261">
        <v>-3.2956381021039594E-2</v>
      </c>
      <c r="N16" s="274"/>
      <c r="O16" s="254">
        <v>-2.8913757787636718E-2</v>
      </c>
      <c r="P16" s="254">
        <v>-8.3329622383716551E-3</v>
      </c>
      <c r="Q16" s="254">
        <v>3.5311672481905809E-3</v>
      </c>
      <c r="R16" s="254">
        <v>-3.0484772380149683E-2</v>
      </c>
      <c r="S16" s="261">
        <v>-1.5959200726387568E-2</v>
      </c>
      <c r="T16" s="274"/>
      <c r="U16" s="254">
        <v>-3.6700471563622217E-2</v>
      </c>
      <c r="V16" s="254">
        <v>-3.2494406678848176E-2</v>
      </c>
      <c r="W16" s="254">
        <v>-4.7911665355137245E-2</v>
      </c>
      <c r="X16" s="254">
        <v>-3.2807655729520491E-2</v>
      </c>
      <c r="Y16" s="261">
        <v>-3.7391667376181381E-2</v>
      </c>
      <c r="AA16" s="254">
        <v>-5.0048328908627315E-3</v>
      </c>
      <c r="AB16" s="254">
        <v>-1.1919630527841063E-2</v>
      </c>
      <c r="AC16" s="254">
        <v>8.5078070710364884E-3</v>
      </c>
      <c r="AD16" s="254">
        <v>4.723780658508403E-2</v>
      </c>
      <c r="AE16" s="261">
        <v>9.9723185845044249E-3</v>
      </c>
      <c r="AG16" s="254">
        <v>4.5476650243058581E-2</v>
      </c>
      <c r="AH16" s="254">
        <v>3.5421168877765252E-2</v>
      </c>
      <c r="AI16" s="254">
        <v>2.4874606438918256E-2</v>
      </c>
      <c r="AJ16" s="254">
        <v>-0.14869062257416543</v>
      </c>
      <c r="AK16" s="261">
        <v>-1.2398003560369131E-2</v>
      </c>
      <c r="AM16" s="254">
        <v>-0.14028210387367102</v>
      </c>
      <c r="AN16" s="254">
        <v>-0.12759032827502448</v>
      </c>
      <c r="AO16" s="254">
        <v>-0.11869473159975563</v>
      </c>
      <c r="AP16" s="254">
        <v>6.6586972936701683E-2</v>
      </c>
      <c r="AQ16" s="261">
        <v>-8.5085950695953816E-2</v>
      </c>
      <c r="AS16" s="254">
        <v>5.5239651108611287E-2</v>
      </c>
      <c r="AT16" s="254">
        <v>4.1762467354544919E-2</v>
      </c>
      <c r="AU16" s="254">
        <v>3.7568771241113685E-2</v>
      </c>
      <c r="AV16" s="254">
        <v>-1.5957594000107878E-2</v>
      </c>
      <c r="AW16" s="261">
        <v>2.8655619756042361E-2</v>
      </c>
      <c r="AY16" s="254">
        <v>-0.10089778975264718</v>
      </c>
      <c r="AZ16" s="254">
        <v>-0.10173913003324619</v>
      </c>
    </row>
    <row r="17" spans="1:52">
      <c r="A17" s="279" t="s">
        <v>42</v>
      </c>
      <c r="B17" s="279" t="s">
        <v>25</v>
      </c>
      <c r="C17" s="270">
        <v>827.13178683939555</v>
      </c>
      <c r="D17" s="270">
        <v>849.05818848862748</v>
      </c>
      <c r="E17" s="270">
        <v>870.09258604992021</v>
      </c>
      <c r="F17" s="270">
        <v>870.99815491415654</v>
      </c>
      <c r="G17" s="382">
        <v>854.43920136342854</v>
      </c>
      <c r="H17" s="276"/>
      <c r="I17" s="270">
        <v>862.53190539579225</v>
      </c>
      <c r="J17" s="270">
        <v>894.64993424219222</v>
      </c>
      <c r="K17" s="270">
        <v>933.62147740752175</v>
      </c>
      <c r="L17" s="270">
        <v>973.11106656917468</v>
      </c>
      <c r="M17" s="275">
        <v>914.10344642099267</v>
      </c>
      <c r="N17" s="276"/>
      <c r="O17" s="270">
        <v>970.58886085722224</v>
      </c>
      <c r="P17" s="270">
        <v>1002.905371131811</v>
      </c>
      <c r="Q17" s="270">
        <v>1042.6688760004149</v>
      </c>
      <c r="R17" s="270">
        <v>1038.5731645517469</v>
      </c>
      <c r="S17" s="275">
        <v>1014.5538607991599</v>
      </c>
      <c r="T17" s="276"/>
      <c r="U17" s="270">
        <v>1035.9430061148062</v>
      </c>
      <c r="V17" s="270">
        <v>1071.5733155238629</v>
      </c>
      <c r="W17" s="270">
        <v>1085.7609082738586</v>
      </c>
      <c r="X17" s="270">
        <v>1095.9920589516976</v>
      </c>
      <c r="Y17" s="275">
        <v>1072.9555862003829</v>
      </c>
      <c r="Z17" s="359"/>
      <c r="AA17" s="270">
        <v>1088.4570022998312</v>
      </c>
      <c r="AB17" s="270">
        <v>1144.7394361585739</v>
      </c>
      <c r="AC17" s="270">
        <v>1163.7824013832499</v>
      </c>
      <c r="AD17" s="270">
        <v>1164.2099257482073</v>
      </c>
      <c r="AE17" s="275">
        <v>1141.0688797615946</v>
      </c>
      <c r="AF17" s="359"/>
      <c r="AG17" s="270">
        <v>1159.7118797706948</v>
      </c>
      <c r="AH17" s="270">
        <v>1204.3240567793368</v>
      </c>
      <c r="AI17" s="270">
        <v>1191.7638078235475</v>
      </c>
      <c r="AJ17" s="270">
        <v>1187.0573767930991</v>
      </c>
      <c r="AK17" s="275">
        <v>1186.5819546941957</v>
      </c>
      <c r="AL17" s="359"/>
      <c r="AM17" s="270">
        <v>1199.4642969956271</v>
      </c>
      <c r="AN17" s="270">
        <v>1204.4576832995217</v>
      </c>
      <c r="AO17" s="270">
        <v>1217.8349288174895</v>
      </c>
      <c r="AP17" s="270">
        <v>1256.2126981423451</v>
      </c>
      <c r="AQ17" s="275">
        <v>1219.8567214124628</v>
      </c>
      <c r="AR17" s="359"/>
      <c r="AS17" s="270">
        <v>1227.1252551300054</v>
      </c>
      <c r="AT17" s="270">
        <v>1273.0819499524248</v>
      </c>
      <c r="AU17" s="270">
        <v>1294.9217007578802</v>
      </c>
      <c r="AV17" s="270">
        <v>1316.2069501782792</v>
      </c>
      <c r="AW17" s="275">
        <v>1278.5871299798807</v>
      </c>
      <c r="AX17" s="359"/>
      <c r="AY17" s="270">
        <v>1288.6828782551722</v>
      </c>
      <c r="AZ17" s="270">
        <v>1336.8007452401205</v>
      </c>
    </row>
    <row r="18" spans="1:52" s="287" customFormat="1">
      <c r="A18" s="385"/>
      <c r="B18" s="386" t="s">
        <v>23</v>
      </c>
      <c r="C18" s="254">
        <v>0.11215617198524319</v>
      </c>
      <c r="D18" s="254">
        <v>6.4768060404895994E-2</v>
      </c>
      <c r="E18" s="254">
        <v>5.1039847836909118E-2</v>
      </c>
      <c r="F18" s="254">
        <v>4.9147478158723584E-2</v>
      </c>
      <c r="G18" s="254"/>
      <c r="H18" s="274"/>
      <c r="I18" s="254">
        <v>4.2798643601482528E-2</v>
      </c>
      <c r="J18" s="254">
        <v>5.3696844776587899E-2</v>
      </c>
      <c r="K18" s="254">
        <v>7.3013944005674666E-2</v>
      </c>
      <c r="L18" s="254">
        <v>0.11723665667820174</v>
      </c>
      <c r="M18" s="261">
        <v>6.9828543636993645E-2</v>
      </c>
      <c r="N18" s="274"/>
      <c r="O18" s="254">
        <v>0.12527879233852302</v>
      </c>
      <c r="P18" s="254">
        <v>0.12100312395519919</v>
      </c>
      <c r="Q18" s="254">
        <v>0.11680043918408534</v>
      </c>
      <c r="R18" s="254">
        <v>6.7270941860076761E-2</v>
      </c>
      <c r="S18" s="261">
        <v>0.10988954780934557</v>
      </c>
      <c r="T18" s="274"/>
      <c r="U18" s="254">
        <v>6.7334530503331047E-2</v>
      </c>
      <c r="V18" s="254">
        <v>6.8469016488123868E-2</v>
      </c>
      <c r="W18" s="254">
        <v>4.1328587881841239E-2</v>
      </c>
      <c r="X18" s="254">
        <v>5.5286325855273599E-2</v>
      </c>
      <c r="Y18" s="261">
        <v>5.7563947719069475E-2</v>
      </c>
      <c r="AA18" s="254">
        <v>5.0691974244773563E-2</v>
      </c>
      <c r="AB18" s="254">
        <v>6.8279155121497181E-2</v>
      </c>
      <c r="AC18" s="254">
        <v>7.1858815798986342E-2</v>
      </c>
      <c r="AD18" s="254">
        <v>6.2243030174652159E-2</v>
      </c>
      <c r="AE18" s="261">
        <v>6.3481931999085583E-2</v>
      </c>
      <c r="AG18" s="254">
        <v>6.5464117847840786E-2</v>
      </c>
      <c r="AH18" s="254">
        <v>5.2050815005301398E-2</v>
      </c>
      <c r="AI18" s="254">
        <v>2.4043503671338673E-2</v>
      </c>
      <c r="AJ18" s="254">
        <v>1.9624855053703705E-2</v>
      </c>
      <c r="AK18" s="261">
        <v>3.988635194582657E-2</v>
      </c>
      <c r="AM18" s="254">
        <v>3.4277839106720442E-2</v>
      </c>
      <c r="AN18" s="254">
        <v>1.1095561815999133E-4</v>
      </c>
      <c r="AO18" s="254">
        <v>2.1876080497489125E-2</v>
      </c>
      <c r="AP18" s="254">
        <v>5.8257774814620022E-2</v>
      </c>
      <c r="AQ18" s="261">
        <v>2.8042535609638986E-2</v>
      </c>
      <c r="AS18" s="254">
        <v>2.3061093359479257E-2</v>
      </c>
      <c r="AT18" s="254">
        <v>5.6975240894235446E-2</v>
      </c>
      <c r="AU18" s="254">
        <v>6.3298210715011738E-2</v>
      </c>
      <c r="AV18" s="254">
        <v>4.775803661645206E-2</v>
      </c>
      <c r="AW18" s="261">
        <v>4.8145333412119573E-2</v>
      </c>
      <c r="AY18" s="254">
        <v>5.0164091129104138E-2</v>
      </c>
      <c r="AZ18" s="254">
        <v>5.0050819815705472E-2</v>
      </c>
    </row>
    <row r="19" spans="1:52">
      <c r="A19" s="279" t="s">
        <v>43</v>
      </c>
      <c r="B19" s="279" t="s">
        <v>25</v>
      </c>
      <c r="C19" s="270">
        <v>26524.799379030334</v>
      </c>
      <c r="D19" s="270">
        <v>26722.063357004943</v>
      </c>
      <c r="E19" s="270">
        <v>25665.213488322643</v>
      </c>
      <c r="F19" s="270">
        <v>25208.223232047432</v>
      </c>
      <c r="G19" s="382">
        <v>26050.237353126457</v>
      </c>
      <c r="H19" s="276"/>
      <c r="I19" s="270">
        <v>25383.620746964592</v>
      </c>
      <c r="J19" s="270">
        <v>25505.172297061494</v>
      </c>
      <c r="K19" s="270">
        <v>26190.162249846322</v>
      </c>
      <c r="L19" s="270">
        <v>25765.710801139267</v>
      </c>
      <c r="M19" s="275">
        <v>25734.741996391949</v>
      </c>
      <c r="N19" s="276"/>
      <c r="O19" s="270">
        <v>25720.510614380215</v>
      </c>
      <c r="P19" s="270">
        <v>25673.212882840831</v>
      </c>
      <c r="Q19" s="270">
        <v>26141.555656934306</v>
      </c>
      <c r="R19" s="270">
        <v>25610.858735123864</v>
      </c>
      <c r="S19" s="275">
        <v>25795.175264104812</v>
      </c>
      <c r="T19" s="276"/>
      <c r="U19" s="270">
        <v>25686.200145498118</v>
      </c>
      <c r="V19" s="270">
        <v>25769.027864964777</v>
      </c>
      <c r="W19" s="270">
        <v>26350.968669456066</v>
      </c>
      <c r="X19" s="270">
        <v>25460.665022072189</v>
      </c>
      <c r="Y19" s="275">
        <v>25821.810485695278</v>
      </c>
      <c r="Z19" s="359"/>
      <c r="AA19" s="270">
        <v>25444.444083835144</v>
      </c>
      <c r="AB19" s="270">
        <v>25513.294675755344</v>
      </c>
      <c r="AC19" s="270">
        <v>26134.568110393691</v>
      </c>
      <c r="AD19" s="270">
        <v>25593.706939619282</v>
      </c>
      <c r="AE19" s="275">
        <v>25691.345565080133</v>
      </c>
      <c r="AF19" s="359"/>
      <c r="AG19" s="270">
        <v>25512.361681926075</v>
      </c>
      <c r="AH19" s="270">
        <v>25623.636849876035</v>
      </c>
      <c r="AI19" s="270">
        <v>26272.35658894556</v>
      </c>
      <c r="AJ19" s="270">
        <v>25600.685005211413</v>
      </c>
      <c r="AK19" s="275">
        <v>25773.174799374076</v>
      </c>
      <c r="AL19" s="359"/>
      <c r="AM19" s="270">
        <v>25614.874254306589</v>
      </c>
      <c r="AN19" s="270">
        <v>25552.563678285638</v>
      </c>
      <c r="AO19" s="270">
        <v>26175.238261226164</v>
      </c>
      <c r="AP19" s="270">
        <v>25520.847680171148</v>
      </c>
      <c r="AQ19" s="275">
        <v>25727.022324859903</v>
      </c>
      <c r="AR19" s="359"/>
      <c r="AS19" s="270">
        <v>25413.231747197009</v>
      </c>
      <c r="AT19" s="270">
        <v>25614.373682594905</v>
      </c>
      <c r="AU19" s="270">
        <v>26056.927931916569</v>
      </c>
      <c r="AV19" s="270">
        <v>25343.135260842238</v>
      </c>
      <c r="AW19" s="275">
        <v>25622.241419215872</v>
      </c>
      <c r="AX19" s="359"/>
      <c r="AY19" s="270">
        <v>25326.815629035649</v>
      </c>
      <c r="AZ19" s="270">
        <v>25567.611140699137</v>
      </c>
    </row>
    <row r="20" spans="1:52" s="287" customFormat="1">
      <c r="A20" s="385"/>
      <c r="B20" s="386" t="s">
        <v>23</v>
      </c>
      <c r="C20" s="254">
        <v>6.47919299750979E-3</v>
      </c>
      <c r="D20" s="254">
        <v>-1.2322832374382437E-2</v>
      </c>
      <c r="E20" s="254">
        <v>-4.947622619984441E-2</v>
      </c>
      <c r="F20" s="254">
        <v>-4.7890093148164475E-2</v>
      </c>
      <c r="G20" s="254"/>
      <c r="H20" s="274"/>
      <c r="I20" s="254">
        <v>-4.3023082503233591E-2</v>
      </c>
      <c r="J20" s="254">
        <v>-4.5538813514730048E-2</v>
      </c>
      <c r="K20" s="254">
        <v>2.0453707184727866E-2</v>
      </c>
      <c r="L20" s="254">
        <v>2.2115305944414819E-2</v>
      </c>
      <c r="M20" s="261">
        <v>-1.2111035782813806E-2</v>
      </c>
      <c r="N20" s="274"/>
      <c r="O20" s="254">
        <v>1.327193904974755E-2</v>
      </c>
      <c r="P20" s="254">
        <v>6.5884905156550211E-3</v>
      </c>
      <c r="Q20" s="254">
        <v>-1.8559103394749643E-3</v>
      </c>
      <c r="R20" s="254">
        <v>-6.0100055927257978E-3</v>
      </c>
      <c r="S20" s="261">
        <v>2.348314497240267E-3</v>
      </c>
      <c r="T20" s="274"/>
      <c r="U20" s="254">
        <v>-1.3339730846133602E-3</v>
      </c>
      <c r="V20" s="254">
        <v>3.7320993893983356E-3</v>
      </c>
      <c r="W20" s="254">
        <v>8.0107326155325342E-3</v>
      </c>
      <c r="X20" s="254">
        <v>-5.8644543943265903E-3</v>
      </c>
      <c r="Y20" s="261">
        <v>1.0325660251484514E-3</v>
      </c>
      <c r="AA20" s="254">
        <v>-9.4119044581744138E-3</v>
      </c>
      <c r="AB20" s="254">
        <v>-9.9240526476019886E-3</v>
      </c>
      <c r="AC20" s="254">
        <v>-8.2122430403558377E-3</v>
      </c>
      <c r="AD20" s="254">
        <v>5.2253905163810455E-3</v>
      </c>
      <c r="AE20" s="261">
        <v>-5.052508641383624E-3</v>
      </c>
      <c r="AG20" s="254">
        <v>2.6692506178227493E-3</v>
      </c>
      <c r="AH20" s="254">
        <v>4.3248892596199351E-3</v>
      </c>
      <c r="AI20" s="254">
        <v>5.2722692018418726E-3</v>
      </c>
      <c r="AJ20" s="254">
        <v>2.7264771018109535E-4</v>
      </c>
      <c r="AK20" s="261">
        <v>3.1850894725096168E-3</v>
      </c>
      <c r="AM20" s="254">
        <v>4.0181529902478808E-3</v>
      </c>
      <c r="AN20" s="254">
        <v>-2.7737347358924858E-3</v>
      </c>
      <c r="AO20" s="254">
        <v>-3.6965975012785979E-3</v>
      </c>
      <c r="AP20" s="254">
        <v>-3.1185620628515487E-3</v>
      </c>
      <c r="AQ20" s="261">
        <v>-1.7907174755704691E-3</v>
      </c>
      <c r="AS20" s="254">
        <v>-7.8720865504806614E-3</v>
      </c>
      <c r="AT20" s="254">
        <v>2.4189355356853959E-3</v>
      </c>
      <c r="AU20" s="254">
        <v>-4.519933233419704E-3</v>
      </c>
      <c r="AV20" s="254">
        <v>-6.9634214958692597E-3</v>
      </c>
      <c r="AW20" s="261">
        <v>-4.0727956901090989E-3</v>
      </c>
      <c r="AY20" s="254">
        <v>-3.4004379695191655E-3</v>
      </c>
      <c r="AZ20" s="254">
        <v>-1.8256367489298819E-3</v>
      </c>
    </row>
    <row r="21" spans="1:52">
      <c r="A21" s="279" t="s">
        <v>44</v>
      </c>
      <c r="B21" s="279" t="s">
        <v>25</v>
      </c>
      <c r="C21" s="270">
        <v>0</v>
      </c>
      <c r="D21" s="270">
        <v>0</v>
      </c>
      <c r="E21" s="270">
        <v>0</v>
      </c>
      <c r="F21" s="270">
        <v>0</v>
      </c>
      <c r="G21" s="382">
        <v>0</v>
      </c>
      <c r="H21" s="276"/>
      <c r="I21" s="270">
        <v>0</v>
      </c>
      <c r="J21" s="270">
        <v>0</v>
      </c>
      <c r="K21" s="270">
        <v>0</v>
      </c>
      <c r="L21" s="270">
        <v>0</v>
      </c>
      <c r="M21" s="275">
        <v>0</v>
      </c>
      <c r="N21" s="276"/>
      <c r="O21" s="270">
        <v>0</v>
      </c>
      <c r="P21" s="270">
        <v>0</v>
      </c>
      <c r="Q21" s="270">
        <v>0</v>
      </c>
      <c r="R21" s="270">
        <v>0</v>
      </c>
      <c r="S21" s="275">
        <v>0</v>
      </c>
      <c r="T21" s="276"/>
      <c r="U21" s="270">
        <v>0</v>
      </c>
      <c r="V21" s="270">
        <v>0</v>
      </c>
      <c r="W21" s="270">
        <v>444</v>
      </c>
      <c r="X21" s="387" t="e">
        <v>#DIV/0!</v>
      </c>
      <c r="Y21" s="275">
        <v>1210.952380952381</v>
      </c>
      <c r="Z21" s="359"/>
      <c r="AA21" s="387" t="e">
        <v>#DIV/0!</v>
      </c>
      <c r="AB21" s="387" t="e">
        <v>#DIV/0!</v>
      </c>
      <c r="AC21" s="387" t="e">
        <v>#DIV/0!</v>
      </c>
      <c r="AD21" s="387" t="e">
        <v>#DIV/0!</v>
      </c>
      <c r="AE21" s="275" t="e">
        <v>#DIV/0!</v>
      </c>
      <c r="AF21" s="359"/>
      <c r="AG21" s="387" t="e">
        <v>#DIV/0!</v>
      </c>
      <c r="AH21" s="387" t="e">
        <v>#DIV/0!</v>
      </c>
      <c r="AI21" s="387">
        <v>427.75897435897434</v>
      </c>
      <c r="AJ21" s="387">
        <v>455.02172356170922</v>
      </c>
      <c r="AK21" s="275">
        <v>452.6997160952173</v>
      </c>
      <c r="AL21" s="359"/>
      <c r="AM21" s="387">
        <v>486.71008991008989</v>
      </c>
      <c r="AN21" s="387">
        <v>497.79981167608287</v>
      </c>
      <c r="AO21" s="387">
        <v>532.17304286220337</v>
      </c>
      <c r="AP21" s="387">
        <v>527.86694953780875</v>
      </c>
      <c r="AQ21" s="275">
        <v>512.73687943262416</v>
      </c>
      <c r="AR21" s="359"/>
      <c r="AS21" s="387">
        <v>581.48904977375571</v>
      </c>
      <c r="AT21" s="387">
        <v>556.3159375439584</v>
      </c>
      <c r="AU21" s="387">
        <v>546.8203004352099</v>
      </c>
      <c r="AV21" s="387">
        <v>535.90487347703845</v>
      </c>
      <c r="AW21" s="275">
        <v>552.68306648287557</v>
      </c>
      <c r="AX21" s="359"/>
      <c r="AY21" s="387">
        <v>559.64117091595847</v>
      </c>
      <c r="AZ21" s="387">
        <v>554.58095768374164</v>
      </c>
    </row>
    <row r="22" spans="1:52" s="287" customFormat="1">
      <c r="A22" s="385"/>
      <c r="B22" s="386" t="s">
        <v>23</v>
      </c>
      <c r="C22" s="254">
        <v>0</v>
      </c>
      <c r="D22" s="254">
        <v>0</v>
      </c>
      <c r="E22" s="254">
        <v>0</v>
      </c>
      <c r="F22" s="254">
        <v>0</v>
      </c>
      <c r="G22" s="254"/>
      <c r="H22" s="274"/>
      <c r="I22" s="254">
        <v>0</v>
      </c>
      <c r="J22" s="254">
        <v>0</v>
      </c>
      <c r="K22" s="254">
        <v>0</v>
      </c>
      <c r="L22" s="254">
        <v>0</v>
      </c>
      <c r="M22" s="261">
        <v>0</v>
      </c>
      <c r="N22" s="274"/>
      <c r="O22" s="254" t="s">
        <v>279</v>
      </c>
      <c r="P22" s="254" t="s">
        <v>279</v>
      </c>
      <c r="Q22" s="254" t="s">
        <v>279</v>
      </c>
      <c r="R22" s="254" t="s">
        <v>279</v>
      </c>
      <c r="S22" s="261" t="s">
        <v>279</v>
      </c>
      <c r="T22" s="274"/>
      <c r="U22" s="254" t="s">
        <v>279</v>
      </c>
      <c r="V22" s="254" t="s">
        <v>279</v>
      </c>
      <c r="W22" s="254" t="s">
        <v>279</v>
      </c>
      <c r="X22" s="254" t="s">
        <v>279</v>
      </c>
      <c r="Y22" s="261" t="s">
        <v>279</v>
      </c>
      <c r="AA22" s="254" t="s">
        <v>279</v>
      </c>
      <c r="AB22" s="254" t="s">
        <v>279</v>
      </c>
      <c r="AC22" s="254" t="e">
        <v>#DIV/0!</v>
      </c>
      <c r="AD22" s="254" t="e">
        <v>#DIV/0!</v>
      </c>
      <c r="AE22" s="261" t="e">
        <v>#DIV/0!</v>
      </c>
      <c r="AG22" s="254" t="e">
        <v>#DIV/0!</v>
      </c>
      <c r="AH22" s="254" t="e">
        <v>#DIV/0!</v>
      </c>
      <c r="AI22" s="254" t="e">
        <v>#DIV/0!</v>
      </c>
      <c r="AJ22" s="254" t="e">
        <v>#DIV/0!</v>
      </c>
      <c r="AK22" s="261" t="e">
        <v>#DIV/0!</v>
      </c>
      <c r="AM22" s="254" t="e">
        <v>#DIV/0!</v>
      </c>
      <c r="AN22" s="254" t="e">
        <v>#DIV/0!</v>
      </c>
      <c r="AO22" s="254">
        <v>0.24409556493747564</v>
      </c>
      <c r="AP22" s="254">
        <v>0.16009175431427591</v>
      </c>
      <c r="AQ22" s="261">
        <v>0.13262028051455443</v>
      </c>
      <c r="AS22" s="254">
        <v>0.19473391209369506</v>
      </c>
      <c r="AT22" s="254">
        <v>0.11754951387155566</v>
      </c>
      <c r="AU22" s="254">
        <v>2.752348652278358E-2</v>
      </c>
      <c r="AV22" s="254">
        <v>1.522717788311545E-2</v>
      </c>
      <c r="AW22" s="261">
        <v>7.7907770345005067E-2</v>
      </c>
      <c r="AY22" s="254">
        <v>-3.7572296273330918E-2</v>
      </c>
      <c r="AZ22" s="254">
        <v>-3.1186952289672387E-3</v>
      </c>
    </row>
    <row r="23" spans="1:52">
      <c r="A23" s="279" t="s">
        <v>45</v>
      </c>
      <c r="B23" s="279" t="s">
        <v>25</v>
      </c>
      <c r="C23" s="270">
        <v>2796.7500486622312</v>
      </c>
      <c r="D23" s="270">
        <v>2725.6949204271195</v>
      </c>
      <c r="E23" s="270">
        <v>2560.1902499374828</v>
      </c>
      <c r="F23" s="270">
        <v>2429.523689294218</v>
      </c>
      <c r="G23" s="382">
        <v>2606.0715521904704</v>
      </c>
      <c r="H23" s="276"/>
      <c r="I23" s="270">
        <v>2426.113081955943</v>
      </c>
      <c r="J23" s="270">
        <v>2426.1515067597229</v>
      </c>
      <c r="K23" s="270">
        <v>2737.2643939319423</v>
      </c>
      <c r="L23" s="270">
        <v>2998.3127951616088</v>
      </c>
      <c r="M23" s="275">
        <v>2632.7791252721527</v>
      </c>
      <c r="N23" s="276"/>
      <c r="O23" s="270">
        <v>4013.1469888180895</v>
      </c>
      <c r="P23" s="270">
        <v>4015.576961417541</v>
      </c>
      <c r="Q23" s="270">
        <v>3952.3923983873237</v>
      </c>
      <c r="R23" s="270">
        <v>3923.8343638313081</v>
      </c>
      <c r="S23" s="275">
        <v>3975.8751734780612</v>
      </c>
      <c r="T23" s="276"/>
      <c r="U23" s="270">
        <v>3904.9822129127078</v>
      </c>
      <c r="V23" s="270">
        <v>4054.1657229301704</v>
      </c>
      <c r="W23" s="270">
        <v>4019.87123797704</v>
      </c>
      <c r="X23" s="270">
        <v>3953.9407599283441</v>
      </c>
      <c r="Y23" s="275">
        <v>3984.6168655514284</v>
      </c>
      <c r="Z23" s="359"/>
      <c r="AA23" s="270">
        <v>4226.1654995384024</v>
      </c>
      <c r="AB23" s="270">
        <v>4239.8884021046797</v>
      </c>
      <c r="AC23" s="270">
        <v>4287.0964329791068</v>
      </c>
      <c r="AD23" s="270">
        <v>4422.732494765527</v>
      </c>
      <c r="AE23" s="275">
        <v>4295.89472957416</v>
      </c>
      <c r="AF23" s="359"/>
      <c r="AG23" s="270">
        <v>4512.7740917947485</v>
      </c>
      <c r="AH23" s="270">
        <v>4506.2208195560997</v>
      </c>
      <c r="AI23" s="270">
        <v>4436.9754022462066</v>
      </c>
      <c r="AJ23" s="270">
        <v>4479.0862814658603</v>
      </c>
      <c r="AK23" s="275">
        <v>4482.5060803782508</v>
      </c>
      <c r="AL23" s="359"/>
      <c r="AM23" s="270">
        <v>5102.6532545102436</v>
      </c>
      <c r="AN23" s="270">
        <v>5171.2456375647407</v>
      </c>
      <c r="AO23" s="270">
        <v>5355.4034286053638</v>
      </c>
      <c r="AP23" s="270">
        <v>5178.7354901533845</v>
      </c>
      <c r="AQ23" s="275">
        <v>5207.0146973586152</v>
      </c>
      <c r="AR23" s="359"/>
      <c r="AS23" s="270">
        <v>5075.1591590960916</v>
      </c>
      <c r="AT23" s="270">
        <v>4924.0817986948832</v>
      </c>
      <c r="AU23" s="270">
        <v>4860.3304654283011</v>
      </c>
      <c r="AV23" s="270">
        <v>4673.2940279845498</v>
      </c>
      <c r="AW23" s="275">
        <v>4874.4568380822384</v>
      </c>
      <c r="AX23" s="359"/>
      <c r="AY23" s="270">
        <v>4304.1646961226161</v>
      </c>
      <c r="AZ23" s="270">
        <v>4215.0585920101603</v>
      </c>
    </row>
    <row r="24" spans="1:52" s="287" customFormat="1">
      <c r="A24" s="385"/>
      <c r="B24" s="386" t="s">
        <v>23</v>
      </c>
      <c r="C24" s="254">
        <v>-2.3424445034148384E-2</v>
      </c>
      <c r="D24" s="254">
        <v>7.1585856009972679E-2</v>
      </c>
      <c r="E24" s="254">
        <v>6.4016769526101178E-2</v>
      </c>
      <c r="F24" s="254">
        <v>-6.4251793664432399E-3</v>
      </c>
      <c r="G24" s="254"/>
      <c r="H24" s="277"/>
      <c r="I24" s="254">
        <v>-0.13252416564132175</v>
      </c>
      <c r="J24" s="254">
        <v>-0.10989616314816987</v>
      </c>
      <c r="K24" s="254">
        <v>6.9164447446350322E-2</v>
      </c>
      <c r="L24" s="254">
        <v>0.23411548048441763</v>
      </c>
      <c r="M24" s="261">
        <v>1.0248211742012181E-2</v>
      </c>
      <c r="N24" s="277"/>
      <c r="O24" s="254">
        <v>0.65414671668258473</v>
      </c>
      <c r="P24" s="254">
        <v>0.65512209366536855</v>
      </c>
      <c r="Q24" s="254">
        <v>0.44392058258936085</v>
      </c>
      <c r="R24" s="254">
        <v>0.30868079213190081</v>
      </c>
      <c r="S24" s="261">
        <v>0.51014383824054033</v>
      </c>
      <c r="T24" s="277"/>
      <c r="U24" s="254">
        <v>-2.6952607568764164E-2</v>
      </c>
      <c r="V24" s="254">
        <v>9.6097676332436155E-3</v>
      </c>
      <c r="W24" s="254">
        <v>1.7072909971502126E-2</v>
      </c>
      <c r="X24" s="254">
        <v>7.6726980054375726E-3</v>
      </c>
      <c r="Y24" s="261">
        <v>2.1986837342582444E-3</v>
      </c>
      <c r="AA24" s="254">
        <v>8.2249615776386786E-2</v>
      </c>
      <c r="AB24" s="254">
        <v>4.5810332351257976E-2</v>
      </c>
      <c r="AC24" s="254">
        <v>6.6476058356671475E-2</v>
      </c>
      <c r="AD24" s="254">
        <v>0.11856316604138462</v>
      </c>
      <c r="AE24" s="261">
        <v>7.8119898230078366E-2</v>
      </c>
      <c r="AG24" s="254">
        <v>6.7817645165020313E-2</v>
      </c>
      <c r="AH24" s="254">
        <v>6.281590272970683E-2</v>
      </c>
      <c r="AI24" s="254">
        <v>3.496048470338442E-2</v>
      </c>
      <c r="AJ24" s="254">
        <v>1.2741848340823259E-2</v>
      </c>
      <c r="AK24" s="261">
        <v>4.3439460822772391E-2</v>
      </c>
      <c r="AM24" s="254">
        <v>0.13071320449832169</v>
      </c>
      <c r="AN24" s="254">
        <v>0.14757927865464682</v>
      </c>
      <c r="AO24" s="254">
        <v>0.20699416676824622</v>
      </c>
      <c r="AP24" s="254">
        <v>0.15620355686886911</v>
      </c>
      <c r="AQ24" s="261">
        <v>0.16163025860730729</v>
      </c>
      <c r="AS24" s="254">
        <v>-5.3881959135376745E-3</v>
      </c>
      <c r="AT24" s="254">
        <v>-4.7795803215074595E-2</v>
      </c>
      <c r="AU24" s="254">
        <v>-9.2443635624662512E-2</v>
      </c>
      <c r="AV24" s="254">
        <v>-9.7599397213829264E-2</v>
      </c>
      <c r="AW24" s="261">
        <v>-6.3867278777813841E-2</v>
      </c>
      <c r="AY24" s="254">
        <v>-0.15191532694923271</v>
      </c>
      <c r="AZ24" s="254">
        <v>-0.1439909480936421</v>
      </c>
    </row>
    <row r="25" spans="1:52" s="263" customFormat="1" ht="15" customHeight="1">
      <c r="A25" s="61" t="str">
        <f>表9!A27</f>
        <v>註1：製表日期：101年8月10日，資料來源：截至101年8月8日明細彙總檔。</v>
      </c>
      <c r="B25" s="34"/>
      <c r="C25" s="34"/>
      <c r="D25" s="34"/>
      <c r="E25" s="34"/>
      <c r="G25" s="336"/>
      <c r="I25" s="34"/>
      <c r="J25" s="34"/>
      <c r="K25" s="34"/>
      <c r="M25" s="264"/>
      <c r="S25" s="264"/>
      <c r="Y25" s="264"/>
      <c r="AE25" s="264"/>
      <c r="AK25" s="264"/>
      <c r="AQ25" s="264"/>
      <c r="AW25" s="264"/>
    </row>
    <row r="26" spans="1:52">
      <c r="A26" s="101" t="s">
        <v>206</v>
      </c>
      <c r="B26" s="2"/>
      <c r="C26" s="2"/>
      <c r="D26" s="2"/>
      <c r="E26" s="2"/>
      <c r="F26" s="2"/>
      <c r="G26" s="2"/>
      <c r="I26" s="2"/>
      <c r="J26" s="2"/>
      <c r="K26" s="2"/>
      <c r="L26" s="2"/>
    </row>
    <row r="27" spans="1:52">
      <c r="A27" s="102" t="s">
        <v>207</v>
      </c>
      <c r="B27" s="2"/>
      <c r="C27" s="2"/>
      <c r="D27" s="2"/>
      <c r="E27" s="2"/>
      <c r="F27" s="2"/>
      <c r="G27" s="2"/>
      <c r="I27" s="2"/>
      <c r="J27" s="2"/>
      <c r="K27" s="2"/>
      <c r="L27" s="2"/>
    </row>
    <row r="28" spans="1:52">
      <c r="A28" s="102" t="s">
        <v>208</v>
      </c>
      <c r="B28" s="2"/>
      <c r="C28" s="2"/>
      <c r="D28" s="2"/>
      <c r="E28" s="2"/>
      <c r="F28" s="2"/>
      <c r="G28" s="2"/>
      <c r="I28" s="2"/>
      <c r="J28" s="2"/>
      <c r="K28" s="2"/>
      <c r="L28" s="2"/>
    </row>
    <row r="29" spans="1:52">
      <c r="A29" s="356" t="s">
        <v>209</v>
      </c>
      <c r="B29" s="2"/>
      <c r="C29" s="2"/>
      <c r="D29" s="2"/>
      <c r="E29" s="2"/>
      <c r="F29" s="2"/>
      <c r="G29" s="2"/>
      <c r="I29" s="2"/>
      <c r="J29" s="2"/>
      <c r="K29" s="2"/>
      <c r="L29" s="2"/>
    </row>
    <row r="30" spans="1:52">
      <c r="A30" s="301" t="s">
        <v>322</v>
      </c>
    </row>
  </sheetData>
  <phoneticPr fontId="4" type="noConversion"/>
  <printOptions horizontalCentered="1"/>
  <pageMargins left="0.35433070866141736" right="0.35433070866141736" top="0.78740157480314965" bottom="0.78740157480314965" header="0.51181102362204722" footer="0.51181102362204722"/>
  <pageSetup paperSize="9" orientation="portrait" r:id="rId1"/>
  <headerFooter alignWithMargins="0">
    <oddFooter>&amp;C&amp;"Times New Roman,標準"&amp;P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</sheetPr>
  <dimension ref="A1:BA142"/>
  <sheetViews>
    <sheetView view="pageBreakPreview" zoomScale="60" zoomScaleNormal="75" workbookViewId="0">
      <pane xSplit="3" ySplit="4" topLeftCell="O98" activePane="bottomRight" state="frozen"/>
      <selection activeCell="Y10" sqref="Y10"/>
      <selection pane="topRight" activeCell="Y10" sqref="Y10"/>
      <selection pane="bottomLeft" activeCell="Y10" sqref="Y10"/>
      <selection pane="bottomRight" activeCell="AN1" sqref="AN1:AY1048576"/>
    </sheetView>
  </sheetViews>
  <sheetFormatPr defaultRowHeight="16.5"/>
  <cols>
    <col min="1" max="1" width="5" style="223" customWidth="1"/>
    <col min="2" max="2" width="14.625" style="223" customWidth="1"/>
    <col min="3" max="3" width="16.375" style="223" customWidth="1"/>
    <col min="4" max="4" width="7.5" style="223" hidden="1" customWidth="1"/>
    <col min="5" max="6" width="8.5" style="223" hidden="1" customWidth="1"/>
    <col min="7" max="7" width="8.5" style="391" hidden="1" customWidth="1"/>
    <col min="8" max="8" width="7" style="391" hidden="1" customWidth="1"/>
    <col min="9" max="9" width="1.5" style="391" hidden="1" customWidth="1"/>
    <col min="10" max="11" width="8.5" style="223" hidden="1" customWidth="1"/>
    <col min="12" max="12" width="7.5" style="223" hidden="1" customWidth="1"/>
    <col min="13" max="13" width="7.5" style="391" hidden="1" customWidth="1"/>
    <col min="14" max="14" width="9.5" style="391" hidden="1" customWidth="1"/>
    <col min="15" max="15" width="1.75" style="223" hidden="1" customWidth="1"/>
    <col min="16" max="17" width="8.5" style="223" hidden="1" customWidth="1"/>
    <col min="18" max="18" width="8.25" style="392" hidden="1" customWidth="1"/>
    <col min="19" max="19" width="7.625" style="392" hidden="1" customWidth="1"/>
    <col min="20" max="20" width="10" style="393" hidden="1" customWidth="1"/>
    <col min="21" max="21" width="1.75" style="223" hidden="1" customWidth="1"/>
    <col min="22" max="22" width="7.5" style="223" hidden="1" customWidth="1"/>
    <col min="23" max="23" width="10.5" style="223" hidden="1" customWidth="1"/>
    <col min="24" max="25" width="8.5" style="223" hidden="1" customWidth="1"/>
    <col min="26" max="26" width="9.5" style="393" hidden="1" customWidth="1"/>
    <col min="27" max="27" width="1.25" style="223" hidden="1" customWidth="1"/>
    <col min="28" max="30" width="8.5" style="223" hidden="1" customWidth="1"/>
    <col min="31" max="31" width="8" style="223" hidden="1" customWidth="1"/>
    <col min="32" max="32" width="10.5" style="393" hidden="1" customWidth="1"/>
    <col min="33" max="33" width="1.375" style="223" hidden="1" customWidth="1"/>
    <col min="34" max="34" width="9.625" style="223" hidden="1" customWidth="1"/>
    <col min="35" max="36" width="8.5" style="223" hidden="1" customWidth="1"/>
    <col min="37" max="37" width="8" style="223" hidden="1" customWidth="1"/>
    <col min="38" max="38" width="10.5" style="393" hidden="1" customWidth="1"/>
    <col min="39" max="39" width="1.375" style="223" hidden="1" customWidth="1"/>
    <col min="40" max="42" width="10.5" style="223" hidden="1" customWidth="1"/>
    <col min="43" max="43" width="8" style="223" hidden="1" customWidth="1"/>
    <col min="44" max="44" width="10.5" style="393" hidden="1" customWidth="1"/>
    <col min="45" max="45" width="1.375" style="223" hidden="1" customWidth="1"/>
    <col min="46" max="48" width="10.5" style="223" hidden="1" customWidth="1"/>
    <col min="49" max="49" width="8" style="223" hidden="1" customWidth="1"/>
    <col min="50" max="50" width="10.5" style="393" hidden="1" customWidth="1"/>
    <col min="51" max="51" width="1.375" style="223" hidden="1" customWidth="1"/>
    <col min="52" max="53" width="10.5" style="223" customWidth="1"/>
    <col min="54" max="16384" width="9" style="223"/>
  </cols>
  <sheetData>
    <row r="1" spans="1:53" ht="21">
      <c r="A1" s="388" t="s">
        <v>366</v>
      </c>
      <c r="B1" s="389"/>
      <c r="C1" s="389"/>
      <c r="D1" s="389"/>
      <c r="E1" s="390"/>
      <c r="J1" s="389"/>
      <c r="K1" s="390"/>
    </row>
    <row r="2" spans="1:53" ht="18.75" customHeight="1">
      <c r="A2" s="394" t="s">
        <v>50</v>
      </c>
      <c r="B2" s="389"/>
      <c r="C2" s="389"/>
      <c r="D2" s="389"/>
      <c r="E2" s="390"/>
      <c r="J2" s="389"/>
      <c r="K2" s="390"/>
      <c r="R2" s="390"/>
      <c r="S2" s="390"/>
      <c r="W2" s="390" t="s">
        <v>35</v>
      </c>
    </row>
    <row r="3" spans="1:53" s="248" customFormat="1">
      <c r="A3" s="70"/>
      <c r="B3" s="70"/>
      <c r="C3" s="70"/>
      <c r="D3" s="11">
        <v>93</v>
      </c>
      <c r="E3" s="11"/>
      <c r="F3" s="11"/>
      <c r="G3" s="11"/>
      <c r="H3" s="12"/>
      <c r="I3" s="12"/>
      <c r="J3" s="11">
        <v>94</v>
      </c>
      <c r="K3" s="11"/>
      <c r="L3" s="11"/>
      <c r="M3" s="11"/>
      <c r="N3" s="177"/>
      <c r="O3" s="12"/>
      <c r="P3" s="11">
        <v>95</v>
      </c>
      <c r="Q3" s="11"/>
      <c r="R3" s="11"/>
      <c r="S3" s="11"/>
      <c r="T3" s="177"/>
      <c r="V3" s="11">
        <v>96</v>
      </c>
      <c r="W3" s="11"/>
      <c r="X3" s="11"/>
      <c r="Y3" s="11"/>
      <c r="Z3" s="177"/>
      <c r="AB3" s="11">
        <v>97</v>
      </c>
      <c r="AC3" s="11"/>
      <c r="AD3" s="11"/>
      <c r="AE3" s="177"/>
      <c r="AF3" s="177">
        <v>97</v>
      </c>
      <c r="AH3" s="11">
        <v>98</v>
      </c>
      <c r="AI3" s="11"/>
      <c r="AJ3" s="11"/>
      <c r="AK3" s="177"/>
      <c r="AL3" s="177">
        <v>98</v>
      </c>
      <c r="AN3" s="11">
        <v>99</v>
      </c>
      <c r="AO3" s="11"/>
      <c r="AP3" s="11"/>
      <c r="AQ3" s="177"/>
      <c r="AR3" s="177">
        <v>99</v>
      </c>
      <c r="AT3" s="11">
        <v>100</v>
      </c>
      <c r="AU3" s="11"/>
      <c r="AV3" s="11"/>
      <c r="AW3" s="177"/>
      <c r="AX3" s="177"/>
      <c r="AZ3" s="11">
        <v>101</v>
      </c>
      <c r="BA3" s="11"/>
    </row>
    <row r="4" spans="1:53" s="248" customFormat="1">
      <c r="A4" s="71" t="s">
        <v>0</v>
      </c>
      <c r="B4" s="71" t="s">
        <v>313</v>
      </c>
      <c r="C4" s="71"/>
      <c r="D4" s="13" t="s">
        <v>199</v>
      </c>
      <c r="E4" s="13" t="s">
        <v>229</v>
      </c>
      <c r="F4" s="13" t="s">
        <v>200</v>
      </c>
      <c r="G4" s="13" t="s">
        <v>164</v>
      </c>
      <c r="H4" s="137"/>
      <c r="I4" s="150"/>
      <c r="J4" s="13" t="s">
        <v>199</v>
      </c>
      <c r="K4" s="13" t="s">
        <v>229</v>
      </c>
      <c r="L4" s="13" t="s">
        <v>200</v>
      </c>
      <c r="M4" s="13" t="s">
        <v>164</v>
      </c>
      <c r="N4" s="163" t="s">
        <v>269</v>
      </c>
      <c r="O4" s="145"/>
      <c r="P4" s="98" t="s">
        <v>199</v>
      </c>
      <c r="Q4" s="98" t="s">
        <v>229</v>
      </c>
      <c r="R4" s="98" t="s">
        <v>305</v>
      </c>
      <c r="S4" s="98" t="s">
        <v>326</v>
      </c>
      <c r="T4" s="163" t="s">
        <v>269</v>
      </c>
      <c r="V4" s="98" t="s">
        <v>199</v>
      </c>
      <c r="W4" s="98" t="s">
        <v>229</v>
      </c>
      <c r="X4" s="98" t="s">
        <v>305</v>
      </c>
      <c r="Y4" s="98" t="s">
        <v>326</v>
      </c>
      <c r="Z4" s="163" t="s">
        <v>269</v>
      </c>
      <c r="AB4" s="98" t="s">
        <v>199</v>
      </c>
      <c r="AC4" s="98" t="s">
        <v>297</v>
      </c>
      <c r="AD4" s="98" t="s">
        <v>305</v>
      </c>
      <c r="AE4" s="98" t="s">
        <v>326</v>
      </c>
      <c r="AF4" s="163" t="s">
        <v>289</v>
      </c>
      <c r="AH4" s="98" t="s">
        <v>199</v>
      </c>
      <c r="AI4" s="98" t="s">
        <v>229</v>
      </c>
      <c r="AJ4" s="98" t="s">
        <v>200</v>
      </c>
      <c r="AK4" s="98" t="s">
        <v>164</v>
      </c>
      <c r="AL4" s="163" t="s">
        <v>311</v>
      </c>
      <c r="AN4" s="98" t="s">
        <v>199</v>
      </c>
      <c r="AO4" s="98" t="s">
        <v>229</v>
      </c>
      <c r="AP4" s="98" t="s">
        <v>200</v>
      </c>
      <c r="AQ4" s="98" t="s">
        <v>164</v>
      </c>
      <c r="AR4" s="163" t="s">
        <v>289</v>
      </c>
      <c r="AT4" s="98" t="s">
        <v>199</v>
      </c>
      <c r="AU4" s="98" t="s">
        <v>229</v>
      </c>
      <c r="AV4" s="98" t="s">
        <v>200</v>
      </c>
      <c r="AW4" s="98" t="s">
        <v>164</v>
      </c>
      <c r="AX4" s="163" t="s">
        <v>289</v>
      </c>
      <c r="AZ4" s="98" t="s">
        <v>199</v>
      </c>
      <c r="BA4" s="98" t="s">
        <v>229</v>
      </c>
    </row>
    <row r="5" spans="1:53">
      <c r="A5" s="395" t="s">
        <v>21</v>
      </c>
      <c r="B5" s="224" t="s">
        <v>210</v>
      </c>
      <c r="C5" s="201" t="s">
        <v>25</v>
      </c>
      <c r="D5" s="225">
        <v>1926209</v>
      </c>
      <c r="E5" s="225">
        <v>2333623</v>
      </c>
      <c r="F5" s="225">
        <v>1479117</v>
      </c>
      <c r="G5" s="225">
        <v>1775203</v>
      </c>
      <c r="H5" s="200">
        <v>7514152</v>
      </c>
      <c r="I5" s="226"/>
      <c r="J5" s="225">
        <v>2161025</v>
      </c>
      <c r="K5" s="225">
        <v>1965389</v>
      </c>
      <c r="L5" s="225">
        <v>2142260</v>
      </c>
      <c r="M5" s="225">
        <v>2404654</v>
      </c>
      <c r="N5" s="200">
        <v>8673328</v>
      </c>
      <c r="O5" s="226"/>
      <c r="P5" s="225">
        <v>2499411</v>
      </c>
      <c r="Q5" s="225">
        <v>1867306</v>
      </c>
      <c r="R5" s="227">
        <v>1827868</v>
      </c>
      <c r="S5" s="227">
        <v>2484738</v>
      </c>
      <c r="T5" s="207">
        <v>8679323</v>
      </c>
      <c r="U5" s="226"/>
      <c r="V5" s="225">
        <v>2718332</v>
      </c>
      <c r="W5" s="225">
        <v>2327278</v>
      </c>
      <c r="X5" s="225">
        <v>2115936</v>
      </c>
      <c r="Y5" s="225">
        <v>2321447</v>
      </c>
      <c r="Z5" s="207">
        <v>9482993</v>
      </c>
      <c r="AA5" s="396"/>
      <c r="AB5" s="225">
        <v>2102332</v>
      </c>
      <c r="AC5" s="225">
        <v>1636115</v>
      </c>
      <c r="AD5" s="225">
        <v>1449664</v>
      </c>
      <c r="AE5" s="225">
        <v>1701848</v>
      </c>
      <c r="AF5" s="207">
        <v>6889959</v>
      </c>
      <c r="AG5" s="396"/>
      <c r="AH5" s="225">
        <v>1780373</v>
      </c>
      <c r="AI5" s="225">
        <v>1249762</v>
      </c>
      <c r="AJ5" s="225">
        <v>1192083</v>
      </c>
      <c r="AK5" s="225">
        <v>1486209</v>
      </c>
      <c r="AL5" s="207">
        <v>5708427</v>
      </c>
      <c r="AM5" s="396"/>
      <c r="AN5" s="225">
        <v>1282464</v>
      </c>
      <c r="AO5" s="225">
        <v>1286224</v>
      </c>
      <c r="AP5" s="225">
        <v>795438</v>
      </c>
      <c r="AQ5" s="225">
        <v>185282</v>
      </c>
      <c r="AR5" s="207">
        <v>3549408</v>
      </c>
      <c r="AS5" s="396"/>
      <c r="AT5" s="225">
        <v>85465</v>
      </c>
      <c r="AU5" s="225">
        <v>140813</v>
      </c>
      <c r="AV5" s="225">
        <v>143551</v>
      </c>
      <c r="AW5" s="225">
        <v>159035</v>
      </c>
      <c r="AX5" s="207">
        <v>528864</v>
      </c>
      <c r="AY5" s="396"/>
      <c r="AZ5" s="225">
        <v>63295</v>
      </c>
      <c r="BA5" s="225">
        <v>124832</v>
      </c>
    </row>
    <row r="6" spans="1:53">
      <c r="A6" s="215"/>
      <c r="B6" s="216"/>
      <c r="C6" s="201" t="s">
        <v>23</v>
      </c>
      <c r="D6" s="217">
        <v>-0.38038078964248057</v>
      </c>
      <c r="E6" s="217">
        <v>0.22787236483066409</v>
      </c>
      <c r="F6" s="217">
        <v>-3.0835852698702249E-2</v>
      </c>
      <c r="G6" s="217">
        <v>-2.5612216053329966E-2</v>
      </c>
      <c r="H6" s="218"/>
      <c r="I6" s="219"/>
      <c r="J6" s="217">
        <v>0.12190577450318216</v>
      </c>
      <c r="K6" s="217">
        <v>-0.15779498230862482</v>
      </c>
      <c r="L6" s="217">
        <v>0.44833708219160484</v>
      </c>
      <c r="M6" s="217">
        <v>0.35457972975485058</v>
      </c>
      <c r="N6" s="220">
        <v>0.15426571088793528</v>
      </c>
      <c r="O6" s="219"/>
      <c r="P6" s="217">
        <v>0.1565858793859396</v>
      </c>
      <c r="Q6" s="217">
        <v>-4.990513328404711E-2</v>
      </c>
      <c r="R6" s="221">
        <v>-0.14675716299608821</v>
      </c>
      <c r="S6" s="221">
        <v>3.330375180795242E-2</v>
      </c>
      <c r="T6" s="222">
        <v>6.9119950265927876E-4</v>
      </c>
      <c r="U6" s="219"/>
      <c r="V6" s="217">
        <v>8.7589035976876062E-2</v>
      </c>
      <c r="W6" s="217">
        <v>0.24632920367631228</v>
      </c>
      <c r="X6" s="217">
        <v>0.15759781340884582</v>
      </c>
      <c r="Y6" s="217">
        <v>-6.5717592760282995E-2</v>
      </c>
      <c r="Z6" s="222">
        <v>9.2595931733385095E-2</v>
      </c>
      <c r="AA6" s="397"/>
      <c r="AB6" s="217">
        <v>-0.22660955321130749</v>
      </c>
      <c r="AC6" s="217">
        <v>-0.29698342870941929</v>
      </c>
      <c r="AD6" s="217">
        <v>-0.31488286980324542</v>
      </c>
      <c r="AE6" s="217">
        <v>-0.26690206582360054</v>
      </c>
      <c r="AF6" s="222">
        <v>-0.27344046336425643</v>
      </c>
      <c r="AG6" s="397"/>
      <c r="AH6" s="217">
        <v>-0.15314374703900235</v>
      </c>
      <c r="AI6" s="217">
        <v>-0.23614049134687964</v>
      </c>
      <c r="AJ6" s="217">
        <v>-0.17768324246170142</v>
      </c>
      <c r="AK6" s="217">
        <v>-0.12670873074446132</v>
      </c>
      <c r="AL6" s="222">
        <v>-0.17148607125238335</v>
      </c>
      <c r="AM6" s="397"/>
      <c r="AN6" s="217">
        <v>-0.27966555322957609</v>
      </c>
      <c r="AO6" s="217">
        <v>2.9175154949502291E-2</v>
      </c>
      <c r="AP6" s="217">
        <v>-0.3327327040147372</v>
      </c>
      <c r="AQ6" s="217">
        <v>-0.87533247342735776</v>
      </c>
      <c r="AR6" s="222">
        <v>-0.37821610051245291</v>
      </c>
      <c r="AS6" s="397"/>
      <c r="AT6" s="217">
        <v>-0.9333587531501859</v>
      </c>
      <c r="AU6" s="217">
        <v>-0.89052217965144487</v>
      </c>
      <c r="AV6" s="217">
        <v>-0.81953213198263097</v>
      </c>
      <c r="AW6" s="217">
        <v>-0.1416597402877775</v>
      </c>
      <c r="AX6" s="222">
        <v>-0.85099937792443137</v>
      </c>
      <c r="AY6" s="397"/>
      <c r="AZ6" s="217">
        <v>-0.25940443456385653</v>
      </c>
      <c r="BA6" s="217">
        <v>-0.11349094188746778</v>
      </c>
    </row>
    <row r="7" spans="1:53">
      <c r="A7" s="215"/>
      <c r="B7" s="224" t="s">
        <v>38</v>
      </c>
      <c r="C7" s="201" t="s">
        <v>25</v>
      </c>
      <c r="D7" s="225">
        <v>941554520</v>
      </c>
      <c r="E7" s="225">
        <v>911077677</v>
      </c>
      <c r="F7" s="225">
        <v>959372851</v>
      </c>
      <c r="G7" s="225">
        <v>1004687936</v>
      </c>
      <c r="H7" s="200">
        <v>3816692984</v>
      </c>
      <c r="I7" s="226"/>
      <c r="J7" s="225">
        <v>1068899886</v>
      </c>
      <c r="K7" s="225">
        <v>1074386041</v>
      </c>
      <c r="L7" s="225">
        <v>1001390478</v>
      </c>
      <c r="M7" s="225">
        <v>912461222</v>
      </c>
      <c r="N7" s="200">
        <v>4057137627</v>
      </c>
      <c r="O7" s="226"/>
      <c r="P7" s="225">
        <v>966952894</v>
      </c>
      <c r="Q7" s="225">
        <v>972884856</v>
      </c>
      <c r="R7" s="227">
        <v>991252951</v>
      </c>
      <c r="S7" s="227">
        <v>1040642279</v>
      </c>
      <c r="T7" s="207">
        <v>3971732980</v>
      </c>
      <c r="U7" s="226"/>
      <c r="V7" s="225">
        <v>1067262512</v>
      </c>
      <c r="W7" s="225">
        <v>1060216154</v>
      </c>
      <c r="X7" s="225">
        <v>1136399561</v>
      </c>
      <c r="Y7" s="225">
        <v>1122967005</v>
      </c>
      <c r="Z7" s="207">
        <v>4386845232</v>
      </c>
      <c r="AA7" s="396"/>
      <c r="AB7" s="225">
        <v>1211337693</v>
      </c>
      <c r="AC7" s="225">
        <v>1183528685</v>
      </c>
      <c r="AD7" s="225">
        <v>1191198791</v>
      </c>
      <c r="AE7" s="225">
        <v>1210366914</v>
      </c>
      <c r="AF7" s="207">
        <v>4796432083</v>
      </c>
      <c r="AG7" s="396"/>
      <c r="AH7" s="225">
        <v>1307386856</v>
      </c>
      <c r="AI7" s="225">
        <v>1299734852</v>
      </c>
      <c r="AJ7" s="225">
        <v>1395034311</v>
      </c>
      <c r="AK7" s="225">
        <v>1308805608</v>
      </c>
      <c r="AL7" s="207">
        <v>5310961627</v>
      </c>
      <c r="AM7" s="396"/>
      <c r="AN7" s="225">
        <v>1375179187</v>
      </c>
      <c r="AO7" s="225">
        <v>1422464868</v>
      </c>
      <c r="AP7" s="225">
        <v>1532665623</v>
      </c>
      <c r="AQ7" s="225">
        <v>1431483065</v>
      </c>
      <c r="AR7" s="207">
        <v>5761792743</v>
      </c>
      <c r="AS7" s="396"/>
      <c r="AT7" s="225">
        <v>1672179149</v>
      </c>
      <c r="AU7" s="225">
        <v>1481755066</v>
      </c>
      <c r="AV7" s="225">
        <v>1483395082</v>
      </c>
      <c r="AW7" s="225">
        <v>1440760264</v>
      </c>
      <c r="AX7" s="207">
        <v>6078089561</v>
      </c>
      <c r="AY7" s="396"/>
      <c r="AZ7" s="225">
        <v>1595658696</v>
      </c>
      <c r="BA7" s="225">
        <v>1548588139</v>
      </c>
    </row>
    <row r="8" spans="1:53">
      <c r="A8" s="215"/>
      <c r="B8" s="216"/>
      <c r="C8" s="201" t="s">
        <v>23</v>
      </c>
      <c r="D8" s="217">
        <v>6.9283047937317141E-2</v>
      </c>
      <c r="E8" s="217">
        <v>0.349714013170219</v>
      </c>
      <c r="F8" s="217">
        <v>0.16875382191731311</v>
      </c>
      <c r="G8" s="217">
        <v>0.1692324862491191</v>
      </c>
      <c r="H8" s="218"/>
      <c r="I8" s="219"/>
      <c r="J8" s="217">
        <v>0.135250124443139</v>
      </c>
      <c r="K8" s="217">
        <v>0.1792474649776761</v>
      </c>
      <c r="L8" s="217">
        <v>4.37969731540798E-2</v>
      </c>
      <c r="M8" s="217">
        <v>-9.1796378452781574E-2</v>
      </c>
      <c r="N8" s="220">
        <v>6.2998162023503168E-2</v>
      </c>
      <c r="O8" s="219"/>
      <c r="P8" s="217">
        <v>-9.5375622483694467E-2</v>
      </c>
      <c r="Q8" s="217">
        <v>-9.447366321469175E-2</v>
      </c>
      <c r="R8" s="221">
        <v>-1.0123450564705649E-2</v>
      </c>
      <c r="S8" s="221">
        <v>0.14047836106288791</v>
      </c>
      <c r="T8" s="222">
        <v>-2.1050468298545622E-2</v>
      </c>
      <c r="U8" s="219"/>
      <c r="V8" s="217">
        <v>0.10373785385247536</v>
      </c>
      <c r="W8" s="217">
        <v>8.9765296953085771E-2</v>
      </c>
      <c r="X8" s="217">
        <v>0.14642741779842638</v>
      </c>
      <c r="Y8" s="217">
        <v>7.9109534237941537E-2</v>
      </c>
      <c r="Z8" s="222">
        <v>0.10451665660565124</v>
      </c>
      <c r="AA8" s="397"/>
      <c r="AB8" s="217">
        <v>0.13499507326459903</v>
      </c>
      <c r="AC8" s="217">
        <v>0.11630885884426911</v>
      </c>
      <c r="AD8" s="217">
        <v>4.8221797931511157E-2</v>
      </c>
      <c r="AE8" s="217">
        <v>7.7829454125412978E-2</v>
      </c>
      <c r="AF8" s="222">
        <v>9.3367062054584116E-2</v>
      </c>
      <c r="AG8" s="397"/>
      <c r="AH8" s="217">
        <v>7.9291813963226598E-2</v>
      </c>
      <c r="AI8" s="217">
        <v>9.8186185491566658E-2</v>
      </c>
      <c r="AJ8" s="217">
        <v>0.17111797085428715</v>
      </c>
      <c r="AK8" s="217">
        <v>8.1329630594975111E-2</v>
      </c>
      <c r="AL8" s="222">
        <v>0.10727339303388606</v>
      </c>
      <c r="AM8" s="397"/>
      <c r="AN8" s="217">
        <v>5.1853306225988272E-2</v>
      </c>
      <c r="AO8" s="217">
        <v>9.4426963938949671E-2</v>
      </c>
      <c r="AP8" s="217">
        <v>9.8658012146914054E-2</v>
      </c>
      <c r="AQ8" s="217">
        <v>9.3732374196856316E-2</v>
      </c>
      <c r="AR8" s="222">
        <v>8.4886908937178873E-2</v>
      </c>
      <c r="AS8" s="397"/>
      <c r="AT8" s="217">
        <v>0.21597182738630272</v>
      </c>
      <c r="AU8" s="217">
        <v>4.1681309207560746E-2</v>
      </c>
      <c r="AV8" s="217">
        <v>-3.2146960341916664E-2</v>
      </c>
      <c r="AW8" s="217">
        <v>6.4808304246337656E-3</v>
      </c>
      <c r="AX8" s="222">
        <v>5.4895556315223137E-2</v>
      </c>
      <c r="AY8" s="397"/>
      <c r="AZ8" s="217">
        <v>-4.5760918048619925E-2</v>
      </c>
      <c r="BA8" s="217">
        <v>4.5103994940551173E-2</v>
      </c>
    </row>
    <row r="9" spans="1:53">
      <c r="A9" s="215"/>
      <c r="B9" s="224" t="s">
        <v>39</v>
      </c>
      <c r="C9" s="201" t="s">
        <v>25</v>
      </c>
      <c r="D9" s="225">
        <v>196922433</v>
      </c>
      <c r="E9" s="225">
        <v>222169920</v>
      </c>
      <c r="F9" s="225">
        <v>275461643</v>
      </c>
      <c r="G9" s="225">
        <v>263505692</v>
      </c>
      <c r="H9" s="200">
        <v>958059688</v>
      </c>
      <c r="I9" s="226"/>
      <c r="J9" s="225">
        <v>244664203</v>
      </c>
      <c r="K9" s="225">
        <v>287474161</v>
      </c>
      <c r="L9" s="225">
        <v>277069021</v>
      </c>
      <c r="M9" s="225">
        <v>263131247</v>
      </c>
      <c r="N9" s="200">
        <v>1072338632</v>
      </c>
      <c r="O9" s="226"/>
      <c r="P9" s="225">
        <v>263865223</v>
      </c>
      <c r="Q9" s="225">
        <v>282712360</v>
      </c>
      <c r="R9" s="227">
        <v>290715024</v>
      </c>
      <c r="S9" s="227">
        <v>284149755</v>
      </c>
      <c r="T9" s="207">
        <v>1121442362</v>
      </c>
      <c r="U9" s="226"/>
      <c r="V9" s="225">
        <v>274058324</v>
      </c>
      <c r="W9" s="225">
        <v>304707205</v>
      </c>
      <c r="X9" s="225">
        <v>308868069</v>
      </c>
      <c r="Y9" s="225">
        <v>296548269</v>
      </c>
      <c r="Z9" s="207">
        <v>1184181867</v>
      </c>
      <c r="AA9" s="396"/>
      <c r="AB9" s="225">
        <v>269511184</v>
      </c>
      <c r="AC9" s="225">
        <v>305770264</v>
      </c>
      <c r="AD9" s="225">
        <v>316866220</v>
      </c>
      <c r="AE9" s="225">
        <v>310986396</v>
      </c>
      <c r="AF9" s="207">
        <v>1203134064</v>
      </c>
      <c r="AG9" s="396"/>
      <c r="AH9" s="225">
        <v>294010046</v>
      </c>
      <c r="AI9" s="225">
        <v>333645732</v>
      </c>
      <c r="AJ9" s="225">
        <v>338706200</v>
      </c>
      <c r="AK9" s="225">
        <v>317399468</v>
      </c>
      <c r="AL9" s="207">
        <v>1283761446</v>
      </c>
      <c r="AM9" s="396"/>
      <c r="AN9" s="225">
        <v>301901721</v>
      </c>
      <c r="AO9" s="225">
        <v>344180718</v>
      </c>
      <c r="AP9" s="225">
        <v>347490391</v>
      </c>
      <c r="AQ9" s="225">
        <v>335567190</v>
      </c>
      <c r="AR9" s="207">
        <v>1329140020</v>
      </c>
      <c r="AS9" s="396"/>
      <c r="AT9" s="225">
        <v>303585820</v>
      </c>
      <c r="AU9" s="225">
        <v>366467044</v>
      </c>
      <c r="AV9" s="225">
        <v>379321197</v>
      </c>
      <c r="AW9" s="225">
        <v>356899760</v>
      </c>
      <c r="AX9" s="207">
        <v>1406273821</v>
      </c>
      <c r="AY9" s="396"/>
      <c r="AZ9" s="225">
        <v>339673936</v>
      </c>
      <c r="BA9" s="225">
        <v>377160042</v>
      </c>
    </row>
    <row r="10" spans="1:53">
      <c r="A10" s="215"/>
      <c r="B10" s="216"/>
      <c r="C10" s="201" t="s">
        <v>23</v>
      </c>
      <c r="D10" s="217">
        <v>0.10513578121850332</v>
      </c>
      <c r="E10" s="217">
        <v>0.82948201990401726</v>
      </c>
      <c r="F10" s="217">
        <v>0.33948491165268091</v>
      </c>
      <c r="G10" s="217">
        <v>0.29740875746568141</v>
      </c>
      <c r="H10" s="218"/>
      <c r="I10" s="219"/>
      <c r="J10" s="217">
        <v>0.24243946853937154</v>
      </c>
      <c r="K10" s="217">
        <v>0.29393826581024107</v>
      </c>
      <c r="L10" s="217">
        <v>5.8352153225195132E-3</v>
      </c>
      <c r="M10" s="217">
        <v>-1.4210129472269615E-3</v>
      </c>
      <c r="N10" s="220">
        <v>0.11928165377520816</v>
      </c>
      <c r="O10" s="219"/>
      <c r="P10" s="217">
        <v>7.8479073622388373E-2</v>
      </c>
      <c r="Q10" s="217">
        <v>-1.6564274797553069E-2</v>
      </c>
      <c r="R10" s="221">
        <v>4.9251276634062924E-2</v>
      </c>
      <c r="S10" s="221">
        <v>7.9878419000537715E-2</v>
      </c>
      <c r="T10" s="222">
        <v>4.5791253373402618E-2</v>
      </c>
      <c r="U10" s="219"/>
      <c r="V10" s="217">
        <v>3.8629952382925437E-2</v>
      </c>
      <c r="W10" s="217">
        <v>7.7799375308529095E-2</v>
      </c>
      <c r="X10" s="217">
        <v>6.2442748056942499E-2</v>
      </c>
      <c r="Y10" s="217">
        <v>4.3633731093662309E-2</v>
      </c>
      <c r="Z10" s="222">
        <v>5.5945367435656035E-2</v>
      </c>
      <c r="AA10" s="397"/>
      <c r="AB10" s="217">
        <v>-1.6591869692671679E-2</v>
      </c>
      <c r="AC10" s="217">
        <v>3.488788524052211E-3</v>
      </c>
      <c r="AD10" s="217">
        <v>2.5895039995215585E-2</v>
      </c>
      <c r="AE10" s="217">
        <v>4.8687274583282036E-2</v>
      </c>
      <c r="AF10" s="222">
        <v>1.6004464793920148E-2</v>
      </c>
      <c r="AG10" s="397"/>
      <c r="AH10" s="217">
        <v>9.0901095963423995E-2</v>
      </c>
      <c r="AI10" s="217">
        <v>9.11647445220507E-2</v>
      </c>
      <c r="AJ10" s="217">
        <v>6.8924923584470443E-2</v>
      </c>
      <c r="AK10" s="217">
        <v>2.0621712340111564E-2</v>
      </c>
      <c r="AL10" s="222">
        <v>6.7014461989333141E-2</v>
      </c>
      <c r="AM10" s="397"/>
      <c r="AN10" s="217">
        <v>2.684151479640251E-2</v>
      </c>
      <c r="AO10" s="217">
        <v>3.1575365693573554E-2</v>
      </c>
      <c r="AP10" s="217">
        <v>2.5934544451799324E-2</v>
      </c>
      <c r="AQ10" s="217">
        <v>5.7239295687792291E-2</v>
      </c>
      <c r="AR10" s="222">
        <v>3.5348135856075658E-2</v>
      </c>
      <c r="AS10" s="397"/>
      <c r="AT10" s="217">
        <v>5.5783020859294652E-3</v>
      </c>
      <c r="AU10" s="217">
        <v>6.4751814481367909E-2</v>
      </c>
      <c r="AV10" s="217">
        <v>9.1601974685970422E-2</v>
      </c>
      <c r="AW10" s="217">
        <v>6.3571679936885284E-2</v>
      </c>
      <c r="AX10" s="222">
        <v>5.8032863234379173E-2</v>
      </c>
      <c r="AY10" s="397"/>
      <c r="AZ10" s="217">
        <v>0.11887286435183309</v>
      </c>
      <c r="BA10" s="217">
        <v>2.9178607394775735E-2</v>
      </c>
    </row>
    <row r="11" spans="1:53">
      <c r="A11" s="215"/>
      <c r="B11" s="224" t="s">
        <v>40</v>
      </c>
      <c r="C11" s="201" t="s">
        <v>25</v>
      </c>
      <c r="D11" s="225">
        <v>5811305877</v>
      </c>
      <c r="E11" s="225">
        <v>6195383619</v>
      </c>
      <c r="F11" s="225">
        <v>5821664713</v>
      </c>
      <c r="G11" s="225">
        <v>5871285954</v>
      </c>
      <c r="H11" s="200">
        <v>23699640163</v>
      </c>
      <c r="I11" s="226"/>
      <c r="J11" s="225">
        <v>5666361082</v>
      </c>
      <c r="K11" s="225">
        <v>5788076725</v>
      </c>
      <c r="L11" s="225">
        <v>5644965456</v>
      </c>
      <c r="M11" s="225">
        <v>5760241002</v>
      </c>
      <c r="N11" s="200">
        <v>22859644265</v>
      </c>
      <c r="O11" s="226"/>
      <c r="P11" s="225">
        <v>5847699799</v>
      </c>
      <c r="Q11" s="225">
        <v>6102786893</v>
      </c>
      <c r="R11" s="227">
        <v>6230577792</v>
      </c>
      <c r="S11" s="227">
        <v>6193047180</v>
      </c>
      <c r="T11" s="207">
        <v>24374111664</v>
      </c>
      <c r="U11" s="226"/>
      <c r="V11" s="225">
        <v>6092439728</v>
      </c>
      <c r="W11" s="225">
        <v>6329457530</v>
      </c>
      <c r="X11" s="225">
        <v>6281400730</v>
      </c>
      <c r="Y11" s="225">
        <v>6608366650</v>
      </c>
      <c r="Z11" s="207">
        <v>25311664638</v>
      </c>
      <c r="AA11" s="396"/>
      <c r="AB11" s="225">
        <v>6518485890</v>
      </c>
      <c r="AC11" s="225">
        <v>6682891458</v>
      </c>
      <c r="AD11" s="225">
        <v>6825556179</v>
      </c>
      <c r="AE11" s="225">
        <v>7283370274</v>
      </c>
      <c r="AF11" s="207">
        <v>27310303801</v>
      </c>
      <c r="AG11" s="396"/>
      <c r="AH11" s="225">
        <v>6907155106</v>
      </c>
      <c r="AI11" s="225">
        <v>7133453852</v>
      </c>
      <c r="AJ11" s="225">
        <v>7133003467</v>
      </c>
      <c r="AK11" s="225">
        <v>6579080134</v>
      </c>
      <c r="AL11" s="207">
        <v>27752692559</v>
      </c>
      <c r="AM11" s="396"/>
      <c r="AN11" s="225">
        <v>6340593591</v>
      </c>
      <c r="AO11" s="225">
        <v>6697117823</v>
      </c>
      <c r="AP11" s="225">
        <v>6811801575</v>
      </c>
      <c r="AQ11" s="225">
        <v>7033284772</v>
      </c>
      <c r="AR11" s="207">
        <v>26882797761</v>
      </c>
      <c r="AS11" s="396"/>
      <c r="AT11" s="225">
        <v>6869137915</v>
      </c>
      <c r="AU11" s="225">
        <v>7115527112</v>
      </c>
      <c r="AV11" s="225">
        <v>7143913502</v>
      </c>
      <c r="AW11" s="225">
        <v>7136465868</v>
      </c>
      <c r="AX11" s="207">
        <v>28265044397</v>
      </c>
      <c r="AY11" s="396"/>
      <c r="AZ11" s="225">
        <v>6751242987</v>
      </c>
      <c r="BA11" s="225">
        <v>6960099673</v>
      </c>
    </row>
    <row r="12" spans="1:53">
      <c r="A12" s="215"/>
      <c r="B12" s="216"/>
      <c r="C12" s="201" t="s">
        <v>23</v>
      </c>
      <c r="D12" s="217">
        <v>6.0534035491501631E-2</v>
      </c>
      <c r="E12" s="217">
        <v>0.26315627283966758</v>
      </c>
      <c r="F12" s="217">
        <v>0.11974053591325379</v>
      </c>
      <c r="G12" s="217">
        <v>-8.4697998156988644E-3</v>
      </c>
      <c r="H12" s="218"/>
      <c r="I12" s="219"/>
      <c r="J12" s="217">
        <v>-2.4941862993937879E-2</v>
      </c>
      <c r="K12" s="217">
        <v>-6.5743611541805316E-2</v>
      </c>
      <c r="L12" s="217">
        <v>-3.0352015396115789E-2</v>
      </c>
      <c r="M12" s="217">
        <v>-1.8913224951059845E-2</v>
      </c>
      <c r="N12" s="220">
        <v>-3.5443403031553466E-2</v>
      </c>
      <c r="O12" s="219"/>
      <c r="P12" s="217">
        <v>3.2002675857711882E-2</v>
      </c>
      <c r="Q12" s="217">
        <v>5.4372148634570738E-2</v>
      </c>
      <c r="R12" s="221">
        <v>0.10374064120756588</v>
      </c>
      <c r="S12" s="221">
        <v>7.5136817686920709E-2</v>
      </c>
      <c r="T12" s="222">
        <v>6.6250698455477375E-2</v>
      </c>
      <c r="U12" s="219"/>
      <c r="V12" s="217">
        <v>4.1852341503894053E-2</v>
      </c>
      <c r="W12" s="217">
        <v>3.7142151770037213E-2</v>
      </c>
      <c r="X12" s="217">
        <v>8.1570184494375031E-3</v>
      </c>
      <c r="Y12" s="217">
        <v>6.7062216374072614E-2</v>
      </c>
      <c r="Z12" s="222">
        <v>3.8465113597749845E-2</v>
      </c>
      <c r="AA12" s="397"/>
      <c r="AB12" s="217">
        <v>6.9930303953923634E-2</v>
      </c>
      <c r="AC12" s="217">
        <v>5.5839529110482955E-2</v>
      </c>
      <c r="AD12" s="217">
        <v>8.6629634438240899E-2</v>
      </c>
      <c r="AE12" s="217">
        <v>0.10214379131036866</v>
      </c>
      <c r="AF12" s="222">
        <v>7.8961190090969913E-2</v>
      </c>
      <c r="AG12" s="397"/>
      <c r="AH12" s="217">
        <v>5.9625689547975647E-2</v>
      </c>
      <c r="AI12" s="217">
        <v>6.7420277110836091E-2</v>
      </c>
      <c r="AJ12" s="217">
        <v>4.504355102166091E-2</v>
      </c>
      <c r="AK12" s="217">
        <v>-9.6698384608312149E-2</v>
      </c>
      <c r="AL12" s="222">
        <v>1.6198602594226674E-2</v>
      </c>
      <c r="AM12" s="397"/>
      <c r="AN12" s="217">
        <v>-8.2025306556073763E-2</v>
      </c>
      <c r="AO12" s="217">
        <v>-6.1167568761612556E-2</v>
      </c>
      <c r="AP12" s="217">
        <v>-4.5030384954388825E-2</v>
      </c>
      <c r="AQ12" s="217">
        <v>6.9037711769570631E-2</v>
      </c>
      <c r="AR12" s="222">
        <v>-3.1344518956157974E-2</v>
      </c>
      <c r="AS12" s="397"/>
      <c r="AT12" s="217">
        <v>8.3358808038135335E-2</v>
      </c>
      <c r="AU12" s="217">
        <v>6.247602327721502E-2</v>
      </c>
      <c r="AV12" s="217">
        <v>4.8755373060026308E-2</v>
      </c>
      <c r="AW12" s="217">
        <v>1.4670399300590109E-2</v>
      </c>
      <c r="AX12" s="222">
        <v>5.1417514214435078E-2</v>
      </c>
      <c r="AY12" s="397"/>
      <c r="AZ12" s="217">
        <v>-1.7162987475117575E-2</v>
      </c>
      <c r="BA12" s="217">
        <v>-2.1843418843542683E-2</v>
      </c>
    </row>
    <row r="13" spans="1:53">
      <c r="A13" s="215"/>
      <c r="B13" s="224" t="s">
        <v>41</v>
      </c>
      <c r="C13" s="201" t="s">
        <v>25</v>
      </c>
      <c r="D13" s="225">
        <v>20071575</v>
      </c>
      <c r="E13" s="225">
        <v>19398302</v>
      </c>
      <c r="F13" s="225">
        <v>17590048</v>
      </c>
      <c r="G13" s="225">
        <v>15224891</v>
      </c>
      <c r="H13" s="200">
        <v>72284816</v>
      </c>
      <c r="I13" s="226"/>
      <c r="J13" s="225">
        <v>14473051</v>
      </c>
      <c r="K13" s="225">
        <v>15132439</v>
      </c>
      <c r="L13" s="225">
        <v>15301327</v>
      </c>
      <c r="M13" s="225">
        <v>14620709</v>
      </c>
      <c r="N13" s="200">
        <v>59527526</v>
      </c>
      <c r="O13" s="226"/>
      <c r="P13" s="225">
        <v>14580047</v>
      </c>
      <c r="Q13" s="225">
        <v>13721058</v>
      </c>
      <c r="R13" s="227">
        <v>12834091</v>
      </c>
      <c r="S13" s="227">
        <v>12246505</v>
      </c>
      <c r="T13" s="207">
        <v>53381701</v>
      </c>
      <c r="U13" s="226"/>
      <c r="V13" s="225">
        <v>11469707</v>
      </c>
      <c r="W13" s="225">
        <v>11611718</v>
      </c>
      <c r="X13" s="225">
        <v>11436495</v>
      </c>
      <c r="Y13" s="225">
        <v>11369776</v>
      </c>
      <c r="Z13" s="207">
        <v>45887696</v>
      </c>
      <c r="AA13" s="396"/>
      <c r="AB13" s="225">
        <v>21681996</v>
      </c>
      <c r="AC13" s="225">
        <v>20842095</v>
      </c>
      <c r="AD13" s="225">
        <v>19992501</v>
      </c>
      <c r="AE13" s="225">
        <v>20272919</v>
      </c>
      <c r="AF13" s="207">
        <v>82789511</v>
      </c>
      <c r="AG13" s="396"/>
      <c r="AH13" s="225">
        <v>18318263</v>
      </c>
      <c r="AI13" s="225">
        <v>18533979</v>
      </c>
      <c r="AJ13" s="225">
        <v>19639148</v>
      </c>
      <c r="AK13" s="225">
        <v>20656370</v>
      </c>
      <c r="AL13" s="207">
        <v>77147760</v>
      </c>
      <c r="AM13" s="396"/>
      <c r="AN13" s="225">
        <v>19908121</v>
      </c>
      <c r="AO13" s="225">
        <v>19280285</v>
      </c>
      <c r="AP13" s="225">
        <v>20034590</v>
      </c>
      <c r="AQ13" s="225">
        <v>21071727</v>
      </c>
      <c r="AR13" s="207">
        <v>80294723</v>
      </c>
      <c r="AS13" s="396"/>
      <c r="AT13" s="225">
        <v>19852795</v>
      </c>
      <c r="AU13" s="225">
        <v>19519840</v>
      </c>
      <c r="AV13" s="225">
        <v>19579755</v>
      </c>
      <c r="AW13" s="225">
        <v>20413507</v>
      </c>
      <c r="AX13" s="207">
        <v>79365897</v>
      </c>
      <c r="AY13" s="396"/>
      <c r="AZ13" s="225">
        <v>20473866</v>
      </c>
      <c r="BA13" s="225">
        <v>19754300</v>
      </c>
    </row>
    <row r="14" spans="1:53">
      <c r="A14" s="215"/>
      <c r="B14" s="216"/>
      <c r="C14" s="201" t="s">
        <v>23</v>
      </c>
      <c r="D14" s="217">
        <v>3.7468595390155277E-2</v>
      </c>
      <c r="E14" s="217">
        <v>0.11319836859697814</v>
      </c>
      <c r="F14" s="217">
        <v>-4.0062309008938798E-2</v>
      </c>
      <c r="G14" s="217">
        <v>-0.23550101605027521</v>
      </c>
      <c r="H14" s="229"/>
      <c r="I14" s="219"/>
      <c r="J14" s="217">
        <v>-0.27892798646842609</v>
      </c>
      <c r="K14" s="217">
        <v>-0.21990909307422887</v>
      </c>
      <c r="L14" s="217">
        <v>-0.13011453976703191</v>
      </c>
      <c r="M14" s="217">
        <v>-3.9683830905587435E-2</v>
      </c>
      <c r="N14" s="220">
        <v>-0.17648644218724996</v>
      </c>
      <c r="O14" s="219"/>
      <c r="P14" s="217">
        <v>7.3927743362474097E-3</v>
      </c>
      <c r="Q14" s="217">
        <v>-9.3268573559093793E-2</v>
      </c>
      <c r="R14" s="221">
        <v>-0.16124326994645632</v>
      </c>
      <c r="S14" s="221">
        <v>-0.16238637948405921</v>
      </c>
      <c r="T14" s="222">
        <v>-0.1032434138116205</v>
      </c>
      <c r="U14" s="219"/>
      <c r="V14" s="217">
        <v>-0.21332853042243283</v>
      </c>
      <c r="W14" s="217">
        <v>-0.1537301278079285</v>
      </c>
      <c r="X14" s="217">
        <v>-0.10889715524067889</v>
      </c>
      <c r="Y14" s="217">
        <v>-7.1590139390789509E-2</v>
      </c>
      <c r="Z14" s="222">
        <v>-0.14038527921768551</v>
      </c>
      <c r="AA14" s="397"/>
      <c r="AB14" s="217">
        <v>0.89037052123476212</v>
      </c>
      <c r="AC14" s="217">
        <v>0.79491914977611411</v>
      </c>
      <c r="AD14" s="217">
        <v>0.74813183584655962</v>
      </c>
      <c r="AE14" s="217">
        <v>0.7830535095854132</v>
      </c>
      <c r="AF14" s="222">
        <v>0.8041766795177514</v>
      </c>
      <c r="AG14" s="397"/>
      <c r="AH14" s="217">
        <v>-0.15513945302821752</v>
      </c>
      <c r="AI14" s="217">
        <v>-0.11074299392647424</v>
      </c>
      <c r="AJ14" s="217">
        <v>-1.7674276970150005E-2</v>
      </c>
      <c r="AK14" s="217">
        <v>1.8914444436935796E-2</v>
      </c>
      <c r="AL14" s="222">
        <v>-6.8145721986448304E-2</v>
      </c>
      <c r="AM14" s="397"/>
      <c r="AN14" s="217">
        <v>8.6790870946661158E-2</v>
      </c>
      <c r="AO14" s="217">
        <v>4.0266906528813928E-2</v>
      </c>
      <c r="AP14" s="217">
        <v>2.0135394875582246E-2</v>
      </c>
      <c r="AQ14" s="217">
        <v>2.0107937648289553E-2</v>
      </c>
      <c r="AR14" s="222">
        <v>4.079137229648655E-2</v>
      </c>
      <c r="AS14" s="397"/>
      <c r="AT14" s="217">
        <v>-2.7790668943593611E-3</v>
      </c>
      <c r="AU14" s="217">
        <v>1.2424868200858974E-2</v>
      </c>
      <c r="AV14" s="217">
        <v>-2.2702486050375836E-2</v>
      </c>
      <c r="AW14" s="217">
        <v>-3.123711691974751E-2</v>
      </c>
      <c r="AX14" s="222">
        <v>-1.1567709125791525E-2</v>
      </c>
      <c r="AY14" s="397"/>
      <c r="AZ14" s="217">
        <v>3.1283806637805833E-2</v>
      </c>
      <c r="BA14" s="217">
        <v>1.2011368945647138E-2</v>
      </c>
    </row>
    <row r="15" spans="1:53">
      <c r="A15" s="215"/>
      <c r="B15" s="224" t="s">
        <v>130</v>
      </c>
      <c r="C15" s="201" t="s">
        <v>25</v>
      </c>
      <c r="D15" s="225">
        <v>731698102</v>
      </c>
      <c r="E15" s="225">
        <v>810332251</v>
      </c>
      <c r="F15" s="225">
        <v>850295138</v>
      </c>
      <c r="G15" s="225">
        <v>863633663</v>
      </c>
      <c r="H15" s="200">
        <v>3255959154</v>
      </c>
      <c r="I15" s="226"/>
      <c r="J15" s="225">
        <v>923381639</v>
      </c>
      <c r="K15" s="225">
        <v>946022969</v>
      </c>
      <c r="L15" s="225">
        <v>1001345719</v>
      </c>
      <c r="M15" s="225">
        <v>1028292787</v>
      </c>
      <c r="N15" s="200">
        <v>3899043114</v>
      </c>
      <c r="O15" s="226"/>
      <c r="P15" s="225">
        <v>1047685813</v>
      </c>
      <c r="Q15" s="225">
        <v>1075899845</v>
      </c>
      <c r="R15" s="227">
        <v>1137105165</v>
      </c>
      <c r="S15" s="227">
        <v>1122495889</v>
      </c>
      <c r="T15" s="207">
        <v>4383186712</v>
      </c>
      <c r="U15" s="226"/>
      <c r="V15" s="225">
        <v>1149199571</v>
      </c>
      <c r="W15" s="225">
        <v>1201262535</v>
      </c>
      <c r="X15" s="225">
        <v>1199708122</v>
      </c>
      <c r="Y15" s="225">
        <v>1205113591</v>
      </c>
      <c r="Z15" s="207">
        <v>4755283819</v>
      </c>
      <c r="AA15" s="396"/>
      <c r="AB15" s="225">
        <v>1219646940</v>
      </c>
      <c r="AC15" s="225">
        <v>1217201584</v>
      </c>
      <c r="AD15" s="225">
        <v>1250600204</v>
      </c>
      <c r="AE15" s="225">
        <v>1286808753</v>
      </c>
      <c r="AF15" s="207">
        <v>4974257481</v>
      </c>
      <c r="AG15" s="396"/>
      <c r="AH15" s="225">
        <v>1280307934</v>
      </c>
      <c r="AI15" s="225">
        <v>1315149000</v>
      </c>
      <c r="AJ15" s="225">
        <v>1329947684</v>
      </c>
      <c r="AK15" s="225">
        <v>1100348547</v>
      </c>
      <c r="AL15" s="207">
        <v>5025753165</v>
      </c>
      <c r="AM15" s="396"/>
      <c r="AN15" s="225">
        <v>1134057467</v>
      </c>
      <c r="AO15" s="225">
        <v>1195872021</v>
      </c>
      <c r="AP15" s="225">
        <v>1254870986</v>
      </c>
      <c r="AQ15" s="225">
        <v>1318120436</v>
      </c>
      <c r="AR15" s="207">
        <v>4902920910</v>
      </c>
      <c r="AS15" s="396"/>
      <c r="AT15" s="225">
        <v>1350922594</v>
      </c>
      <c r="AU15" s="225">
        <v>1385685967</v>
      </c>
      <c r="AV15" s="225">
        <v>1442531561</v>
      </c>
      <c r="AW15" s="225">
        <v>1398848952</v>
      </c>
      <c r="AX15" s="207">
        <v>5577989074</v>
      </c>
      <c r="AY15" s="396"/>
      <c r="AZ15" s="225">
        <v>1323915528</v>
      </c>
      <c r="BA15" s="225">
        <v>1344795648</v>
      </c>
    </row>
    <row r="16" spans="1:53">
      <c r="A16" s="215"/>
      <c r="B16" s="216"/>
      <c r="C16" s="201" t="s">
        <v>23</v>
      </c>
      <c r="D16" s="217">
        <v>0.78449891351488332</v>
      </c>
      <c r="E16" s="217">
        <v>0.30932410028413965</v>
      </c>
      <c r="F16" s="217">
        <v>1.5986313303676718</v>
      </c>
      <c r="G16" s="217">
        <v>0.32466779593722339</v>
      </c>
      <c r="H16" s="218"/>
      <c r="I16" s="219"/>
      <c r="J16" s="217">
        <v>0.26197079980945476</v>
      </c>
      <c r="K16" s="217">
        <v>0.16745071892738969</v>
      </c>
      <c r="L16" s="217">
        <v>0.1776448838168001</v>
      </c>
      <c r="M16" s="217">
        <v>0.1906585292518872</v>
      </c>
      <c r="N16" s="220">
        <v>0.19750983645171361</v>
      </c>
      <c r="O16" s="219"/>
      <c r="P16" s="217">
        <v>0.13461841642705652</v>
      </c>
      <c r="Q16" s="217">
        <v>0.13728723324475656</v>
      </c>
      <c r="R16" s="221">
        <v>0.135576997458557</v>
      </c>
      <c r="S16" s="221">
        <v>9.1611166771706554E-2</v>
      </c>
      <c r="T16" s="222">
        <v>0.12416984984383017</v>
      </c>
      <c r="U16" s="219"/>
      <c r="V16" s="217">
        <v>9.6893321204111871E-2</v>
      </c>
      <c r="W16" s="217">
        <v>0.11651892188905366</v>
      </c>
      <c r="X16" s="217">
        <v>5.505467649511564E-2</v>
      </c>
      <c r="Y16" s="217">
        <v>7.3601785814647158E-2</v>
      </c>
      <c r="Z16" s="222">
        <v>8.4891913452214363E-2</v>
      </c>
      <c r="AA16" s="397"/>
      <c r="AB16" s="217">
        <v>6.1301248954260146E-2</v>
      </c>
      <c r="AC16" s="217">
        <v>1.326858079362303E-2</v>
      </c>
      <c r="AD16" s="217">
        <v>4.2420386314597325E-2</v>
      </c>
      <c r="AE16" s="217">
        <v>6.7790424579154962E-2</v>
      </c>
      <c r="AF16" s="222">
        <v>4.604849475547157E-2</v>
      </c>
      <c r="AG16" s="397"/>
      <c r="AH16" s="217">
        <v>4.9736519652154421E-2</v>
      </c>
      <c r="AI16" s="217">
        <v>8.0469346480902981E-2</v>
      </c>
      <c r="AJ16" s="217">
        <v>6.3447518836323491E-2</v>
      </c>
      <c r="AK16" s="217">
        <v>-0.14490125713342894</v>
      </c>
      <c r="AL16" s="222">
        <v>1.0352436357928152E-2</v>
      </c>
      <c r="AM16" s="397"/>
      <c r="AN16" s="217">
        <v>-0.11423069647243156</v>
      </c>
      <c r="AO16" s="217">
        <v>-9.0694650568110546E-2</v>
      </c>
      <c r="AP16" s="217">
        <v>-5.6450865626681335E-2</v>
      </c>
      <c r="AQ16" s="217">
        <v>0.19791173405348261</v>
      </c>
      <c r="AR16" s="222">
        <v>-2.4440566611074299E-2</v>
      </c>
      <c r="AS16" s="397"/>
      <c r="AT16" s="217">
        <v>0.19122939825411867</v>
      </c>
      <c r="AU16" s="217">
        <v>0.15872429713781222</v>
      </c>
      <c r="AV16" s="217">
        <v>0.1495457119446062</v>
      </c>
      <c r="AW16" s="217">
        <v>6.1245174412879022E-2</v>
      </c>
      <c r="AX16" s="222">
        <v>0.13768693731590309</v>
      </c>
      <c r="AY16" s="397"/>
      <c r="AZ16" s="217">
        <v>-1.999157177468891E-2</v>
      </c>
      <c r="BA16" s="217">
        <v>-2.9509080681914712E-2</v>
      </c>
    </row>
    <row r="17" spans="1:53">
      <c r="A17" s="215"/>
      <c r="B17" s="224" t="s">
        <v>42</v>
      </c>
      <c r="C17" s="201" t="s">
        <v>25</v>
      </c>
      <c r="D17" s="225">
        <v>2425211288</v>
      </c>
      <c r="E17" s="225">
        <v>2713958747</v>
      </c>
      <c r="F17" s="225">
        <v>2761893304</v>
      </c>
      <c r="G17" s="225">
        <v>2718759249</v>
      </c>
      <c r="H17" s="200">
        <v>10619822588</v>
      </c>
      <c r="I17" s="226"/>
      <c r="J17" s="225">
        <v>2446423268</v>
      </c>
      <c r="K17" s="225">
        <v>2794118201</v>
      </c>
      <c r="L17" s="225">
        <v>2635310952</v>
      </c>
      <c r="M17" s="225">
        <v>2540416955</v>
      </c>
      <c r="N17" s="200">
        <v>10416269376</v>
      </c>
      <c r="O17" s="226"/>
      <c r="P17" s="225">
        <v>2474603020</v>
      </c>
      <c r="Q17" s="225">
        <v>2705905468</v>
      </c>
      <c r="R17" s="227">
        <v>2866154502</v>
      </c>
      <c r="S17" s="227">
        <v>2811452368</v>
      </c>
      <c r="T17" s="207">
        <v>10858115358</v>
      </c>
      <c r="U17" s="226"/>
      <c r="V17" s="225">
        <v>2683122873</v>
      </c>
      <c r="W17" s="225">
        <v>2982968402</v>
      </c>
      <c r="X17" s="225">
        <v>3032837672</v>
      </c>
      <c r="Y17" s="225">
        <v>3057926142</v>
      </c>
      <c r="Z17" s="207">
        <v>11756855089</v>
      </c>
      <c r="AA17" s="396"/>
      <c r="AB17" s="225">
        <v>2843772149</v>
      </c>
      <c r="AC17" s="225">
        <v>3180629945</v>
      </c>
      <c r="AD17" s="225">
        <v>3308830462</v>
      </c>
      <c r="AE17" s="225">
        <v>3334160662</v>
      </c>
      <c r="AF17" s="207">
        <v>12667393218</v>
      </c>
      <c r="AG17" s="396"/>
      <c r="AH17" s="225">
        <v>3151862267</v>
      </c>
      <c r="AI17" s="225">
        <v>3888711052</v>
      </c>
      <c r="AJ17" s="225">
        <v>4018929235</v>
      </c>
      <c r="AK17" s="225">
        <v>3843089718</v>
      </c>
      <c r="AL17" s="207">
        <v>14902592272</v>
      </c>
      <c r="AM17" s="396"/>
      <c r="AN17" s="225">
        <v>3692498935</v>
      </c>
      <c r="AO17" s="225">
        <v>4087693044</v>
      </c>
      <c r="AP17" s="225">
        <v>4241751608</v>
      </c>
      <c r="AQ17" s="225">
        <v>4270393618</v>
      </c>
      <c r="AR17" s="207">
        <v>16292337205</v>
      </c>
      <c r="AS17" s="396"/>
      <c r="AT17" s="225">
        <v>4037149862</v>
      </c>
      <c r="AU17" s="225">
        <v>4452976366</v>
      </c>
      <c r="AV17" s="225">
        <v>4714277404</v>
      </c>
      <c r="AW17" s="225">
        <v>4843715951</v>
      </c>
      <c r="AX17" s="207">
        <v>18048119583</v>
      </c>
      <c r="AY17" s="396"/>
      <c r="AZ17" s="225">
        <v>4622913578</v>
      </c>
      <c r="BA17" s="225">
        <v>5042108266</v>
      </c>
    </row>
    <row r="18" spans="1:53">
      <c r="A18" s="215"/>
      <c r="B18" s="216"/>
      <c r="C18" s="201" t="s">
        <v>23</v>
      </c>
      <c r="D18" s="217">
        <v>7.2533894960389769E-2</v>
      </c>
      <c r="E18" s="217">
        <v>0.68460651859065202</v>
      </c>
      <c r="F18" s="217">
        <v>0.19139753814690949</v>
      </c>
      <c r="G18" s="217">
        <v>8.5221048684815295E-2</v>
      </c>
      <c r="H18" s="218"/>
      <c r="I18" s="219"/>
      <c r="J18" s="217">
        <v>8.7464461776824778E-3</v>
      </c>
      <c r="K18" s="217">
        <v>2.9535988374402508E-2</v>
      </c>
      <c r="L18" s="217">
        <v>-4.5831731376687536E-2</v>
      </c>
      <c r="M18" s="217">
        <v>-6.5596942452921109E-2</v>
      </c>
      <c r="N18" s="220">
        <v>-1.916728931328926E-2</v>
      </c>
      <c r="O18" s="219"/>
      <c r="P18" s="217">
        <v>1.1518755715170137E-2</v>
      </c>
      <c r="Q18" s="217">
        <v>-3.1570866604150538E-2</v>
      </c>
      <c r="R18" s="221">
        <v>8.7596323244058638E-2</v>
      </c>
      <c r="S18" s="221">
        <v>0.10668934186829193</v>
      </c>
      <c r="T18" s="222">
        <v>4.2418832122185002E-2</v>
      </c>
      <c r="U18" s="219"/>
      <c r="V18" s="217">
        <v>8.4263961255490516E-2</v>
      </c>
      <c r="W18" s="217">
        <v>0.10239194874933455</v>
      </c>
      <c r="X18" s="217">
        <v>5.8155682076346027E-2</v>
      </c>
      <c r="Y18" s="217">
        <v>8.7667775134791182E-2</v>
      </c>
      <c r="Z18" s="222">
        <v>8.27712454111873E-2</v>
      </c>
      <c r="AA18" s="397"/>
      <c r="AB18" s="217">
        <v>5.9873991465913656E-2</v>
      </c>
      <c r="AC18" s="217">
        <v>6.6263371367753399E-2</v>
      </c>
      <c r="AD18" s="217">
        <v>9.1001504151719814E-2</v>
      </c>
      <c r="AE18" s="217">
        <v>9.0333941100137816E-2</v>
      </c>
      <c r="AF18" s="222">
        <v>7.7447422980650771E-2</v>
      </c>
      <c r="AG18" s="397"/>
      <c r="AH18" s="217">
        <v>0.10833853834187757</v>
      </c>
      <c r="AI18" s="217">
        <v>0.22262291409068657</v>
      </c>
      <c r="AJ18" s="217">
        <v>0.214607179532186</v>
      </c>
      <c r="AK18" s="217">
        <v>0.15264083155930419</v>
      </c>
      <c r="AL18" s="222">
        <v>0.17645296198935756</v>
      </c>
      <c r="AM18" s="397"/>
      <c r="AN18" s="217">
        <v>0.17152928085102781</v>
      </c>
      <c r="AO18" s="217">
        <v>5.1169137881216908E-2</v>
      </c>
      <c r="AP18" s="217">
        <v>5.5443218820447893E-2</v>
      </c>
      <c r="AQ18" s="217">
        <v>0.11118759418980595</v>
      </c>
      <c r="AR18" s="222">
        <v>9.3255247653198259E-2</v>
      </c>
      <c r="AS18" s="397"/>
      <c r="AT18" s="217">
        <v>9.3338124957373925E-2</v>
      </c>
      <c r="AU18" s="217">
        <v>8.9361729970446335E-2</v>
      </c>
      <c r="AV18" s="217">
        <v>0.11139874270544503</v>
      </c>
      <c r="AW18" s="217">
        <v>0.13425514935752236</v>
      </c>
      <c r="AX18" s="222">
        <v>0.10776737283961713</v>
      </c>
      <c r="AY18" s="397"/>
      <c r="AZ18" s="217">
        <v>0.14509337924597454</v>
      </c>
      <c r="BA18" s="217">
        <v>0.13230070217713785</v>
      </c>
    </row>
    <row r="19" spans="1:53">
      <c r="A19" s="215"/>
      <c r="B19" s="224" t="s">
        <v>43</v>
      </c>
      <c r="C19" s="201" t="s">
        <v>25</v>
      </c>
      <c r="D19" s="225">
        <v>190307890</v>
      </c>
      <c r="E19" s="225">
        <v>241397910</v>
      </c>
      <c r="F19" s="225">
        <v>210699488</v>
      </c>
      <c r="G19" s="225">
        <v>179325534</v>
      </c>
      <c r="H19" s="200">
        <v>821730822</v>
      </c>
      <c r="I19" s="226"/>
      <c r="J19" s="225">
        <v>155071577</v>
      </c>
      <c r="K19" s="225">
        <v>214179875</v>
      </c>
      <c r="L19" s="225">
        <v>221707507</v>
      </c>
      <c r="M19" s="225">
        <v>211449366</v>
      </c>
      <c r="N19" s="200">
        <v>802408325</v>
      </c>
      <c r="O19" s="226"/>
      <c r="P19" s="225">
        <v>174814951</v>
      </c>
      <c r="Q19" s="225">
        <v>214200929</v>
      </c>
      <c r="R19" s="227">
        <v>240258049</v>
      </c>
      <c r="S19" s="227">
        <v>225247654</v>
      </c>
      <c r="T19" s="207">
        <v>854521583</v>
      </c>
      <c r="U19" s="226"/>
      <c r="V19" s="225">
        <v>184116637</v>
      </c>
      <c r="W19" s="225">
        <v>227905766</v>
      </c>
      <c r="X19" s="225">
        <v>242863752</v>
      </c>
      <c r="Y19" s="225">
        <v>254665879</v>
      </c>
      <c r="Z19" s="207">
        <v>909552034</v>
      </c>
      <c r="AA19" s="396"/>
      <c r="AB19" s="225">
        <v>211652828</v>
      </c>
      <c r="AC19" s="225">
        <v>273858272</v>
      </c>
      <c r="AD19" s="225">
        <v>310123833</v>
      </c>
      <c r="AE19" s="225">
        <v>296550588</v>
      </c>
      <c r="AF19" s="207">
        <v>1092185521</v>
      </c>
      <c r="AG19" s="396"/>
      <c r="AH19" s="225">
        <v>250823657</v>
      </c>
      <c r="AI19" s="225">
        <v>314160330</v>
      </c>
      <c r="AJ19" s="225">
        <v>353049507</v>
      </c>
      <c r="AK19" s="225">
        <v>314282345</v>
      </c>
      <c r="AL19" s="207">
        <v>1232315839</v>
      </c>
      <c r="AM19" s="396"/>
      <c r="AN19" s="225">
        <v>267807523</v>
      </c>
      <c r="AO19" s="225">
        <v>334470204</v>
      </c>
      <c r="AP19" s="225">
        <v>372554827</v>
      </c>
      <c r="AQ19" s="225">
        <v>331798475</v>
      </c>
      <c r="AR19" s="207">
        <v>1306631029</v>
      </c>
      <c r="AS19" s="396"/>
      <c r="AT19" s="225">
        <v>266849864</v>
      </c>
      <c r="AU19" s="225">
        <v>347099328</v>
      </c>
      <c r="AV19" s="225">
        <v>372908035</v>
      </c>
      <c r="AW19" s="225">
        <v>354452842</v>
      </c>
      <c r="AX19" s="207">
        <v>1341310069</v>
      </c>
      <c r="AY19" s="396"/>
      <c r="AZ19" s="225">
        <v>294221386</v>
      </c>
      <c r="BA19" s="225">
        <v>367274910</v>
      </c>
    </row>
    <row r="20" spans="1:53">
      <c r="A20" s="215"/>
      <c r="B20" s="216"/>
      <c r="C20" s="201" t="s">
        <v>23</v>
      </c>
      <c r="D20" s="217">
        <v>9.5292417713741223E-2</v>
      </c>
      <c r="E20" s="217">
        <v>0.77720378490258935</v>
      </c>
      <c r="F20" s="217">
        <v>-0.15232156995544194</v>
      </c>
      <c r="G20" s="217">
        <v>-0.24590280755867011</v>
      </c>
      <c r="H20" s="218"/>
      <c r="I20" s="219"/>
      <c r="J20" s="217">
        <v>-0.18515424137170561</v>
      </c>
      <c r="K20" s="217">
        <v>-0.1127517425482267</v>
      </c>
      <c r="L20" s="217">
        <v>5.2245115090170512E-2</v>
      </c>
      <c r="M20" s="217">
        <v>0.17913696551434777</v>
      </c>
      <c r="N20" s="220">
        <v>-2.351438753748003E-2</v>
      </c>
      <c r="O20" s="219"/>
      <c r="P20" s="217">
        <v>0.12731781272850529</v>
      </c>
      <c r="Q20" s="217">
        <v>9.8300552281216369E-5</v>
      </c>
      <c r="R20" s="221">
        <v>8.3671239873713388E-2</v>
      </c>
      <c r="S20" s="221">
        <v>6.5255754893112305E-2</v>
      </c>
      <c r="T20" s="222">
        <v>6.4946058479639968E-2</v>
      </c>
      <c r="U20" s="219"/>
      <c r="V20" s="217">
        <v>5.3208755582925038E-2</v>
      </c>
      <c r="W20" s="217">
        <v>6.398122110852289E-2</v>
      </c>
      <c r="X20" s="217">
        <v>1.0845434776672214E-2</v>
      </c>
      <c r="Y20" s="217">
        <v>0.13060391297127572</v>
      </c>
      <c r="Z20" s="222">
        <v>6.4399135252737105E-2</v>
      </c>
      <c r="AA20" s="397"/>
      <c r="AB20" s="217">
        <v>0.14955840736978043</v>
      </c>
      <c r="AC20" s="217">
        <v>0.20162941379903487</v>
      </c>
      <c r="AD20" s="217">
        <v>0.27694573787198995</v>
      </c>
      <c r="AE20" s="217">
        <v>0.16446926131003203</v>
      </c>
      <c r="AF20" s="222">
        <v>0.20079498497388881</v>
      </c>
      <c r="AG20" s="397"/>
      <c r="AH20" s="217">
        <v>0.18507113450900836</v>
      </c>
      <c r="AI20" s="217">
        <v>0.1471639242651761</v>
      </c>
      <c r="AJ20" s="217">
        <v>0.13841462484439249</v>
      </c>
      <c r="AK20" s="217">
        <v>5.9793363147875533E-2</v>
      </c>
      <c r="AL20" s="222">
        <v>0.12830266956084291</v>
      </c>
      <c r="AM20" s="397"/>
      <c r="AN20" s="217">
        <v>6.7712376907095306E-2</v>
      </c>
      <c r="AO20" s="217">
        <v>6.4648117730204735E-2</v>
      </c>
      <c r="AP20" s="217">
        <v>5.5248115670077924E-2</v>
      </c>
      <c r="AQ20" s="217">
        <v>5.5733738400099986E-2</v>
      </c>
      <c r="AR20" s="222">
        <v>6.0305311064008826E-2</v>
      </c>
      <c r="AS20" s="397"/>
      <c r="AT20" s="217">
        <v>-3.5759226972873481E-3</v>
      </c>
      <c r="AU20" s="217">
        <v>3.775859209270549E-2</v>
      </c>
      <c r="AV20" s="217">
        <v>9.4806985281659095E-4</v>
      </c>
      <c r="AW20" s="217">
        <v>6.8277489822700321E-2</v>
      </c>
      <c r="AX20" s="222">
        <v>2.6540805499269959E-2</v>
      </c>
      <c r="AY20" s="397"/>
      <c r="AZ20" s="217">
        <v>0.10257274105262426</v>
      </c>
      <c r="BA20" s="217">
        <v>5.812624909489883E-2</v>
      </c>
    </row>
    <row r="21" spans="1:53">
      <c r="A21" s="215"/>
      <c r="B21" s="224" t="s">
        <v>44</v>
      </c>
      <c r="C21" s="201" t="s">
        <v>25</v>
      </c>
      <c r="D21" s="225">
        <v>0</v>
      </c>
      <c r="E21" s="225">
        <v>0</v>
      </c>
      <c r="F21" s="225">
        <v>0</v>
      </c>
      <c r="G21" s="225">
        <v>0</v>
      </c>
      <c r="H21" s="200">
        <v>0</v>
      </c>
      <c r="I21" s="226"/>
      <c r="J21" s="225">
        <v>0</v>
      </c>
      <c r="K21" s="225">
        <v>0</v>
      </c>
      <c r="L21" s="225">
        <v>0</v>
      </c>
      <c r="M21" s="225">
        <v>0</v>
      </c>
      <c r="N21" s="200">
        <v>0</v>
      </c>
      <c r="O21" s="226"/>
      <c r="P21" s="225">
        <v>0</v>
      </c>
      <c r="Q21" s="225">
        <v>0</v>
      </c>
      <c r="R21" s="227">
        <v>1500</v>
      </c>
      <c r="S21" s="227">
        <v>368</v>
      </c>
      <c r="T21" s="207">
        <v>1868</v>
      </c>
      <c r="U21" s="226"/>
      <c r="V21" s="225">
        <v>0</v>
      </c>
      <c r="W21" s="225">
        <v>262</v>
      </c>
      <c r="X21" s="225">
        <v>0</v>
      </c>
      <c r="Y21" s="225">
        <v>0</v>
      </c>
      <c r="Z21" s="207">
        <v>262</v>
      </c>
      <c r="AA21" s="396"/>
      <c r="AB21" s="225">
        <v>0</v>
      </c>
      <c r="AC21" s="225">
        <v>0</v>
      </c>
      <c r="AD21" s="225">
        <v>0</v>
      </c>
      <c r="AE21" s="225">
        <v>0</v>
      </c>
      <c r="AF21" s="207">
        <v>0</v>
      </c>
      <c r="AG21" s="396"/>
      <c r="AH21" s="225">
        <v>0</v>
      </c>
      <c r="AI21" s="225">
        <v>0</v>
      </c>
      <c r="AJ21" s="225">
        <v>18096</v>
      </c>
      <c r="AK21" s="225">
        <v>130059</v>
      </c>
      <c r="AL21" s="207">
        <v>148155</v>
      </c>
      <c r="AM21" s="396"/>
      <c r="AN21" s="225">
        <v>205180</v>
      </c>
      <c r="AO21" s="225">
        <v>222010</v>
      </c>
      <c r="AP21" s="225">
        <v>211639</v>
      </c>
      <c r="AQ21" s="225">
        <v>323946</v>
      </c>
      <c r="AR21" s="207">
        <v>962775</v>
      </c>
      <c r="AS21" s="396"/>
      <c r="AT21" s="225">
        <v>287697</v>
      </c>
      <c r="AU21" s="225">
        <v>401161</v>
      </c>
      <c r="AV21" s="225">
        <v>410882</v>
      </c>
      <c r="AW21" s="225">
        <v>495291</v>
      </c>
      <c r="AX21" s="207">
        <v>1595031</v>
      </c>
      <c r="AY21" s="396"/>
      <c r="AZ21" s="225">
        <v>412477</v>
      </c>
      <c r="BA21" s="225">
        <v>495189</v>
      </c>
    </row>
    <row r="22" spans="1:53">
      <c r="A22" s="215"/>
      <c r="B22" s="216"/>
      <c r="C22" s="201" t="s">
        <v>23</v>
      </c>
      <c r="D22" s="217">
        <v>0</v>
      </c>
      <c r="E22" s="217">
        <v>0</v>
      </c>
      <c r="F22" s="217">
        <v>0</v>
      </c>
      <c r="G22" s="217">
        <v>0</v>
      </c>
      <c r="H22" s="218"/>
      <c r="I22" s="219"/>
      <c r="J22" s="217">
        <v>0</v>
      </c>
      <c r="K22" s="217">
        <v>0</v>
      </c>
      <c r="L22" s="217">
        <v>0</v>
      </c>
      <c r="M22" s="217">
        <v>0</v>
      </c>
      <c r="N22" s="220" t="e">
        <v>#DIV/0!</v>
      </c>
      <c r="O22" s="219"/>
      <c r="P22" s="217" t="s">
        <v>279</v>
      </c>
      <c r="Q22" s="217" t="s">
        <v>279</v>
      </c>
      <c r="R22" s="221" t="s">
        <v>279</v>
      </c>
      <c r="S22" s="221" t="s">
        <v>279</v>
      </c>
      <c r="T22" s="222" t="s">
        <v>279</v>
      </c>
      <c r="U22" s="219"/>
      <c r="V22" s="217" t="s">
        <v>279</v>
      </c>
      <c r="W22" s="217" t="s">
        <v>279</v>
      </c>
      <c r="X22" s="217">
        <v>-1</v>
      </c>
      <c r="Y22" s="217">
        <v>-1</v>
      </c>
      <c r="Z22" s="222">
        <v>-0.85974304068522489</v>
      </c>
      <c r="AA22" s="397"/>
      <c r="AB22" s="217" t="s">
        <v>279</v>
      </c>
      <c r="AC22" s="217">
        <v>-1</v>
      </c>
      <c r="AD22" s="217" t="s">
        <v>279</v>
      </c>
      <c r="AE22" s="217" t="s">
        <v>279</v>
      </c>
      <c r="AF22" s="222">
        <v>-1</v>
      </c>
      <c r="AG22" s="397"/>
      <c r="AH22" s="217" t="s">
        <v>279</v>
      </c>
      <c r="AI22" s="217" t="s">
        <v>279</v>
      </c>
      <c r="AJ22" s="217" t="s">
        <v>279</v>
      </c>
      <c r="AK22" s="217" t="s">
        <v>279</v>
      </c>
      <c r="AL22" s="222" t="s">
        <v>279</v>
      </c>
      <c r="AM22" s="397"/>
      <c r="AN22" s="217" t="s">
        <v>279</v>
      </c>
      <c r="AO22" s="217" t="s">
        <v>279</v>
      </c>
      <c r="AP22" s="217">
        <v>10.695347038019452</v>
      </c>
      <c r="AQ22" s="217">
        <v>1.4907618849906581</v>
      </c>
      <c r="AR22" s="222">
        <v>5.4984306975802371</v>
      </c>
      <c r="AS22" s="397"/>
      <c r="AT22" s="217">
        <v>0.40216882737108883</v>
      </c>
      <c r="AU22" s="217">
        <v>0.80695013738119914</v>
      </c>
      <c r="AV22" s="217">
        <v>0.94142856467853275</v>
      </c>
      <c r="AW22" s="217">
        <v>0.52893074771721205</v>
      </c>
      <c r="AX22" s="222">
        <v>0.65670172158604045</v>
      </c>
      <c r="AY22" s="397"/>
      <c r="AZ22" s="217">
        <v>0.43372019868125156</v>
      </c>
      <c r="BA22" s="217">
        <v>0.23438968394235737</v>
      </c>
    </row>
    <row r="23" spans="1:53">
      <c r="A23" s="228"/>
      <c r="B23" s="224" t="s">
        <v>45</v>
      </c>
      <c r="C23" s="201" t="s">
        <v>25</v>
      </c>
      <c r="D23" s="225">
        <v>129245941</v>
      </c>
      <c r="E23" s="225">
        <v>162193999</v>
      </c>
      <c r="F23" s="225">
        <v>244983098</v>
      </c>
      <c r="G23" s="225">
        <v>247411742</v>
      </c>
      <c r="H23" s="200">
        <v>783834780</v>
      </c>
      <c r="I23" s="226"/>
      <c r="J23" s="225">
        <v>238750087</v>
      </c>
      <c r="K23" s="225">
        <v>234032625</v>
      </c>
      <c r="L23" s="225">
        <v>249002121</v>
      </c>
      <c r="M23" s="225">
        <v>310860325</v>
      </c>
      <c r="N23" s="200">
        <v>1032645158</v>
      </c>
      <c r="O23" s="226"/>
      <c r="P23" s="225">
        <v>219313468</v>
      </c>
      <c r="Q23" s="225">
        <v>232470246</v>
      </c>
      <c r="R23" s="227">
        <v>228101152</v>
      </c>
      <c r="S23" s="227">
        <v>229266957</v>
      </c>
      <c r="T23" s="207">
        <v>909151823</v>
      </c>
      <c r="U23" s="226"/>
      <c r="V23" s="225">
        <v>233724788</v>
      </c>
      <c r="W23" s="225">
        <v>276567923</v>
      </c>
      <c r="X23" s="225">
        <v>262276505</v>
      </c>
      <c r="Y23" s="225">
        <v>276143639</v>
      </c>
      <c r="Z23" s="207">
        <v>1048712855</v>
      </c>
      <c r="AA23" s="396"/>
      <c r="AB23" s="225">
        <v>268892566</v>
      </c>
      <c r="AC23" s="225">
        <v>276408870</v>
      </c>
      <c r="AD23" s="225">
        <v>280947318</v>
      </c>
      <c r="AE23" s="225">
        <v>298364799</v>
      </c>
      <c r="AF23" s="207">
        <v>1124613553</v>
      </c>
      <c r="AG23" s="396"/>
      <c r="AH23" s="225">
        <v>296117877</v>
      </c>
      <c r="AI23" s="225">
        <v>302037627</v>
      </c>
      <c r="AJ23" s="225">
        <v>310944353</v>
      </c>
      <c r="AK23" s="225">
        <v>344587615</v>
      </c>
      <c r="AL23" s="207">
        <v>1253687472</v>
      </c>
      <c r="AM23" s="396"/>
      <c r="AN23" s="225">
        <v>417455171</v>
      </c>
      <c r="AO23" s="225">
        <v>462401773</v>
      </c>
      <c r="AP23" s="225">
        <v>534846749</v>
      </c>
      <c r="AQ23" s="225">
        <v>568076859</v>
      </c>
      <c r="AR23" s="207">
        <v>1982780552</v>
      </c>
      <c r="AS23" s="396"/>
      <c r="AT23" s="225">
        <v>562531074</v>
      </c>
      <c r="AU23" s="225">
        <v>582561636</v>
      </c>
      <c r="AV23" s="225">
        <v>604391832</v>
      </c>
      <c r="AW23" s="225">
        <v>592968575</v>
      </c>
      <c r="AX23" s="207">
        <v>2342453117</v>
      </c>
      <c r="AY23" s="396"/>
      <c r="AZ23" s="225">
        <v>587370089</v>
      </c>
      <c r="BA23" s="225">
        <v>612915294</v>
      </c>
    </row>
    <row r="24" spans="1:53">
      <c r="A24" s="215"/>
      <c r="B24" s="216"/>
      <c r="C24" s="201" t="s">
        <v>23</v>
      </c>
      <c r="D24" s="217">
        <v>0.32315671187329609</v>
      </c>
      <c r="E24" s="217">
        <v>0.78469835880791072</v>
      </c>
      <c r="F24" s="217">
        <v>1.835790356367339</v>
      </c>
      <c r="G24" s="217">
        <v>1.6586612094701014</v>
      </c>
      <c r="H24" s="229"/>
      <c r="I24" s="219"/>
      <c r="J24" s="217">
        <v>0.84725404258536829</v>
      </c>
      <c r="K24" s="217">
        <v>0.44291790351627003</v>
      </c>
      <c r="L24" s="217">
        <v>1.6405307275524778E-2</v>
      </c>
      <c r="M24" s="217">
        <v>0.25644936043496269</v>
      </c>
      <c r="N24" s="220">
        <v>0.3174270705364719</v>
      </c>
      <c r="O24" s="219"/>
      <c r="P24" s="217">
        <v>-8.1409892847494558E-2</v>
      </c>
      <c r="Q24" s="217">
        <v>-6.6759025584574028E-3</v>
      </c>
      <c r="R24" s="221">
        <v>-8.393891954036814E-2</v>
      </c>
      <c r="S24" s="221">
        <v>-0.26247597856046767</v>
      </c>
      <c r="T24" s="222">
        <v>-0.11958932266644107</v>
      </c>
      <c r="U24" s="219"/>
      <c r="V24" s="217">
        <v>6.5711057927368088E-2</v>
      </c>
      <c r="W24" s="217">
        <v>0.18969170359978027</v>
      </c>
      <c r="X24" s="217">
        <v>0.14982542920256714</v>
      </c>
      <c r="Y24" s="217">
        <v>0.20446331478984137</v>
      </c>
      <c r="Z24" s="222">
        <v>0.15350684942750203</v>
      </c>
      <c r="AA24" s="397"/>
      <c r="AB24" s="217">
        <v>0.15046661631799196</v>
      </c>
      <c r="AC24" s="217">
        <v>-5.7509561584256907E-4</v>
      </c>
      <c r="AD24" s="217">
        <v>7.1187516396102657E-2</v>
      </c>
      <c r="AE24" s="217">
        <v>8.0469570403539192E-2</v>
      </c>
      <c r="AF24" s="222">
        <v>7.2375100236565792E-2</v>
      </c>
      <c r="AG24" s="397"/>
      <c r="AH24" s="217">
        <v>0.10124977200001872</v>
      </c>
      <c r="AI24" s="217">
        <v>9.2720457921628974E-2</v>
      </c>
      <c r="AJ24" s="217">
        <v>0.10677103171349733</v>
      </c>
      <c r="AK24" s="217">
        <v>0.15492047371177997</v>
      </c>
      <c r="AL24" s="222">
        <v>0.11477179752607869</v>
      </c>
      <c r="AM24" s="397"/>
      <c r="AN24" s="217">
        <v>0.40976011049815808</v>
      </c>
      <c r="AO24" s="217">
        <v>0.53094095458510537</v>
      </c>
      <c r="AP24" s="217">
        <v>0.72007223749131732</v>
      </c>
      <c r="AQ24" s="217">
        <v>0.64857015827455089</v>
      </c>
      <c r="AR24" s="222">
        <v>0.58155887833582809</v>
      </c>
      <c r="AS24" s="397"/>
      <c r="AT24" s="217">
        <v>0.34752450820641534</v>
      </c>
      <c r="AU24" s="217">
        <v>0.25986029902182062</v>
      </c>
      <c r="AV24" s="217">
        <v>0.13002805594318012</v>
      </c>
      <c r="AW24" s="217">
        <v>4.3817514488827314E-2</v>
      </c>
      <c r="AX24" s="222">
        <v>0.18139806981524198</v>
      </c>
      <c r="AY24" s="397"/>
      <c r="AZ24" s="217">
        <v>4.4155809604217611E-2</v>
      </c>
      <c r="BA24" s="217">
        <v>5.2103770870349564E-2</v>
      </c>
    </row>
    <row r="25" spans="1:53">
      <c r="A25" s="215"/>
      <c r="B25" s="224" t="s">
        <v>27</v>
      </c>
      <c r="C25" s="201" t="s">
        <v>25</v>
      </c>
      <c r="D25" s="225">
        <v>57538910</v>
      </c>
      <c r="E25" s="225">
        <v>65457263</v>
      </c>
      <c r="F25" s="225">
        <v>68735988</v>
      </c>
      <c r="G25" s="225">
        <v>109996327</v>
      </c>
      <c r="H25" s="200">
        <v>301728488</v>
      </c>
      <c r="I25" s="226"/>
      <c r="J25" s="225">
        <v>142167730</v>
      </c>
      <c r="K25" s="225">
        <v>167291653</v>
      </c>
      <c r="L25" s="225">
        <v>185269499</v>
      </c>
      <c r="M25" s="225">
        <v>209499342</v>
      </c>
      <c r="N25" s="200">
        <v>704228224</v>
      </c>
      <c r="O25" s="226"/>
      <c r="P25" s="225">
        <v>235534311</v>
      </c>
      <c r="Q25" s="225">
        <v>276137403</v>
      </c>
      <c r="R25" s="227">
        <v>319959102</v>
      </c>
      <c r="S25" s="227">
        <v>346718596</v>
      </c>
      <c r="T25" s="207">
        <v>1178349412</v>
      </c>
      <c r="U25" s="226"/>
      <c r="V25" s="225">
        <v>381457011</v>
      </c>
      <c r="W25" s="225">
        <v>439404054</v>
      </c>
      <c r="X25" s="225">
        <v>474991579</v>
      </c>
      <c r="Y25" s="225">
        <v>515906738</v>
      </c>
      <c r="Z25" s="207">
        <v>1811759382</v>
      </c>
      <c r="AA25" s="396"/>
      <c r="AB25" s="225">
        <v>583832557</v>
      </c>
      <c r="AC25" s="225">
        <v>640606305</v>
      </c>
      <c r="AD25" s="225">
        <v>712967801</v>
      </c>
      <c r="AE25" s="225">
        <v>783588040</v>
      </c>
      <c r="AF25" s="207">
        <v>2720994703</v>
      </c>
      <c r="AG25" s="396"/>
      <c r="AH25" s="225">
        <v>858130900</v>
      </c>
      <c r="AI25" s="225">
        <v>935547710</v>
      </c>
      <c r="AJ25" s="225">
        <v>1022488544</v>
      </c>
      <c r="AK25" s="225">
        <v>899584560</v>
      </c>
      <c r="AL25" s="207">
        <v>3715751714</v>
      </c>
      <c r="AM25" s="396"/>
      <c r="AN25" s="225">
        <v>968914108</v>
      </c>
      <c r="AO25" s="225">
        <v>1010628370</v>
      </c>
      <c r="AP25" s="225">
        <v>1053863358</v>
      </c>
      <c r="AQ25" s="225">
        <v>1105439373</v>
      </c>
      <c r="AR25" s="207">
        <v>4138845209</v>
      </c>
      <c r="AS25" s="396"/>
      <c r="AT25" s="225">
        <v>1160906966</v>
      </c>
      <c r="AU25" s="225">
        <v>1226293795</v>
      </c>
      <c r="AV25" s="225">
        <v>1272627099</v>
      </c>
      <c r="AW25" s="225">
        <v>1252849202</v>
      </c>
      <c r="AX25" s="207">
        <v>4912677062</v>
      </c>
      <c r="AY25" s="396"/>
      <c r="AZ25" s="225">
        <v>1184231000</v>
      </c>
      <c r="BA25" s="225">
        <v>1201485994</v>
      </c>
    </row>
    <row r="26" spans="1:53">
      <c r="A26" s="230"/>
      <c r="B26" s="216"/>
      <c r="C26" s="201" t="s">
        <v>23</v>
      </c>
      <c r="D26" s="217">
        <v>-4.8124252279908852E-2</v>
      </c>
      <c r="E26" s="217">
        <v>6.9589755797186847E-2</v>
      </c>
      <c r="F26" s="217">
        <v>0.11107797762435723</v>
      </c>
      <c r="G26" s="217">
        <v>0.79658375052353791</v>
      </c>
      <c r="H26" s="229"/>
      <c r="I26" s="219"/>
      <c r="J26" s="217">
        <v>1.4708102742996001</v>
      </c>
      <c r="K26" s="217">
        <v>1.5557385893143745</v>
      </c>
      <c r="L26" s="217">
        <v>1.6953784238905536</v>
      </c>
      <c r="M26" s="217">
        <v>0.90460306915520916</v>
      </c>
      <c r="N26" s="231">
        <v>1.3339798925449822</v>
      </c>
      <c r="O26" s="219"/>
      <c r="P26" s="217">
        <v>0.69803514766770647</v>
      </c>
      <c r="Q26" s="217">
        <v>0.70557255025944454</v>
      </c>
      <c r="R26" s="221">
        <v>0.75550244103914022</v>
      </c>
      <c r="S26" s="221">
        <v>0.66971931202566326</v>
      </c>
      <c r="T26" s="232">
        <v>0.70645563226030905</v>
      </c>
      <c r="U26" s="219"/>
      <c r="V26" s="217">
        <v>0.61953903607699856</v>
      </c>
      <c r="W26" s="217">
        <v>0.59125149011414435</v>
      </c>
      <c r="X26" s="217">
        <v>0.48453841766314243</v>
      </c>
      <c r="Y26" s="217">
        <v>0.48796962133522248</v>
      </c>
      <c r="Z26" s="232">
        <v>0.53754002297579961</v>
      </c>
      <c r="AA26" s="397"/>
      <c r="AB26" s="217">
        <v>0.53053303560856557</v>
      </c>
      <c r="AC26" s="217">
        <v>0.45789803068134649</v>
      </c>
      <c r="AD26" s="217">
        <v>0.50101145477360132</v>
      </c>
      <c r="AE26" s="217">
        <v>0.51885599137106064</v>
      </c>
      <c r="AF26" s="232">
        <v>0.50185213888408065</v>
      </c>
      <c r="AG26" s="397"/>
      <c r="AH26" s="217">
        <v>0.4698236501394697</v>
      </c>
      <c r="AI26" s="217">
        <v>0.4604097753923917</v>
      </c>
      <c r="AJ26" s="217">
        <v>0.4341300442542706</v>
      </c>
      <c r="AK26" s="217">
        <v>0.14803252995030403</v>
      </c>
      <c r="AL26" s="232">
        <v>0.36558579474750275</v>
      </c>
      <c r="AM26" s="397"/>
      <c r="AN26" s="217">
        <v>0.12909826228143051</v>
      </c>
      <c r="AO26" s="217">
        <v>8.0253159937722529E-2</v>
      </c>
      <c r="AP26" s="217">
        <v>3.0684758459259553E-2</v>
      </c>
      <c r="AQ26" s="217">
        <v>0.22883319940484537</v>
      </c>
      <c r="AR26" s="232">
        <v>0.11386484554549003</v>
      </c>
      <c r="AS26" s="397"/>
      <c r="AT26" s="217">
        <v>0.19815260859015171</v>
      </c>
      <c r="AU26" s="217">
        <v>0.21339735891245559</v>
      </c>
      <c r="AV26" s="217">
        <v>0.20758264279646776</v>
      </c>
      <c r="AW26" s="217">
        <v>0.13334953738797206</v>
      </c>
      <c r="AX26" s="232">
        <v>0.18696805846164222</v>
      </c>
      <c r="AY26" s="397"/>
      <c r="AZ26" s="217">
        <v>2.0091217197502731E-2</v>
      </c>
      <c r="BA26" s="217">
        <v>-2.0229900127644362E-2</v>
      </c>
    </row>
    <row r="27" spans="1:53">
      <c r="A27" s="215" t="s">
        <v>29</v>
      </c>
      <c r="B27" s="224" t="s">
        <v>210</v>
      </c>
      <c r="C27" s="201" t="s">
        <v>25</v>
      </c>
      <c r="D27" s="225">
        <v>2604886</v>
      </c>
      <c r="E27" s="225">
        <v>3115488</v>
      </c>
      <c r="F27" s="225">
        <v>3081475</v>
      </c>
      <c r="G27" s="225">
        <v>3285200</v>
      </c>
      <c r="H27" s="200">
        <v>12087049</v>
      </c>
      <c r="I27" s="226"/>
      <c r="J27" s="225">
        <v>2724587</v>
      </c>
      <c r="K27" s="225">
        <v>3003597</v>
      </c>
      <c r="L27" s="225">
        <v>2777337</v>
      </c>
      <c r="M27" s="225">
        <v>2843653</v>
      </c>
      <c r="N27" s="200">
        <v>11349174</v>
      </c>
      <c r="O27" s="226"/>
      <c r="P27" s="225">
        <v>2709650</v>
      </c>
      <c r="Q27" s="225">
        <v>2998263</v>
      </c>
      <c r="R27" s="227">
        <v>3161160</v>
      </c>
      <c r="S27" s="227">
        <v>2857911</v>
      </c>
      <c r="T27" s="207">
        <v>11726984</v>
      </c>
      <c r="U27" s="226"/>
      <c r="V27" s="225">
        <v>2505504</v>
      </c>
      <c r="W27" s="225">
        <v>2817605</v>
      </c>
      <c r="X27" s="225">
        <v>3040282</v>
      </c>
      <c r="Y27" s="225">
        <v>2899029</v>
      </c>
      <c r="Z27" s="207">
        <v>11262420</v>
      </c>
      <c r="AA27" s="396"/>
      <c r="AB27" s="225">
        <v>2395465</v>
      </c>
      <c r="AC27" s="225">
        <v>2647113</v>
      </c>
      <c r="AD27" s="225">
        <v>2497287</v>
      </c>
      <c r="AE27" s="225">
        <v>2557351</v>
      </c>
      <c r="AF27" s="207">
        <v>10097216</v>
      </c>
      <c r="AG27" s="396"/>
      <c r="AH27" s="225">
        <v>2343570</v>
      </c>
      <c r="AI27" s="225">
        <v>2599281</v>
      </c>
      <c r="AJ27" s="225">
        <v>2677835</v>
      </c>
      <c r="AK27" s="225">
        <v>2600625</v>
      </c>
      <c r="AL27" s="207">
        <v>10221311</v>
      </c>
      <c r="AM27" s="396"/>
      <c r="AN27" s="225">
        <v>2490497</v>
      </c>
      <c r="AO27" s="225">
        <v>2792934</v>
      </c>
      <c r="AP27" s="225">
        <v>2984421</v>
      </c>
      <c r="AQ27" s="225">
        <v>2654858</v>
      </c>
      <c r="AR27" s="207">
        <v>10922710</v>
      </c>
      <c r="AS27" s="396"/>
      <c r="AT27" s="225">
        <v>2156250</v>
      </c>
      <c r="AU27" s="225">
        <v>2694251</v>
      </c>
      <c r="AV27" s="225">
        <v>2682724</v>
      </c>
      <c r="AW27" s="225">
        <v>2491869</v>
      </c>
      <c r="AX27" s="207">
        <v>10025094</v>
      </c>
      <c r="AY27" s="396"/>
      <c r="AZ27" s="225">
        <v>2332816</v>
      </c>
      <c r="BA27" s="225">
        <v>2420687</v>
      </c>
    </row>
    <row r="28" spans="1:53">
      <c r="A28" s="215"/>
      <c r="B28" s="216"/>
      <c r="C28" s="201" t="s">
        <v>23</v>
      </c>
      <c r="D28" s="217">
        <v>-0.51353505548837708</v>
      </c>
      <c r="E28" s="217">
        <v>-0.46907944616363051</v>
      </c>
      <c r="F28" s="217">
        <v>-0.31235433576214922</v>
      </c>
      <c r="G28" s="217">
        <v>0.16720623722724209</v>
      </c>
      <c r="H28" s="218"/>
      <c r="I28" s="219"/>
      <c r="J28" s="217">
        <v>4.5952490819175962E-2</v>
      </c>
      <c r="K28" s="217">
        <v>-3.5914437802360338E-2</v>
      </c>
      <c r="L28" s="217">
        <v>-9.8698837407410409E-2</v>
      </c>
      <c r="M28" s="217">
        <v>-0.13440490685498599</v>
      </c>
      <c r="N28" s="220">
        <v>-6.1046745156737581E-2</v>
      </c>
      <c r="O28" s="219"/>
      <c r="P28" s="217">
        <v>-5.4822987851003147E-3</v>
      </c>
      <c r="Q28" s="217">
        <v>-1.7758707309935007E-3</v>
      </c>
      <c r="R28" s="221">
        <v>0.13819820929185034</v>
      </c>
      <c r="S28" s="221">
        <v>5.0139732238778656E-3</v>
      </c>
      <c r="T28" s="222">
        <v>3.3289647334687089E-2</v>
      </c>
      <c r="U28" s="219"/>
      <c r="V28" s="217">
        <v>-7.5340357610761521E-2</v>
      </c>
      <c r="W28" s="217">
        <v>-6.0254220527018454E-2</v>
      </c>
      <c r="X28" s="217">
        <v>-3.823849472978269E-2</v>
      </c>
      <c r="Y28" s="217">
        <v>1.4387431938923223E-2</v>
      </c>
      <c r="Z28" s="222">
        <v>-3.9614959822576679E-2</v>
      </c>
      <c r="AA28" s="397"/>
      <c r="AB28" s="217">
        <v>-4.3918908131856949E-2</v>
      </c>
      <c r="AC28" s="217">
        <v>-6.0509546228090905E-2</v>
      </c>
      <c r="AD28" s="217">
        <v>-0.17860020879642091</v>
      </c>
      <c r="AE28" s="217">
        <v>-0.11785946259937374</v>
      </c>
      <c r="AF28" s="222">
        <v>-0.10345946963441255</v>
      </c>
      <c r="AG28" s="397"/>
      <c r="AH28" s="217">
        <v>-2.166385232094814E-2</v>
      </c>
      <c r="AI28" s="217">
        <v>-1.8069496844297928E-2</v>
      </c>
      <c r="AJ28" s="217">
        <v>7.2297657417829786E-2</v>
      </c>
      <c r="AK28" s="217">
        <v>1.6921415949550989E-2</v>
      </c>
      <c r="AL28" s="222">
        <v>1.2290021328651424E-2</v>
      </c>
      <c r="AM28" s="397"/>
      <c r="AN28" s="217">
        <v>6.2693668207051578E-2</v>
      </c>
      <c r="AO28" s="217">
        <v>7.4502525890813631E-2</v>
      </c>
      <c r="AP28" s="217">
        <v>0.11449025051954287</v>
      </c>
      <c r="AQ28" s="217">
        <v>2.0853833213169803E-2</v>
      </c>
      <c r="AR28" s="222">
        <v>6.8621236551749565E-2</v>
      </c>
      <c r="AS28" s="397"/>
      <c r="AT28" s="217">
        <v>-0.13420895508005026</v>
      </c>
      <c r="AU28" s="217">
        <v>-3.5333094158329525E-2</v>
      </c>
      <c r="AV28" s="217">
        <v>-0.10109063030986576</v>
      </c>
      <c r="AW28" s="217">
        <v>-6.1392737389344365E-2</v>
      </c>
      <c r="AX28" s="222">
        <v>-8.2178873191726232E-2</v>
      </c>
      <c r="AY28" s="397"/>
      <c r="AZ28" s="217">
        <v>8.1885681159420187E-2</v>
      </c>
      <c r="BA28" s="217">
        <v>-0.10153619688737237</v>
      </c>
    </row>
    <row r="29" spans="1:53">
      <c r="A29" s="215"/>
      <c r="B29" s="224" t="s">
        <v>38</v>
      </c>
      <c r="C29" s="201" t="s">
        <v>25</v>
      </c>
      <c r="D29" s="225">
        <v>416007595</v>
      </c>
      <c r="E29" s="225">
        <v>433593334</v>
      </c>
      <c r="F29" s="225">
        <v>502605143</v>
      </c>
      <c r="G29" s="225">
        <v>489997607</v>
      </c>
      <c r="H29" s="200">
        <v>1842203679</v>
      </c>
      <c r="I29" s="226"/>
      <c r="J29" s="225">
        <v>515386701</v>
      </c>
      <c r="K29" s="225">
        <v>541936721</v>
      </c>
      <c r="L29" s="225">
        <v>556844430</v>
      </c>
      <c r="M29" s="225">
        <v>521286641</v>
      </c>
      <c r="N29" s="200">
        <v>2135454493</v>
      </c>
      <c r="O29" s="226"/>
      <c r="P29" s="225">
        <v>517585910</v>
      </c>
      <c r="Q29" s="225">
        <v>561306963</v>
      </c>
      <c r="R29" s="227">
        <v>584227582</v>
      </c>
      <c r="S29" s="227">
        <v>589221436</v>
      </c>
      <c r="T29" s="207">
        <v>2252341891</v>
      </c>
      <c r="U29" s="226"/>
      <c r="V29" s="225">
        <v>598710668</v>
      </c>
      <c r="W29" s="225">
        <v>570509332</v>
      </c>
      <c r="X29" s="225">
        <v>580712612</v>
      </c>
      <c r="Y29" s="225">
        <v>497726984</v>
      </c>
      <c r="Z29" s="207">
        <v>2247659596</v>
      </c>
      <c r="AA29" s="396"/>
      <c r="AB29" s="225">
        <v>558390403</v>
      </c>
      <c r="AC29" s="225">
        <v>530840820</v>
      </c>
      <c r="AD29" s="225">
        <v>526339518</v>
      </c>
      <c r="AE29" s="225">
        <v>530690284</v>
      </c>
      <c r="AF29" s="207">
        <v>2146261025</v>
      </c>
      <c r="AG29" s="396"/>
      <c r="AH29" s="225">
        <v>576573226</v>
      </c>
      <c r="AI29" s="225">
        <v>544616464</v>
      </c>
      <c r="AJ29" s="225">
        <v>595998669</v>
      </c>
      <c r="AK29" s="225">
        <v>568074054</v>
      </c>
      <c r="AL29" s="207">
        <v>2285262413</v>
      </c>
      <c r="AM29" s="396"/>
      <c r="AN29" s="225">
        <v>692842139</v>
      </c>
      <c r="AO29" s="225">
        <v>718118201</v>
      </c>
      <c r="AP29" s="225">
        <v>752708344</v>
      </c>
      <c r="AQ29" s="225">
        <v>675799212</v>
      </c>
      <c r="AR29" s="207">
        <v>2839467896</v>
      </c>
      <c r="AS29" s="396"/>
      <c r="AT29" s="225">
        <v>787427469</v>
      </c>
      <c r="AU29" s="225">
        <v>752753025</v>
      </c>
      <c r="AV29" s="225">
        <v>721469436</v>
      </c>
      <c r="AW29" s="225">
        <v>678408292</v>
      </c>
      <c r="AX29" s="207">
        <v>2940058222</v>
      </c>
      <c r="AY29" s="396"/>
      <c r="AZ29" s="225">
        <v>793758588</v>
      </c>
      <c r="BA29" s="225">
        <v>760131012</v>
      </c>
    </row>
    <row r="30" spans="1:53">
      <c r="A30" s="215"/>
      <c r="B30" s="216"/>
      <c r="C30" s="201" t="s">
        <v>23</v>
      </c>
      <c r="D30" s="217">
        <v>2.2773193030688126E-2</v>
      </c>
      <c r="E30" s="217">
        <v>0.20958440880644771</v>
      </c>
      <c r="F30" s="217">
        <v>0.18401124327079302</v>
      </c>
      <c r="G30" s="217">
        <v>0.10669510579812955</v>
      </c>
      <c r="H30" s="218"/>
      <c r="I30" s="219"/>
      <c r="J30" s="217">
        <v>0.23888772030712566</v>
      </c>
      <c r="K30" s="217">
        <v>0.24987327641895896</v>
      </c>
      <c r="L30" s="217">
        <v>0.10791629921701776</v>
      </c>
      <c r="M30" s="217">
        <v>6.3855483277900985E-2</v>
      </c>
      <c r="N30" s="220">
        <v>0.15918479446267564</v>
      </c>
      <c r="O30" s="219"/>
      <c r="P30" s="217">
        <v>4.2671046725359929E-3</v>
      </c>
      <c r="Q30" s="217">
        <v>3.5742626859197379E-2</v>
      </c>
      <c r="R30" s="221">
        <v>4.9175587515529307E-2</v>
      </c>
      <c r="S30" s="221">
        <v>0.13032138109213509</v>
      </c>
      <c r="T30" s="222">
        <v>5.4736543617836864E-2</v>
      </c>
      <c r="U30" s="219"/>
      <c r="V30" s="217">
        <v>0.15673679756854275</v>
      </c>
      <c r="W30" s="217">
        <v>1.6394539185504486E-2</v>
      </c>
      <c r="X30" s="217">
        <v>-6.016439668882323E-3</v>
      </c>
      <c r="Y30" s="217">
        <v>-0.15528025019103342</v>
      </c>
      <c r="Z30" s="222">
        <v>-2.0788562423448287E-3</v>
      </c>
      <c r="AA30" s="397"/>
      <c r="AB30" s="217">
        <v>-6.7345158780434455E-2</v>
      </c>
      <c r="AC30" s="217">
        <v>-6.9531749570049151E-2</v>
      </c>
      <c r="AD30" s="217">
        <v>-9.363167404395889E-2</v>
      </c>
      <c r="AE30" s="217">
        <v>6.6227673121294961E-2</v>
      </c>
      <c r="AF30" s="222">
        <v>-4.5112957131254183E-2</v>
      </c>
      <c r="AG30" s="397"/>
      <c r="AH30" s="217">
        <v>3.2562921752077534E-2</v>
      </c>
      <c r="AI30" s="217">
        <v>2.5950611710682026E-2</v>
      </c>
      <c r="AJ30" s="217">
        <v>0.13234642016752396</v>
      </c>
      <c r="AK30" s="217">
        <v>7.044366766661958E-2</v>
      </c>
      <c r="AL30" s="222">
        <v>6.4764437494269744E-2</v>
      </c>
      <c r="AM30" s="397"/>
      <c r="AN30" s="217">
        <v>0.20165506783348275</v>
      </c>
      <c r="AO30" s="217">
        <v>0.31857600434202071</v>
      </c>
      <c r="AP30" s="217">
        <v>0.26293628350368015</v>
      </c>
      <c r="AQ30" s="217">
        <v>0.18963224467210038</v>
      </c>
      <c r="AR30" s="222">
        <v>0.24251284222211544</v>
      </c>
      <c r="AS30" s="397"/>
      <c r="AT30" s="217">
        <v>0.13651786557976675</v>
      </c>
      <c r="AU30" s="217">
        <v>4.8229976557856435E-2</v>
      </c>
      <c r="AV30" s="217">
        <v>-4.1502008379489919E-2</v>
      </c>
      <c r="AW30" s="217">
        <v>3.8607325277555393E-3</v>
      </c>
      <c r="AX30" s="222">
        <v>3.5425766264765013E-2</v>
      </c>
      <c r="AY30" s="397"/>
      <c r="AZ30" s="217">
        <v>8.0402567210924314E-3</v>
      </c>
      <c r="BA30" s="217">
        <v>9.8013382277672978E-3</v>
      </c>
    </row>
    <row r="31" spans="1:53">
      <c r="A31" s="215"/>
      <c r="B31" s="224" t="s">
        <v>39</v>
      </c>
      <c r="C31" s="201" t="s">
        <v>25</v>
      </c>
      <c r="D31" s="225">
        <v>121500079</v>
      </c>
      <c r="E31" s="225">
        <v>131044173</v>
      </c>
      <c r="F31" s="225">
        <v>163921261</v>
      </c>
      <c r="G31" s="225">
        <v>144841652</v>
      </c>
      <c r="H31" s="200">
        <v>561307165</v>
      </c>
      <c r="I31" s="226"/>
      <c r="J31" s="225">
        <v>131518410</v>
      </c>
      <c r="K31" s="225">
        <v>147075072</v>
      </c>
      <c r="L31" s="225">
        <v>147555156</v>
      </c>
      <c r="M31" s="225">
        <v>137958147</v>
      </c>
      <c r="N31" s="200">
        <v>564106785</v>
      </c>
      <c r="O31" s="226"/>
      <c r="P31" s="225">
        <v>131802132</v>
      </c>
      <c r="Q31" s="225">
        <v>133707768</v>
      </c>
      <c r="R31" s="227">
        <v>142864830</v>
      </c>
      <c r="S31" s="227">
        <v>134409794</v>
      </c>
      <c r="T31" s="207">
        <v>542784524</v>
      </c>
      <c r="U31" s="226"/>
      <c r="V31" s="225">
        <v>129210696</v>
      </c>
      <c r="W31" s="225">
        <v>147047255</v>
      </c>
      <c r="X31" s="225">
        <v>155081027</v>
      </c>
      <c r="Y31" s="225">
        <v>150870917</v>
      </c>
      <c r="Z31" s="207">
        <v>582209895</v>
      </c>
      <c r="AA31" s="396"/>
      <c r="AB31" s="225">
        <v>137213338</v>
      </c>
      <c r="AC31" s="225">
        <v>154158249</v>
      </c>
      <c r="AD31" s="225">
        <v>166943997</v>
      </c>
      <c r="AE31" s="225">
        <v>158384702</v>
      </c>
      <c r="AF31" s="207">
        <v>616700286</v>
      </c>
      <c r="AG31" s="396"/>
      <c r="AH31" s="225">
        <v>146902175</v>
      </c>
      <c r="AI31" s="225">
        <v>167895928</v>
      </c>
      <c r="AJ31" s="225">
        <v>175016781</v>
      </c>
      <c r="AK31" s="225">
        <v>161492696</v>
      </c>
      <c r="AL31" s="207">
        <v>651307580</v>
      </c>
      <c r="AM31" s="396"/>
      <c r="AN31" s="225">
        <v>150433115</v>
      </c>
      <c r="AO31" s="225">
        <v>170367462</v>
      </c>
      <c r="AP31" s="225">
        <v>167443451</v>
      </c>
      <c r="AQ31" s="225">
        <v>160109848</v>
      </c>
      <c r="AR31" s="207">
        <v>648353876</v>
      </c>
      <c r="AS31" s="396"/>
      <c r="AT31" s="225">
        <v>149175751</v>
      </c>
      <c r="AU31" s="225">
        <v>174593150</v>
      </c>
      <c r="AV31" s="225">
        <v>184920362</v>
      </c>
      <c r="AW31" s="225">
        <v>174575144</v>
      </c>
      <c r="AX31" s="207">
        <v>683264407</v>
      </c>
      <c r="AY31" s="396"/>
      <c r="AZ31" s="225">
        <v>166960558</v>
      </c>
      <c r="BA31" s="225">
        <v>179952347</v>
      </c>
    </row>
    <row r="32" spans="1:53">
      <c r="A32" s="215"/>
      <c r="B32" s="216"/>
      <c r="C32" s="201" t="s">
        <v>23</v>
      </c>
      <c r="D32" s="217">
        <v>0.10906789293896182</v>
      </c>
      <c r="E32" s="217">
        <v>0.5182241046386421</v>
      </c>
      <c r="F32" s="217">
        <v>0.18964389715053159</v>
      </c>
      <c r="G32" s="217">
        <v>9.3519657777247481E-2</v>
      </c>
      <c r="H32" s="218"/>
      <c r="I32" s="219"/>
      <c r="J32" s="217">
        <v>8.2455345564014002E-2</v>
      </c>
      <c r="K32" s="217">
        <v>0.12233202463721908</v>
      </c>
      <c r="L32" s="217">
        <v>-9.9841258541806852E-2</v>
      </c>
      <c r="M32" s="217">
        <v>-4.7524347485349033E-2</v>
      </c>
      <c r="N32" s="220">
        <v>4.987679072295359E-3</v>
      </c>
      <c r="O32" s="219"/>
      <c r="P32" s="217">
        <v>2.1572797298872182E-3</v>
      </c>
      <c r="Q32" s="217">
        <v>-9.0887625062661903E-2</v>
      </c>
      <c r="R32" s="221">
        <v>-3.1786933965221809E-2</v>
      </c>
      <c r="S32" s="221">
        <v>-2.5720503479943035E-2</v>
      </c>
      <c r="T32" s="222">
        <v>-3.7798270765348141E-2</v>
      </c>
      <c r="U32" s="219"/>
      <c r="V32" s="217">
        <v>-1.9661563592916709E-2</v>
      </c>
      <c r="W32" s="217">
        <v>9.9765983678674619E-2</v>
      </c>
      <c r="X32" s="217">
        <v>8.5508777772667965E-2</v>
      </c>
      <c r="Y32" s="217">
        <v>0.12246966913735458</v>
      </c>
      <c r="Z32" s="222">
        <v>7.263539997319457E-2</v>
      </c>
      <c r="AA32" s="397"/>
      <c r="AB32" s="217">
        <v>6.1934826200456428E-2</v>
      </c>
      <c r="AC32" s="217">
        <v>4.8358563374746533E-2</v>
      </c>
      <c r="AD32" s="217">
        <v>7.6495302033304124E-2</v>
      </c>
      <c r="AE32" s="217">
        <v>4.9802739649285721E-2</v>
      </c>
      <c r="AF32" s="222">
        <v>5.9240475464608755E-2</v>
      </c>
      <c r="AG32" s="397"/>
      <c r="AH32" s="217">
        <v>7.0611480933435278E-2</v>
      </c>
      <c r="AI32" s="217">
        <v>8.9114134917295251E-2</v>
      </c>
      <c r="AJ32" s="217">
        <v>4.8356240086907754E-2</v>
      </c>
      <c r="AK32" s="217">
        <v>1.962306940477121E-2</v>
      </c>
      <c r="AL32" s="222">
        <v>5.6116876845424324E-2</v>
      </c>
      <c r="AM32" s="397"/>
      <c r="AN32" s="217">
        <v>2.4035995382641451E-2</v>
      </c>
      <c r="AO32" s="217">
        <v>1.4720630985165961E-2</v>
      </c>
      <c r="AP32" s="217">
        <v>-4.3272022012563416E-2</v>
      </c>
      <c r="AQ32" s="217">
        <v>-8.5629135821722047E-3</v>
      </c>
      <c r="AR32" s="222">
        <v>-4.5350370404103613E-3</v>
      </c>
      <c r="AS32" s="397"/>
      <c r="AT32" s="217">
        <v>-8.3582926538482427E-3</v>
      </c>
      <c r="AU32" s="217">
        <v>2.4803374719522431E-2</v>
      </c>
      <c r="AV32" s="217">
        <v>0.10437500478893025</v>
      </c>
      <c r="AW32" s="217">
        <v>9.0346072903648045E-2</v>
      </c>
      <c r="AX32" s="222">
        <v>5.3844871284458806E-2</v>
      </c>
      <c r="AY32" s="397"/>
      <c r="AZ32" s="217">
        <v>0.11922049582978134</v>
      </c>
      <c r="BA32" s="217">
        <v>3.06953451495664E-2</v>
      </c>
    </row>
    <row r="33" spans="1:53">
      <c r="A33" s="215"/>
      <c r="B33" s="224" t="s">
        <v>40</v>
      </c>
      <c r="C33" s="201" t="s">
        <v>25</v>
      </c>
      <c r="D33" s="225">
        <v>2352332862</v>
      </c>
      <c r="E33" s="225">
        <v>2337001507</v>
      </c>
      <c r="F33" s="225">
        <v>2139346665</v>
      </c>
      <c r="G33" s="225">
        <v>2190654806</v>
      </c>
      <c r="H33" s="200">
        <v>9019335840</v>
      </c>
      <c r="I33" s="226"/>
      <c r="J33" s="225">
        <v>1994841181</v>
      </c>
      <c r="K33" s="225">
        <v>1917853602</v>
      </c>
      <c r="L33" s="225">
        <v>1960220928</v>
      </c>
      <c r="M33" s="225">
        <v>1994454821</v>
      </c>
      <c r="N33" s="200">
        <v>7867370532</v>
      </c>
      <c r="O33" s="226"/>
      <c r="P33" s="225">
        <v>1951742816</v>
      </c>
      <c r="Q33" s="225">
        <v>2005910472</v>
      </c>
      <c r="R33" s="227">
        <v>1988553795</v>
      </c>
      <c r="S33" s="227">
        <v>2000330224</v>
      </c>
      <c r="T33" s="207">
        <v>7946537307</v>
      </c>
      <c r="U33" s="226"/>
      <c r="V33" s="225">
        <v>2014370657</v>
      </c>
      <c r="W33" s="225">
        <v>2065813450</v>
      </c>
      <c r="X33" s="225">
        <v>2028433208</v>
      </c>
      <c r="Y33" s="225">
        <v>1990062436</v>
      </c>
      <c r="Z33" s="207">
        <v>8098679751</v>
      </c>
      <c r="AA33" s="396"/>
      <c r="AB33" s="225">
        <v>1842236968</v>
      </c>
      <c r="AC33" s="225">
        <v>1852338278</v>
      </c>
      <c r="AD33" s="225">
        <v>1893325300</v>
      </c>
      <c r="AE33" s="225">
        <v>1973674253</v>
      </c>
      <c r="AF33" s="207">
        <v>7561574799</v>
      </c>
      <c r="AG33" s="396"/>
      <c r="AH33" s="225">
        <v>1828555359</v>
      </c>
      <c r="AI33" s="225">
        <v>1809207427</v>
      </c>
      <c r="AJ33" s="225">
        <v>1845062588</v>
      </c>
      <c r="AK33" s="225">
        <v>1767632306</v>
      </c>
      <c r="AL33" s="207">
        <v>7250457680</v>
      </c>
      <c r="AM33" s="396"/>
      <c r="AN33" s="225">
        <v>1777486306</v>
      </c>
      <c r="AO33" s="225">
        <v>1846513389</v>
      </c>
      <c r="AP33" s="225">
        <v>1829572738</v>
      </c>
      <c r="AQ33" s="225">
        <v>1881680409</v>
      </c>
      <c r="AR33" s="207">
        <v>7335252842</v>
      </c>
      <c r="AS33" s="396"/>
      <c r="AT33" s="225">
        <v>1885605397</v>
      </c>
      <c r="AU33" s="225">
        <v>1938336627</v>
      </c>
      <c r="AV33" s="225">
        <v>1985608153</v>
      </c>
      <c r="AW33" s="225">
        <v>2008900074</v>
      </c>
      <c r="AX33" s="207">
        <v>7818450251</v>
      </c>
      <c r="AY33" s="396"/>
      <c r="AZ33" s="225">
        <v>1933265918</v>
      </c>
      <c r="BA33" s="225">
        <v>1999593598</v>
      </c>
    </row>
    <row r="34" spans="1:53">
      <c r="A34" s="215"/>
      <c r="B34" s="216"/>
      <c r="C34" s="201" t="s">
        <v>23</v>
      </c>
      <c r="D34" s="217">
        <v>0.10428541928056355</v>
      </c>
      <c r="E34" s="217">
        <v>0.13566805181536135</v>
      </c>
      <c r="F34" s="217">
        <v>-1.9966248864924936E-2</v>
      </c>
      <c r="G34" s="217">
        <v>-8.3088719102462294E-2</v>
      </c>
      <c r="H34" s="218"/>
      <c r="I34" s="219"/>
      <c r="J34" s="217">
        <v>-0.15197325462522063</v>
      </c>
      <c r="K34" s="217">
        <v>-0.17935286038307205</v>
      </c>
      <c r="L34" s="217">
        <v>-8.3729177664621263E-2</v>
      </c>
      <c r="M34" s="217">
        <v>-8.9562255295825913E-2</v>
      </c>
      <c r="N34" s="220">
        <v>-0.12772174453146878</v>
      </c>
      <c r="O34" s="219"/>
      <c r="P34" s="217">
        <v>-2.1604910411161193E-2</v>
      </c>
      <c r="Q34" s="217">
        <v>4.591428141760745E-2</v>
      </c>
      <c r="R34" s="221">
        <v>1.4453915166035891E-2</v>
      </c>
      <c r="S34" s="221">
        <v>2.9458691859733932E-3</v>
      </c>
      <c r="T34" s="222">
        <v>1.0062672741546264E-2</v>
      </c>
      <c r="U34" s="219"/>
      <c r="V34" s="217">
        <v>3.2088162685467214E-2</v>
      </c>
      <c r="W34" s="217">
        <v>2.9863236089631373E-2</v>
      </c>
      <c r="X34" s="217">
        <v>2.0054480346607839E-2</v>
      </c>
      <c r="Y34" s="217">
        <v>-5.1330464724308467E-3</v>
      </c>
      <c r="Z34" s="222">
        <v>1.9145753442317615E-2</v>
      </c>
      <c r="AA34" s="397"/>
      <c r="AB34" s="217">
        <v>-8.5452837789227187E-2</v>
      </c>
      <c r="AC34" s="217">
        <v>-0.10333710045309275</v>
      </c>
      <c r="AD34" s="217">
        <v>-6.6607028255672329E-2</v>
      </c>
      <c r="AE34" s="217">
        <v>-8.2350094668085516E-3</v>
      </c>
      <c r="AF34" s="222">
        <v>-6.6320063086045544E-2</v>
      </c>
      <c r="AG34" s="397"/>
      <c r="AH34" s="217">
        <v>-7.4266281904293852E-3</v>
      </c>
      <c r="AI34" s="217">
        <v>-2.3284543386194567E-2</v>
      </c>
      <c r="AJ34" s="217">
        <v>-2.5490977171223506E-2</v>
      </c>
      <c r="AK34" s="217">
        <v>-0.10439511316865724</v>
      </c>
      <c r="AL34" s="222">
        <v>-4.1144487394496831E-2</v>
      </c>
      <c r="AM34" s="397"/>
      <c r="AN34" s="217">
        <v>-2.7928633797517977E-2</v>
      </c>
      <c r="AO34" s="217">
        <v>2.0620057956461268E-2</v>
      </c>
      <c r="AP34" s="217">
        <v>-8.3952978618414553E-3</v>
      </c>
      <c r="AQ34" s="217">
        <v>6.4520263978474768E-2</v>
      </c>
      <c r="AR34" s="222">
        <v>1.1695146119382605E-2</v>
      </c>
      <c r="AS34" s="397"/>
      <c r="AT34" s="217">
        <v>6.082696144270594E-2</v>
      </c>
      <c r="AU34" s="217">
        <v>4.9727902622860531E-2</v>
      </c>
      <c r="AV34" s="217">
        <v>8.5285166180695482E-2</v>
      </c>
      <c r="AW34" s="217">
        <v>6.760960277394279E-2</v>
      </c>
      <c r="AX34" s="222">
        <v>6.5873313355106378E-2</v>
      </c>
      <c r="AY34" s="397"/>
      <c r="AZ34" s="217">
        <v>2.5275978248592068E-2</v>
      </c>
      <c r="BA34" s="217">
        <v>3.1602854812070813E-2</v>
      </c>
    </row>
    <row r="35" spans="1:53">
      <c r="A35" s="215"/>
      <c r="B35" s="224" t="s">
        <v>41</v>
      </c>
      <c r="C35" s="201" t="s">
        <v>25</v>
      </c>
      <c r="D35" s="225">
        <v>4110467</v>
      </c>
      <c r="E35" s="225">
        <v>4048131</v>
      </c>
      <c r="F35" s="225">
        <v>4855269</v>
      </c>
      <c r="G35" s="225">
        <v>5267438</v>
      </c>
      <c r="H35" s="200">
        <v>18281305</v>
      </c>
      <c r="I35" s="226"/>
      <c r="J35" s="225">
        <v>5199432</v>
      </c>
      <c r="K35" s="225">
        <v>5741025</v>
      </c>
      <c r="L35" s="225">
        <v>5799384</v>
      </c>
      <c r="M35" s="225">
        <v>5849437</v>
      </c>
      <c r="N35" s="200">
        <v>22589278</v>
      </c>
      <c r="O35" s="226"/>
      <c r="P35" s="225">
        <v>5349742</v>
      </c>
      <c r="Q35" s="225">
        <v>5154322</v>
      </c>
      <c r="R35" s="227">
        <v>5546386</v>
      </c>
      <c r="S35" s="227">
        <v>5329552</v>
      </c>
      <c r="T35" s="207">
        <v>21380002</v>
      </c>
      <c r="U35" s="226"/>
      <c r="V35" s="225">
        <v>5509908</v>
      </c>
      <c r="W35" s="225">
        <v>4941083</v>
      </c>
      <c r="X35" s="225">
        <v>4913990</v>
      </c>
      <c r="Y35" s="225">
        <v>4441978</v>
      </c>
      <c r="Z35" s="207">
        <v>19806959</v>
      </c>
      <c r="AA35" s="396"/>
      <c r="AB35" s="225">
        <v>7537706</v>
      </c>
      <c r="AC35" s="225">
        <v>7776115</v>
      </c>
      <c r="AD35" s="225">
        <v>7689567</v>
      </c>
      <c r="AE35" s="225">
        <v>8028448</v>
      </c>
      <c r="AF35" s="207">
        <v>31031836</v>
      </c>
      <c r="AG35" s="396"/>
      <c r="AH35" s="225">
        <v>6987969</v>
      </c>
      <c r="AI35" s="225">
        <v>7417204</v>
      </c>
      <c r="AJ35" s="225">
        <v>7727143</v>
      </c>
      <c r="AK35" s="225">
        <v>7736686</v>
      </c>
      <c r="AL35" s="207">
        <v>29869002</v>
      </c>
      <c r="AM35" s="396"/>
      <c r="AN35" s="225">
        <v>7381699</v>
      </c>
      <c r="AO35" s="225">
        <v>7934373</v>
      </c>
      <c r="AP35" s="225">
        <v>8178848</v>
      </c>
      <c r="AQ35" s="225">
        <v>8183289</v>
      </c>
      <c r="AR35" s="207">
        <v>31678209</v>
      </c>
      <c r="AS35" s="396"/>
      <c r="AT35" s="225">
        <v>7398337</v>
      </c>
      <c r="AU35" s="225">
        <v>7446474</v>
      </c>
      <c r="AV35" s="225">
        <v>7605050</v>
      </c>
      <c r="AW35" s="225">
        <v>7630513</v>
      </c>
      <c r="AX35" s="207">
        <v>30080374</v>
      </c>
      <c r="AY35" s="396"/>
      <c r="AZ35" s="225">
        <v>6936942</v>
      </c>
      <c r="BA35" s="225">
        <v>7158353</v>
      </c>
    </row>
    <row r="36" spans="1:53">
      <c r="A36" s="215"/>
      <c r="B36" s="216"/>
      <c r="C36" s="201" t="s">
        <v>23</v>
      </c>
      <c r="D36" s="217">
        <v>-8.4140141739676259E-3</v>
      </c>
      <c r="E36" s="217">
        <v>-3.3274069156398918E-2</v>
      </c>
      <c r="F36" s="217">
        <v>0.19074215545497686</v>
      </c>
      <c r="G36" s="217">
        <v>0.22387612345831615</v>
      </c>
      <c r="H36" s="229"/>
      <c r="I36" s="219"/>
      <c r="J36" s="217">
        <v>0.26492488566384303</v>
      </c>
      <c r="K36" s="217">
        <v>0.4181915061543216</v>
      </c>
      <c r="L36" s="217">
        <v>0.19445163594437301</v>
      </c>
      <c r="M36" s="217">
        <v>0.11048995735687824</v>
      </c>
      <c r="N36" s="220">
        <v>0.23564909616682184</v>
      </c>
      <c r="O36" s="219"/>
      <c r="P36" s="217">
        <v>2.8908926975100391E-2</v>
      </c>
      <c r="Q36" s="217">
        <v>-0.10219481712760348</v>
      </c>
      <c r="R36" s="221">
        <v>-4.3624978101122425E-2</v>
      </c>
      <c r="S36" s="221">
        <v>-8.8877784306421237E-2</v>
      </c>
      <c r="T36" s="222">
        <v>-5.3533185080107515E-2</v>
      </c>
      <c r="U36" s="219"/>
      <c r="V36" s="217">
        <v>2.9939013881417065E-2</v>
      </c>
      <c r="W36" s="217">
        <v>-4.1370911634934671E-2</v>
      </c>
      <c r="X36" s="217">
        <v>-0.11401947141796476</v>
      </c>
      <c r="Y36" s="217">
        <v>-0.1665382005842142</v>
      </c>
      <c r="Z36" s="222">
        <v>-7.3575437457863657E-2</v>
      </c>
      <c r="AA36" s="397"/>
      <c r="AB36" s="217">
        <v>0.36802756053277119</v>
      </c>
      <c r="AC36" s="217">
        <v>0.57376732995580126</v>
      </c>
      <c r="AD36" s="217">
        <v>0.56483163376400847</v>
      </c>
      <c r="AE36" s="217">
        <v>0.80740381874921496</v>
      </c>
      <c r="AF36" s="222">
        <v>0.56671379993263993</v>
      </c>
      <c r="AG36" s="397"/>
      <c r="AH36" s="217">
        <v>-7.2931605451313719E-2</v>
      </c>
      <c r="AI36" s="217">
        <v>-4.6155567400945063E-2</v>
      </c>
      <c r="AJ36" s="217">
        <v>4.8866210542153343E-3</v>
      </c>
      <c r="AK36" s="217">
        <v>-3.6341021328157086E-2</v>
      </c>
      <c r="AL36" s="222">
        <v>-3.7472291359106125E-2</v>
      </c>
      <c r="AM36" s="397"/>
      <c r="AN36" s="217">
        <v>5.6343982064030351E-2</v>
      </c>
      <c r="AO36" s="217">
        <v>6.9725600104837415E-2</v>
      </c>
      <c r="AP36" s="217">
        <v>5.8456922565041092E-2</v>
      </c>
      <c r="AQ36" s="217">
        <v>5.7725361996079361E-2</v>
      </c>
      <c r="AR36" s="222">
        <v>6.0571391036098321E-2</v>
      </c>
      <c r="AS36" s="397"/>
      <c r="AT36" s="217">
        <v>2.2539526469447235E-3</v>
      </c>
      <c r="AU36" s="217">
        <v>-6.1491815421331975E-2</v>
      </c>
      <c r="AV36" s="217">
        <v>-7.0156334975292389E-2</v>
      </c>
      <c r="AW36" s="217">
        <v>-6.7549367986392772E-2</v>
      </c>
      <c r="AX36" s="222">
        <v>-5.0439562413392758E-2</v>
      </c>
      <c r="AY36" s="397"/>
      <c r="AZ36" s="217">
        <v>-6.2364690875800877E-2</v>
      </c>
      <c r="BA36" s="217">
        <v>-3.8692272342587875E-2</v>
      </c>
    </row>
    <row r="37" spans="1:53">
      <c r="A37" s="215"/>
      <c r="B37" s="224" t="s">
        <v>130</v>
      </c>
      <c r="C37" s="201" t="s">
        <v>25</v>
      </c>
      <c r="D37" s="225">
        <v>226001466</v>
      </c>
      <c r="E37" s="225">
        <v>249048365</v>
      </c>
      <c r="F37" s="225">
        <v>268201499</v>
      </c>
      <c r="G37" s="225">
        <v>261753862</v>
      </c>
      <c r="H37" s="200">
        <v>1005005192</v>
      </c>
      <c r="I37" s="226"/>
      <c r="J37" s="225">
        <v>283013862</v>
      </c>
      <c r="K37" s="225">
        <v>289445102</v>
      </c>
      <c r="L37" s="225">
        <v>286019557</v>
      </c>
      <c r="M37" s="225">
        <v>277282883</v>
      </c>
      <c r="N37" s="200">
        <v>1135761404</v>
      </c>
      <c r="O37" s="226"/>
      <c r="P37" s="225">
        <v>298647166</v>
      </c>
      <c r="Q37" s="225">
        <v>314898398</v>
      </c>
      <c r="R37" s="227">
        <v>342434208</v>
      </c>
      <c r="S37" s="227">
        <v>347544826</v>
      </c>
      <c r="T37" s="207">
        <v>1303524598</v>
      </c>
      <c r="U37" s="226"/>
      <c r="V37" s="225">
        <v>357718764</v>
      </c>
      <c r="W37" s="225">
        <v>378608666</v>
      </c>
      <c r="X37" s="225">
        <v>376602513</v>
      </c>
      <c r="Y37" s="225">
        <v>385067838</v>
      </c>
      <c r="Z37" s="207">
        <v>1497997781</v>
      </c>
      <c r="AA37" s="396"/>
      <c r="AB37" s="225">
        <v>398885263</v>
      </c>
      <c r="AC37" s="225">
        <v>399941356</v>
      </c>
      <c r="AD37" s="225">
        <v>418127080</v>
      </c>
      <c r="AE37" s="225">
        <v>431160099</v>
      </c>
      <c r="AF37" s="207">
        <v>1648113798</v>
      </c>
      <c r="AG37" s="396"/>
      <c r="AH37" s="225">
        <v>433527689</v>
      </c>
      <c r="AI37" s="225">
        <v>422927805</v>
      </c>
      <c r="AJ37" s="225">
        <v>427333562</v>
      </c>
      <c r="AK37" s="225">
        <v>357717159</v>
      </c>
      <c r="AL37" s="207">
        <v>1641506215</v>
      </c>
      <c r="AM37" s="396"/>
      <c r="AN37" s="225">
        <v>364897339</v>
      </c>
      <c r="AO37" s="225">
        <v>379576771</v>
      </c>
      <c r="AP37" s="225">
        <v>391141690</v>
      </c>
      <c r="AQ37" s="225">
        <v>400732425</v>
      </c>
      <c r="AR37" s="207">
        <v>1536348225</v>
      </c>
      <c r="AS37" s="396"/>
      <c r="AT37" s="225">
        <v>406377391</v>
      </c>
      <c r="AU37" s="225">
        <v>417252886</v>
      </c>
      <c r="AV37" s="225">
        <v>426203260</v>
      </c>
      <c r="AW37" s="225">
        <v>413094902</v>
      </c>
      <c r="AX37" s="207">
        <v>1662928439</v>
      </c>
      <c r="AY37" s="396"/>
      <c r="AZ37" s="225">
        <v>406264674</v>
      </c>
      <c r="BA37" s="225">
        <v>412997974</v>
      </c>
    </row>
    <row r="38" spans="1:53">
      <c r="A38" s="215"/>
      <c r="B38" s="216"/>
      <c r="C38" s="201" t="s">
        <v>23</v>
      </c>
      <c r="D38" s="217">
        <v>0.66208077042386171</v>
      </c>
      <c r="E38" s="217">
        <v>1.1496327815307863</v>
      </c>
      <c r="F38" s="217">
        <v>2.4184708686602026</v>
      </c>
      <c r="G38" s="217">
        <v>0.35441059722406482</v>
      </c>
      <c r="H38" s="218"/>
      <c r="I38" s="219"/>
      <c r="J38" s="217">
        <v>0.2522656025602949</v>
      </c>
      <c r="K38" s="217">
        <v>0.16220438548151078</v>
      </c>
      <c r="L38" s="217">
        <v>6.6435340840507381E-2</v>
      </c>
      <c r="M38" s="217">
        <v>5.9326807563970158E-2</v>
      </c>
      <c r="N38" s="220">
        <v>0.13010501143759257</v>
      </c>
      <c r="O38" s="219"/>
      <c r="P38" s="217">
        <v>5.523865117249982E-2</v>
      </c>
      <c r="Q38" s="217">
        <v>8.7938250894983083E-2</v>
      </c>
      <c r="R38" s="221">
        <v>0.19724053694691923</v>
      </c>
      <c r="S38" s="221">
        <v>0.25339444772002029</v>
      </c>
      <c r="T38" s="222">
        <v>0.14770989171595406</v>
      </c>
      <c r="U38" s="219"/>
      <c r="V38" s="217">
        <v>0.19779728296500898</v>
      </c>
      <c r="W38" s="217">
        <v>0.20232007658546425</v>
      </c>
      <c r="X38" s="217">
        <v>9.978064165832401E-2</v>
      </c>
      <c r="Y38" s="217">
        <v>0.10796596350423004</v>
      </c>
      <c r="Z38" s="222">
        <v>0.14919026714062822</v>
      </c>
      <c r="AA38" s="397"/>
      <c r="AB38" s="217">
        <v>0.11508062518073547</v>
      </c>
      <c r="AC38" s="217">
        <v>5.6344959626465574E-2</v>
      </c>
      <c r="AD38" s="217">
        <v>0.11026099286809599</v>
      </c>
      <c r="AE38" s="217">
        <v>0.1196990671550191</v>
      </c>
      <c r="AF38" s="222">
        <v>0.10021110772259556</v>
      </c>
      <c r="AG38" s="397"/>
      <c r="AH38" s="217">
        <v>8.6848096967673705E-2</v>
      </c>
      <c r="AI38" s="217">
        <v>5.7474548843605922E-2</v>
      </c>
      <c r="AJ38" s="217">
        <v>2.2018382545325732E-2</v>
      </c>
      <c r="AK38" s="217">
        <v>-0.17033797925721328</v>
      </c>
      <c r="AL38" s="222">
        <v>-4.0091788613252355E-3</v>
      </c>
      <c r="AM38" s="397"/>
      <c r="AN38" s="217">
        <v>-0.15830672813149893</v>
      </c>
      <c r="AO38" s="217">
        <v>-0.10250220838518764</v>
      </c>
      <c r="AP38" s="217">
        <v>-8.4692322855746127E-2</v>
      </c>
      <c r="AQ38" s="217">
        <v>0.12024937836431837</v>
      </c>
      <c r="AR38" s="222">
        <v>-6.406188964688142E-2</v>
      </c>
      <c r="AS38" s="397"/>
      <c r="AT38" s="217">
        <v>0.11367595092273342</v>
      </c>
      <c r="AU38" s="217">
        <v>9.9258220941027986E-2</v>
      </c>
      <c r="AV38" s="217">
        <v>8.9639051260426816E-2</v>
      </c>
      <c r="AW38" s="217">
        <v>3.0849704762473396E-2</v>
      </c>
      <c r="AX38" s="222">
        <v>8.2390314864978054E-2</v>
      </c>
      <c r="AY38" s="397"/>
      <c r="AZ38" s="217">
        <v>-2.7737025360252687E-4</v>
      </c>
      <c r="BA38" s="217">
        <v>-1.0197441749989489E-2</v>
      </c>
    </row>
    <row r="39" spans="1:53">
      <c r="A39" s="215"/>
      <c r="B39" s="224" t="s">
        <v>42</v>
      </c>
      <c r="C39" s="201" t="s">
        <v>25</v>
      </c>
      <c r="D39" s="225">
        <v>1418447813</v>
      </c>
      <c r="E39" s="225">
        <v>1425970773</v>
      </c>
      <c r="F39" s="225">
        <v>1397401487</v>
      </c>
      <c r="G39" s="225">
        <v>1402617978</v>
      </c>
      <c r="H39" s="200">
        <v>5644438051</v>
      </c>
      <c r="I39" s="226"/>
      <c r="J39" s="225">
        <v>1183257895</v>
      </c>
      <c r="K39" s="225">
        <v>1291506461</v>
      </c>
      <c r="L39" s="225">
        <v>1244489443</v>
      </c>
      <c r="M39" s="225">
        <v>1173266898</v>
      </c>
      <c r="N39" s="200">
        <v>4892520697</v>
      </c>
      <c r="O39" s="226"/>
      <c r="P39" s="225">
        <v>1123090747</v>
      </c>
      <c r="Q39" s="225">
        <v>1233260897</v>
      </c>
      <c r="R39" s="227">
        <v>1281101584</v>
      </c>
      <c r="S39" s="227">
        <v>1229193323</v>
      </c>
      <c r="T39" s="207">
        <v>4866646551</v>
      </c>
      <c r="U39" s="226"/>
      <c r="V39" s="225">
        <v>1166440852</v>
      </c>
      <c r="W39" s="225">
        <v>1273131256</v>
      </c>
      <c r="X39" s="225">
        <v>1302223584</v>
      </c>
      <c r="Y39" s="225">
        <v>1441735171</v>
      </c>
      <c r="Z39" s="207">
        <v>5183530863</v>
      </c>
      <c r="AA39" s="396"/>
      <c r="AB39" s="225">
        <v>1409083619</v>
      </c>
      <c r="AC39" s="225">
        <v>1575167828</v>
      </c>
      <c r="AD39" s="225">
        <v>1583108980</v>
      </c>
      <c r="AE39" s="225">
        <v>1599732297</v>
      </c>
      <c r="AF39" s="207">
        <v>6167092724</v>
      </c>
      <c r="AG39" s="396"/>
      <c r="AH39" s="225">
        <v>1467291910</v>
      </c>
      <c r="AI39" s="225">
        <v>1754151992</v>
      </c>
      <c r="AJ39" s="225">
        <v>1792586631</v>
      </c>
      <c r="AK39" s="225">
        <v>1787125179</v>
      </c>
      <c r="AL39" s="207">
        <v>6801155712</v>
      </c>
      <c r="AM39" s="396"/>
      <c r="AN39" s="225">
        <v>1707968591</v>
      </c>
      <c r="AO39" s="225">
        <v>1881637789</v>
      </c>
      <c r="AP39" s="225">
        <v>1865196866</v>
      </c>
      <c r="AQ39" s="225">
        <v>1835801772</v>
      </c>
      <c r="AR39" s="207">
        <v>7290605018</v>
      </c>
      <c r="AS39" s="396"/>
      <c r="AT39" s="225">
        <v>1778814475</v>
      </c>
      <c r="AU39" s="225">
        <v>1977527344</v>
      </c>
      <c r="AV39" s="225">
        <v>2013461422</v>
      </c>
      <c r="AW39" s="225">
        <v>1990758470</v>
      </c>
      <c r="AX39" s="207">
        <v>7760561711</v>
      </c>
      <c r="AY39" s="396"/>
      <c r="AZ39" s="225">
        <v>1935920237</v>
      </c>
      <c r="BA39" s="225">
        <v>2139846076</v>
      </c>
    </row>
    <row r="40" spans="1:53">
      <c r="A40" s="215"/>
      <c r="B40" s="216"/>
      <c r="C40" s="201" t="s">
        <v>23</v>
      </c>
      <c r="D40" s="217">
        <v>8.2213172434004542E-2</v>
      </c>
      <c r="E40" s="217">
        <v>0.44306417553184407</v>
      </c>
      <c r="F40" s="217">
        <v>3.9536578329718419E-3</v>
      </c>
      <c r="G40" s="217">
        <v>-4.085826720669461E-2</v>
      </c>
      <c r="H40" s="218"/>
      <c r="I40" s="219"/>
      <c r="J40" s="217">
        <v>-0.16580794573088745</v>
      </c>
      <c r="K40" s="217">
        <v>-9.4296681633319848E-2</v>
      </c>
      <c r="L40" s="217">
        <v>-0.1094259920449047</v>
      </c>
      <c r="M40" s="217">
        <v>-0.16351642685133186</v>
      </c>
      <c r="N40" s="220">
        <v>-0.13321385533973329</v>
      </c>
      <c r="O40" s="219"/>
      <c r="P40" s="217">
        <v>-5.084871882473263E-2</v>
      </c>
      <c r="Q40" s="217">
        <v>-4.5098933500418603E-2</v>
      </c>
      <c r="R40" s="221">
        <v>2.9419406653817592E-2</v>
      </c>
      <c r="S40" s="221">
        <v>4.7667265730700015E-2</v>
      </c>
      <c r="T40" s="222">
        <v>-5.2885102797552985E-3</v>
      </c>
      <c r="U40" s="219"/>
      <c r="V40" s="217">
        <v>3.8598933448429573E-2</v>
      </c>
      <c r="W40" s="217">
        <v>3.2329216872916122E-2</v>
      </c>
      <c r="X40" s="217">
        <v>1.6487373260479776E-2</v>
      </c>
      <c r="Y40" s="217">
        <v>0.17291165191270741</v>
      </c>
      <c r="Z40" s="222">
        <v>6.5113483931740657E-2</v>
      </c>
      <c r="AA40" s="397"/>
      <c r="AB40" s="217">
        <v>0.20801977792869697</v>
      </c>
      <c r="AC40" s="217">
        <v>0.23723914606334984</v>
      </c>
      <c r="AD40" s="217">
        <v>0.21569675088913143</v>
      </c>
      <c r="AE40" s="217">
        <v>0.10958817484518457</v>
      </c>
      <c r="AF40" s="222">
        <v>0.18974746885769633</v>
      </c>
      <c r="AG40" s="397"/>
      <c r="AH40" s="217">
        <v>4.1309323460384295E-2</v>
      </c>
      <c r="AI40" s="217">
        <v>0.1136286310692729</v>
      </c>
      <c r="AJ40" s="217">
        <v>0.13232042370197417</v>
      </c>
      <c r="AK40" s="217">
        <v>0.11714015048106519</v>
      </c>
      <c r="AL40" s="222">
        <v>0.10281392162833325</v>
      </c>
      <c r="AM40" s="397"/>
      <c r="AN40" s="217">
        <v>0.16402781161657187</v>
      </c>
      <c r="AO40" s="217">
        <v>7.2676596772350832E-2</v>
      </c>
      <c r="AP40" s="217">
        <v>4.0505844316987893E-2</v>
      </c>
      <c r="AQ40" s="217">
        <v>2.7237371825983292E-2</v>
      </c>
      <c r="AR40" s="222">
        <v>7.1965608012240168E-2</v>
      </c>
      <c r="AS40" s="397"/>
      <c r="AT40" s="217">
        <v>4.1479617583904282E-2</v>
      </c>
      <c r="AU40" s="217">
        <v>5.0960687312174402E-2</v>
      </c>
      <c r="AV40" s="217">
        <v>7.9490030625003261E-2</v>
      </c>
      <c r="AW40" s="217">
        <v>8.4408186310433564E-2</v>
      </c>
      <c r="AX40" s="222">
        <v>6.4460588914048822E-2</v>
      </c>
      <c r="AY40" s="397"/>
      <c r="AZ40" s="217">
        <v>8.8320487722588492E-2</v>
      </c>
      <c r="BA40" s="217">
        <v>8.2081662482437867E-2</v>
      </c>
    </row>
    <row r="41" spans="1:53">
      <c r="A41" s="215"/>
      <c r="B41" s="224" t="s">
        <v>43</v>
      </c>
      <c r="C41" s="201" t="s">
        <v>25</v>
      </c>
      <c r="D41" s="225">
        <v>118602320</v>
      </c>
      <c r="E41" s="225">
        <v>134354410</v>
      </c>
      <c r="F41" s="225">
        <v>128681115</v>
      </c>
      <c r="G41" s="225">
        <v>115225412</v>
      </c>
      <c r="H41" s="200">
        <v>496863257</v>
      </c>
      <c r="I41" s="226"/>
      <c r="J41" s="225">
        <v>92231518</v>
      </c>
      <c r="K41" s="225">
        <v>121281505</v>
      </c>
      <c r="L41" s="225">
        <v>126320231</v>
      </c>
      <c r="M41" s="225">
        <v>121443740</v>
      </c>
      <c r="N41" s="200">
        <v>461276994</v>
      </c>
      <c r="O41" s="226"/>
      <c r="P41" s="225">
        <v>101277890</v>
      </c>
      <c r="Q41" s="225">
        <v>119254105</v>
      </c>
      <c r="R41" s="227">
        <v>129203079</v>
      </c>
      <c r="S41" s="227">
        <v>119384067</v>
      </c>
      <c r="T41" s="207">
        <v>469119141</v>
      </c>
      <c r="U41" s="226"/>
      <c r="V41" s="225">
        <v>98339476</v>
      </c>
      <c r="W41" s="225">
        <v>117500695</v>
      </c>
      <c r="X41" s="225">
        <v>128131862</v>
      </c>
      <c r="Y41" s="225">
        <v>127294424</v>
      </c>
      <c r="Z41" s="207">
        <v>471266457</v>
      </c>
      <c r="AA41" s="396"/>
      <c r="AB41" s="225">
        <v>104834819</v>
      </c>
      <c r="AC41" s="225">
        <v>127020100</v>
      </c>
      <c r="AD41" s="225">
        <v>141238962</v>
      </c>
      <c r="AE41" s="225">
        <v>135202271</v>
      </c>
      <c r="AF41" s="207">
        <v>508296152</v>
      </c>
      <c r="AG41" s="396"/>
      <c r="AH41" s="225">
        <v>114896504</v>
      </c>
      <c r="AI41" s="225">
        <v>133615660</v>
      </c>
      <c r="AJ41" s="225">
        <v>149627487</v>
      </c>
      <c r="AK41" s="225">
        <v>141045963</v>
      </c>
      <c r="AL41" s="207">
        <v>539185614</v>
      </c>
      <c r="AM41" s="396"/>
      <c r="AN41" s="225">
        <v>124779321</v>
      </c>
      <c r="AO41" s="225">
        <v>145381208</v>
      </c>
      <c r="AP41" s="225">
        <v>155523824</v>
      </c>
      <c r="AQ41" s="225">
        <v>147813798</v>
      </c>
      <c r="AR41" s="207">
        <v>573498151</v>
      </c>
      <c r="AS41" s="396"/>
      <c r="AT41" s="225">
        <v>117482187</v>
      </c>
      <c r="AU41" s="225">
        <v>154680470</v>
      </c>
      <c r="AV41" s="225">
        <v>164728646</v>
      </c>
      <c r="AW41" s="225">
        <v>157823939</v>
      </c>
      <c r="AX41" s="207">
        <v>594715242</v>
      </c>
      <c r="AY41" s="396"/>
      <c r="AZ41" s="225">
        <v>133337529</v>
      </c>
      <c r="BA41" s="225">
        <v>162876486</v>
      </c>
    </row>
    <row r="42" spans="1:53">
      <c r="A42" s="215"/>
      <c r="B42" s="216"/>
      <c r="C42" s="201" t="s">
        <v>23</v>
      </c>
      <c r="D42" s="217">
        <v>9.2201557157951905E-2</v>
      </c>
      <c r="E42" s="217">
        <v>0.46457065343105974</v>
      </c>
      <c r="F42" s="217">
        <v>-0.21316508085257974</v>
      </c>
      <c r="G42" s="217">
        <v>-0.25770864480791522</v>
      </c>
      <c r="H42" s="218"/>
      <c r="I42" s="219"/>
      <c r="J42" s="217">
        <v>-0.22234642627564116</v>
      </c>
      <c r="K42" s="217">
        <v>-9.7301644211008773E-2</v>
      </c>
      <c r="L42" s="217">
        <v>-1.8346779168023217E-2</v>
      </c>
      <c r="M42" s="217">
        <v>5.3966637151186755E-2</v>
      </c>
      <c r="N42" s="220">
        <v>-7.1621844639640941E-2</v>
      </c>
      <c r="O42" s="219"/>
      <c r="P42" s="217">
        <v>9.8083303800768018E-2</v>
      </c>
      <c r="Q42" s="217">
        <v>-1.6716481214509971E-2</v>
      </c>
      <c r="R42" s="221">
        <v>2.2821744206594996E-2</v>
      </c>
      <c r="S42" s="221">
        <v>-1.6959894351079807E-2</v>
      </c>
      <c r="T42" s="222">
        <v>1.7000949759050865E-2</v>
      </c>
      <c r="U42" s="219"/>
      <c r="V42" s="217">
        <v>-2.9013380906731001E-2</v>
      </c>
      <c r="W42" s="217">
        <v>-1.4703141665437847E-2</v>
      </c>
      <c r="X42" s="217">
        <v>-8.2909556667762896E-3</v>
      </c>
      <c r="Y42" s="217">
        <v>6.6259737993345391E-2</v>
      </c>
      <c r="Z42" s="222">
        <v>4.5773361441245886E-3</v>
      </c>
      <c r="AA42" s="397"/>
      <c r="AB42" s="217">
        <v>6.6050209582162012E-2</v>
      </c>
      <c r="AC42" s="217">
        <v>8.1015733566512038E-2</v>
      </c>
      <c r="AD42" s="217">
        <v>0.10229383851457641</v>
      </c>
      <c r="AE42" s="217">
        <v>6.2122493283759184E-2</v>
      </c>
      <c r="AF42" s="222">
        <v>7.8574858129569769E-2</v>
      </c>
      <c r="AG42" s="397"/>
      <c r="AH42" s="217">
        <v>9.5976557178011568E-2</v>
      </c>
      <c r="AI42" s="217">
        <v>5.1925325204436046E-2</v>
      </c>
      <c r="AJ42" s="217">
        <v>5.9392428839855071E-2</v>
      </c>
      <c r="AK42" s="217">
        <v>4.322184795253925E-2</v>
      </c>
      <c r="AL42" s="222">
        <v>6.0770599734935704E-2</v>
      </c>
      <c r="AM42" s="397"/>
      <c r="AN42" s="217">
        <v>8.6014949593244294E-2</v>
      </c>
      <c r="AO42" s="217">
        <v>8.8055157606526047E-2</v>
      </c>
      <c r="AP42" s="217">
        <v>3.9406776911250274E-2</v>
      </c>
      <c r="AQ42" s="217">
        <v>4.7983188288770906E-2</v>
      </c>
      <c r="AR42" s="222">
        <v>6.3637708627737988E-2</v>
      </c>
      <c r="AS42" s="397"/>
      <c r="AT42" s="217">
        <v>-5.8480315019505569E-2</v>
      </c>
      <c r="AU42" s="217">
        <v>6.3964676920279739E-2</v>
      </c>
      <c r="AV42" s="217">
        <v>5.9185928967384394E-2</v>
      </c>
      <c r="AW42" s="217">
        <v>6.7721289456347034E-2</v>
      </c>
      <c r="AX42" s="222">
        <v>3.6995918754060719E-2</v>
      </c>
      <c r="AY42" s="397"/>
      <c r="AZ42" s="217">
        <v>0.13495954071743665</v>
      </c>
      <c r="BA42" s="217">
        <v>5.2986753919224583E-2</v>
      </c>
    </row>
    <row r="43" spans="1:53">
      <c r="A43" s="215"/>
      <c r="B43" s="224" t="s">
        <v>44</v>
      </c>
      <c r="C43" s="201" t="s">
        <v>25</v>
      </c>
      <c r="D43" s="225">
        <v>0</v>
      </c>
      <c r="E43" s="225">
        <v>0</v>
      </c>
      <c r="F43" s="225">
        <v>0</v>
      </c>
      <c r="G43" s="225">
        <v>0</v>
      </c>
      <c r="H43" s="200">
        <v>0</v>
      </c>
      <c r="I43" s="226"/>
      <c r="J43" s="225">
        <v>0</v>
      </c>
      <c r="K43" s="225">
        <v>0</v>
      </c>
      <c r="L43" s="225">
        <v>0</v>
      </c>
      <c r="M43" s="225">
        <v>0</v>
      </c>
      <c r="N43" s="200">
        <v>0</v>
      </c>
      <c r="O43" s="226"/>
      <c r="P43" s="225">
        <v>0</v>
      </c>
      <c r="Q43" s="225">
        <v>0</v>
      </c>
      <c r="R43" s="227">
        <v>0</v>
      </c>
      <c r="S43" s="227">
        <v>0</v>
      </c>
      <c r="T43" s="207">
        <v>0</v>
      </c>
      <c r="U43" s="226"/>
      <c r="V43" s="225">
        <v>573</v>
      </c>
      <c r="W43" s="225">
        <v>0</v>
      </c>
      <c r="X43" s="225">
        <v>0</v>
      </c>
      <c r="Y43" s="225">
        <v>0</v>
      </c>
      <c r="Z43" s="207">
        <v>573</v>
      </c>
      <c r="AA43" s="396"/>
      <c r="AB43" s="225">
        <v>0</v>
      </c>
      <c r="AC43" s="225">
        <v>0</v>
      </c>
      <c r="AD43" s="225">
        <v>0</v>
      </c>
      <c r="AE43" s="225">
        <v>0</v>
      </c>
      <c r="AF43" s="207">
        <v>0</v>
      </c>
      <c r="AG43" s="396"/>
      <c r="AH43" s="225">
        <v>0</v>
      </c>
      <c r="AI43" s="225">
        <v>0</v>
      </c>
      <c r="AJ43" s="225">
        <v>0</v>
      </c>
      <c r="AK43" s="225">
        <v>81188</v>
      </c>
      <c r="AL43" s="207">
        <v>81188</v>
      </c>
      <c r="AM43" s="396"/>
      <c r="AN43" s="225">
        <v>71853</v>
      </c>
      <c r="AO43" s="225">
        <v>97232</v>
      </c>
      <c r="AP43" s="225">
        <v>187517</v>
      </c>
      <c r="AQ43" s="225">
        <v>195151</v>
      </c>
      <c r="AR43" s="207">
        <v>551753</v>
      </c>
      <c r="AS43" s="396"/>
      <c r="AT43" s="225">
        <v>174413</v>
      </c>
      <c r="AU43" s="225">
        <v>154306</v>
      </c>
      <c r="AV43" s="225">
        <v>79281</v>
      </c>
      <c r="AW43" s="225">
        <v>90780</v>
      </c>
      <c r="AX43" s="207">
        <v>498780</v>
      </c>
      <c r="AY43" s="396"/>
      <c r="AZ43" s="225">
        <v>59303</v>
      </c>
      <c r="BA43" s="225">
        <v>129938</v>
      </c>
    </row>
    <row r="44" spans="1:53">
      <c r="A44" s="215"/>
      <c r="B44" s="216"/>
      <c r="C44" s="201" t="s">
        <v>23</v>
      </c>
      <c r="D44" s="217">
        <v>0</v>
      </c>
      <c r="E44" s="217">
        <v>0</v>
      </c>
      <c r="F44" s="217">
        <v>0</v>
      </c>
      <c r="G44" s="217">
        <v>0</v>
      </c>
      <c r="H44" s="218"/>
      <c r="I44" s="219"/>
      <c r="J44" s="217">
        <v>0</v>
      </c>
      <c r="K44" s="217">
        <v>0</v>
      </c>
      <c r="L44" s="217">
        <v>0</v>
      </c>
      <c r="M44" s="217">
        <v>0</v>
      </c>
      <c r="N44" s="220" t="e">
        <v>#DIV/0!</v>
      </c>
      <c r="O44" s="219"/>
      <c r="P44" s="217" t="s">
        <v>279</v>
      </c>
      <c r="Q44" s="217" t="s">
        <v>279</v>
      </c>
      <c r="R44" s="221" t="s">
        <v>279</v>
      </c>
      <c r="S44" s="221" t="s">
        <v>279</v>
      </c>
      <c r="T44" s="222" t="s">
        <v>279</v>
      </c>
      <c r="U44" s="219"/>
      <c r="V44" s="217" t="s">
        <v>279</v>
      </c>
      <c r="W44" s="217" t="s">
        <v>279</v>
      </c>
      <c r="X44" s="217" t="s">
        <v>279</v>
      </c>
      <c r="Y44" s="217" t="s">
        <v>279</v>
      </c>
      <c r="Z44" s="222" t="s">
        <v>279</v>
      </c>
      <c r="AA44" s="397"/>
      <c r="AB44" s="217">
        <v>-1</v>
      </c>
      <c r="AC44" s="217" t="s">
        <v>279</v>
      </c>
      <c r="AD44" s="217" t="s">
        <v>279</v>
      </c>
      <c r="AE44" s="217" t="s">
        <v>279</v>
      </c>
      <c r="AF44" s="222">
        <v>-1</v>
      </c>
      <c r="AG44" s="397"/>
      <c r="AH44" s="217" t="s">
        <v>279</v>
      </c>
      <c r="AI44" s="217" t="s">
        <v>279</v>
      </c>
      <c r="AJ44" s="217" t="s">
        <v>279</v>
      </c>
      <c r="AK44" s="217" t="s">
        <v>279</v>
      </c>
      <c r="AL44" s="222" t="s">
        <v>279</v>
      </c>
      <c r="AM44" s="397"/>
      <c r="AN44" s="217" t="s">
        <v>279</v>
      </c>
      <c r="AO44" s="217" t="s">
        <v>279</v>
      </c>
      <c r="AP44" s="217" t="s">
        <v>279</v>
      </c>
      <c r="AQ44" s="217">
        <v>1.4036926639404839</v>
      </c>
      <c r="AR44" s="222">
        <v>5.7959920185249052</v>
      </c>
      <c r="AS44" s="397"/>
      <c r="AT44" s="217">
        <v>1.4273586349908842</v>
      </c>
      <c r="AU44" s="217">
        <v>0.58698782293895024</v>
      </c>
      <c r="AV44" s="217">
        <v>-0.57720633329244819</v>
      </c>
      <c r="AW44" s="217">
        <v>-0.53482175341146088</v>
      </c>
      <c r="AX44" s="222">
        <v>-9.6008540053248437E-2</v>
      </c>
      <c r="AY44" s="397"/>
      <c r="AZ44" s="217">
        <v>-0.65998520752466838</v>
      </c>
      <c r="BA44" s="217">
        <v>-0.15791997718818451</v>
      </c>
    </row>
    <row r="45" spans="1:53">
      <c r="A45" s="215"/>
      <c r="B45" s="224" t="s">
        <v>45</v>
      </c>
      <c r="C45" s="201" t="s">
        <v>25</v>
      </c>
      <c r="D45" s="225">
        <v>74404411</v>
      </c>
      <c r="E45" s="225">
        <v>78509707</v>
      </c>
      <c r="F45" s="225">
        <v>77837100</v>
      </c>
      <c r="G45" s="225">
        <v>89767516</v>
      </c>
      <c r="H45" s="200">
        <v>320518734</v>
      </c>
      <c r="I45" s="226"/>
      <c r="J45" s="225">
        <v>93680921</v>
      </c>
      <c r="K45" s="225">
        <v>87426452</v>
      </c>
      <c r="L45" s="225">
        <v>82663668</v>
      </c>
      <c r="M45" s="225">
        <v>78689322</v>
      </c>
      <c r="N45" s="200">
        <v>342460363</v>
      </c>
      <c r="O45" s="226"/>
      <c r="P45" s="225">
        <v>71157935</v>
      </c>
      <c r="Q45" s="225">
        <v>72400468</v>
      </c>
      <c r="R45" s="227">
        <v>76474827</v>
      </c>
      <c r="S45" s="227">
        <v>74991960</v>
      </c>
      <c r="T45" s="207">
        <v>295025190</v>
      </c>
      <c r="U45" s="226"/>
      <c r="V45" s="225">
        <v>74097807</v>
      </c>
      <c r="W45" s="225">
        <v>79544893</v>
      </c>
      <c r="X45" s="225">
        <v>78919668</v>
      </c>
      <c r="Y45" s="225">
        <v>85406225</v>
      </c>
      <c r="Z45" s="207">
        <v>317968593</v>
      </c>
      <c r="AA45" s="396"/>
      <c r="AB45" s="225">
        <v>79000144</v>
      </c>
      <c r="AC45" s="225">
        <v>76236306</v>
      </c>
      <c r="AD45" s="225">
        <v>80714034</v>
      </c>
      <c r="AE45" s="225">
        <v>91093404</v>
      </c>
      <c r="AF45" s="207">
        <v>327043888</v>
      </c>
      <c r="AG45" s="396"/>
      <c r="AH45" s="225">
        <v>90094037</v>
      </c>
      <c r="AI45" s="225">
        <v>92202548</v>
      </c>
      <c r="AJ45" s="225">
        <v>93906845</v>
      </c>
      <c r="AK45" s="225">
        <v>104042419</v>
      </c>
      <c r="AL45" s="207">
        <v>380245849</v>
      </c>
      <c r="AM45" s="396"/>
      <c r="AN45" s="225">
        <v>127888320</v>
      </c>
      <c r="AO45" s="225">
        <v>155862296</v>
      </c>
      <c r="AP45" s="225">
        <v>171537465</v>
      </c>
      <c r="AQ45" s="225">
        <v>185554428</v>
      </c>
      <c r="AR45" s="207">
        <v>640842509</v>
      </c>
      <c r="AS45" s="396"/>
      <c r="AT45" s="225">
        <v>181264688</v>
      </c>
      <c r="AU45" s="225">
        <v>191025159</v>
      </c>
      <c r="AV45" s="225">
        <v>200862065</v>
      </c>
      <c r="AW45" s="225">
        <v>204346043</v>
      </c>
      <c r="AX45" s="207">
        <v>777497955</v>
      </c>
      <c r="AY45" s="396"/>
      <c r="AZ45" s="225">
        <v>199543836</v>
      </c>
      <c r="BA45" s="225">
        <v>209853702</v>
      </c>
    </row>
    <row r="46" spans="1:53">
      <c r="A46" s="215"/>
      <c r="B46" s="216"/>
      <c r="C46" s="201" t="s">
        <v>23</v>
      </c>
      <c r="D46" s="217">
        <v>1.3263486355163914</v>
      </c>
      <c r="E46" s="217">
        <v>1.7768273792310787</v>
      </c>
      <c r="F46" s="217">
        <v>1.0896913702947573</v>
      </c>
      <c r="G46" s="217">
        <v>0.56738356529546696</v>
      </c>
      <c r="H46" s="229"/>
      <c r="I46" s="219"/>
      <c r="J46" s="217">
        <v>0.25907751625101905</v>
      </c>
      <c r="K46" s="217">
        <v>0.11357506403634904</v>
      </c>
      <c r="L46" s="217">
        <v>6.2008579456326096E-2</v>
      </c>
      <c r="M46" s="217">
        <v>-0.12340983123561089</v>
      </c>
      <c r="N46" s="220">
        <v>6.8456619449894562E-2</v>
      </c>
      <c r="O46" s="219"/>
      <c r="P46" s="217">
        <v>-0.24042233743624275</v>
      </c>
      <c r="Q46" s="217">
        <v>-0.17186999650860812</v>
      </c>
      <c r="R46" s="221">
        <v>-7.4867727863225264E-2</v>
      </c>
      <c r="S46" s="221">
        <v>-4.6986832597185169E-2</v>
      </c>
      <c r="T46" s="222">
        <v>-0.13851288535835604</v>
      </c>
      <c r="U46" s="219"/>
      <c r="V46" s="217">
        <v>4.1314745853712642E-2</v>
      </c>
      <c r="W46" s="217">
        <v>9.8679265443422315E-2</v>
      </c>
      <c r="X46" s="217">
        <v>3.1969225638130538E-2</v>
      </c>
      <c r="Y46" s="217">
        <v>0.13887175371866523</v>
      </c>
      <c r="Z46" s="222">
        <v>7.7767606894855401E-2</v>
      </c>
      <c r="AA46" s="397"/>
      <c r="AB46" s="217">
        <v>6.6160352087073271E-2</v>
      </c>
      <c r="AC46" s="217">
        <v>-4.15939587724381E-2</v>
      </c>
      <c r="AD46" s="217">
        <v>2.2736613641101577E-2</v>
      </c>
      <c r="AE46" s="217">
        <v>6.658974799553552E-2</v>
      </c>
      <c r="AF46" s="222">
        <v>2.8541482397288265E-2</v>
      </c>
      <c r="AG46" s="397"/>
      <c r="AH46" s="217">
        <v>0.14042876934502813</v>
      </c>
      <c r="AI46" s="217">
        <v>0.20943095013024382</v>
      </c>
      <c r="AJ46" s="217">
        <v>0.16345126548872524</v>
      </c>
      <c r="AK46" s="217">
        <v>0.14215096188523146</v>
      </c>
      <c r="AL46" s="222">
        <v>0.16267529512736223</v>
      </c>
      <c r="AM46" s="397"/>
      <c r="AN46" s="217">
        <v>0.41949816279183927</v>
      </c>
      <c r="AO46" s="217">
        <v>0.69043371773196549</v>
      </c>
      <c r="AP46" s="217">
        <v>0.82667690518193848</v>
      </c>
      <c r="AQ46" s="217">
        <v>0.78344976773367803</v>
      </c>
      <c r="AR46" s="222">
        <v>0.6853372908220754</v>
      </c>
      <c r="AS46" s="397"/>
      <c r="AT46" s="217">
        <v>0.41736702773169587</v>
      </c>
      <c r="AU46" s="217">
        <v>0.22560211098134975</v>
      </c>
      <c r="AV46" s="217">
        <v>0.17095157608864042</v>
      </c>
      <c r="AW46" s="217">
        <v>0.10127279204568485</v>
      </c>
      <c r="AX46" s="222">
        <v>0.21324341641013089</v>
      </c>
      <c r="AY46" s="397"/>
      <c r="AZ46" s="217">
        <v>0.10084229974235237</v>
      </c>
      <c r="BA46" s="217">
        <v>9.8565775830606661E-2</v>
      </c>
    </row>
    <row r="47" spans="1:53">
      <c r="A47" s="215"/>
      <c r="B47" s="224" t="s">
        <v>27</v>
      </c>
      <c r="C47" s="201" t="s">
        <v>25</v>
      </c>
      <c r="D47" s="225">
        <v>13942083</v>
      </c>
      <c r="E47" s="225">
        <v>22133473</v>
      </c>
      <c r="F47" s="225">
        <v>24967617</v>
      </c>
      <c r="G47" s="225">
        <v>26819829</v>
      </c>
      <c r="H47" s="200">
        <v>87863002</v>
      </c>
      <c r="I47" s="226"/>
      <c r="J47" s="225">
        <v>28757546</v>
      </c>
      <c r="K47" s="225">
        <v>27770522</v>
      </c>
      <c r="L47" s="225">
        <v>37411821</v>
      </c>
      <c r="M47" s="225">
        <v>47524598</v>
      </c>
      <c r="N47" s="200">
        <v>141464487</v>
      </c>
      <c r="O47" s="226"/>
      <c r="P47" s="225">
        <v>55103712</v>
      </c>
      <c r="Q47" s="225">
        <v>62258337</v>
      </c>
      <c r="R47" s="227">
        <v>64208033</v>
      </c>
      <c r="S47" s="227">
        <v>66881429</v>
      </c>
      <c r="T47" s="207">
        <v>248451511</v>
      </c>
      <c r="U47" s="226"/>
      <c r="V47" s="225">
        <v>77743939</v>
      </c>
      <c r="W47" s="225">
        <v>88256897</v>
      </c>
      <c r="X47" s="225">
        <v>104180373</v>
      </c>
      <c r="Y47" s="225">
        <v>118123512</v>
      </c>
      <c r="Z47" s="207">
        <v>388304721</v>
      </c>
      <c r="AA47" s="396"/>
      <c r="AB47" s="225">
        <v>151248235</v>
      </c>
      <c r="AC47" s="225">
        <v>166812925</v>
      </c>
      <c r="AD47" s="225">
        <v>185865811</v>
      </c>
      <c r="AE47" s="225">
        <v>204116410</v>
      </c>
      <c r="AF47" s="207">
        <v>708043381</v>
      </c>
      <c r="AG47" s="396"/>
      <c r="AH47" s="225">
        <v>219096426</v>
      </c>
      <c r="AI47" s="225">
        <v>232023079</v>
      </c>
      <c r="AJ47" s="225">
        <v>253298826</v>
      </c>
      <c r="AK47" s="225">
        <v>226939730</v>
      </c>
      <c r="AL47" s="207">
        <v>931358061</v>
      </c>
      <c r="AM47" s="396"/>
      <c r="AN47" s="225">
        <v>246025056</v>
      </c>
      <c r="AO47" s="225">
        <v>269393172</v>
      </c>
      <c r="AP47" s="225">
        <v>283077407</v>
      </c>
      <c r="AQ47" s="225">
        <v>298812669</v>
      </c>
      <c r="AR47" s="207">
        <v>1097308304</v>
      </c>
      <c r="AS47" s="396"/>
      <c r="AT47" s="225">
        <v>320427328</v>
      </c>
      <c r="AU47" s="225">
        <v>336149642</v>
      </c>
      <c r="AV47" s="225">
        <v>349005451</v>
      </c>
      <c r="AW47" s="225">
        <v>341043112</v>
      </c>
      <c r="AX47" s="207">
        <v>1346625533</v>
      </c>
      <c r="AY47" s="396"/>
      <c r="AZ47" s="225">
        <v>314368975</v>
      </c>
      <c r="BA47" s="225">
        <v>319997004</v>
      </c>
    </row>
    <row r="48" spans="1:53">
      <c r="A48" s="230"/>
      <c r="B48" s="216"/>
      <c r="C48" s="201" t="s">
        <v>23</v>
      </c>
      <c r="D48" s="217">
        <v>-0.15798304863642623</v>
      </c>
      <c r="E48" s="217">
        <v>1.6460570014465552</v>
      </c>
      <c r="F48" s="217">
        <v>1.4106689960116372</v>
      </c>
      <c r="G48" s="217">
        <v>0.78405843819787924</v>
      </c>
      <c r="H48" s="229"/>
      <c r="I48" s="219"/>
      <c r="J48" s="217">
        <v>1.0626434371391993</v>
      </c>
      <c r="K48" s="217">
        <v>0.25468434167561504</v>
      </c>
      <c r="L48" s="217">
        <v>0.49841376531849235</v>
      </c>
      <c r="M48" s="217">
        <v>0.77199481771490785</v>
      </c>
      <c r="N48" s="231">
        <v>0.61005751886328663</v>
      </c>
      <c r="O48" s="219"/>
      <c r="P48" s="217">
        <v>0.91634783592131841</v>
      </c>
      <c r="Q48" s="217">
        <v>1.2422975238770007</v>
      </c>
      <c r="R48" s="221">
        <v>0.71634621386243436</v>
      </c>
      <c r="S48" s="221">
        <v>0.40740792102051393</v>
      </c>
      <c r="T48" s="232">
        <v>0.75645319417925494</v>
      </c>
      <c r="U48" s="219"/>
      <c r="V48" s="217">
        <v>0.41086573260255133</v>
      </c>
      <c r="W48" s="217">
        <v>0.41759162311065268</v>
      </c>
      <c r="X48" s="217">
        <v>0.62254422277661114</v>
      </c>
      <c r="Y48" s="217">
        <v>0.7661631003727507</v>
      </c>
      <c r="Z48" s="232">
        <v>0.56289941420400535</v>
      </c>
      <c r="AA48" s="397"/>
      <c r="AB48" s="217">
        <v>0.94546657842999182</v>
      </c>
      <c r="AC48" s="217">
        <v>0.89008372909371603</v>
      </c>
      <c r="AD48" s="217">
        <v>0.78407703531643147</v>
      </c>
      <c r="AE48" s="217">
        <v>0.72799137567125505</v>
      </c>
      <c r="AF48" s="232">
        <v>0.82342202581667823</v>
      </c>
      <c r="AG48" s="397"/>
      <c r="AH48" s="217">
        <v>0.44858831575786651</v>
      </c>
      <c r="AI48" s="217">
        <v>0.39091787401965394</v>
      </c>
      <c r="AJ48" s="217">
        <v>0.36280483558108489</v>
      </c>
      <c r="AK48" s="217">
        <v>0.1118152136812518</v>
      </c>
      <c r="AL48" s="232">
        <v>0.31539688950217015</v>
      </c>
      <c r="AM48" s="397"/>
      <c r="AN48" s="217">
        <v>0.12290766440891199</v>
      </c>
      <c r="AO48" s="217">
        <v>0.16106196487462343</v>
      </c>
      <c r="AP48" s="217">
        <v>0.11756304389661887</v>
      </c>
      <c r="AQ48" s="217">
        <v>0.31670496391266534</v>
      </c>
      <c r="AR48" s="232">
        <v>0.17818092734583635</v>
      </c>
      <c r="AS48" s="397"/>
      <c r="AT48" s="217">
        <v>0.30241745783811558</v>
      </c>
      <c r="AU48" s="217">
        <v>0.24780312546303151</v>
      </c>
      <c r="AV48" s="217">
        <v>0.23289758338078892</v>
      </c>
      <c r="AW48" s="217">
        <v>0.14132748501369607</v>
      </c>
      <c r="AX48" s="232">
        <v>0.22720800352204384</v>
      </c>
      <c r="AY48" s="397"/>
      <c r="AZ48" s="217">
        <v>-1.8907104577547185E-2</v>
      </c>
      <c r="BA48" s="217">
        <v>-4.8051926826088942E-2</v>
      </c>
    </row>
    <row r="49" spans="1:53">
      <c r="A49" s="215" t="s">
        <v>30</v>
      </c>
      <c r="B49" s="224" t="s">
        <v>210</v>
      </c>
      <c r="C49" s="201" t="s">
        <v>25</v>
      </c>
      <c r="D49" s="225">
        <v>1777738</v>
      </c>
      <c r="E49" s="225">
        <v>1755305</v>
      </c>
      <c r="F49" s="225">
        <v>2054006</v>
      </c>
      <c r="G49" s="225">
        <v>1885952</v>
      </c>
      <c r="H49" s="200">
        <v>7473001</v>
      </c>
      <c r="I49" s="226"/>
      <c r="J49" s="225">
        <v>1561947</v>
      </c>
      <c r="K49" s="225">
        <v>1549632</v>
      </c>
      <c r="L49" s="225">
        <v>1355938</v>
      </c>
      <c r="M49" s="225">
        <v>1243935</v>
      </c>
      <c r="N49" s="200">
        <v>5711452</v>
      </c>
      <c r="O49" s="226"/>
      <c r="P49" s="225">
        <v>1221408</v>
      </c>
      <c r="Q49" s="225">
        <v>1075398</v>
      </c>
      <c r="R49" s="227">
        <v>6268400</v>
      </c>
      <c r="S49" s="227">
        <v>4795066</v>
      </c>
      <c r="T49" s="207">
        <v>13360272</v>
      </c>
      <c r="U49" s="226"/>
      <c r="V49" s="225">
        <v>3506690</v>
      </c>
      <c r="W49" s="225">
        <v>3360815</v>
      </c>
      <c r="X49" s="225">
        <v>3382230</v>
      </c>
      <c r="Y49" s="225">
        <v>4465854</v>
      </c>
      <c r="Z49" s="207">
        <v>14715589</v>
      </c>
      <c r="AA49" s="396"/>
      <c r="AB49" s="225">
        <v>3729550</v>
      </c>
      <c r="AC49" s="225">
        <v>3447201</v>
      </c>
      <c r="AD49" s="225">
        <v>3615124</v>
      </c>
      <c r="AE49" s="225">
        <v>3067036</v>
      </c>
      <c r="AF49" s="207">
        <v>13858911</v>
      </c>
      <c r="AG49" s="396"/>
      <c r="AH49" s="225">
        <v>2538939</v>
      </c>
      <c r="AI49" s="225">
        <v>2140573</v>
      </c>
      <c r="AJ49" s="225">
        <v>2376160</v>
      </c>
      <c r="AK49" s="225">
        <v>2436168</v>
      </c>
      <c r="AL49" s="207">
        <v>9491840</v>
      </c>
      <c r="AM49" s="396"/>
      <c r="AN49" s="225">
        <v>2739247</v>
      </c>
      <c r="AO49" s="225">
        <v>2225060</v>
      </c>
      <c r="AP49" s="225">
        <v>2136907</v>
      </c>
      <c r="AQ49" s="225">
        <v>2069787</v>
      </c>
      <c r="AR49" s="207">
        <v>9171001</v>
      </c>
      <c r="AS49" s="396"/>
      <c r="AT49" s="225">
        <v>2352785</v>
      </c>
      <c r="AU49" s="225">
        <v>1992517</v>
      </c>
      <c r="AV49" s="225">
        <v>1996146</v>
      </c>
      <c r="AW49" s="225">
        <v>1593224</v>
      </c>
      <c r="AX49" s="207">
        <v>7934672</v>
      </c>
      <c r="AY49" s="396"/>
      <c r="AZ49" s="225">
        <v>1662105</v>
      </c>
      <c r="BA49" s="225">
        <v>1670785</v>
      </c>
    </row>
    <row r="50" spans="1:53">
      <c r="A50" s="215"/>
      <c r="B50" s="216"/>
      <c r="C50" s="201" t="s">
        <v>23</v>
      </c>
      <c r="D50" s="217">
        <v>-0.1180516487125526</v>
      </c>
      <c r="E50" s="217">
        <v>7.7430592633673549E-3</v>
      </c>
      <c r="F50" s="217">
        <v>0.20896989473634645</v>
      </c>
      <c r="G50" s="217">
        <v>1.4818011487214367E-2</v>
      </c>
      <c r="H50" s="218"/>
      <c r="I50" s="219"/>
      <c r="J50" s="217">
        <v>-0.1213851534928094</v>
      </c>
      <c r="K50" s="217">
        <v>-0.1171722293276667</v>
      </c>
      <c r="L50" s="217">
        <v>-0.33985684559830887</v>
      </c>
      <c r="M50" s="217">
        <v>-0.34042064697298763</v>
      </c>
      <c r="N50" s="220">
        <v>-0.23572176693138402</v>
      </c>
      <c r="O50" s="219"/>
      <c r="P50" s="217">
        <v>-0.21802212238955609</v>
      </c>
      <c r="Q50" s="217">
        <v>-0.30603007681823813</v>
      </c>
      <c r="R50" s="221">
        <v>3.6229252369946119</v>
      </c>
      <c r="S50" s="221">
        <v>2.8547560764830959</v>
      </c>
      <c r="T50" s="222">
        <v>1.3392076130553141</v>
      </c>
      <c r="U50" s="219"/>
      <c r="V50" s="217">
        <v>1.8710226230710787</v>
      </c>
      <c r="W50" s="217">
        <v>2.1251824905755821</v>
      </c>
      <c r="X50" s="217">
        <v>-0.46043168910726817</v>
      </c>
      <c r="Y50" s="217">
        <v>-6.8656406397743064E-2</v>
      </c>
      <c r="Z50" s="222">
        <v>0.10144381791029411</v>
      </c>
      <c r="AA50" s="397"/>
      <c r="AB50" s="217">
        <v>6.35528090592552E-2</v>
      </c>
      <c r="AC50" s="217">
        <v>2.570388432567694E-2</v>
      </c>
      <c r="AD50" s="217">
        <v>6.8858120234283282E-2</v>
      </c>
      <c r="AE50" s="217">
        <v>-0.31322519724110998</v>
      </c>
      <c r="AF50" s="222">
        <v>-5.8215678624892297E-2</v>
      </c>
      <c r="AG50" s="397"/>
      <c r="AH50" s="217">
        <v>-0.31923717338552904</v>
      </c>
      <c r="AI50" s="217">
        <v>-0.37904027064276202</v>
      </c>
      <c r="AJ50" s="217">
        <v>-0.34271687499515924</v>
      </c>
      <c r="AK50" s="217">
        <v>-0.20569305348877553</v>
      </c>
      <c r="AL50" s="222">
        <v>-0.31510924631812698</v>
      </c>
      <c r="AM50" s="397"/>
      <c r="AN50" s="217">
        <v>7.8894372806908697E-2</v>
      </c>
      <c r="AO50" s="217">
        <v>3.9469338350058614E-2</v>
      </c>
      <c r="AP50" s="217">
        <v>-0.10068892667160456</v>
      </c>
      <c r="AQ50" s="217">
        <v>-0.15039233747426284</v>
      </c>
      <c r="AR50" s="222">
        <v>-3.3801560076866077E-2</v>
      </c>
      <c r="AS50" s="397"/>
      <c r="AT50" s="217">
        <v>-0.14108329770918793</v>
      </c>
      <c r="AU50" s="217">
        <v>-0.10451088959398847</v>
      </c>
      <c r="AV50" s="217">
        <v>-6.587137390630482E-2</v>
      </c>
      <c r="AW50" s="217">
        <v>-0.230247363617609</v>
      </c>
      <c r="AX50" s="222">
        <v>-0.13480851217876866</v>
      </c>
      <c r="AY50" s="397"/>
      <c r="AZ50" s="217">
        <v>-0.29355848494443815</v>
      </c>
      <c r="BA50" s="217">
        <v>-0.161470140530796</v>
      </c>
    </row>
    <row r="51" spans="1:53">
      <c r="A51" s="215"/>
      <c r="B51" s="224" t="s">
        <v>38</v>
      </c>
      <c r="C51" s="201" t="s">
        <v>25</v>
      </c>
      <c r="D51" s="225">
        <v>513738317</v>
      </c>
      <c r="E51" s="225">
        <v>458854766</v>
      </c>
      <c r="F51" s="225">
        <v>582534479</v>
      </c>
      <c r="G51" s="225">
        <v>548575065</v>
      </c>
      <c r="H51" s="200">
        <v>2103702627</v>
      </c>
      <c r="I51" s="226"/>
      <c r="J51" s="225">
        <v>635252239</v>
      </c>
      <c r="K51" s="225">
        <v>656026251</v>
      </c>
      <c r="L51" s="225">
        <v>643226121</v>
      </c>
      <c r="M51" s="225">
        <v>600943946</v>
      </c>
      <c r="N51" s="200">
        <v>2535448557</v>
      </c>
      <c r="O51" s="226"/>
      <c r="P51" s="225">
        <v>642849295</v>
      </c>
      <c r="Q51" s="225">
        <v>640793821</v>
      </c>
      <c r="R51" s="227">
        <v>663296464</v>
      </c>
      <c r="S51" s="227">
        <v>686249966</v>
      </c>
      <c r="T51" s="207">
        <v>2633189546</v>
      </c>
      <c r="U51" s="226"/>
      <c r="V51" s="225">
        <v>709678854</v>
      </c>
      <c r="W51" s="225">
        <v>714469555</v>
      </c>
      <c r="X51" s="225">
        <v>728033462</v>
      </c>
      <c r="Y51" s="225">
        <v>712397862</v>
      </c>
      <c r="Z51" s="207">
        <v>2864579733</v>
      </c>
      <c r="AA51" s="396"/>
      <c r="AB51" s="225">
        <v>745559646</v>
      </c>
      <c r="AC51" s="225">
        <v>705974341</v>
      </c>
      <c r="AD51" s="225">
        <v>720309236</v>
      </c>
      <c r="AE51" s="225">
        <v>715619248</v>
      </c>
      <c r="AF51" s="207">
        <v>2887462471</v>
      </c>
      <c r="AG51" s="396"/>
      <c r="AH51" s="225">
        <v>781927536</v>
      </c>
      <c r="AI51" s="225">
        <v>744589385</v>
      </c>
      <c r="AJ51" s="225">
        <v>810500925</v>
      </c>
      <c r="AK51" s="225">
        <v>804922694</v>
      </c>
      <c r="AL51" s="207">
        <v>3141940540</v>
      </c>
      <c r="AM51" s="396"/>
      <c r="AN51" s="225">
        <v>857886561</v>
      </c>
      <c r="AO51" s="225">
        <v>858773515</v>
      </c>
      <c r="AP51" s="225">
        <v>910185766</v>
      </c>
      <c r="AQ51" s="225">
        <v>850794221</v>
      </c>
      <c r="AR51" s="207">
        <v>3477640063</v>
      </c>
      <c r="AS51" s="396"/>
      <c r="AT51" s="225">
        <v>968848981</v>
      </c>
      <c r="AU51" s="225">
        <v>873631706</v>
      </c>
      <c r="AV51" s="225">
        <v>867398717</v>
      </c>
      <c r="AW51" s="225">
        <v>869240438</v>
      </c>
      <c r="AX51" s="207">
        <v>3579119842</v>
      </c>
      <c r="AY51" s="396"/>
      <c r="AZ51" s="225">
        <v>972518577</v>
      </c>
      <c r="BA51" s="225">
        <v>927334916</v>
      </c>
    </row>
    <row r="52" spans="1:53">
      <c r="A52" s="215"/>
      <c r="B52" s="216"/>
      <c r="C52" s="201" t="s">
        <v>23</v>
      </c>
      <c r="D52" s="217">
        <v>-1.2565021525293889E-2</v>
      </c>
      <c r="E52" s="217">
        <v>5.1305190371670389E-2</v>
      </c>
      <c r="F52" s="217">
        <v>0.1591996496475194</v>
      </c>
      <c r="G52" s="217">
        <v>3.5827147168024556E-2</v>
      </c>
      <c r="H52" s="218"/>
      <c r="I52" s="219"/>
      <c r="J52" s="217">
        <v>0.23652882796359534</v>
      </c>
      <c r="K52" s="217">
        <v>0.42970346961591765</v>
      </c>
      <c r="L52" s="217">
        <v>0.10418549319893561</v>
      </c>
      <c r="M52" s="217">
        <v>9.5463473171169377E-2</v>
      </c>
      <c r="N52" s="220">
        <v>0.20523144500498836</v>
      </c>
      <c r="O52" s="219"/>
      <c r="P52" s="217">
        <v>1.1959117235004424E-2</v>
      </c>
      <c r="Q52" s="217">
        <v>-2.3219238524038843E-2</v>
      </c>
      <c r="R52" s="221">
        <v>3.1202624310090687E-2</v>
      </c>
      <c r="S52" s="221">
        <v>0.14195337280259412</v>
      </c>
      <c r="T52" s="222">
        <v>3.8549781942982753E-2</v>
      </c>
      <c r="U52" s="219"/>
      <c r="V52" s="217">
        <v>0.10395836087834542</v>
      </c>
      <c r="W52" s="217">
        <v>0.11497572477372553</v>
      </c>
      <c r="X52" s="217">
        <v>9.7598889054231419E-2</v>
      </c>
      <c r="Y52" s="217">
        <v>3.8102582579945699E-2</v>
      </c>
      <c r="Z52" s="222">
        <v>8.7874489457660854E-2</v>
      </c>
      <c r="AA52" s="397"/>
      <c r="AB52" s="217">
        <v>5.0559195610469843E-2</v>
      </c>
      <c r="AC52" s="217">
        <v>-1.1890239325873075E-2</v>
      </c>
      <c r="AD52" s="217">
        <v>-1.0609712881576305E-2</v>
      </c>
      <c r="AE52" s="217">
        <v>4.5218917290912319E-3</v>
      </c>
      <c r="AF52" s="222">
        <v>7.9881658507845454E-3</v>
      </c>
      <c r="AG52" s="397"/>
      <c r="AH52" s="217">
        <v>4.8779316577979071E-2</v>
      </c>
      <c r="AI52" s="217">
        <v>5.46975176821618E-2</v>
      </c>
      <c r="AJ52" s="217">
        <v>0.12521245666770819</v>
      </c>
      <c r="AK52" s="217">
        <v>0.12479184461511306</v>
      </c>
      <c r="AL52" s="222">
        <v>8.8132078444596251E-2</v>
      </c>
      <c r="AM52" s="397"/>
      <c r="AN52" s="217">
        <v>9.714330484967082E-2</v>
      </c>
      <c r="AO52" s="217">
        <v>0.15335181013895327</v>
      </c>
      <c r="AP52" s="217">
        <v>0.12299164371712479</v>
      </c>
      <c r="AQ52" s="217">
        <v>5.6988736113334104E-2</v>
      </c>
      <c r="AR52" s="222">
        <v>0.10684464544322658</v>
      </c>
      <c r="AS52" s="397"/>
      <c r="AT52" s="217">
        <v>0.12934393082304041</v>
      </c>
      <c r="AU52" s="217">
        <v>1.7301640933814699E-2</v>
      </c>
      <c r="AV52" s="217">
        <v>-4.7009138791563987E-2</v>
      </c>
      <c r="AW52" s="217">
        <v>2.168117336095543E-2</v>
      </c>
      <c r="AX52" s="222">
        <v>2.9180644679040801E-2</v>
      </c>
      <c r="AY52" s="397"/>
      <c r="AZ52" s="217">
        <v>3.7875830722475801E-3</v>
      </c>
      <c r="BA52" s="217">
        <v>6.1471223664586239E-2</v>
      </c>
    </row>
    <row r="53" spans="1:53">
      <c r="A53" s="215"/>
      <c r="B53" s="224" t="s">
        <v>39</v>
      </c>
      <c r="C53" s="201" t="s">
        <v>25</v>
      </c>
      <c r="D53" s="225">
        <v>139804346</v>
      </c>
      <c r="E53" s="225">
        <v>144419417</v>
      </c>
      <c r="F53" s="225">
        <v>160947804</v>
      </c>
      <c r="G53" s="225">
        <v>157732783</v>
      </c>
      <c r="H53" s="200">
        <v>602904350</v>
      </c>
      <c r="I53" s="226"/>
      <c r="J53" s="225">
        <v>162137700</v>
      </c>
      <c r="K53" s="225">
        <v>198824588</v>
      </c>
      <c r="L53" s="225">
        <v>193312893</v>
      </c>
      <c r="M53" s="225">
        <v>178673893</v>
      </c>
      <c r="N53" s="200">
        <v>732949074</v>
      </c>
      <c r="O53" s="226"/>
      <c r="P53" s="225">
        <v>180787716</v>
      </c>
      <c r="Q53" s="225">
        <v>192070216</v>
      </c>
      <c r="R53" s="227">
        <v>204402757</v>
      </c>
      <c r="S53" s="227">
        <v>196252156</v>
      </c>
      <c r="T53" s="207">
        <v>773512845</v>
      </c>
      <c r="U53" s="226"/>
      <c r="V53" s="225">
        <v>198827714</v>
      </c>
      <c r="W53" s="225">
        <v>208569514</v>
      </c>
      <c r="X53" s="225">
        <v>225167989</v>
      </c>
      <c r="Y53" s="225">
        <v>218584410</v>
      </c>
      <c r="Z53" s="207">
        <v>851149627</v>
      </c>
      <c r="AA53" s="396"/>
      <c r="AB53" s="225">
        <v>203564727</v>
      </c>
      <c r="AC53" s="225">
        <v>218105746</v>
      </c>
      <c r="AD53" s="225">
        <v>221462542</v>
      </c>
      <c r="AE53" s="225">
        <v>225879887</v>
      </c>
      <c r="AF53" s="207">
        <v>869012902</v>
      </c>
      <c r="AG53" s="396"/>
      <c r="AH53" s="225">
        <v>212373265</v>
      </c>
      <c r="AI53" s="225">
        <v>244004323</v>
      </c>
      <c r="AJ53" s="225">
        <v>242851231</v>
      </c>
      <c r="AK53" s="225">
        <v>226443666</v>
      </c>
      <c r="AL53" s="207">
        <v>925672485</v>
      </c>
      <c r="AM53" s="396"/>
      <c r="AN53" s="225">
        <v>218285113</v>
      </c>
      <c r="AO53" s="225">
        <v>238716932</v>
      </c>
      <c r="AP53" s="225">
        <v>237660373</v>
      </c>
      <c r="AQ53" s="225">
        <v>225927312</v>
      </c>
      <c r="AR53" s="207">
        <v>920589730</v>
      </c>
      <c r="AS53" s="396"/>
      <c r="AT53" s="225">
        <v>210014021</v>
      </c>
      <c r="AU53" s="225">
        <v>242203864</v>
      </c>
      <c r="AV53" s="225">
        <v>249397481</v>
      </c>
      <c r="AW53" s="225">
        <v>246814079</v>
      </c>
      <c r="AX53" s="207">
        <v>948429445</v>
      </c>
      <c r="AY53" s="396"/>
      <c r="AZ53" s="225">
        <v>241180963</v>
      </c>
      <c r="BA53" s="225">
        <v>267239247</v>
      </c>
    </row>
    <row r="54" spans="1:53">
      <c r="A54" s="215"/>
      <c r="B54" s="216"/>
      <c r="C54" s="201" t="s">
        <v>23</v>
      </c>
      <c r="D54" s="217">
        <v>5.2656685467399038E-2</v>
      </c>
      <c r="E54" s="217">
        <v>0.24920945144856765</v>
      </c>
      <c r="F54" s="217">
        <v>-7.145338454152131E-3</v>
      </c>
      <c r="G54" s="217">
        <v>6.6311997710116297E-2</v>
      </c>
      <c r="H54" s="218"/>
      <c r="I54" s="219"/>
      <c r="J54" s="217">
        <v>0.15974720843084519</v>
      </c>
      <c r="K54" s="217">
        <v>0.37671645634741763</v>
      </c>
      <c r="L54" s="217">
        <v>0.20109059083527478</v>
      </c>
      <c r="M54" s="217">
        <v>0.13276320623849006</v>
      </c>
      <c r="N54" s="220">
        <v>0.21569710684621857</v>
      </c>
      <c r="O54" s="219"/>
      <c r="P54" s="217">
        <v>0.11502578363946192</v>
      </c>
      <c r="Q54" s="217">
        <v>-3.3971512617946398E-2</v>
      </c>
      <c r="R54" s="221">
        <v>5.7367430738310965E-2</v>
      </c>
      <c r="S54" s="221">
        <v>9.8381821232271571E-2</v>
      </c>
      <c r="T54" s="222">
        <v>5.5343232482206517E-2</v>
      </c>
      <c r="U54" s="219"/>
      <c r="V54" s="217">
        <v>9.9785529676142293E-2</v>
      </c>
      <c r="W54" s="217">
        <v>8.5902428516038132E-2</v>
      </c>
      <c r="X54" s="217">
        <v>0.10158978432957233</v>
      </c>
      <c r="Y54" s="217">
        <v>0.11379367470490354</v>
      </c>
      <c r="Z54" s="222">
        <v>0.100369092125419</v>
      </c>
      <c r="AA54" s="397"/>
      <c r="AB54" s="217">
        <v>2.382471188096047E-2</v>
      </c>
      <c r="AC54" s="217">
        <v>4.5722079977613683E-2</v>
      </c>
      <c r="AD54" s="217">
        <v>-1.6456366717384485E-2</v>
      </c>
      <c r="AE54" s="217">
        <v>3.337601707276372E-2</v>
      </c>
      <c r="AF54" s="222">
        <v>2.0987232365902164E-2</v>
      </c>
      <c r="AG54" s="397"/>
      <c r="AH54" s="217">
        <v>4.3271435723734264E-2</v>
      </c>
      <c r="AI54" s="217">
        <v>0.11874321275332189</v>
      </c>
      <c r="AJ54" s="217">
        <v>9.6579262600534843E-2</v>
      </c>
      <c r="AK54" s="217">
        <v>2.4959238624020497E-3</v>
      </c>
      <c r="AL54" s="222">
        <v>6.5199933015493983E-2</v>
      </c>
      <c r="AM54" s="397"/>
      <c r="AN54" s="217">
        <v>2.7837063200963685E-2</v>
      </c>
      <c r="AO54" s="217">
        <v>-2.1669251327157801E-2</v>
      </c>
      <c r="AP54" s="217">
        <v>-2.1374641498111191E-2</v>
      </c>
      <c r="AQ54" s="217">
        <v>-2.2802757485829162E-3</v>
      </c>
      <c r="AR54" s="222">
        <v>-5.4908783423545104E-3</v>
      </c>
      <c r="AS54" s="397"/>
      <c r="AT54" s="217">
        <v>-3.7891232646726558E-2</v>
      </c>
      <c r="AU54" s="217">
        <v>1.4606973920056943E-2</v>
      </c>
      <c r="AV54" s="217">
        <v>4.9386053938407226E-2</v>
      </c>
      <c r="AW54" s="217">
        <v>9.2449057243685573E-2</v>
      </c>
      <c r="AX54" s="222">
        <v>3.0241174860814457E-2</v>
      </c>
      <c r="AY54" s="397"/>
      <c r="AZ54" s="217">
        <v>0.14840410107666102</v>
      </c>
      <c r="BA54" s="217">
        <v>0.10336491989244245</v>
      </c>
    </row>
    <row r="55" spans="1:53">
      <c r="A55" s="215"/>
      <c r="B55" s="224" t="s">
        <v>40</v>
      </c>
      <c r="C55" s="201" t="s">
        <v>25</v>
      </c>
      <c r="D55" s="225">
        <v>3040955786</v>
      </c>
      <c r="E55" s="225">
        <v>3028316988</v>
      </c>
      <c r="F55" s="225">
        <v>2729886669</v>
      </c>
      <c r="G55" s="225">
        <v>2793373740</v>
      </c>
      <c r="H55" s="200">
        <v>11592533183</v>
      </c>
      <c r="I55" s="226"/>
      <c r="J55" s="225">
        <v>2820673919</v>
      </c>
      <c r="K55" s="225">
        <v>2880019903</v>
      </c>
      <c r="L55" s="225">
        <v>2840302097</v>
      </c>
      <c r="M55" s="225">
        <v>2889815822</v>
      </c>
      <c r="N55" s="200">
        <v>11430811741</v>
      </c>
      <c r="O55" s="226"/>
      <c r="P55" s="225">
        <v>3010210453</v>
      </c>
      <c r="Q55" s="225">
        <v>3089974682</v>
      </c>
      <c r="R55" s="227">
        <v>2666996837</v>
      </c>
      <c r="S55" s="227">
        <v>2480063832</v>
      </c>
      <c r="T55" s="207">
        <v>11247245804</v>
      </c>
      <c r="U55" s="226"/>
      <c r="V55" s="225">
        <v>2505803616</v>
      </c>
      <c r="W55" s="225">
        <v>2600950370</v>
      </c>
      <c r="X55" s="225">
        <v>2489016942</v>
      </c>
      <c r="Y55" s="225">
        <v>2548111950</v>
      </c>
      <c r="Z55" s="207">
        <v>10143882878</v>
      </c>
      <c r="AA55" s="396"/>
      <c r="AB55" s="225">
        <v>2576537398</v>
      </c>
      <c r="AC55" s="225">
        <v>2569468357</v>
      </c>
      <c r="AD55" s="225">
        <v>2569628415</v>
      </c>
      <c r="AE55" s="225">
        <v>2664873584</v>
      </c>
      <c r="AF55" s="207">
        <v>10380507754</v>
      </c>
      <c r="AG55" s="396"/>
      <c r="AH55" s="225">
        <v>2514368802</v>
      </c>
      <c r="AI55" s="225">
        <v>2550590517</v>
      </c>
      <c r="AJ55" s="225">
        <v>2609301131</v>
      </c>
      <c r="AK55" s="225">
        <v>2476949474</v>
      </c>
      <c r="AL55" s="207">
        <v>10151209924</v>
      </c>
      <c r="AM55" s="396"/>
      <c r="AN55" s="225">
        <v>2522294777</v>
      </c>
      <c r="AO55" s="225">
        <v>2641838138</v>
      </c>
      <c r="AP55" s="225">
        <v>2646492384</v>
      </c>
      <c r="AQ55" s="225">
        <v>2768572275</v>
      </c>
      <c r="AR55" s="207">
        <v>10579197574</v>
      </c>
      <c r="AS55" s="396"/>
      <c r="AT55" s="225">
        <v>2691569739</v>
      </c>
      <c r="AU55" s="225">
        <v>2781393759</v>
      </c>
      <c r="AV55" s="225">
        <v>2859104966</v>
      </c>
      <c r="AW55" s="225">
        <v>2923048971</v>
      </c>
      <c r="AX55" s="207">
        <v>11255117435</v>
      </c>
      <c r="AY55" s="396"/>
      <c r="AZ55" s="225">
        <v>2780279539</v>
      </c>
      <c r="BA55" s="225">
        <v>2842136035</v>
      </c>
    </row>
    <row r="56" spans="1:53">
      <c r="A56" s="215"/>
      <c r="B56" s="216"/>
      <c r="C56" s="201" t="s">
        <v>23</v>
      </c>
      <c r="D56" s="217">
        <v>0.11894615452218456</v>
      </c>
      <c r="E56" s="217">
        <v>0.15505461352725641</v>
      </c>
      <c r="F56" s="217">
        <v>-5.3823287146367036E-4</v>
      </c>
      <c r="G56" s="217">
        <v>-8.3889218799878193E-2</v>
      </c>
      <c r="H56" s="218"/>
      <c r="I56" s="219"/>
      <c r="J56" s="217">
        <v>-7.2438365600097546E-2</v>
      </c>
      <c r="K56" s="217">
        <v>-4.8970132779243912E-2</v>
      </c>
      <c r="L56" s="217">
        <v>4.0446890800945552E-2</v>
      </c>
      <c r="M56" s="217">
        <v>3.4525305589791937E-2</v>
      </c>
      <c r="N56" s="220">
        <v>-1.3950483422998317E-2</v>
      </c>
      <c r="O56" s="219"/>
      <c r="P56" s="217">
        <v>6.719547861356312E-2</v>
      </c>
      <c r="Q56" s="217">
        <v>7.2900461132681338E-2</v>
      </c>
      <c r="R56" s="221">
        <v>-6.1016488416161585E-2</v>
      </c>
      <c r="S56" s="221">
        <v>-0.14179173180539117</v>
      </c>
      <c r="T56" s="222">
        <v>-1.6058871509674666E-2</v>
      </c>
      <c r="U56" s="219"/>
      <c r="V56" s="217">
        <v>-0.16756530643806122</v>
      </c>
      <c r="W56" s="217">
        <v>-0.15826159186633748</v>
      </c>
      <c r="X56" s="217">
        <v>-6.6734198005349965E-2</v>
      </c>
      <c r="Y56" s="217">
        <v>2.7438051038034761E-2</v>
      </c>
      <c r="Z56" s="222">
        <v>-9.8100721299039906E-2</v>
      </c>
      <c r="AA56" s="397"/>
      <c r="AB56" s="217">
        <v>2.8227983050368444E-2</v>
      </c>
      <c r="AC56" s="217">
        <v>-1.2104042185164809E-2</v>
      </c>
      <c r="AD56" s="217">
        <v>3.2386871957257979E-2</v>
      </c>
      <c r="AE56" s="217">
        <v>4.5822803821472524E-2</v>
      </c>
      <c r="AF56" s="222">
        <v>2.3326854109602335E-2</v>
      </c>
      <c r="AG56" s="397"/>
      <c r="AH56" s="217">
        <v>-2.4128738068485811E-2</v>
      </c>
      <c r="AI56" s="217">
        <v>-7.3469828684875615E-3</v>
      </c>
      <c r="AJ56" s="217">
        <v>1.5439086744376551E-2</v>
      </c>
      <c r="AK56" s="217">
        <v>-7.0518958620890415E-2</v>
      </c>
      <c r="AL56" s="222">
        <v>-2.2089269179693338E-2</v>
      </c>
      <c r="AM56" s="397"/>
      <c r="AN56" s="217">
        <v>3.1522722496777345E-3</v>
      </c>
      <c r="AO56" s="217">
        <v>3.5775096155899355E-2</v>
      </c>
      <c r="AP56" s="217">
        <v>1.4253338780314095E-2</v>
      </c>
      <c r="AQ56" s="217">
        <v>0.11773465872481492</v>
      </c>
      <c r="AR56" s="222">
        <v>4.2161245132772862E-2</v>
      </c>
      <c r="AS56" s="397"/>
      <c r="AT56" s="217">
        <v>6.7111490513941607E-2</v>
      </c>
      <c r="AU56" s="217">
        <v>5.2825197347499353E-2</v>
      </c>
      <c r="AV56" s="217">
        <v>8.0337500037936938E-2</v>
      </c>
      <c r="AW56" s="217">
        <v>5.5796519164376779E-2</v>
      </c>
      <c r="AX56" s="222">
        <v>6.3891411070833737E-2</v>
      </c>
      <c r="AY56" s="397"/>
      <c r="AZ56" s="217">
        <v>3.2958388079128209E-2</v>
      </c>
      <c r="BA56" s="217">
        <v>2.183879064352201E-2</v>
      </c>
    </row>
    <row r="57" spans="1:53">
      <c r="A57" s="215"/>
      <c r="B57" s="224" t="s">
        <v>41</v>
      </c>
      <c r="C57" s="201" t="s">
        <v>25</v>
      </c>
      <c r="D57" s="225">
        <v>10812333</v>
      </c>
      <c r="E57" s="225">
        <v>6429103</v>
      </c>
      <c r="F57" s="225">
        <v>5013241</v>
      </c>
      <c r="G57" s="225">
        <v>5792864</v>
      </c>
      <c r="H57" s="200">
        <v>28047541</v>
      </c>
      <c r="I57" s="226"/>
      <c r="J57" s="225">
        <v>4733157</v>
      </c>
      <c r="K57" s="225">
        <v>4123981</v>
      </c>
      <c r="L57" s="225">
        <v>3826637</v>
      </c>
      <c r="M57" s="225">
        <v>3375967</v>
      </c>
      <c r="N57" s="200">
        <v>16059742</v>
      </c>
      <c r="O57" s="226"/>
      <c r="P57" s="225">
        <v>3825703</v>
      </c>
      <c r="Q57" s="225">
        <v>4225180</v>
      </c>
      <c r="R57" s="227">
        <v>3877451</v>
      </c>
      <c r="S57" s="227">
        <v>3727154</v>
      </c>
      <c r="T57" s="207">
        <v>15655488</v>
      </c>
      <c r="U57" s="226"/>
      <c r="V57" s="225">
        <v>3049640</v>
      </c>
      <c r="W57" s="225">
        <v>3155087</v>
      </c>
      <c r="X57" s="225">
        <v>3710419</v>
      </c>
      <c r="Y57" s="225">
        <v>3428026</v>
      </c>
      <c r="Z57" s="207">
        <v>13343172</v>
      </c>
      <c r="AA57" s="396"/>
      <c r="AB57" s="225">
        <v>15561701</v>
      </c>
      <c r="AC57" s="225">
        <v>16787234</v>
      </c>
      <c r="AD57" s="225">
        <v>18046236</v>
      </c>
      <c r="AE57" s="225">
        <v>17578937</v>
      </c>
      <c r="AF57" s="207">
        <v>67974108</v>
      </c>
      <c r="AG57" s="396"/>
      <c r="AH57" s="225">
        <v>15991815</v>
      </c>
      <c r="AI57" s="225">
        <v>16486411</v>
      </c>
      <c r="AJ57" s="225">
        <v>17802057</v>
      </c>
      <c r="AK57" s="225">
        <v>18784162</v>
      </c>
      <c r="AL57" s="207">
        <v>69064445</v>
      </c>
      <c r="AM57" s="396"/>
      <c r="AN57" s="225">
        <v>17329242</v>
      </c>
      <c r="AO57" s="225">
        <v>18019618</v>
      </c>
      <c r="AP57" s="225">
        <v>17655237</v>
      </c>
      <c r="AQ57" s="225">
        <v>17376232</v>
      </c>
      <c r="AR57" s="207">
        <v>70380329</v>
      </c>
      <c r="AS57" s="396"/>
      <c r="AT57" s="225">
        <v>15744375</v>
      </c>
      <c r="AU57" s="225">
        <v>16635266</v>
      </c>
      <c r="AV57" s="225">
        <v>17855934</v>
      </c>
      <c r="AW57" s="225">
        <v>17856144</v>
      </c>
      <c r="AX57" s="207">
        <v>68091719</v>
      </c>
      <c r="AY57" s="396"/>
      <c r="AZ57" s="225">
        <v>16790649</v>
      </c>
      <c r="BA57" s="225">
        <v>16075583</v>
      </c>
    </row>
    <row r="58" spans="1:53">
      <c r="A58" s="215"/>
      <c r="B58" s="216"/>
      <c r="C58" s="201" t="s">
        <v>23</v>
      </c>
      <c r="D58" s="217">
        <v>4.5221146109817728E-2</v>
      </c>
      <c r="E58" s="217">
        <v>-0.4003628730487156</v>
      </c>
      <c r="F58" s="217">
        <v>-0.52158942245268636</v>
      </c>
      <c r="G58" s="217">
        <v>-0.47330211865173449</v>
      </c>
      <c r="H58" s="229"/>
      <c r="I58" s="219"/>
      <c r="J58" s="217">
        <v>-0.56224461455265939</v>
      </c>
      <c r="K58" s="217">
        <v>-0.35854488565512171</v>
      </c>
      <c r="L58" s="217">
        <v>-0.23669398698366984</v>
      </c>
      <c r="M58" s="217">
        <v>-0.41721970341440778</v>
      </c>
      <c r="N58" s="220">
        <v>-0.42740998221555326</v>
      </c>
      <c r="O58" s="219"/>
      <c r="P58" s="217">
        <v>-0.19172277615130873</v>
      </c>
      <c r="Q58" s="217">
        <v>2.4539152823449095E-2</v>
      </c>
      <c r="R58" s="221">
        <v>1.3279022807755281E-2</v>
      </c>
      <c r="S58" s="221">
        <v>0.10402560214599244</v>
      </c>
      <c r="T58" s="222">
        <v>-2.5171886322955861E-2</v>
      </c>
      <c r="U58" s="219"/>
      <c r="V58" s="217">
        <v>-0.20285500468802731</v>
      </c>
      <c r="W58" s="217">
        <v>-0.25326565968787129</v>
      </c>
      <c r="X58" s="217">
        <v>-4.3077784864334889E-2</v>
      </c>
      <c r="Y58" s="217">
        <v>-8.0256410118819899E-2</v>
      </c>
      <c r="Z58" s="222">
        <v>-0.14770002698095386</v>
      </c>
      <c r="AA58" s="397"/>
      <c r="AB58" s="217">
        <v>4.1027993468081476</v>
      </c>
      <c r="AC58" s="217">
        <v>4.3206881458419373</v>
      </c>
      <c r="AD58" s="217">
        <v>3.8636652626024173</v>
      </c>
      <c r="AE58" s="217">
        <v>4.1280057385795788</v>
      </c>
      <c r="AF58" s="222">
        <v>4.094299016755536</v>
      </c>
      <c r="AG58" s="397"/>
      <c r="AH58" s="217">
        <v>2.7639266427236908E-2</v>
      </c>
      <c r="AI58" s="217">
        <v>-1.7919747827426447E-2</v>
      </c>
      <c r="AJ58" s="217">
        <v>-1.3530744028837915E-2</v>
      </c>
      <c r="AK58" s="217">
        <v>6.856074403133694E-2</v>
      </c>
      <c r="AL58" s="222">
        <v>1.6040475293916279E-2</v>
      </c>
      <c r="AM58" s="397"/>
      <c r="AN58" s="217">
        <v>8.3631970479898676E-2</v>
      </c>
      <c r="AO58" s="217">
        <v>9.2998227449261117E-2</v>
      </c>
      <c r="AP58" s="217">
        <v>-8.247361526816821E-3</v>
      </c>
      <c r="AQ58" s="217">
        <v>-7.4953037564305491E-2</v>
      </c>
      <c r="AR58" s="222">
        <v>1.9052987394599263E-2</v>
      </c>
      <c r="AS58" s="397"/>
      <c r="AT58" s="217">
        <v>-9.145622180127666E-2</v>
      </c>
      <c r="AU58" s="217">
        <v>-7.6824714042217801E-2</v>
      </c>
      <c r="AV58" s="217">
        <v>1.1367561930774484E-2</v>
      </c>
      <c r="AW58" s="217">
        <v>2.761887617522607E-2</v>
      </c>
      <c r="AX58" s="222">
        <v>-3.2517750805058032E-2</v>
      </c>
      <c r="AY58" s="397"/>
      <c r="AZ58" s="217">
        <v>6.6453828748362476E-2</v>
      </c>
      <c r="BA58" s="217">
        <v>-3.3644367333831582E-2</v>
      </c>
    </row>
    <row r="59" spans="1:53">
      <c r="A59" s="215"/>
      <c r="B59" s="224" t="s">
        <v>130</v>
      </c>
      <c r="C59" s="201" t="s">
        <v>25</v>
      </c>
      <c r="D59" s="225">
        <v>167306614</v>
      </c>
      <c r="E59" s="225">
        <v>194770213</v>
      </c>
      <c r="F59" s="225">
        <v>217740722</v>
      </c>
      <c r="G59" s="225">
        <v>210205088</v>
      </c>
      <c r="H59" s="200">
        <v>790022637</v>
      </c>
      <c r="I59" s="226"/>
      <c r="J59" s="225">
        <v>215623165</v>
      </c>
      <c r="K59" s="225">
        <v>232951714</v>
      </c>
      <c r="L59" s="225">
        <v>264424159</v>
      </c>
      <c r="M59" s="225">
        <v>291160456</v>
      </c>
      <c r="N59" s="200">
        <v>1004159494</v>
      </c>
      <c r="O59" s="226"/>
      <c r="P59" s="225">
        <v>350239244</v>
      </c>
      <c r="Q59" s="225">
        <v>374118991</v>
      </c>
      <c r="R59" s="227">
        <v>428318316</v>
      </c>
      <c r="S59" s="227">
        <v>449141179</v>
      </c>
      <c r="T59" s="207">
        <v>1601817730</v>
      </c>
      <c r="U59" s="226"/>
      <c r="V59" s="225">
        <v>475584271</v>
      </c>
      <c r="W59" s="225">
        <v>507249590</v>
      </c>
      <c r="X59" s="225">
        <v>520590870</v>
      </c>
      <c r="Y59" s="225">
        <v>536759702</v>
      </c>
      <c r="Z59" s="207">
        <v>2040184433</v>
      </c>
      <c r="AA59" s="396"/>
      <c r="AB59" s="225">
        <v>571143964</v>
      </c>
      <c r="AC59" s="225">
        <v>592632265</v>
      </c>
      <c r="AD59" s="225">
        <v>609814278</v>
      </c>
      <c r="AE59" s="225">
        <v>632154632</v>
      </c>
      <c r="AF59" s="207">
        <v>2405745139</v>
      </c>
      <c r="AG59" s="396"/>
      <c r="AH59" s="225">
        <v>635514956</v>
      </c>
      <c r="AI59" s="225">
        <v>665482680</v>
      </c>
      <c r="AJ59" s="225">
        <v>680188504</v>
      </c>
      <c r="AK59" s="225">
        <v>581313738</v>
      </c>
      <c r="AL59" s="207">
        <v>2562499878</v>
      </c>
      <c r="AM59" s="396"/>
      <c r="AN59" s="225">
        <v>602972496</v>
      </c>
      <c r="AO59" s="225">
        <v>631939090</v>
      </c>
      <c r="AP59" s="225">
        <v>650109413</v>
      </c>
      <c r="AQ59" s="225">
        <v>671093426</v>
      </c>
      <c r="AR59" s="207">
        <v>2556114425</v>
      </c>
      <c r="AS59" s="396"/>
      <c r="AT59" s="225">
        <v>678907271</v>
      </c>
      <c r="AU59" s="225">
        <v>690278585</v>
      </c>
      <c r="AV59" s="225">
        <v>713435832</v>
      </c>
      <c r="AW59" s="225">
        <v>699969860</v>
      </c>
      <c r="AX59" s="207">
        <v>2782591548</v>
      </c>
      <c r="AY59" s="396"/>
      <c r="AZ59" s="225">
        <v>663173710</v>
      </c>
      <c r="BA59" s="225">
        <v>677865461</v>
      </c>
    </row>
    <row r="60" spans="1:53">
      <c r="A60" s="215"/>
      <c r="B60" s="216"/>
      <c r="C60" s="201" t="s">
        <v>23</v>
      </c>
      <c r="D60" s="217">
        <v>0.65895608806767103</v>
      </c>
      <c r="E60" s="217">
        <v>0.48281985267423949</v>
      </c>
      <c r="F60" s="217">
        <v>2.0496845525389897</v>
      </c>
      <c r="G60" s="217">
        <v>0.39168837612673713</v>
      </c>
      <c r="H60" s="218"/>
      <c r="I60" s="219"/>
      <c r="J60" s="217">
        <v>0.28879044196065073</v>
      </c>
      <c r="K60" s="217">
        <v>0.19603357418929351</v>
      </c>
      <c r="L60" s="217">
        <v>0.2143992018176554</v>
      </c>
      <c r="M60" s="217">
        <v>0.38512563501793068</v>
      </c>
      <c r="N60" s="220">
        <v>0.27105154583057844</v>
      </c>
      <c r="O60" s="219"/>
      <c r="P60" s="217">
        <v>0.62431176631694463</v>
      </c>
      <c r="Q60" s="217">
        <v>0.60599372537778362</v>
      </c>
      <c r="R60" s="221">
        <v>0.61981536641665191</v>
      </c>
      <c r="S60" s="221">
        <v>0.54258990101320625</v>
      </c>
      <c r="T60" s="222">
        <v>0.59518257763940441</v>
      </c>
      <c r="U60" s="219"/>
      <c r="V60" s="217">
        <v>0.35788401541890025</v>
      </c>
      <c r="W60" s="217">
        <v>0.35585095170963932</v>
      </c>
      <c r="X60" s="217">
        <v>0.21542985801242276</v>
      </c>
      <c r="Y60" s="217">
        <v>0.19508013759744802</v>
      </c>
      <c r="Z60" s="222">
        <v>0.27366827997340248</v>
      </c>
      <c r="AA60" s="397"/>
      <c r="AB60" s="217">
        <v>0.2009311468587236</v>
      </c>
      <c r="AC60" s="217">
        <v>0.168324778734666</v>
      </c>
      <c r="AD60" s="217">
        <v>0.17138872988686882</v>
      </c>
      <c r="AE60" s="217">
        <v>0.1777237181639244</v>
      </c>
      <c r="AF60" s="222">
        <v>0.17918022512428422</v>
      </c>
      <c r="AG60" s="397"/>
      <c r="AH60" s="217">
        <v>0.11270537037488504</v>
      </c>
      <c r="AI60" s="217">
        <v>0.12292684570591184</v>
      </c>
      <c r="AJ60" s="217">
        <v>0.11540271938335955</v>
      </c>
      <c r="AK60" s="217">
        <v>-8.0424774930700771E-2</v>
      </c>
      <c r="AL60" s="222">
        <v>6.5158497655806835E-2</v>
      </c>
      <c r="AM60" s="397"/>
      <c r="AN60" s="217">
        <v>-5.1206442417698228E-2</v>
      </c>
      <c r="AO60" s="217">
        <v>-5.0404903099807163E-2</v>
      </c>
      <c r="AP60" s="217">
        <v>-4.4221698577840085E-2</v>
      </c>
      <c r="AQ60" s="217">
        <v>0.15444274258662016</v>
      </c>
      <c r="AR60" s="222">
        <v>-2.4918842161989474E-3</v>
      </c>
      <c r="AS60" s="397"/>
      <c r="AT60" s="217">
        <v>0.12593406084645031</v>
      </c>
      <c r="AU60" s="217">
        <v>9.2318224846638319E-2</v>
      </c>
      <c r="AV60" s="217">
        <v>9.7408863390815004E-2</v>
      </c>
      <c r="AW60" s="217">
        <v>4.302893290449239E-2</v>
      </c>
      <c r="AX60" s="222">
        <v>8.8602106691683113E-2</v>
      </c>
      <c r="AY60" s="397"/>
      <c r="AZ60" s="217">
        <v>-2.3174830602160412E-2</v>
      </c>
      <c r="BA60" s="217">
        <v>-1.7982774302638949E-2</v>
      </c>
    </row>
    <row r="61" spans="1:53">
      <c r="A61" s="215"/>
      <c r="B61" s="224" t="s">
        <v>42</v>
      </c>
      <c r="C61" s="201" t="s">
        <v>25</v>
      </c>
      <c r="D61" s="225">
        <v>1783194912</v>
      </c>
      <c r="E61" s="225">
        <v>1892815737</v>
      </c>
      <c r="F61" s="225">
        <v>1836836075</v>
      </c>
      <c r="G61" s="225">
        <v>1796350698</v>
      </c>
      <c r="H61" s="200">
        <v>7309197422</v>
      </c>
      <c r="I61" s="226"/>
      <c r="J61" s="225">
        <v>1689248954</v>
      </c>
      <c r="K61" s="225">
        <v>1909268533</v>
      </c>
      <c r="L61" s="225">
        <v>1812974053</v>
      </c>
      <c r="M61" s="225">
        <v>1780713593</v>
      </c>
      <c r="N61" s="200">
        <v>7192205133</v>
      </c>
      <c r="O61" s="226"/>
      <c r="P61" s="225">
        <v>1716158240</v>
      </c>
      <c r="Q61" s="225">
        <v>1875408694</v>
      </c>
      <c r="R61" s="227">
        <v>2352067833</v>
      </c>
      <c r="S61" s="227">
        <v>2452801230</v>
      </c>
      <c r="T61" s="207">
        <v>8396435997</v>
      </c>
      <c r="U61" s="226"/>
      <c r="V61" s="225">
        <v>2375584865</v>
      </c>
      <c r="W61" s="225">
        <v>2590839133</v>
      </c>
      <c r="X61" s="225">
        <v>2658483421</v>
      </c>
      <c r="Y61" s="225">
        <v>2762173146</v>
      </c>
      <c r="Z61" s="207">
        <v>10387080565</v>
      </c>
      <c r="AA61" s="396"/>
      <c r="AB61" s="225">
        <v>2603467086</v>
      </c>
      <c r="AC61" s="225">
        <v>2872078932</v>
      </c>
      <c r="AD61" s="225">
        <v>2917374894</v>
      </c>
      <c r="AE61" s="225">
        <v>3028405304</v>
      </c>
      <c r="AF61" s="207">
        <v>11421326216</v>
      </c>
      <c r="AG61" s="396"/>
      <c r="AH61" s="225">
        <v>2878759695</v>
      </c>
      <c r="AI61" s="225">
        <v>3227278888</v>
      </c>
      <c r="AJ61" s="225">
        <v>3227409203</v>
      </c>
      <c r="AK61" s="225">
        <v>3204868678</v>
      </c>
      <c r="AL61" s="207">
        <v>12538316464</v>
      </c>
      <c r="AM61" s="396"/>
      <c r="AN61" s="225">
        <v>2979953031</v>
      </c>
      <c r="AO61" s="225">
        <v>3231607785</v>
      </c>
      <c r="AP61" s="225">
        <v>3262104868</v>
      </c>
      <c r="AQ61" s="225">
        <v>3312450759</v>
      </c>
      <c r="AR61" s="207">
        <v>12786116443</v>
      </c>
      <c r="AS61" s="396"/>
      <c r="AT61" s="225">
        <v>3143088538</v>
      </c>
      <c r="AU61" s="225">
        <v>3423714145</v>
      </c>
      <c r="AV61" s="225">
        <v>3501665217</v>
      </c>
      <c r="AW61" s="225">
        <v>3470876095</v>
      </c>
      <c r="AX61" s="207">
        <v>13539343995</v>
      </c>
      <c r="AY61" s="396"/>
      <c r="AZ61" s="225">
        <v>3410428481</v>
      </c>
      <c r="BA61" s="225">
        <v>3675486041</v>
      </c>
    </row>
    <row r="62" spans="1:53">
      <c r="A62" s="215"/>
      <c r="B62" s="216"/>
      <c r="C62" s="201" t="s">
        <v>23</v>
      </c>
      <c r="D62" s="217">
        <v>7.8746524395306716E-2</v>
      </c>
      <c r="E62" s="217">
        <v>0.36117021773365438</v>
      </c>
      <c r="F62" s="217">
        <v>4.160085611013345E-2</v>
      </c>
      <c r="G62" s="217">
        <v>-4.3227124972102682E-2</v>
      </c>
      <c r="H62" s="218"/>
      <c r="I62" s="219"/>
      <c r="J62" s="217">
        <v>-5.2684065756239663E-2</v>
      </c>
      <c r="K62" s="217">
        <v>8.6922333106109421E-3</v>
      </c>
      <c r="L62" s="217">
        <v>-1.2990828264302246E-2</v>
      </c>
      <c r="M62" s="217">
        <v>-8.7049288412389958E-3</v>
      </c>
      <c r="N62" s="220">
        <v>-1.6006174446439814E-2</v>
      </c>
      <c r="O62" s="219"/>
      <c r="P62" s="217">
        <v>1.5929733705787541E-2</v>
      </c>
      <c r="Q62" s="217">
        <v>-1.7734456109637198E-2</v>
      </c>
      <c r="R62" s="221">
        <v>0.29735327933013722</v>
      </c>
      <c r="S62" s="221">
        <v>0.37742601597583247</v>
      </c>
      <c r="T62" s="222">
        <v>0.16743555581787106</v>
      </c>
      <c r="U62" s="219"/>
      <c r="V62" s="217">
        <v>0.38424581698247118</v>
      </c>
      <c r="W62" s="217">
        <v>0.38147974960811393</v>
      </c>
      <c r="X62" s="217">
        <v>0.13027497919104447</v>
      </c>
      <c r="Y62" s="217">
        <v>0.1261300394895839</v>
      </c>
      <c r="Z62" s="222">
        <v>0.23708208681769816</v>
      </c>
      <c r="AA62" s="397"/>
      <c r="AB62" s="217">
        <v>9.5926786012757281E-2</v>
      </c>
      <c r="AC62" s="217">
        <v>0.1085516253856893</v>
      </c>
      <c r="AD62" s="217">
        <v>9.7383143695745522E-2</v>
      </c>
      <c r="AE62" s="217">
        <v>9.6385035958205689E-2</v>
      </c>
      <c r="AF62" s="222">
        <v>9.9570388862195269E-2</v>
      </c>
      <c r="AG62" s="397"/>
      <c r="AH62" s="217">
        <v>0.10574076794762299</v>
      </c>
      <c r="AI62" s="217">
        <v>0.1236734659491594</v>
      </c>
      <c r="AJ62" s="217">
        <v>0.10627167239891944</v>
      </c>
      <c r="AK62" s="217">
        <v>5.8269404615994613E-2</v>
      </c>
      <c r="AL62" s="222">
        <v>9.7798646748677998E-2</v>
      </c>
      <c r="AM62" s="397"/>
      <c r="AN62" s="217">
        <v>3.5151713488193792E-2</v>
      </c>
      <c r="AO62" s="217">
        <v>1.3413458056246164E-3</v>
      </c>
      <c r="AP62" s="217">
        <v>1.0750314824580887E-2</v>
      </c>
      <c r="AQ62" s="217">
        <v>3.3568327382180518E-2</v>
      </c>
      <c r="AR62" s="222">
        <v>1.9763417178971565E-2</v>
      </c>
      <c r="AS62" s="397"/>
      <c r="AT62" s="217">
        <v>5.4744321572496535E-2</v>
      </c>
      <c r="AU62" s="217">
        <v>5.9446063006683758E-2</v>
      </c>
      <c r="AV62" s="217">
        <v>7.3437353700672059E-2</v>
      </c>
      <c r="AW62" s="217">
        <v>4.782722748996493E-2</v>
      </c>
      <c r="AX62" s="222">
        <v>5.8909799183971101E-2</v>
      </c>
      <c r="AY62" s="397"/>
      <c r="AZ62" s="217">
        <v>8.5056446793609242E-2</v>
      </c>
      <c r="BA62" s="217">
        <v>7.3537651023724671E-2</v>
      </c>
    </row>
    <row r="63" spans="1:53">
      <c r="A63" s="215"/>
      <c r="B63" s="224" t="s">
        <v>43</v>
      </c>
      <c r="C63" s="201" t="s">
        <v>25</v>
      </c>
      <c r="D63" s="225">
        <v>126786960</v>
      </c>
      <c r="E63" s="225">
        <v>153960140</v>
      </c>
      <c r="F63" s="225">
        <v>127535533</v>
      </c>
      <c r="G63" s="225">
        <v>108594370</v>
      </c>
      <c r="H63" s="200">
        <v>516877003</v>
      </c>
      <c r="I63" s="226"/>
      <c r="J63" s="225">
        <v>96001717</v>
      </c>
      <c r="K63" s="225">
        <v>136621162</v>
      </c>
      <c r="L63" s="225">
        <v>146779433</v>
      </c>
      <c r="M63" s="225">
        <v>127338916</v>
      </c>
      <c r="N63" s="200">
        <v>506741228</v>
      </c>
      <c r="O63" s="226"/>
      <c r="P63" s="225">
        <v>111276771</v>
      </c>
      <c r="Q63" s="225">
        <v>133757935</v>
      </c>
      <c r="R63" s="227">
        <v>147872297</v>
      </c>
      <c r="S63" s="227">
        <v>135027454</v>
      </c>
      <c r="T63" s="207">
        <v>527934457</v>
      </c>
      <c r="U63" s="226"/>
      <c r="V63" s="225">
        <v>116833267</v>
      </c>
      <c r="W63" s="225">
        <v>145921713</v>
      </c>
      <c r="X63" s="225">
        <v>157786025</v>
      </c>
      <c r="Y63" s="225">
        <v>154932350</v>
      </c>
      <c r="Z63" s="207">
        <v>575473355</v>
      </c>
      <c r="AA63" s="396"/>
      <c r="AB63" s="225">
        <v>128906802</v>
      </c>
      <c r="AC63" s="225">
        <v>166817072</v>
      </c>
      <c r="AD63" s="225">
        <v>179379768</v>
      </c>
      <c r="AE63" s="225">
        <v>179621122</v>
      </c>
      <c r="AF63" s="207">
        <v>654724764</v>
      </c>
      <c r="AG63" s="396"/>
      <c r="AH63" s="225">
        <v>148815180</v>
      </c>
      <c r="AI63" s="225">
        <v>184062927</v>
      </c>
      <c r="AJ63" s="225">
        <v>199032748</v>
      </c>
      <c r="AK63" s="225">
        <v>176332254</v>
      </c>
      <c r="AL63" s="207">
        <v>708243109</v>
      </c>
      <c r="AM63" s="396"/>
      <c r="AN63" s="225">
        <v>147647086</v>
      </c>
      <c r="AO63" s="225">
        <v>189111369</v>
      </c>
      <c r="AP63" s="225">
        <v>203255910</v>
      </c>
      <c r="AQ63" s="225">
        <v>192665703</v>
      </c>
      <c r="AR63" s="207">
        <v>732680068</v>
      </c>
      <c r="AS63" s="396"/>
      <c r="AT63" s="225">
        <v>150275314</v>
      </c>
      <c r="AU63" s="225">
        <v>202737678</v>
      </c>
      <c r="AV63" s="225">
        <v>219281564</v>
      </c>
      <c r="AW63" s="225">
        <v>205142443</v>
      </c>
      <c r="AX63" s="207">
        <v>777436999</v>
      </c>
      <c r="AY63" s="396"/>
      <c r="AZ63" s="225">
        <v>171455998</v>
      </c>
      <c r="BA63" s="225">
        <v>213023028</v>
      </c>
    </row>
    <row r="64" spans="1:53">
      <c r="A64" s="215"/>
      <c r="B64" s="216"/>
      <c r="C64" s="201" t="s">
        <v>23</v>
      </c>
      <c r="D64" s="217">
        <v>8.6460004947843269E-2</v>
      </c>
      <c r="E64" s="217">
        <v>0.37780407618794998</v>
      </c>
      <c r="F64" s="217">
        <v>-0.2791669638685752</v>
      </c>
      <c r="G64" s="217">
        <v>-0.31208884725452207</v>
      </c>
      <c r="H64" s="218"/>
      <c r="I64" s="219"/>
      <c r="J64" s="217">
        <v>-0.24281079852375986</v>
      </c>
      <c r="K64" s="217">
        <v>-0.11261991577820077</v>
      </c>
      <c r="L64" s="217">
        <v>0.1508904973173241</v>
      </c>
      <c r="M64" s="217">
        <v>0.17261066112359233</v>
      </c>
      <c r="N64" s="220">
        <v>-1.9609645894808736E-2</v>
      </c>
      <c r="O64" s="219"/>
      <c r="P64" s="217">
        <v>0.15911230004355037</v>
      </c>
      <c r="Q64" s="217">
        <v>-2.0957419466246408E-2</v>
      </c>
      <c r="R64" s="221">
        <v>7.4456208043807148E-3</v>
      </c>
      <c r="S64" s="221">
        <v>6.0378541309398237E-2</v>
      </c>
      <c r="T64" s="222">
        <v>4.1822586813481166E-2</v>
      </c>
      <c r="U64" s="219"/>
      <c r="V64" s="217">
        <v>4.9934015428970246E-2</v>
      </c>
      <c r="W64" s="217">
        <v>9.0938739447495198E-2</v>
      </c>
      <c r="X64" s="217">
        <v>6.7042496810609586E-2</v>
      </c>
      <c r="Y64" s="217">
        <v>0.14741369558815798</v>
      </c>
      <c r="Z64" s="222">
        <v>9.004696959948566E-2</v>
      </c>
      <c r="AA64" s="397"/>
      <c r="AB64" s="217">
        <v>0.10333987322292382</v>
      </c>
      <c r="AC64" s="217">
        <v>0.14319568054961085</v>
      </c>
      <c r="AD64" s="217">
        <v>0.136854597864418</v>
      </c>
      <c r="AE64" s="217">
        <v>0.1593519494153417</v>
      </c>
      <c r="AF64" s="222">
        <v>0.13771516667352923</v>
      </c>
      <c r="AG64" s="397"/>
      <c r="AH64" s="217">
        <v>0.15444008920491248</v>
      </c>
      <c r="AI64" s="217">
        <v>0.10338183492394593</v>
      </c>
      <c r="AJ64" s="217">
        <v>0.10956073931370014</v>
      </c>
      <c r="AK64" s="217">
        <v>-1.8310029262594174E-2</v>
      </c>
      <c r="AL64" s="222">
        <v>8.1741745451986647E-2</v>
      </c>
      <c r="AM64" s="397"/>
      <c r="AN64" s="217">
        <v>-7.8492933315001956E-3</v>
      </c>
      <c r="AO64" s="217">
        <v>2.7427804622492058E-2</v>
      </c>
      <c r="AP64" s="217">
        <v>2.1218427833795461E-2</v>
      </c>
      <c r="AQ64" s="217">
        <v>9.2628822177932335E-2</v>
      </c>
      <c r="AR64" s="222">
        <v>3.4503631153578906E-2</v>
      </c>
      <c r="AS64" s="397"/>
      <c r="AT64" s="217">
        <v>1.7800744133886992E-2</v>
      </c>
      <c r="AU64" s="217">
        <v>7.2054414666100852E-2</v>
      </c>
      <c r="AV64" s="217">
        <v>7.8844713543630762E-2</v>
      </c>
      <c r="AW64" s="217">
        <v>6.4758489994454216E-2</v>
      </c>
      <c r="AX64" s="222">
        <v>6.108659557530105E-2</v>
      </c>
      <c r="AY64" s="397"/>
      <c r="AZ64" s="217">
        <v>0.14094586420228672</v>
      </c>
      <c r="BA64" s="217">
        <v>5.0732306404337901E-2</v>
      </c>
    </row>
    <row r="65" spans="1:53">
      <c r="A65" s="215"/>
      <c r="B65" s="224" t="s">
        <v>44</v>
      </c>
      <c r="C65" s="201" t="s">
        <v>25</v>
      </c>
      <c r="D65" s="225">
        <v>0</v>
      </c>
      <c r="E65" s="225">
        <v>0</v>
      </c>
      <c r="F65" s="225">
        <v>0</v>
      </c>
      <c r="G65" s="225">
        <v>0</v>
      </c>
      <c r="H65" s="200">
        <v>0</v>
      </c>
      <c r="I65" s="226"/>
      <c r="J65" s="225">
        <v>0</v>
      </c>
      <c r="K65" s="225">
        <v>0</v>
      </c>
      <c r="L65" s="225">
        <v>0</v>
      </c>
      <c r="M65" s="225">
        <v>0</v>
      </c>
      <c r="N65" s="200">
        <v>0</v>
      </c>
      <c r="O65" s="226"/>
      <c r="P65" s="225">
        <v>0</v>
      </c>
      <c r="Q65" s="225">
        <v>0</v>
      </c>
      <c r="R65" s="227">
        <v>2812</v>
      </c>
      <c r="S65" s="227">
        <v>1423</v>
      </c>
      <c r="T65" s="207">
        <v>4235</v>
      </c>
      <c r="U65" s="226"/>
      <c r="V65" s="225">
        <v>15518</v>
      </c>
      <c r="W65" s="225">
        <v>293</v>
      </c>
      <c r="X65" s="225">
        <v>0</v>
      </c>
      <c r="Y65" s="225">
        <v>0</v>
      </c>
      <c r="Z65" s="207">
        <v>15811</v>
      </c>
      <c r="AA65" s="396"/>
      <c r="AB65" s="225">
        <v>0</v>
      </c>
      <c r="AC65" s="225">
        <v>0</v>
      </c>
      <c r="AD65" s="225">
        <v>0</v>
      </c>
      <c r="AE65" s="225">
        <v>0</v>
      </c>
      <c r="AF65" s="207">
        <v>0</v>
      </c>
      <c r="AG65" s="396"/>
      <c r="AH65" s="225">
        <v>0</v>
      </c>
      <c r="AI65" s="225">
        <v>0</v>
      </c>
      <c r="AJ65" s="225">
        <v>107837</v>
      </c>
      <c r="AK65" s="225">
        <v>658565</v>
      </c>
      <c r="AL65" s="207">
        <v>766402</v>
      </c>
      <c r="AM65" s="396"/>
      <c r="AN65" s="225">
        <v>677528</v>
      </c>
      <c r="AO65" s="225">
        <v>778466</v>
      </c>
      <c r="AP65" s="225">
        <v>928910</v>
      </c>
      <c r="AQ65" s="225">
        <v>1142260</v>
      </c>
      <c r="AR65" s="207">
        <v>3527164</v>
      </c>
      <c r="AS65" s="396"/>
      <c r="AT65" s="225">
        <v>1045383</v>
      </c>
      <c r="AU65" s="225">
        <v>1127480</v>
      </c>
      <c r="AV65" s="225">
        <v>1183317</v>
      </c>
      <c r="AW65" s="225">
        <v>1332516</v>
      </c>
      <c r="AX65" s="207">
        <v>4688696</v>
      </c>
      <c r="AY65" s="396"/>
      <c r="AZ65" s="225">
        <v>1269194</v>
      </c>
      <c r="BA65" s="225">
        <v>1528744</v>
      </c>
    </row>
    <row r="66" spans="1:53">
      <c r="A66" s="215"/>
      <c r="B66" s="216"/>
      <c r="C66" s="201" t="s">
        <v>23</v>
      </c>
      <c r="D66" s="217">
        <v>0</v>
      </c>
      <c r="E66" s="217">
        <v>0</v>
      </c>
      <c r="F66" s="217">
        <v>0</v>
      </c>
      <c r="G66" s="217">
        <v>0</v>
      </c>
      <c r="H66" s="218"/>
      <c r="I66" s="219"/>
      <c r="J66" s="217">
        <v>0</v>
      </c>
      <c r="K66" s="217">
        <v>0</v>
      </c>
      <c r="L66" s="217">
        <v>0</v>
      </c>
      <c r="M66" s="217">
        <v>0</v>
      </c>
      <c r="N66" s="220" t="e">
        <v>#DIV/0!</v>
      </c>
      <c r="O66" s="219"/>
      <c r="P66" s="217" t="s">
        <v>279</v>
      </c>
      <c r="Q66" s="217" t="s">
        <v>279</v>
      </c>
      <c r="R66" s="221" t="s">
        <v>279</v>
      </c>
      <c r="S66" s="221" t="s">
        <v>279</v>
      </c>
      <c r="T66" s="222" t="s">
        <v>279</v>
      </c>
      <c r="U66" s="219"/>
      <c r="V66" s="217" t="s">
        <v>279</v>
      </c>
      <c r="W66" s="217" t="s">
        <v>279</v>
      </c>
      <c r="X66" s="217">
        <v>-1</v>
      </c>
      <c r="Y66" s="217">
        <v>-1</v>
      </c>
      <c r="Z66" s="222">
        <v>2.7334120425029518</v>
      </c>
      <c r="AA66" s="397"/>
      <c r="AB66" s="217">
        <v>-1</v>
      </c>
      <c r="AC66" s="217">
        <v>-1</v>
      </c>
      <c r="AD66" s="217" t="s">
        <v>279</v>
      </c>
      <c r="AE66" s="217" t="s">
        <v>279</v>
      </c>
      <c r="AF66" s="222">
        <v>-1</v>
      </c>
      <c r="AG66" s="397"/>
      <c r="AH66" s="217" t="s">
        <v>279</v>
      </c>
      <c r="AI66" s="217" t="s">
        <v>279</v>
      </c>
      <c r="AJ66" s="217" t="s">
        <v>279</v>
      </c>
      <c r="AK66" s="217" t="s">
        <v>279</v>
      </c>
      <c r="AL66" s="222" t="s">
        <v>279</v>
      </c>
      <c r="AM66" s="397"/>
      <c r="AN66" s="217" t="s">
        <v>279</v>
      </c>
      <c r="AO66" s="217" t="s">
        <v>279</v>
      </c>
      <c r="AP66" s="217">
        <v>7.6140193069169211</v>
      </c>
      <c r="AQ66" s="217">
        <v>0.73446812387539584</v>
      </c>
      <c r="AR66" s="222">
        <v>3.6022374680650628</v>
      </c>
      <c r="AS66" s="397"/>
      <c r="AT66" s="217">
        <v>0.54293697087057646</v>
      </c>
      <c r="AU66" s="217">
        <v>0.448335572780314</v>
      </c>
      <c r="AV66" s="217">
        <v>0.27387690949607602</v>
      </c>
      <c r="AW66" s="217">
        <v>0.16656102813720164</v>
      </c>
      <c r="AX66" s="222">
        <v>0.32931046018841204</v>
      </c>
      <c r="AY66" s="397"/>
      <c r="AZ66" s="217">
        <v>0.21409473848340754</v>
      </c>
      <c r="BA66" s="217">
        <v>0.35589456132259545</v>
      </c>
    </row>
    <row r="67" spans="1:53">
      <c r="A67" s="215"/>
      <c r="B67" s="224" t="s">
        <v>45</v>
      </c>
      <c r="C67" s="201" t="s">
        <v>25</v>
      </c>
      <c r="D67" s="225">
        <v>242690189</v>
      </c>
      <c r="E67" s="225">
        <v>230806178</v>
      </c>
      <c r="F67" s="225">
        <v>245173264</v>
      </c>
      <c r="G67" s="225">
        <v>266357346</v>
      </c>
      <c r="H67" s="200">
        <v>985026977</v>
      </c>
      <c r="I67" s="226"/>
      <c r="J67" s="225">
        <v>284364909</v>
      </c>
      <c r="K67" s="225">
        <v>288527802</v>
      </c>
      <c r="L67" s="225">
        <v>279819562</v>
      </c>
      <c r="M67" s="225">
        <v>289108547</v>
      </c>
      <c r="N67" s="200">
        <v>1141820820</v>
      </c>
      <c r="O67" s="226"/>
      <c r="P67" s="225">
        <v>148076024</v>
      </c>
      <c r="Q67" s="225">
        <v>156880561</v>
      </c>
      <c r="R67" s="227">
        <v>150184254</v>
      </c>
      <c r="S67" s="227">
        <v>141350899</v>
      </c>
      <c r="T67" s="207">
        <v>596491738</v>
      </c>
      <c r="U67" s="226"/>
      <c r="V67" s="225">
        <v>142044232</v>
      </c>
      <c r="W67" s="225">
        <v>164732958</v>
      </c>
      <c r="X67" s="225">
        <v>165929029</v>
      </c>
      <c r="Y67" s="225">
        <v>175250909</v>
      </c>
      <c r="Z67" s="207">
        <v>647957128</v>
      </c>
      <c r="AA67" s="396"/>
      <c r="AB67" s="225">
        <v>162797501</v>
      </c>
      <c r="AC67" s="225">
        <v>165016679</v>
      </c>
      <c r="AD67" s="225">
        <v>169866753</v>
      </c>
      <c r="AE67" s="225">
        <v>181148715</v>
      </c>
      <c r="AF67" s="207">
        <v>678829648</v>
      </c>
      <c r="AG67" s="396"/>
      <c r="AH67" s="225">
        <v>172559059</v>
      </c>
      <c r="AI67" s="225">
        <v>185763388</v>
      </c>
      <c r="AJ67" s="225">
        <v>187501223</v>
      </c>
      <c r="AK67" s="225">
        <v>205337029</v>
      </c>
      <c r="AL67" s="207">
        <v>751160699</v>
      </c>
      <c r="AM67" s="396"/>
      <c r="AN67" s="225">
        <v>245233236</v>
      </c>
      <c r="AO67" s="225">
        <v>283848926</v>
      </c>
      <c r="AP67" s="225">
        <v>328120045</v>
      </c>
      <c r="AQ67" s="225">
        <v>346584754</v>
      </c>
      <c r="AR67" s="207">
        <v>1203786961</v>
      </c>
      <c r="AS67" s="396"/>
      <c r="AT67" s="225">
        <v>341153181</v>
      </c>
      <c r="AU67" s="225">
        <v>352822511</v>
      </c>
      <c r="AV67" s="225">
        <v>371632643</v>
      </c>
      <c r="AW67" s="225">
        <v>374622083</v>
      </c>
      <c r="AX67" s="207">
        <v>1440230418</v>
      </c>
      <c r="AY67" s="396"/>
      <c r="AZ67" s="225">
        <v>367391758</v>
      </c>
      <c r="BA67" s="225">
        <v>380121930</v>
      </c>
    </row>
    <row r="68" spans="1:53">
      <c r="A68" s="215"/>
      <c r="B68" s="216"/>
      <c r="C68" s="201" t="s">
        <v>23</v>
      </c>
      <c r="D68" s="217">
        <v>1.6767489401156723</v>
      </c>
      <c r="E68" s="217">
        <v>1.2067142148584742</v>
      </c>
      <c r="F68" s="217">
        <v>0.58545830817173083</v>
      </c>
      <c r="G68" s="217">
        <v>0.36561167482261536</v>
      </c>
      <c r="H68" s="229"/>
      <c r="I68" s="219"/>
      <c r="J68" s="217">
        <v>0.17171983825023929</v>
      </c>
      <c r="K68" s="217">
        <v>0.25008699723800287</v>
      </c>
      <c r="L68" s="217">
        <v>0.14131352430010477</v>
      </c>
      <c r="M68" s="217">
        <v>8.5416082348260064E-2</v>
      </c>
      <c r="N68" s="220">
        <v>0.15917720698120541</v>
      </c>
      <c r="O68" s="219"/>
      <c r="P68" s="217">
        <v>-0.47927462456346892</v>
      </c>
      <c r="Q68" s="217">
        <v>-0.4562722901829751</v>
      </c>
      <c r="R68" s="221">
        <v>-0.46328179157109828</v>
      </c>
      <c r="S68" s="221">
        <v>-0.51108017916882964</v>
      </c>
      <c r="T68" s="222">
        <v>-0.47759602246524113</v>
      </c>
      <c r="U68" s="219"/>
      <c r="V68" s="217">
        <v>-4.0734427067004475E-2</v>
      </c>
      <c r="W68" s="217">
        <v>5.0053345997405074E-2</v>
      </c>
      <c r="X68" s="217">
        <v>0.10483638983884425</v>
      </c>
      <c r="Y68" s="217">
        <v>0.2398287541135482</v>
      </c>
      <c r="Z68" s="222">
        <v>8.6280138887690594E-2</v>
      </c>
      <c r="AA68" s="397"/>
      <c r="AB68" s="217">
        <v>0.14610427123855341</v>
      </c>
      <c r="AC68" s="217">
        <v>1.7223086590845149E-3</v>
      </c>
      <c r="AD68" s="217">
        <v>2.3731374936208471E-2</v>
      </c>
      <c r="AE68" s="217">
        <v>3.3653497340775607E-2</v>
      </c>
      <c r="AF68" s="222">
        <v>4.7645930056039232E-2</v>
      </c>
      <c r="AG68" s="397"/>
      <c r="AH68" s="217">
        <v>5.9961350389524659E-2</v>
      </c>
      <c r="AI68" s="217">
        <v>0.12572492141839797</v>
      </c>
      <c r="AJ68" s="217">
        <v>0.10381354613871974</v>
      </c>
      <c r="AK68" s="217">
        <v>0.13352738384039875</v>
      </c>
      <c r="AL68" s="222">
        <v>0.10655258092086162</v>
      </c>
      <c r="AM68" s="397"/>
      <c r="AN68" s="217">
        <v>0.4211553854150305</v>
      </c>
      <c r="AO68" s="217">
        <v>0.52801329183337242</v>
      </c>
      <c r="AP68" s="217">
        <v>0.74996215891349149</v>
      </c>
      <c r="AQ68" s="217">
        <v>0.68788238384417255</v>
      </c>
      <c r="AR68" s="222">
        <v>0.60256914745748702</v>
      </c>
      <c r="AS68" s="397"/>
      <c r="AT68" s="217">
        <v>0.39113762296069843</v>
      </c>
      <c r="AU68" s="217">
        <v>0.24299399674318312</v>
      </c>
      <c r="AV68" s="217">
        <v>0.13261182504104552</v>
      </c>
      <c r="AW68" s="217">
        <v>8.089602521869721E-2</v>
      </c>
      <c r="AX68" s="222">
        <v>0.19641636324386136</v>
      </c>
      <c r="AY68" s="397"/>
      <c r="AZ68" s="217">
        <v>7.6911424138237816E-2</v>
      </c>
      <c r="BA68" s="217">
        <v>7.7374368553258188E-2</v>
      </c>
    </row>
    <row r="69" spans="1:53">
      <c r="A69" s="215"/>
      <c r="B69" s="224" t="s">
        <v>27</v>
      </c>
      <c r="C69" s="201" t="s">
        <v>25</v>
      </c>
      <c r="D69" s="225">
        <v>37534179</v>
      </c>
      <c r="E69" s="225">
        <v>44628006</v>
      </c>
      <c r="F69" s="225">
        <v>50930544</v>
      </c>
      <c r="G69" s="225">
        <v>46687019</v>
      </c>
      <c r="H69" s="200">
        <v>179779748</v>
      </c>
      <c r="I69" s="226"/>
      <c r="J69" s="225">
        <v>45548094</v>
      </c>
      <c r="K69" s="225">
        <v>47635748</v>
      </c>
      <c r="L69" s="225">
        <v>51462690</v>
      </c>
      <c r="M69" s="225">
        <v>53342245</v>
      </c>
      <c r="N69" s="200">
        <v>197988777</v>
      </c>
      <c r="O69" s="226"/>
      <c r="P69" s="225">
        <v>59791519</v>
      </c>
      <c r="Q69" s="225">
        <v>62171079</v>
      </c>
      <c r="R69" s="227">
        <v>65179762</v>
      </c>
      <c r="S69" s="227">
        <v>69436189</v>
      </c>
      <c r="T69" s="207">
        <v>256578549</v>
      </c>
      <c r="U69" s="226"/>
      <c r="V69" s="225">
        <v>78616210</v>
      </c>
      <c r="W69" s="225">
        <v>85788870</v>
      </c>
      <c r="X69" s="225">
        <v>87266690</v>
      </c>
      <c r="Y69" s="225">
        <v>96377267</v>
      </c>
      <c r="Z69" s="207">
        <v>348049037</v>
      </c>
      <c r="AA69" s="396"/>
      <c r="AB69" s="225">
        <v>114068515</v>
      </c>
      <c r="AC69" s="225">
        <v>132198679</v>
      </c>
      <c r="AD69" s="225">
        <v>153194630</v>
      </c>
      <c r="AE69" s="225">
        <v>174990782</v>
      </c>
      <c r="AF69" s="207">
        <v>574452606</v>
      </c>
      <c r="AG69" s="396"/>
      <c r="AH69" s="225">
        <v>192702374</v>
      </c>
      <c r="AI69" s="225">
        <v>212555759</v>
      </c>
      <c r="AJ69" s="225">
        <v>239177066</v>
      </c>
      <c r="AK69" s="225">
        <v>212670299</v>
      </c>
      <c r="AL69" s="207">
        <v>857105498</v>
      </c>
      <c r="AM69" s="396"/>
      <c r="AN69" s="225">
        <v>238697552</v>
      </c>
      <c r="AO69" s="225">
        <v>258756295</v>
      </c>
      <c r="AP69" s="225">
        <v>273147791</v>
      </c>
      <c r="AQ69" s="225">
        <v>303167364</v>
      </c>
      <c r="AR69" s="207">
        <v>1073769002</v>
      </c>
      <c r="AS69" s="396"/>
      <c r="AT69" s="225">
        <v>321169449</v>
      </c>
      <c r="AU69" s="225">
        <v>342044644</v>
      </c>
      <c r="AV69" s="225">
        <v>362848712</v>
      </c>
      <c r="AW69" s="225">
        <v>370374668</v>
      </c>
      <c r="AX69" s="207">
        <v>1396437473</v>
      </c>
      <c r="AY69" s="396"/>
      <c r="AZ69" s="225">
        <v>356491070</v>
      </c>
      <c r="BA69" s="225">
        <v>375323826</v>
      </c>
    </row>
    <row r="70" spans="1:53">
      <c r="A70" s="215"/>
      <c r="B70" s="216"/>
      <c r="C70" s="201" t="s">
        <v>23</v>
      </c>
      <c r="D70" s="217">
        <v>0.10325771632267798</v>
      </c>
      <c r="E70" s="217">
        <v>0.34794529435375365</v>
      </c>
      <c r="F70" s="217">
        <v>0.71756811275274124</v>
      </c>
      <c r="G70" s="217">
        <v>0.41089695409632143</v>
      </c>
      <c r="H70" s="229"/>
      <c r="I70" s="219"/>
      <c r="J70" s="217">
        <v>0.21350979862913746</v>
      </c>
      <c r="K70" s="217">
        <v>6.7395841077909691E-2</v>
      </c>
      <c r="L70" s="217">
        <v>1.0448464874044935E-2</v>
      </c>
      <c r="M70" s="217">
        <v>0.14254981668459063</v>
      </c>
      <c r="N70" s="231">
        <v>0.10128520705235378</v>
      </c>
      <c r="O70" s="219"/>
      <c r="P70" s="217">
        <v>0.31275499985794775</v>
      </c>
      <c r="Q70" s="217">
        <v>0.30590103055165141</v>
      </c>
      <c r="R70" s="221">
        <v>0.26754972564390811</v>
      </c>
      <c r="S70" s="221">
        <v>0.30298228180857723</v>
      </c>
      <c r="T70" s="232">
        <v>0.29672584676643798</v>
      </c>
      <c r="U70" s="219"/>
      <c r="V70" s="217">
        <v>0.31483881518380552</v>
      </c>
      <c r="W70" s="217">
        <v>0.37988388459527944</v>
      </c>
      <c r="X70" s="217">
        <v>0.33886174668756852</v>
      </c>
      <c r="Y70" s="217">
        <v>0.38799764773956702</v>
      </c>
      <c r="Z70" s="232">
        <v>0.35650091699598785</v>
      </c>
      <c r="AA70" s="397"/>
      <c r="AB70" s="217">
        <v>0.45095413528583994</v>
      </c>
      <c r="AC70" s="217">
        <v>0.54097704049488016</v>
      </c>
      <c r="AD70" s="217">
        <v>0.75547657416592751</v>
      </c>
      <c r="AE70" s="217">
        <v>0.81568524868006476</v>
      </c>
      <c r="AF70" s="232">
        <v>0.65049330678079142</v>
      </c>
      <c r="AG70" s="397"/>
      <c r="AH70" s="217">
        <v>0.68935638374883723</v>
      </c>
      <c r="AI70" s="217">
        <v>0.6078508545459822</v>
      </c>
      <c r="AJ70" s="217">
        <v>0.5612627283345375</v>
      </c>
      <c r="AK70" s="217">
        <v>0.21532286769253939</v>
      </c>
      <c r="AL70" s="232">
        <v>0.49203866262902807</v>
      </c>
      <c r="AM70" s="397"/>
      <c r="AN70" s="217">
        <v>0.23868506155507974</v>
      </c>
      <c r="AO70" s="217">
        <v>0.21735725353835278</v>
      </c>
      <c r="AP70" s="217">
        <v>0.14203169880844668</v>
      </c>
      <c r="AQ70" s="217">
        <v>0.42552752041788411</v>
      </c>
      <c r="AR70" s="232">
        <v>0.25278510580736002</v>
      </c>
      <c r="AS70" s="397"/>
      <c r="AT70" s="217">
        <v>0.34550792963306143</v>
      </c>
      <c r="AU70" s="217">
        <v>0.32187950828403999</v>
      </c>
      <c r="AV70" s="217">
        <v>0.32839702152304784</v>
      </c>
      <c r="AW70" s="217">
        <v>0.22168383533525726</v>
      </c>
      <c r="AX70" s="232">
        <v>0.3005008250368546</v>
      </c>
      <c r="AY70" s="397"/>
      <c r="AZ70" s="217">
        <v>0.10997814739221967</v>
      </c>
      <c r="BA70" s="217">
        <v>9.7294849031461572E-2</v>
      </c>
    </row>
    <row r="71" spans="1:53">
      <c r="A71" s="233" t="s">
        <v>31</v>
      </c>
      <c r="B71" s="224" t="s">
        <v>210</v>
      </c>
      <c r="C71" s="201" t="s">
        <v>25</v>
      </c>
      <c r="D71" s="225">
        <v>648502</v>
      </c>
      <c r="E71" s="225">
        <v>751869</v>
      </c>
      <c r="F71" s="225">
        <v>908189</v>
      </c>
      <c r="G71" s="225">
        <v>1093784</v>
      </c>
      <c r="H71" s="200">
        <v>3402344</v>
      </c>
      <c r="I71" s="226"/>
      <c r="J71" s="225">
        <v>1039908</v>
      </c>
      <c r="K71" s="225">
        <v>421160</v>
      </c>
      <c r="L71" s="225">
        <v>408041</v>
      </c>
      <c r="M71" s="225">
        <v>534583</v>
      </c>
      <c r="N71" s="200">
        <v>2403692</v>
      </c>
      <c r="O71" s="226"/>
      <c r="P71" s="225">
        <v>616615</v>
      </c>
      <c r="Q71" s="225">
        <v>686497</v>
      </c>
      <c r="R71" s="227">
        <v>1953220</v>
      </c>
      <c r="S71" s="227">
        <v>2117473</v>
      </c>
      <c r="T71" s="207">
        <v>5373805</v>
      </c>
      <c r="U71" s="226"/>
      <c r="V71" s="225">
        <v>2230620</v>
      </c>
      <c r="W71" s="225">
        <v>2497483</v>
      </c>
      <c r="X71" s="225">
        <v>1296301</v>
      </c>
      <c r="Y71" s="225">
        <v>1253304</v>
      </c>
      <c r="Z71" s="207">
        <v>7277708</v>
      </c>
      <c r="AA71" s="396"/>
      <c r="AB71" s="225">
        <v>823172</v>
      </c>
      <c r="AC71" s="225">
        <v>847809</v>
      </c>
      <c r="AD71" s="225">
        <v>822714</v>
      </c>
      <c r="AE71" s="225">
        <v>957265</v>
      </c>
      <c r="AF71" s="207">
        <v>3450960</v>
      </c>
      <c r="AG71" s="396"/>
      <c r="AH71" s="225">
        <v>735490</v>
      </c>
      <c r="AI71" s="225">
        <v>896261</v>
      </c>
      <c r="AJ71" s="225">
        <v>823776</v>
      </c>
      <c r="AK71" s="225">
        <v>735048</v>
      </c>
      <c r="AL71" s="207">
        <v>3190575</v>
      </c>
      <c r="AM71" s="396"/>
      <c r="AN71" s="225">
        <v>416024</v>
      </c>
      <c r="AO71" s="225">
        <v>982542</v>
      </c>
      <c r="AP71" s="225">
        <v>1308969</v>
      </c>
      <c r="AQ71" s="225">
        <v>1161581</v>
      </c>
      <c r="AR71" s="207">
        <v>3869116</v>
      </c>
      <c r="AS71" s="396"/>
      <c r="AT71" s="225">
        <v>377620</v>
      </c>
      <c r="AU71" s="225">
        <v>471190</v>
      </c>
      <c r="AV71" s="225">
        <v>496945</v>
      </c>
      <c r="AW71" s="225">
        <v>524246</v>
      </c>
      <c r="AX71" s="207">
        <v>1870001</v>
      </c>
      <c r="AY71" s="396"/>
      <c r="AZ71" s="225">
        <v>369692</v>
      </c>
      <c r="BA71" s="225">
        <v>452071</v>
      </c>
    </row>
    <row r="72" spans="1:53">
      <c r="A72" s="215"/>
      <c r="B72" s="216"/>
      <c r="C72" s="201" t="s">
        <v>23</v>
      </c>
      <c r="D72" s="217">
        <v>0.38175240181278536</v>
      </c>
      <c r="E72" s="217">
        <v>1.1901333196954076E-2</v>
      </c>
      <c r="F72" s="217">
        <v>0.34548711164181933</v>
      </c>
      <c r="G72" s="217">
        <v>0.26895277960179031</v>
      </c>
      <c r="H72" s="218"/>
      <c r="I72" s="219"/>
      <c r="J72" s="217">
        <v>0.60355403684182929</v>
      </c>
      <c r="K72" s="217">
        <v>-0.43984922905452944</v>
      </c>
      <c r="L72" s="217">
        <v>-0.55070915855620362</v>
      </c>
      <c r="M72" s="217">
        <v>-0.51125359303116524</v>
      </c>
      <c r="N72" s="220">
        <v>-0.29351882114213024</v>
      </c>
      <c r="O72" s="219"/>
      <c r="P72" s="217">
        <v>-0.40704850813725835</v>
      </c>
      <c r="Q72" s="217">
        <v>0.63001472124608227</v>
      </c>
      <c r="R72" s="221">
        <v>3.7868228927975371</v>
      </c>
      <c r="S72" s="221">
        <v>2.960980801858645</v>
      </c>
      <c r="T72" s="222">
        <v>1.2356462475225611</v>
      </c>
      <c r="U72" s="219"/>
      <c r="V72" s="217">
        <v>2.6175247115298848</v>
      </c>
      <c r="W72" s="217">
        <v>2.6380100714205597</v>
      </c>
      <c r="X72" s="217">
        <v>-0.33632616909513524</v>
      </c>
      <c r="Y72" s="217">
        <v>-0.4081133502056461</v>
      </c>
      <c r="Z72" s="222">
        <v>0.35429328008738681</v>
      </c>
      <c r="AA72" s="397"/>
      <c r="AB72" s="217">
        <v>-0.63096717504550304</v>
      </c>
      <c r="AC72" s="217">
        <v>-0.66053462626172033</v>
      </c>
      <c r="AD72" s="217">
        <v>-0.36533721720495471</v>
      </c>
      <c r="AE72" s="217">
        <v>-0.23620685803284758</v>
      </c>
      <c r="AF72" s="222">
        <v>-0.52581774371821455</v>
      </c>
      <c r="AG72" s="397"/>
      <c r="AH72" s="217">
        <v>-0.10651722847715905</v>
      </c>
      <c r="AI72" s="217">
        <v>5.7149664606060968E-2</v>
      </c>
      <c r="AJ72" s="217">
        <v>1.2908495540369103E-3</v>
      </c>
      <c r="AK72" s="217">
        <v>-0.23213739142243783</v>
      </c>
      <c r="AL72" s="222">
        <v>-7.5452917449057688E-2</v>
      </c>
      <c r="AM72" s="397"/>
      <c r="AN72" s="217">
        <v>-0.4343580470162749</v>
      </c>
      <c r="AO72" s="217">
        <v>9.6267716658428704E-2</v>
      </c>
      <c r="AP72" s="217">
        <v>0.58898656916443315</v>
      </c>
      <c r="AQ72" s="217">
        <v>0.58027911102404195</v>
      </c>
      <c r="AR72" s="222">
        <v>0.21267044341537189</v>
      </c>
      <c r="AS72" s="397"/>
      <c r="AT72" s="217">
        <v>-9.2311982001038406E-2</v>
      </c>
      <c r="AU72" s="217">
        <v>-0.52043780316770172</v>
      </c>
      <c r="AV72" s="217">
        <v>-0.62035388156633198</v>
      </c>
      <c r="AW72" s="217">
        <v>-0.54867891261995505</v>
      </c>
      <c r="AX72" s="222">
        <v>-0.51668520664668627</v>
      </c>
      <c r="AY72" s="397"/>
      <c r="AZ72" s="217">
        <v>-2.099465070705997E-2</v>
      </c>
      <c r="BA72" s="217">
        <v>-4.0575988454763512E-2</v>
      </c>
    </row>
    <row r="73" spans="1:53">
      <c r="A73" s="215"/>
      <c r="B73" s="224" t="s">
        <v>38</v>
      </c>
      <c r="C73" s="201" t="s">
        <v>25</v>
      </c>
      <c r="D73" s="225">
        <v>310622244</v>
      </c>
      <c r="E73" s="225">
        <v>294244267</v>
      </c>
      <c r="F73" s="225">
        <v>360718640</v>
      </c>
      <c r="G73" s="225">
        <v>344774331</v>
      </c>
      <c r="H73" s="200">
        <v>1310359482</v>
      </c>
      <c r="I73" s="226"/>
      <c r="J73" s="225">
        <v>384585662</v>
      </c>
      <c r="K73" s="225">
        <v>376733415</v>
      </c>
      <c r="L73" s="225">
        <v>383586473</v>
      </c>
      <c r="M73" s="225">
        <v>352309288</v>
      </c>
      <c r="N73" s="200">
        <v>1497214838</v>
      </c>
      <c r="O73" s="226"/>
      <c r="P73" s="225">
        <v>407756011</v>
      </c>
      <c r="Q73" s="225">
        <v>358045583</v>
      </c>
      <c r="R73" s="227">
        <v>354603037</v>
      </c>
      <c r="S73" s="227">
        <v>382730741</v>
      </c>
      <c r="T73" s="207">
        <v>1503135372</v>
      </c>
      <c r="U73" s="226"/>
      <c r="V73" s="225">
        <v>445424998</v>
      </c>
      <c r="W73" s="225">
        <v>417097157</v>
      </c>
      <c r="X73" s="225">
        <v>416777496</v>
      </c>
      <c r="Y73" s="225">
        <v>396478269</v>
      </c>
      <c r="Z73" s="207">
        <v>1675777920</v>
      </c>
      <c r="AA73" s="396"/>
      <c r="AB73" s="225">
        <v>463478776</v>
      </c>
      <c r="AC73" s="225">
        <v>431918355</v>
      </c>
      <c r="AD73" s="225">
        <v>419505949</v>
      </c>
      <c r="AE73" s="225">
        <v>444293704</v>
      </c>
      <c r="AF73" s="207">
        <v>1759196784</v>
      </c>
      <c r="AG73" s="396"/>
      <c r="AH73" s="225">
        <v>516739773</v>
      </c>
      <c r="AI73" s="225">
        <v>478626168</v>
      </c>
      <c r="AJ73" s="225">
        <v>504245159</v>
      </c>
      <c r="AK73" s="225">
        <v>488160862</v>
      </c>
      <c r="AL73" s="207">
        <v>1987771962</v>
      </c>
      <c r="AM73" s="396"/>
      <c r="AN73" s="225">
        <v>521631050</v>
      </c>
      <c r="AO73" s="225">
        <v>522107914</v>
      </c>
      <c r="AP73" s="225">
        <v>556706111</v>
      </c>
      <c r="AQ73" s="225">
        <v>533558273</v>
      </c>
      <c r="AR73" s="207">
        <v>2134003348</v>
      </c>
      <c r="AS73" s="396"/>
      <c r="AT73" s="225">
        <v>631705867</v>
      </c>
      <c r="AU73" s="225">
        <v>552275960</v>
      </c>
      <c r="AV73" s="225">
        <v>537873464</v>
      </c>
      <c r="AW73" s="225">
        <v>546341370</v>
      </c>
      <c r="AX73" s="207">
        <v>2268196661</v>
      </c>
      <c r="AY73" s="396"/>
      <c r="AZ73" s="225">
        <v>615689924</v>
      </c>
      <c r="BA73" s="225">
        <v>577605379</v>
      </c>
    </row>
    <row r="74" spans="1:53">
      <c r="A74" s="215"/>
      <c r="B74" s="216"/>
      <c r="C74" s="201" t="s">
        <v>23</v>
      </c>
      <c r="D74" s="217">
        <v>-9.5890351868917104E-2</v>
      </c>
      <c r="E74" s="217">
        <v>2.1255938055200513E-2</v>
      </c>
      <c r="F74" s="217">
        <v>7.7388634744772325E-2</v>
      </c>
      <c r="G74" s="217">
        <v>3.1188605520112937E-2</v>
      </c>
      <c r="H74" s="218"/>
      <c r="I74" s="219"/>
      <c r="J74" s="217">
        <v>0.23811371989186969</v>
      </c>
      <c r="K74" s="217">
        <v>0.28034241360427253</v>
      </c>
      <c r="L74" s="217">
        <v>6.339520741151608E-2</v>
      </c>
      <c r="M74" s="217">
        <v>2.1854750549860396E-2</v>
      </c>
      <c r="N74" s="220">
        <v>0.1425985453356684</v>
      </c>
      <c r="O74" s="219"/>
      <c r="P74" s="217">
        <v>6.0247563259391512E-2</v>
      </c>
      <c r="Q74" s="217">
        <v>-4.9604922886917313E-2</v>
      </c>
      <c r="R74" s="221">
        <v>-7.5559066964282606E-2</v>
      </c>
      <c r="S74" s="221">
        <v>8.6348711306186265E-2</v>
      </c>
      <c r="T74" s="222">
        <v>3.954365031479945E-3</v>
      </c>
      <c r="U74" s="219"/>
      <c r="V74" s="217">
        <v>9.238119361531627E-2</v>
      </c>
      <c r="W74" s="217">
        <v>0.16492753102891933</v>
      </c>
      <c r="X74" s="217">
        <v>0.17533538213887323</v>
      </c>
      <c r="Y74" s="217">
        <v>3.5919581385285282E-2</v>
      </c>
      <c r="Z74" s="222">
        <v>0.11485495665655865</v>
      </c>
      <c r="AA74" s="397"/>
      <c r="AB74" s="217">
        <v>4.053157788867523E-2</v>
      </c>
      <c r="AC74" s="217">
        <v>3.5534162128081803E-2</v>
      </c>
      <c r="AD74" s="217">
        <v>6.5465458816422739E-3</v>
      </c>
      <c r="AE74" s="217">
        <v>0.12060039285532698</v>
      </c>
      <c r="AF74" s="222">
        <v>4.9779187924853474E-2</v>
      </c>
      <c r="AG74" s="397"/>
      <c r="AH74" s="217">
        <v>0.11491571946327905</v>
      </c>
      <c r="AI74" s="217">
        <v>0.10814037527995302</v>
      </c>
      <c r="AJ74" s="217">
        <v>0.20199763603352383</v>
      </c>
      <c r="AK74" s="217">
        <v>9.87345929169412E-2</v>
      </c>
      <c r="AL74" s="222">
        <v>0.12993155744650342</v>
      </c>
      <c r="AM74" s="397"/>
      <c r="AN74" s="217">
        <v>9.4656483893296173E-3</v>
      </c>
      <c r="AO74" s="217">
        <v>9.0846988541587681E-2</v>
      </c>
      <c r="AP74" s="217">
        <v>0.1040385833431472</v>
      </c>
      <c r="AQ74" s="217">
        <v>9.2996826525597154E-2</v>
      </c>
      <c r="AR74" s="222">
        <v>7.3565473703970152E-2</v>
      </c>
      <c r="AS74" s="397"/>
      <c r="AT74" s="217">
        <v>0.21102044634804629</v>
      </c>
      <c r="AU74" s="217">
        <v>5.7781246349772886E-2</v>
      </c>
      <c r="AV74" s="217">
        <v>-3.3828705357969335E-2</v>
      </c>
      <c r="AW74" s="217">
        <v>2.3958202218710589E-2</v>
      </c>
      <c r="AX74" s="222">
        <v>6.2883365729377472E-2</v>
      </c>
      <c r="AY74" s="397"/>
      <c r="AZ74" s="217">
        <v>-2.5353481480329565E-2</v>
      </c>
      <c r="BA74" s="217">
        <v>4.5863700096596682E-2</v>
      </c>
    </row>
    <row r="75" spans="1:53">
      <c r="A75" s="215"/>
      <c r="B75" s="224" t="s">
        <v>39</v>
      </c>
      <c r="C75" s="201" t="s">
        <v>25</v>
      </c>
      <c r="D75" s="225">
        <v>95447117</v>
      </c>
      <c r="E75" s="225">
        <v>104292733</v>
      </c>
      <c r="F75" s="225">
        <v>124231947</v>
      </c>
      <c r="G75" s="225">
        <v>111821704</v>
      </c>
      <c r="H75" s="200">
        <v>435793501</v>
      </c>
      <c r="I75" s="226"/>
      <c r="J75" s="225">
        <v>106383524</v>
      </c>
      <c r="K75" s="225">
        <v>115485957</v>
      </c>
      <c r="L75" s="225">
        <v>116045934</v>
      </c>
      <c r="M75" s="225">
        <v>101549058</v>
      </c>
      <c r="N75" s="200">
        <v>439464473</v>
      </c>
      <c r="O75" s="226"/>
      <c r="P75" s="225">
        <v>107327486</v>
      </c>
      <c r="Q75" s="225">
        <v>111883604</v>
      </c>
      <c r="R75" s="227">
        <v>117416519</v>
      </c>
      <c r="S75" s="227">
        <v>107858699</v>
      </c>
      <c r="T75" s="207">
        <v>444486308</v>
      </c>
      <c r="U75" s="226"/>
      <c r="V75" s="225">
        <v>107273155</v>
      </c>
      <c r="W75" s="225">
        <v>116843792</v>
      </c>
      <c r="X75" s="225">
        <v>120788061</v>
      </c>
      <c r="Y75" s="225">
        <v>118425292</v>
      </c>
      <c r="Z75" s="207">
        <v>463330300</v>
      </c>
      <c r="AA75" s="396"/>
      <c r="AB75" s="225">
        <v>113762516</v>
      </c>
      <c r="AC75" s="225">
        <v>127043289</v>
      </c>
      <c r="AD75" s="225">
        <v>129439569</v>
      </c>
      <c r="AE75" s="225">
        <v>122219746</v>
      </c>
      <c r="AF75" s="207">
        <v>492465120</v>
      </c>
      <c r="AG75" s="396"/>
      <c r="AH75" s="225">
        <v>122420868</v>
      </c>
      <c r="AI75" s="225">
        <v>140078315</v>
      </c>
      <c r="AJ75" s="225">
        <v>136054435</v>
      </c>
      <c r="AK75" s="225">
        <v>125138191</v>
      </c>
      <c r="AL75" s="207">
        <v>523691809</v>
      </c>
      <c r="AM75" s="396"/>
      <c r="AN75" s="225">
        <v>125071744</v>
      </c>
      <c r="AO75" s="225">
        <v>136348519</v>
      </c>
      <c r="AP75" s="225">
        <v>139944226</v>
      </c>
      <c r="AQ75" s="225">
        <v>131947136</v>
      </c>
      <c r="AR75" s="207">
        <v>533311625</v>
      </c>
      <c r="AS75" s="396"/>
      <c r="AT75" s="225">
        <v>119112785</v>
      </c>
      <c r="AU75" s="225">
        <v>141103660</v>
      </c>
      <c r="AV75" s="225">
        <v>145433282</v>
      </c>
      <c r="AW75" s="225">
        <v>135150752</v>
      </c>
      <c r="AX75" s="207">
        <v>540800479</v>
      </c>
      <c r="AY75" s="396"/>
      <c r="AZ75" s="225">
        <v>132076524</v>
      </c>
      <c r="BA75" s="225">
        <v>145052533</v>
      </c>
    </row>
    <row r="76" spans="1:53">
      <c r="A76" s="215"/>
      <c r="B76" s="216"/>
      <c r="C76" s="201" t="s">
        <v>23</v>
      </c>
      <c r="D76" s="217">
        <v>0.10379793242746235</v>
      </c>
      <c r="E76" s="217">
        <v>0.44619995646953747</v>
      </c>
      <c r="F76" s="217">
        <v>0.1561346387445775</v>
      </c>
      <c r="G76" s="217">
        <v>0.12227199952050752</v>
      </c>
      <c r="H76" s="218"/>
      <c r="I76" s="219"/>
      <c r="J76" s="217">
        <v>0.1145807997532288</v>
      </c>
      <c r="K76" s="217">
        <v>0.10732506166081582</v>
      </c>
      <c r="L76" s="217">
        <v>-6.5892978397899538E-2</v>
      </c>
      <c r="M76" s="217">
        <v>-9.1866298156214832E-2</v>
      </c>
      <c r="N76" s="220">
        <v>8.4236501727914526E-3</v>
      </c>
      <c r="O76" s="219"/>
      <c r="P76" s="217">
        <v>8.8731973195397273E-3</v>
      </c>
      <c r="Q76" s="217">
        <v>-3.1192996045397936E-2</v>
      </c>
      <c r="R76" s="221">
        <v>1.1810711093074522E-2</v>
      </c>
      <c r="S76" s="221">
        <v>6.2133919548519989E-2</v>
      </c>
      <c r="T76" s="222">
        <v>1.1427169449485852E-2</v>
      </c>
      <c r="U76" s="219"/>
      <c r="V76" s="217">
        <v>-5.0621701881659042E-4</v>
      </c>
      <c r="W76" s="217">
        <v>4.4333466412111555E-2</v>
      </c>
      <c r="X76" s="217">
        <v>2.8714375359739641E-2</v>
      </c>
      <c r="Y76" s="217">
        <v>9.7966998470842004E-2</v>
      </c>
      <c r="Z76" s="222">
        <v>4.2394988688830404E-2</v>
      </c>
      <c r="AA76" s="397"/>
      <c r="AB76" s="217">
        <v>6.0493802014119913E-2</v>
      </c>
      <c r="AC76" s="217">
        <v>8.7291732195750704E-2</v>
      </c>
      <c r="AD76" s="217">
        <v>7.1625522658236962E-2</v>
      </c>
      <c r="AE76" s="217">
        <v>3.2040908963939962E-2</v>
      </c>
      <c r="AF76" s="222">
        <v>6.2881318143881426E-2</v>
      </c>
      <c r="AG76" s="397"/>
      <c r="AH76" s="217">
        <v>7.6109005887317061E-2</v>
      </c>
      <c r="AI76" s="217">
        <v>0.10260302690998491</v>
      </c>
      <c r="AJ76" s="217">
        <v>5.1103893895073194E-2</v>
      </c>
      <c r="AK76" s="217">
        <v>2.3878670145493608E-2</v>
      </c>
      <c r="AL76" s="222">
        <v>6.3408935438920011E-2</v>
      </c>
      <c r="AM76" s="397"/>
      <c r="AN76" s="217">
        <v>2.1653791900903663E-2</v>
      </c>
      <c r="AO76" s="217">
        <v>-2.6626505323111616E-2</v>
      </c>
      <c r="AP76" s="217">
        <v>2.8589961069626302E-2</v>
      </c>
      <c r="AQ76" s="217">
        <v>5.4411406666410977E-2</v>
      </c>
      <c r="AR76" s="222">
        <v>1.836923135836166E-2</v>
      </c>
      <c r="AS76" s="397"/>
      <c r="AT76" s="217">
        <v>-4.7644326443549101E-2</v>
      </c>
      <c r="AU76" s="217">
        <v>3.4874900254692198E-2</v>
      </c>
      <c r="AV76" s="217">
        <v>3.9223168807264619E-2</v>
      </c>
      <c r="AW76" s="217">
        <v>2.427954177042535E-2</v>
      </c>
      <c r="AX76" s="222">
        <v>1.4042172810315279E-2</v>
      </c>
      <c r="AY76" s="397"/>
      <c r="AZ76" s="217">
        <v>0.10883583151884157</v>
      </c>
      <c r="BA76" s="217">
        <v>2.7985617098805315E-2</v>
      </c>
    </row>
    <row r="77" spans="1:53">
      <c r="A77" s="215"/>
      <c r="B77" s="224" t="s">
        <v>40</v>
      </c>
      <c r="C77" s="201" t="s">
        <v>25</v>
      </c>
      <c r="D77" s="225">
        <v>2107366382</v>
      </c>
      <c r="E77" s="225">
        <v>2187006886</v>
      </c>
      <c r="F77" s="225">
        <v>2073397726</v>
      </c>
      <c r="G77" s="225">
        <v>2144280413</v>
      </c>
      <c r="H77" s="200">
        <v>8512051407</v>
      </c>
      <c r="I77" s="226"/>
      <c r="J77" s="225">
        <v>2128951645</v>
      </c>
      <c r="K77" s="225">
        <v>2080292513</v>
      </c>
      <c r="L77" s="225">
        <v>2047340343</v>
      </c>
      <c r="M77" s="225">
        <v>2057784508</v>
      </c>
      <c r="N77" s="200">
        <v>8314369009</v>
      </c>
      <c r="O77" s="226"/>
      <c r="P77" s="225">
        <v>2084178447</v>
      </c>
      <c r="Q77" s="225">
        <v>2143928937</v>
      </c>
      <c r="R77" s="227">
        <v>2129460388</v>
      </c>
      <c r="S77" s="227">
        <v>2134575621</v>
      </c>
      <c r="T77" s="207">
        <v>8492143393</v>
      </c>
      <c r="U77" s="226"/>
      <c r="V77" s="225">
        <v>2114250471</v>
      </c>
      <c r="W77" s="225">
        <v>2197393487</v>
      </c>
      <c r="X77" s="225">
        <v>2175565216</v>
      </c>
      <c r="Y77" s="225">
        <v>2215526793</v>
      </c>
      <c r="Z77" s="207">
        <v>8702735967</v>
      </c>
      <c r="AA77" s="396"/>
      <c r="AB77" s="225">
        <v>2212742282</v>
      </c>
      <c r="AC77" s="225">
        <v>2291130537</v>
      </c>
      <c r="AD77" s="225">
        <v>2282936861</v>
      </c>
      <c r="AE77" s="225">
        <v>2388691846</v>
      </c>
      <c r="AF77" s="207">
        <v>9175501526</v>
      </c>
      <c r="AG77" s="396"/>
      <c r="AH77" s="225">
        <v>2205843017</v>
      </c>
      <c r="AI77" s="225">
        <v>2196319778</v>
      </c>
      <c r="AJ77" s="225">
        <v>2187021138</v>
      </c>
      <c r="AK77" s="225">
        <v>2012570092</v>
      </c>
      <c r="AL77" s="207">
        <v>8601754025</v>
      </c>
      <c r="AM77" s="396"/>
      <c r="AN77" s="225">
        <v>2000167605</v>
      </c>
      <c r="AO77" s="225">
        <v>2072989877</v>
      </c>
      <c r="AP77" s="225">
        <v>2102048175</v>
      </c>
      <c r="AQ77" s="225">
        <v>2231265029</v>
      </c>
      <c r="AR77" s="207">
        <v>8406470686</v>
      </c>
      <c r="AS77" s="396"/>
      <c r="AT77" s="225">
        <v>2199735117</v>
      </c>
      <c r="AU77" s="225">
        <v>2278209925</v>
      </c>
      <c r="AV77" s="225">
        <v>2391773608</v>
      </c>
      <c r="AW77" s="225">
        <v>2461769221</v>
      </c>
      <c r="AX77" s="207">
        <v>9331487871</v>
      </c>
      <c r="AY77" s="396"/>
      <c r="AZ77" s="225">
        <v>2327334941</v>
      </c>
      <c r="BA77" s="225">
        <v>2447309877</v>
      </c>
    </row>
    <row r="78" spans="1:53">
      <c r="A78" s="215"/>
      <c r="B78" s="216"/>
      <c r="C78" s="201" t="s">
        <v>23</v>
      </c>
      <c r="D78" s="217">
        <v>7.5031924248987594E-2</v>
      </c>
      <c r="E78" s="217">
        <v>0.21285443860985226</v>
      </c>
      <c r="F78" s="217">
        <v>6.5529176826869887E-2</v>
      </c>
      <c r="G78" s="217">
        <v>1.8422703091263436E-2</v>
      </c>
      <c r="H78" s="218"/>
      <c r="I78" s="219"/>
      <c r="J78" s="217">
        <v>1.02427670785535E-2</v>
      </c>
      <c r="K78" s="217">
        <v>-4.8794712848471568E-2</v>
      </c>
      <c r="L78" s="217">
        <v>-1.2567479298952409E-2</v>
      </c>
      <c r="M78" s="217">
        <v>-4.0337963484442838E-2</v>
      </c>
      <c r="N78" s="220">
        <v>-2.3223825673495457E-2</v>
      </c>
      <c r="O78" s="219"/>
      <c r="P78" s="217">
        <v>-2.1030631722027682E-2</v>
      </c>
      <c r="Q78" s="217">
        <v>3.059013268678723E-2</v>
      </c>
      <c r="R78" s="221">
        <v>4.0110597771774614E-2</v>
      </c>
      <c r="S78" s="221">
        <v>3.7317373467173454E-2</v>
      </c>
      <c r="T78" s="222">
        <v>2.1381584556514843E-2</v>
      </c>
      <c r="U78" s="219"/>
      <c r="V78" s="217">
        <v>1.4428718444567945E-2</v>
      </c>
      <c r="W78" s="217">
        <v>2.4937650253843202E-2</v>
      </c>
      <c r="X78" s="217">
        <v>2.1650944182766363E-2</v>
      </c>
      <c r="Y78" s="217">
        <v>3.7923778011704323E-2</v>
      </c>
      <c r="Z78" s="222">
        <v>2.4798518378009282E-2</v>
      </c>
      <c r="AA78" s="397"/>
      <c r="AB78" s="217">
        <v>4.6584741188878676E-2</v>
      </c>
      <c r="AC78" s="217">
        <v>4.2658290631403917E-2</v>
      </c>
      <c r="AD78" s="217">
        <v>4.9353448111021825E-2</v>
      </c>
      <c r="AE78" s="217">
        <v>7.8159764777893104E-2</v>
      </c>
      <c r="AF78" s="222">
        <v>5.4323785162813776E-2</v>
      </c>
      <c r="AG78" s="397"/>
      <c r="AH78" s="217">
        <v>-3.1179704279723497E-3</v>
      </c>
      <c r="AI78" s="217">
        <v>-4.1381648696518614E-2</v>
      </c>
      <c r="AJ78" s="217">
        <v>-4.2014181223560376E-2</v>
      </c>
      <c r="AK78" s="217">
        <v>-0.15745930335461111</v>
      </c>
      <c r="AL78" s="222">
        <v>-6.2530369525219953E-2</v>
      </c>
      <c r="AM78" s="397"/>
      <c r="AN78" s="217">
        <v>-9.3241182810789303E-2</v>
      </c>
      <c r="AO78" s="217">
        <v>-5.6152980196857327E-2</v>
      </c>
      <c r="AP78" s="217">
        <v>-3.8853288394691265E-2</v>
      </c>
      <c r="AQ78" s="217">
        <v>0.10866450707446962</v>
      </c>
      <c r="AR78" s="222">
        <v>-2.2702734632079835E-2</v>
      </c>
      <c r="AS78" s="397"/>
      <c r="AT78" s="217">
        <v>9.9775394572496401E-2</v>
      </c>
      <c r="AU78" s="217">
        <v>9.8997129834995423E-2</v>
      </c>
      <c r="AV78" s="217">
        <v>0.13783006329053338</v>
      </c>
      <c r="AW78" s="217">
        <v>0.10330650505615036</v>
      </c>
      <c r="AX78" s="222">
        <v>0.11003633029262905</v>
      </c>
      <c r="AY78" s="397"/>
      <c r="AZ78" s="217">
        <v>5.8006904110355251E-2</v>
      </c>
      <c r="BA78" s="217">
        <v>7.4224921129689037E-2</v>
      </c>
    </row>
    <row r="79" spans="1:53">
      <c r="A79" s="215"/>
      <c r="B79" s="224" t="s">
        <v>41</v>
      </c>
      <c r="C79" s="201" t="s">
        <v>25</v>
      </c>
      <c r="D79" s="225">
        <v>10675390</v>
      </c>
      <c r="E79" s="225">
        <v>7789824</v>
      </c>
      <c r="F79" s="225">
        <v>6987528</v>
      </c>
      <c r="G79" s="225">
        <v>7709985</v>
      </c>
      <c r="H79" s="200">
        <v>33162727</v>
      </c>
      <c r="I79" s="226"/>
      <c r="J79" s="225">
        <v>7261885</v>
      </c>
      <c r="K79" s="225">
        <v>6702490</v>
      </c>
      <c r="L79" s="225">
        <v>6667116</v>
      </c>
      <c r="M79" s="225">
        <v>6017171</v>
      </c>
      <c r="N79" s="200">
        <v>26648662</v>
      </c>
      <c r="O79" s="226"/>
      <c r="P79" s="225">
        <v>5850604</v>
      </c>
      <c r="Q79" s="225">
        <v>5804697</v>
      </c>
      <c r="R79" s="227">
        <v>5615437</v>
      </c>
      <c r="S79" s="227">
        <v>5359547</v>
      </c>
      <c r="T79" s="207">
        <v>22630285</v>
      </c>
      <c r="U79" s="226"/>
      <c r="V79" s="225">
        <v>4963487</v>
      </c>
      <c r="W79" s="225">
        <v>4060846</v>
      </c>
      <c r="X79" s="225">
        <v>3557135</v>
      </c>
      <c r="Y79" s="225">
        <v>3167985</v>
      </c>
      <c r="Z79" s="207">
        <v>15749453</v>
      </c>
      <c r="AA79" s="396"/>
      <c r="AB79" s="225">
        <v>12307133</v>
      </c>
      <c r="AC79" s="225">
        <v>12557151</v>
      </c>
      <c r="AD79" s="225">
        <v>13147986</v>
      </c>
      <c r="AE79" s="225">
        <v>14330550</v>
      </c>
      <c r="AF79" s="207">
        <v>52342820</v>
      </c>
      <c r="AG79" s="396"/>
      <c r="AH79" s="225">
        <v>13488382</v>
      </c>
      <c r="AI79" s="225">
        <v>13323829</v>
      </c>
      <c r="AJ79" s="225">
        <v>13426252</v>
      </c>
      <c r="AK79" s="225">
        <v>12924944</v>
      </c>
      <c r="AL79" s="207">
        <v>53163407</v>
      </c>
      <c r="AM79" s="396"/>
      <c r="AN79" s="225">
        <v>12201504</v>
      </c>
      <c r="AO79" s="225">
        <v>12839953</v>
      </c>
      <c r="AP79" s="225">
        <v>13153958</v>
      </c>
      <c r="AQ79" s="225">
        <v>13255391</v>
      </c>
      <c r="AR79" s="207">
        <v>51450806</v>
      </c>
      <c r="AS79" s="396"/>
      <c r="AT79" s="225">
        <v>12553669</v>
      </c>
      <c r="AU79" s="225">
        <v>12707757</v>
      </c>
      <c r="AV79" s="225">
        <v>12565090</v>
      </c>
      <c r="AW79" s="225">
        <v>11766559</v>
      </c>
      <c r="AX79" s="207">
        <v>49593075</v>
      </c>
      <c r="AY79" s="396"/>
      <c r="AZ79" s="225">
        <v>12125365</v>
      </c>
      <c r="BA79" s="225">
        <v>12141395</v>
      </c>
    </row>
    <row r="80" spans="1:53">
      <c r="A80" s="215"/>
      <c r="B80" s="216"/>
      <c r="C80" s="201" t="s">
        <v>23</v>
      </c>
      <c r="D80" s="217">
        <v>2.8539953439432386E-2</v>
      </c>
      <c r="E80" s="217">
        <v>-0.29178422041409469</v>
      </c>
      <c r="F80" s="217">
        <v>-0.39735762970644556</v>
      </c>
      <c r="G80" s="217">
        <v>-0.31510523681681613</v>
      </c>
      <c r="H80" s="229"/>
      <c r="I80" s="219"/>
      <c r="J80" s="217">
        <v>-0.31975459444572985</v>
      </c>
      <c r="K80" s="217">
        <v>-0.13958389817279568</v>
      </c>
      <c r="L80" s="217">
        <v>-4.5854843086138616E-2</v>
      </c>
      <c r="M80" s="217">
        <v>-0.21956125725277026</v>
      </c>
      <c r="N80" s="220">
        <v>-0.19642730225412408</v>
      </c>
      <c r="O80" s="219"/>
      <c r="P80" s="217">
        <v>-0.19434086328825095</v>
      </c>
      <c r="Q80" s="217">
        <v>-0.1339491741129043</v>
      </c>
      <c r="R80" s="221">
        <v>-0.15774121824189047</v>
      </c>
      <c r="S80" s="221">
        <v>-0.10929122672431946</v>
      </c>
      <c r="T80" s="222">
        <v>-0.15079094777816615</v>
      </c>
      <c r="U80" s="219"/>
      <c r="V80" s="217">
        <v>-0.15162827632839271</v>
      </c>
      <c r="W80" s="217">
        <v>-0.30042067656589133</v>
      </c>
      <c r="X80" s="217">
        <v>-0.36654351210778435</v>
      </c>
      <c r="Y80" s="217">
        <v>-0.40890806629739418</v>
      </c>
      <c r="Z80" s="222">
        <v>-0.30405414690977162</v>
      </c>
      <c r="AA80" s="397"/>
      <c r="AB80" s="217">
        <v>1.4795336423768211</v>
      </c>
      <c r="AC80" s="217">
        <v>2.0922499892879465</v>
      </c>
      <c r="AD80" s="217">
        <v>2.6962291282169497</v>
      </c>
      <c r="AE80" s="217">
        <v>3.5235536153106786</v>
      </c>
      <c r="AF80" s="222">
        <v>2.3234690754021741</v>
      </c>
      <c r="AG80" s="397"/>
      <c r="AH80" s="217">
        <v>9.5980842979433101E-2</v>
      </c>
      <c r="AI80" s="217">
        <v>6.1055091238450432E-2</v>
      </c>
      <c r="AJ80" s="217">
        <v>2.1164153962439647E-2</v>
      </c>
      <c r="AK80" s="217">
        <v>-9.8084581540834104E-2</v>
      </c>
      <c r="AL80" s="222">
        <v>1.5677164508904884E-2</v>
      </c>
      <c r="AM80" s="397"/>
      <c r="AN80" s="217">
        <v>-9.5406402339435536E-2</v>
      </c>
      <c r="AO80" s="217">
        <v>-3.6316587371392983E-2</v>
      </c>
      <c r="AP80" s="217">
        <v>-2.028071572021739E-2</v>
      </c>
      <c r="AQ80" s="217">
        <v>2.5566609805040441E-2</v>
      </c>
      <c r="AR80" s="222">
        <v>-3.2213906080172827E-2</v>
      </c>
      <c r="AS80" s="397"/>
      <c r="AT80" s="217">
        <v>2.8862425484595944E-2</v>
      </c>
      <c r="AU80" s="217">
        <v>-1.0295676315949187E-2</v>
      </c>
      <c r="AV80" s="217">
        <v>-4.4767362036582492E-2</v>
      </c>
      <c r="AW80" s="217">
        <v>-0.11231898025490161</v>
      </c>
      <c r="AX80" s="222">
        <v>-3.6106936789289557E-2</v>
      </c>
      <c r="AY80" s="397"/>
      <c r="AZ80" s="217">
        <v>-3.4117834395665514E-2</v>
      </c>
      <c r="BA80" s="217">
        <v>-4.4568211368851363E-2</v>
      </c>
    </row>
    <row r="81" spans="1:53">
      <c r="A81" s="215"/>
      <c r="B81" s="224" t="s">
        <v>130</v>
      </c>
      <c r="C81" s="201" t="s">
        <v>25</v>
      </c>
      <c r="D81" s="225">
        <v>245934372</v>
      </c>
      <c r="E81" s="225">
        <v>262369701</v>
      </c>
      <c r="F81" s="225">
        <v>233252457</v>
      </c>
      <c r="G81" s="225">
        <v>240549782</v>
      </c>
      <c r="H81" s="200">
        <v>982106312</v>
      </c>
      <c r="I81" s="226"/>
      <c r="J81" s="225">
        <v>246961497</v>
      </c>
      <c r="K81" s="225">
        <v>240233455</v>
      </c>
      <c r="L81" s="225">
        <v>267794576</v>
      </c>
      <c r="M81" s="225">
        <v>276639283</v>
      </c>
      <c r="N81" s="200">
        <v>1031628811</v>
      </c>
      <c r="O81" s="226"/>
      <c r="P81" s="225">
        <v>291463449</v>
      </c>
      <c r="Q81" s="225">
        <v>316296089</v>
      </c>
      <c r="R81" s="227">
        <v>333411530</v>
      </c>
      <c r="S81" s="227">
        <v>321365345</v>
      </c>
      <c r="T81" s="207">
        <v>1262536413</v>
      </c>
      <c r="U81" s="226"/>
      <c r="V81" s="225">
        <v>336357892</v>
      </c>
      <c r="W81" s="225">
        <v>358484346</v>
      </c>
      <c r="X81" s="225">
        <v>362903335</v>
      </c>
      <c r="Y81" s="225">
        <v>363281540</v>
      </c>
      <c r="Z81" s="207">
        <v>1421027113</v>
      </c>
      <c r="AA81" s="396"/>
      <c r="AB81" s="225">
        <v>384587444</v>
      </c>
      <c r="AC81" s="225">
        <v>389078943</v>
      </c>
      <c r="AD81" s="225">
        <v>405635761</v>
      </c>
      <c r="AE81" s="225">
        <v>414669946</v>
      </c>
      <c r="AF81" s="207">
        <v>1593972094</v>
      </c>
      <c r="AG81" s="396"/>
      <c r="AH81" s="225">
        <v>423734538</v>
      </c>
      <c r="AI81" s="225">
        <v>431218450</v>
      </c>
      <c r="AJ81" s="225">
        <v>448989433</v>
      </c>
      <c r="AK81" s="225">
        <v>382872937</v>
      </c>
      <c r="AL81" s="207">
        <v>1686815358</v>
      </c>
      <c r="AM81" s="396"/>
      <c r="AN81" s="225">
        <v>390669448</v>
      </c>
      <c r="AO81" s="225">
        <v>409760596</v>
      </c>
      <c r="AP81" s="225">
        <v>422107901</v>
      </c>
      <c r="AQ81" s="225">
        <v>444468918</v>
      </c>
      <c r="AR81" s="207">
        <v>1667006863</v>
      </c>
      <c r="AS81" s="396"/>
      <c r="AT81" s="225">
        <v>458527851</v>
      </c>
      <c r="AU81" s="225">
        <v>470811096</v>
      </c>
      <c r="AV81" s="225">
        <v>481713981</v>
      </c>
      <c r="AW81" s="225">
        <v>470426889</v>
      </c>
      <c r="AX81" s="207">
        <v>1881479817</v>
      </c>
      <c r="AY81" s="396"/>
      <c r="AZ81" s="225">
        <v>450731149</v>
      </c>
      <c r="BA81" s="225">
        <v>468218619</v>
      </c>
    </row>
    <row r="82" spans="1:53">
      <c r="A82" s="215"/>
      <c r="B82" s="216"/>
      <c r="C82" s="201" t="s">
        <v>23</v>
      </c>
      <c r="D82" s="217">
        <v>0.65539227902768749</v>
      </c>
      <c r="E82" s="217">
        <v>0.13952593469431404</v>
      </c>
      <c r="F82" s="217">
        <v>1.3248518382297718</v>
      </c>
      <c r="G82" s="217">
        <v>4.8237501976695345E-2</v>
      </c>
      <c r="H82" s="218"/>
      <c r="I82" s="219"/>
      <c r="J82" s="217">
        <v>4.1764190651642627E-3</v>
      </c>
      <c r="K82" s="217">
        <v>-8.437043574631356E-2</v>
      </c>
      <c r="L82" s="217">
        <v>0.14808898240244475</v>
      </c>
      <c r="M82" s="217">
        <v>0.15002924010132754</v>
      </c>
      <c r="N82" s="220">
        <v>5.0424784358783281E-2</v>
      </c>
      <c r="O82" s="219"/>
      <c r="P82" s="217">
        <v>0.18019793587499988</v>
      </c>
      <c r="Q82" s="217">
        <v>0.31661965649205692</v>
      </c>
      <c r="R82" s="221">
        <v>0.24502719577113474</v>
      </c>
      <c r="S82" s="221">
        <v>0.16167646732947905</v>
      </c>
      <c r="T82" s="222">
        <v>0.22382818271251237</v>
      </c>
      <c r="U82" s="219"/>
      <c r="V82" s="217">
        <v>0.15403112518578621</v>
      </c>
      <c r="W82" s="217">
        <v>0.13338216458313523</v>
      </c>
      <c r="X82" s="217">
        <v>8.8454664420273721E-2</v>
      </c>
      <c r="Y82" s="217">
        <v>0.13043159647472247</v>
      </c>
      <c r="Z82" s="222">
        <v>0.12553356748214428</v>
      </c>
      <c r="AA82" s="397"/>
      <c r="AB82" s="217">
        <v>0.14338760334483247</v>
      </c>
      <c r="AC82" s="217">
        <v>8.534430398810211E-2</v>
      </c>
      <c r="AD82" s="217">
        <v>0.11775153843653707</v>
      </c>
      <c r="AE82" s="217">
        <v>0.14145614445479393</v>
      </c>
      <c r="AF82" s="222">
        <v>0.12170420917225666</v>
      </c>
      <c r="AG82" s="397"/>
      <c r="AH82" s="217">
        <v>0.10178983898392691</v>
      </c>
      <c r="AI82" s="217">
        <v>0.10830580209528318</v>
      </c>
      <c r="AJ82" s="217">
        <v>0.10687832821524834</v>
      </c>
      <c r="AK82" s="217">
        <v>-7.6680283456086351E-2</v>
      </c>
      <c r="AL82" s="222">
        <v>5.824648019214318E-2</v>
      </c>
      <c r="AM82" s="397"/>
      <c r="AN82" s="217">
        <v>-7.8032558205109015E-2</v>
      </c>
      <c r="AO82" s="217">
        <v>-4.9760983093371847E-2</v>
      </c>
      <c r="AP82" s="217">
        <v>-5.9871190776999872E-2</v>
      </c>
      <c r="AQ82" s="217">
        <v>0.16087838822622236</v>
      </c>
      <c r="AR82" s="222">
        <v>-1.1743131757755765E-2</v>
      </c>
      <c r="AS82" s="397"/>
      <c r="AT82" s="217">
        <v>0.17369774715528807</v>
      </c>
      <c r="AU82" s="217">
        <v>0.14899065599758154</v>
      </c>
      <c r="AV82" s="217">
        <v>0.14121052901115916</v>
      </c>
      <c r="AW82" s="217">
        <v>5.8402218802620531E-2</v>
      </c>
      <c r="AX82" s="222">
        <v>0.1286575111118784</v>
      </c>
      <c r="AY82" s="397"/>
      <c r="AZ82" s="217">
        <v>-1.7003769744839303E-2</v>
      </c>
      <c r="BA82" s="217">
        <v>-5.5064059067970739E-3</v>
      </c>
    </row>
    <row r="83" spans="1:53">
      <c r="A83" s="215"/>
      <c r="B83" s="224" t="s">
        <v>42</v>
      </c>
      <c r="C83" s="201" t="s">
        <v>25</v>
      </c>
      <c r="D83" s="225">
        <v>1095409469</v>
      </c>
      <c r="E83" s="225">
        <v>1167126825</v>
      </c>
      <c r="F83" s="225">
        <v>1174877995</v>
      </c>
      <c r="G83" s="225">
        <v>1173036480</v>
      </c>
      <c r="H83" s="200">
        <v>4610450769</v>
      </c>
      <c r="I83" s="226"/>
      <c r="J83" s="225">
        <v>1089722803</v>
      </c>
      <c r="K83" s="225">
        <v>1154502633</v>
      </c>
      <c r="L83" s="225">
        <v>1104880100</v>
      </c>
      <c r="M83" s="225">
        <v>1085853234</v>
      </c>
      <c r="N83" s="200">
        <v>4434958770</v>
      </c>
      <c r="O83" s="226"/>
      <c r="P83" s="225">
        <v>1042566715</v>
      </c>
      <c r="Q83" s="225">
        <v>1134212846</v>
      </c>
      <c r="R83" s="227">
        <v>1145800622</v>
      </c>
      <c r="S83" s="227">
        <v>1134222859</v>
      </c>
      <c r="T83" s="207">
        <v>4456803042</v>
      </c>
      <c r="U83" s="226"/>
      <c r="V83" s="225">
        <v>1092908944</v>
      </c>
      <c r="W83" s="225">
        <v>1188425248</v>
      </c>
      <c r="X83" s="225">
        <v>1193205745</v>
      </c>
      <c r="Y83" s="225">
        <v>1244739962</v>
      </c>
      <c r="Z83" s="207">
        <v>4719279899</v>
      </c>
      <c r="AA83" s="396"/>
      <c r="AB83" s="225">
        <v>1174762086</v>
      </c>
      <c r="AC83" s="225">
        <v>1309239478</v>
      </c>
      <c r="AD83" s="225">
        <v>1322487725</v>
      </c>
      <c r="AE83" s="225">
        <v>1326666667</v>
      </c>
      <c r="AF83" s="207">
        <v>5133155956</v>
      </c>
      <c r="AG83" s="396"/>
      <c r="AH83" s="225">
        <v>1334533775</v>
      </c>
      <c r="AI83" s="225">
        <v>1679028151</v>
      </c>
      <c r="AJ83" s="225">
        <v>1681629327</v>
      </c>
      <c r="AK83" s="225">
        <v>1622257392</v>
      </c>
      <c r="AL83" s="207">
        <v>6317448645</v>
      </c>
      <c r="AM83" s="396"/>
      <c r="AN83" s="225">
        <v>1525788121</v>
      </c>
      <c r="AO83" s="225">
        <v>1706081302</v>
      </c>
      <c r="AP83" s="225">
        <v>1745880814</v>
      </c>
      <c r="AQ83" s="225">
        <v>1740830633</v>
      </c>
      <c r="AR83" s="207">
        <v>6718580870</v>
      </c>
      <c r="AS83" s="396"/>
      <c r="AT83" s="225">
        <v>1564606738</v>
      </c>
      <c r="AU83" s="225">
        <v>1706971193</v>
      </c>
      <c r="AV83" s="225">
        <v>1710691528</v>
      </c>
      <c r="AW83" s="225">
        <v>1726725817</v>
      </c>
      <c r="AX83" s="207">
        <v>6708995276</v>
      </c>
      <c r="AY83" s="396"/>
      <c r="AZ83" s="225">
        <v>1633859909</v>
      </c>
      <c r="BA83" s="225">
        <v>1814955849</v>
      </c>
    </row>
    <row r="84" spans="1:53">
      <c r="A84" s="215"/>
      <c r="B84" s="216"/>
      <c r="C84" s="201" t="s">
        <v>23</v>
      </c>
      <c r="D84" s="217">
        <v>5.3103636822170439E-2</v>
      </c>
      <c r="E84" s="217">
        <v>0.3558855143724029</v>
      </c>
      <c r="F84" s="217">
        <v>7.4388597631012451E-2</v>
      </c>
      <c r="G84" s="217">
        <v>-3.3386869260975363E-3</v>
      </c>
      <c r="H84" s="218"/>
      <c r="I84" s="219"/>
      <c r="J84" s="217">
        <v>-5.1913610032888989E-3</v>
      </c>
      <c r="K84" s="217">
        <v>-1.0816469752548101E-2</v>
      </c>
      <c r="L84" s="217">
        <v>-5.9578862909931342E-2</v>
      </c>
      <c r="M84" s="217">
        <v>-7.4322706485649967E-2</v>
      </c>
      <c r="N84" s="220">
        <v>-3.8063956821745681E-2</v>
      </c>
      <c r="O84" s="219"/>
      <c r="P84" s="217">
        <v>-4.3273470895698996E-2</v>
      </c>
      <c r="Q84" s="217">
        <v>-1.7574483089117354E-2</v>
      </c>
      <c r="R84" s="221">
        <v>3.7036165281644662E-2</v>
      </c>
      <c r="S84" s="221">
        <v>4.4545269549752131E-2</v>
      </c>
      <c r="T84" s="222">
        <v>4.9254735236241576E-3</v>
      </c>
      <c r="U84" s="219"/>
      <c r="V84" s="217">
        <v>4.8286817788921965E-2</v>
      </c>
      <c r="W84" s="217">
        <v>4.7797379646324245E-2</v>
      </c>
      <c r="X84" s="217">
        <v>4.1372924826357682E-2</v>
      </c>
      <c r="Y84" s="217">
        <v>9.7438613693113796E-2</v>
      </c>
      <c r="Z84" s="222">
        <v>5.8893528506077431E-2</v>
      </c>
      <c r="AA84" s="397"/>
      <c r="AB84" s="217">
        <v>7.489474987771727E-2</v>
      </c>
      <c r="AC84" s="217">
        <v>0.10165909063554324</v>
      </c>
      <c r="AD84" s="217">
        <v>0.10834843910343395</v>
      </c>
      <c r="AE84" s="217">
        <v>6.5818329531545983E-2</v>
      </c>
      <c r="AF84" s="222">
        <v>8.7698984984488693E-2</v>
      </c>
      <c r="AG84" s="397"/>
      <c r="AH84" s="217">
        <v>0.13600344350915661</v>
      </c>
      <c r="AI84" s="217">
        <v>0.28244540377356397</v>
      </c>
      <c r="AJ84" s="217">
        <v>0.27156516859164048</v>
      </c>
      <c r="AK84" s="217">
        <v>0.22280707908974695</v>
      </c>
      <c r="AL84" s="222">
        <v>0.2307143400963132</v>
      </c>
      <c r="AM84" s="397"/>
      <c r="AN84" s="217">
        <v>0.14331173146966636</v>
      </c>
      <c r="AO84" s="217">
        <v>1.61123867898747E-2</v>
      </c>
      <c r="AP84" s="217">
        <v>3.8207877305888482E-2</v>
      </c>
      <c r="AQ84" s="217">
        <v>7.3091509143205169E-2</v>
      </c>
      <c r="AR84" s="222">
        <v>6.3495921778086828E-2</v>
      </c>
      <c r="AS84" s="397"/>
      <c r="AT84" s="217">
        <v>2.5441682541451627E-2</v>
      </c>
      <c r="AU84" s="217">
        <v>5.2159940968632412E-4</v>
      </c>
      <c r="AV84" s="217">
        <v>-2.0155606108860025E-2</v>
      </c>
      <c r="AW84" s="217">
        <v>-8.1023482311388673E-3</v>
      </c>
      <c r="AX84" s="222">
        <v>-1.4267289752813994E-3</v>
      </c>
      <c r="AY84" s="397"/>
      <c r="AZ84" s="217">
        <v>4.4262349968225756E-2</v>
      </c>
      <c r="BA84" s="217">
        <v>6.3260971504865982E-2</v>
      </c>
    </row>
    <row r="85" spans="1:53">
      <c r="A85" s="215"/>
      <c r="B85" s="224" t="s">
        <v>43</v>
      </c>
      <c r="C85" s="201" t="s">
        <v>25</v>
      </c>
      <c r="D85" s="225">
        <v>94850370</v>
      </c>
      <c r="E85" s="225">
        <v>124326380</v>
      </c>
      <c r="F85" s="225">
        <v>107733139</v>
      </c>
      <c r="G85" s="225">
        <v>102624517</v>
      </c>
      <c r="H85" s="200">
        <v>429534406</v>
      </c>
      <c r="I85" s="226"/>
      <c r="J85" s="225">
        <v>82546373</v>
      </c>
      <c r="K85" s="225">
        <v>101437908</v>
      </c>
      <c r="L85" s="225">
        <v>110025404</v>
      </c>
      <c r="M85" s="225">
        <v>102074303</v>
      </c>
      <c r="N85" s="200">
        <v>396083988</v>
      </c>
      <c r="O85" s="226"/>
      <c r="P85" s="225">
        <v>83506487</v>
      </c>
      <c r="Q85" s="225">
        <v>100930103</v>
      </c>
      <c r="R85" s="227">
        <v>113058797</v>
      </c>
      <c r="S85" s="227">
        <v>102709406</v>
      </c>
      <c r="T85" s="207">
        <v>400204793</v>
      </c>
      <c r="U85" s="226"/>
      <c r="V85" s="225">
        <v>84017193</v>
      </c>
      <c r="W85" s="225">
        <v>105387316</v>
      </c>
      <c r="X85" s="225">
        <v>110772527</v>
      </c>
      <c r="Y85" s="225">
        <v>103290629</v>
      </c>
      <c r="Z85" s="207">
        <v>403467665</v>
      </c>
      <c r="AA85" s="396"/>
      <c r="AB85" s="225">
        <v>83337729</v>
      </c>
      <c r="AC85" s="225">
        <v>107853455</v>
      </c>
      <c r="AD85" s="225">
        <v>120133210</v>
      </c>
      <c r="AE85" s="225">
        <v>117648424</v>
      </c>
      <c r="AF85" s="207">
        <v>428972818</v>
      </c>
      <c r="AG85" s="396"/>
      <c r="AH85" s="225">
        <v>95083438</v>
      </c>
      <c r="AI85" s="225">
        <v>120368181</v>
      </c>
      <c r="AJ85" s="225">
        <v>127787709</v>
      </c>
      <c r="AK85" s="225">
        <v>109149009</v>
      </c>
      <c r="AL85" s="207">
        <v>452388337</v>
      </c>
      <c r="AM85" s="396"/>
      <c r="AN85" s="225">
        <v>85298177</v>
      </c>
      <c r="AO85" s="225">
        <v>110732649</v>
      </c>
      <c r="AP85" s="225">
        <v>119335998</v>
      </c>
      <c r="AQ85" s="225">
        <v>113190785</v>
      </c>
      <c r="AR85" s="207">
        <v>428557609</v>
      </c>
      <c r="AS85" s="396"/>
      <c r="AT85" s="225">
        <v>90029259</v>
      </c>
      <c r="AU85" s="225">
        <v>119996537</v>
      </c>
      <c r="AV85" s="225">
        <v>126186538</v>
      </c>
      <c r="AW85" s="225">
        <v>119016345</v>
      </c>
      <c r="AX85" s="207">
        <v>455228679</v>
      </c>
      <c r="AY85" s="396"/>
      <c r="AZ85" s="225">
        <v>94934015</v>
      </c>
      <c r="BA85" s="225">
        <v>126466249</v>
      </c>
    </row>
    <row r="86" spans="1:53">
      <c r="A86" s="215"/>
      <c r="B86" s="216"/>
      <c r="C86" s="201" t="s">
        <v>23</v>
      </c>
      <c r="D86" s="217">
        <v>6.1922907048800678E-2</v>
      </c>
      <c r="E86" s="217">
        <v>0.50593902083617481</v>
      </c>
      <c r="F86" s="217">
        <v>-0.14945784945503099</v>
      </c>
      <c r="G86" s="217">
        <v>-0.12720835822378135</v>
      </c>
      <c r="H86" s="218"/>
      <c r="I86" s="219"/>
      <c r="J86" s="217">
        <v>-0.12972007383840464</v>
      </c>
      <c r="K86" s="217">
        <v>-0.18409988290497961</v>
      </c>
      <c r="L86" s="217">
        <v>2.1277250633159404E-2</v>
      </c>
      <c r="M86" s="217">
        <v>-5.3614284001940781E-3</v>
      </c>
      <c r="N86" s="220">
        <v>-7.7875992080597145E-2</v>
      </c>
      <c r="O86" s="219"/>
      <c r="P86" s="217">
        <v>1.1631207588006287E-2</v>
      </c>
      <c r="Q86" s="217">
        <v>-5.0060673569884973E-3</v>
      </c>
      <c r="R86" s="221">
        <v>2.7569932849326406E-2</v>
      </c>
      <c r="S86" s="221">
        <v>6.2219675406454122E-3</v>
      </c>
      <c r="T86" s="222">
        <v>1.0403866666783834E-2</v>
      </c>
      <c r="U86" s="219"/>
      <c r="V86" s="217">
        <v>6.1157643956450958E-3</v>
      </c>
      <c r="W86" s="217">
        <v>4.4161383645868302E-2</v>
      </c>
      <c r="X86" s="217">
        <v>-2.0221955837722239E-2</v>
      </c>
      <c r="Y86" s="217">
        <v>5.6589072280293085E-3</v>
      </c>
      <c r="Z86" s="217">
        <v>8.1530058037060371E-3</v>
      </c>
      <c r="AA86" s="397"/>
      <c r="AB86" s="217">
        <v>-8.0872018659323697E-3</v>
      </c>
      <c r="AC86" s="217">
        <v>2.3400719304778494E-2</v>
      </c>
      <c r="AD86" s="217">
        <v>8.4503651343080799E-2</v>
      </c>
      <c r="AE86" s="217">
        <v>0.13900384903261642</v>
      </c>
      <c r="AF86" s="217">
        <v>6.3214862583845566E-2</v>
      </c>
      <c r="AG86" s="397"/>
      <c r="AH86" s="217">
        <v>0.14094107364024766</v>
      </c>
      <c r="AI86" s="217">
        <v>0.11603453964455746</v>
      </c>
      <c r="AJ86" s="217">
        <v>6.3716760752501322E-2</v>
      </c>
      <c r="AK86" s="217">
        <v>-7.2244189178428786E-2</v>
      </c>
      <c r="AL86" s="222">
        <v>5.4585087953055389E-2</v>
      </c>
      <c r="AM86" s="397"/>
      <c r="AN86" s="217">
        <v>-0.10291235998429082</v>
      </c>
      <c r="AO86" s="217">
        <v>-8.0050491084516784E-2</v>
      </c>
      <c r="AP86" s="217">
        <v>-6.6138684746277154E-2</v>
      </c>
      <c r="AQ86" s="217">
        <v>3.7029891860951292E-2</v>
      </c>
      <c r="AR86" s="222">
        <v>-5.2677591464962981E-2</v>
      </c>
      <c r="AS86" s="397"/>
      <c r="AT86" s="217">
        <v>5.5465218207418454E-2</v>
      </c>
      <c r="AU86" s="217">
        <v>8.3659951095363061E-2</v>
      </c>
      <c r="AV86" s="217">
        <v>5.7405477934663107E-2</v>
      </c>
      <c r="AW86" s="217">
        <v>5.1466733798162023E-2</v>
      </c>
      <c r="AX86" s="222">
        <v>6.223450345972048E-2</v>
      </c>
      <c r="AY86" s="397"/>
      <c r="AZ86" s="217">
        <v>5.4479577578218308E-2</v>
      </c>
      <c r="BA86" s="217">
        <v>5.391582258744676E-2</v>
      </c>
    </row>
    <row r="87" spans="1:53">
      <c r="A87" s="215"/>
      <c r="B87" s="224" t="s">
        <v>44</v>
      </c>
      <c r="C87" s="201" t="s">
        <v>25</v>
      </c>
      <c r="D87" s="225">
        <v>0</v>
      </c>
      <c r="E87" s="225">
        <v>0</v>
      </c>
      <c r="F87" s="225">
        <v>0</v>
      </c>
      <c r="G87" s="225">
        <v>0</v>
      </c>
      <c r="H87" s="200">
        <v>0</v>
      </c>
      <c r="I87" s="226"/>
      <c r="J87" s="225">
        <v>0</v>
      </c>
      <c r="K87" s="225">
        <v>0</v>
      </c>
      <c r="L87" s="225">
        <v>0</v>
      </c>
      <c r="M87" s="225">
        <v>0</v>
      </c>
      <c r="N87" s="200">
        <v>0</v>
      </c>
      <c r="O87" s="226"/>
      <c r="P87" s="225"/>
      <c r="Q87" s="225"/>
      <c r="R87" s="227"/>
      <c r="S87" s="227"/>
      <c r="T87" s="207"/>
      <c r="U87" s="226"/>
      <c r="V87" s="217"/>
      <c r="W87" s="217"/>
      <c r="X87" s="217"/>
      <c r="Y87" s="217"/>
      <c r="Z87" s="217"/>
      <c r="AA87" s="397"/>
      <c r="AB87" s="217"/>
      <c r="AC87" s="217"/>
      <c r="AD87" s="217"/>
      <c r="AE87" s="217"/>
      <c r="AF87" s="217"/>
      <c r="AG87" s="397"/>
      <c r="AH87" s="225">
        <v>0</v>
      </c>
      <c r="AI87" s="225">
        <v>0</v>
      </c>
      <c r="AJ87" s="225">
        <v>25223</v>
      </c>
      <c r="AK87" s="225">
        <v>433560</v>
      </c>
      <c r="AL87" s="207">
        <v>458783</v>
      </c>
      <c r="AM87" s="397"/>
      <c r="AN87" s="225">
        <v>459279</v>
      </c>
      <c r="AO87" s="225">
        <v>465587</v>
      </c>
      <c r="AP87" s="225">
        <v>407404</v>
      </c>
      <c r="AQ87" s="225">
        <v>597899</v>
      </c>
      <c r="AR87" s="207">
        <v>1930169</v>
      </c>
      <c r="AS87" s="397"/>
      <c r="AT87" s="225">
        <v>298990</v>
      </c>
      <c r="AU87" s="225">
        <v>681987</v>
      </c>
      <c r="AV87" s="225">
        <v>716426</v>
      </c>
      <c r="AW87" s="225">
        <v>915356</v>
      </c>
      <c r="AX87" s="207">
        <v>2612759</v>
      </c>
      <c r="AY87" s="397"/>
      <c r="AZ87" s="225">
        <v>517603</v>
      </c>
      <c r="BA87" s="225">
        <v>925240</v>
      </c>
    </row>
    <row r="88" spans="1:53">
      <c r="A88" s="215"/>
      <c r="B88" s="216"/>
      <c r="C88" s="201" t="s">
        <v>23</v>
      </c>
      <c r="D88" s="217">
        <v>0</v>
      </c>
      <c r="E88" s="217">
        <v>0</v>
      </c>
      <c r="F88" s="217">
        <v>0</v>
      </c>
      <c r="G88" s="217">
        <v>0</v>
      </c>
      <c r="H88" s="218"/>
      <c r="I88" s="219"/>
      <c r="J88" s="217">
        <v>0</v>
      </c>
      <c r="K88" s="217">
        <v>0</v>
      </c>
      <c r="L88" s="217">
        <v>0</v>
      </c>
      <c r="M88" s="217">
        <v>0</v>
      </c>
      <c r="N88" s="220" t="e">
        <v>#DIV/0!</v>
      </c>
      <c r="O88" s="219"/>
      <c r="P88" s="217"/>
      <c r="Q88" s="217"/>
      <c r="R88" s="221"/>
      <c r="S88" s="221"/>
      <c r="T88" s="222"/>
      <c r="U88" s="219"/>
      <c r="V88" s="217"/>
      <c r="W88" s="217"/>
      <c r="X88" s="217"/>
      <c r="Y88" s="217"/>
      <c r="Z88" s="217"/>
      <c r="AA88" s="397"/>
      <c r="AB88" s="217"/>
      <c r="AC88" s="217"/>
      <c r="AD88" s="217"/>
      <c r="AE88" s="217"/>
      <c r="AF88" s="217"/>
      <c r="AG88" s="397"/>
      <c r="AH88" s="217" t="s">
        <v>279</v>
      </c>
      <c r="AI88" s="217" t="s">
        <v>279</v>
      </c>
      <c r="AJ88" s="217" t="s">
        <v>279</v>
      </c>
      <c r="AK88" s="217" t="s">
        <v>279</v>
      </c>
      <c r="AL88" s="222" t="s">
        <v>279</v>
      </c>
      <c r="AM88" s="397"/>
      <c r="AN88" s="217" t="s">
        <v>279</v>
      </c>
      <c r="AO88" s="217" t="s">
        <v>279</v>
      </c>
      <c r="AP88" s="217">
        <v>15.152083415929905</v>
      </c>
      <c r="AQ88" s="217">
        <v>0.37904557616016232</v>
      </c>
      <c r="AR88" s="222">
        <v>3.2071502213464758</v>
      </c>
      <c r="AS88" s="397"/>
      <c r="AT88" s="217">
        <v>-0.34900136953790617</v>
      </c>
      <c r="AU88" s="217">
        <v>0.46478960967552796</v>
      </c>
      <c r="AV88" s="217">
        <v>0.75851488939725686</v>
      </c>
      <c r="AW88" s="217">
        <v>0.53095422471019349</v>
      </c>
      <c r="AX88" s="222">
        <v>0.35364260849697615</v>
      </c>
      <c r="AY88" s="397"/>
      <c r="AZ88" s="217">
        <v>0.73117161109067186</v>
      </c>
      <c r="BA88" s="217">
        <v>0.35668275201726729</v>
      </c>
    </row>
    <row r="89" spans="1:53">
      <c r="A89" s="215"/>
      <c r="B89" s="224" t="s">
        <v>45</v>
      </c>
      <c r="C89" s="201" t="s">
        <v>25</v>
      </c>
      <c r="D89" s="225">
        <v>89089790</v>
      </c>
      <c r="E89" s="225">
        <v>94880753</v>
      </c>
      <c r="F89" s="225">
        <v>91744137</v>
      </c>
      <c r="G89" s="225">
        <v>88601893</v>
      </c>
      <c r="H89" s="200">
        <v>364316573</v>
      </c>
      <c r="I89" s="226"/>
      <c r="J89" s="225">
        <v>87834139</v>
      </c>
      <c r="K89" s="225">
        <v>89601731</v>
      </c>
      <c r="L89" s="225">
        <v>106647914</v>
      </c>
      <c r="M89" s="225">
        <v>104177501</v>
      </c>
      <c r="N89" s="200">
        <v>388261285</v>
      </c>
      <c r="O89" s="226"/>
      <c r="P89" s="225">
        <v>109148019</v>
      </c>
      <c r="Q89" s="225">
        <v>112363229</v>
      </c>
      <c r="R89" s="227">
        <v>120766629</v>
      </c>
      <c r="S89" s="227">
        <v>119818068</v>
      </c>
      <c r="T89" s="207">
        <v>462095945</v>
      </c>
      <c r="U89" s="226">
        <v>119354985</v>
      </c>
      <c r="V89" s="225">
        <v>119354985</v>
      </c>
      <c r="W89" s="225">
        <v>129973887</v>
      </c>
      <c r="X89" s="225">
        <v>132650366</v>
      </c>
      <c r="Y89" s="225">
        <v>138361365</v>
      </c>
      <c r="Z89" s="207">
        <v>520340603</v>
      </c>
      <c r="AA89" s="396">
        <v>129243266</v>
      </c>
      <c r="AB89" s="225">
        <v>127224555</v>
      </c>
      <c r="AC89" s="225">
        <v>129243266</v>
      </c>
      <c r="AD89" s="225">
        <v>131793892</v>
      </c>
      <c r="AE89" s="225">
        <v>141419351</v>
      </c>
      <c r="AF89" s="207">
        <v>529681064</v>
      </c>
      <c r="AG89" s="396">
        <v>162161540</v>
      </c>
      <c r="AH89" s="225">
        <v>128638552</v>
      </c>
      <c r="AI89" s="225">
        <v>142252117</v>
      </c>
      <c r="AJ89" s="225">
        <v>162161540</v>
      </c>
      <c r="AK89" s="225">
        <v>192996069</v>
      </c>
      <c r="AL89" s="207">
        <v>626048278</v>
      </c>
      <c r="AM89" s="396">
        <v>324961312</v>
      </c>
      <c r="AN89" s="225">
        <v>250567226</v>
      </c>
      <c r="AO89" s="225">
        <v>298053017</v>
      </c>
      <c r="AP89" s="225">
        <v>316189186</v>
      </c>
      <c r="AQ89" s="225">
        <v>324961312</v>
      </c>
      <c r="AR89" s="207">
        <v>1189770741</v>
      </c>
      <c r="AS89" s="396">
        <v>341117899</v>
      </c>
      <c r="AT89" s="225">
        <v>316450334</v>
      </c>
      <c r="AU89" s="225">
        <v>324957203</v>
      </c>
      <c r="AV89" s="225">
        <v>343290646</v>
      </c>
      <c r="AW89" s="225">
        <v>341117899</v>
      </c>
      <c r="AX89" s="207">
        <v>1325816082</v>
      </c>
      <c r="AY89" s="396">
        <v>0</v>
      </c>
      <c r="AZ89" s="225">
        <v>330697881</v>
      </c>
      <c r="BA89" s="225">
        <v>369631786</v>
      </c>
    </row>
    <row r="90" spans="1:53">
      <c r="A90" s="215"/>
      <c r="B90" s="216"/>
      <c r="C90" s="201" t="s">
        <v>23</v>
      </c>
      <c r="D90" s="217">
        <v>2.2950357722486912</v>
      </c>
      <c r="E90" s="217">
        <v>1.803766230753626</v>
      </c>
      <c r="F90" s="217">
        <v>0.69559600533820676</v>
      </c>
      <c r="G90" s="217">
        <v>0.21423166137891039</v>
      </c>
      <c r="H90" s="229"/>
      <c r="I90" s="219"/>
      <c r="J90" s="217">
        <v>-1.4094218877382022E-2</v>
      </c>
      <c r="K90" s="217">
        <v>-5.5638491823520833E-2</v>
      </c>
      <c r="L90" s="217">
        <v>0.16244936720043485</v>
      </c>
      <c r="M90" s="217">
        <v>0.17579317408037773</v>
      </c>
      <c r="N90" s="220">
        <v>6.5725014381928792E-2</v>
      </c>
      <c r="O90" s="219"/>
      <c r="P90" s="217">
        <v>0.24266054455204489</v>
      </c>
      <c r="Q90" s="217">
        <v>0.25402966824379769</v>
      </c>
      <c r="R90" s="221">
        <v>0.13238622745119977</v>
      </c>
      <c r="S90" s="221">
        <v>0.1501338278406199</v>
      </c>
      <c r="T90" s="222">
        <v>0.19016745385778044</v>
      </c>
      <c r="U90" s="219"/>
      <c r="V90" s="217">
        <v>9.3514899248881456E-2</v>
      </c>
      <c r="W90" s="217">
        <v>0.15672972516658445</v>
      </c>
      <c r="X90" s="217">
        <v>9.8402489979247498E-2</v>
      </c>
      <c r="Y90" s="217">
        <v>0.1547621098347205</v>
      </c>
      <c r="Z90" s="222">
        <v>0.12604451224950708</v>
      </c>
      <c r="AA90" s="397"/>
      <c r="AB90" s="217">
        <v>6.5934154321245941E-2</v>
      </c>
      <c r="AC90" s="217">
        <v>-5.6212906827969311E-3</v>
      </c>
      <c r="AD90" s="217">
        <v>-6.456627492456346E-3</v>
      </c>
      <c r="AE90" s="217">
        <v>2.2101444286849903E-2</v>
      </c>
      <c r="AF90" s="222">
        <v>1.7950667209416293E-2</v>
      </c>
      <c r="AG90" s="397"/>
      <c r="AH90" s="217">
        <v>1.1114183107183928E-2</v>
      </c>
      <c r="AI90" s="217">
        <v>0.10065399461508506</v>
      </c>
      <c r="AJ90" s="217">
        <v>0.2304177192065926</v>
      </c>
      <c r="AK90" s="217">
        <v>0.36470764174274839</v>
      </c>
      <c r="AL90" s="222">
        <v>0.18193441402692856</v>
      </c>
      <c r="AM90" s="397"/>
      <c r="AN90" s="217">
        <v>0.94783929159899127</v>
      </c>
      <c r="AO90" s="217">
        <v>1.0952448602223614</v>
      </c>
      <c r="AP90" s="217">
        <v>0.94984079455584847</v>
      </c>
      <c r="AQ90" s="217">
        <v>0.68377166272749323</v>
      </c>
      <c r="AR90" s="222">
        <v>0.90044567297731626</v>
      </c>
      <c r="AS90" s="397"/>
      <c r="AT90" s="217">
        <v>0.26293585578506584</v>
      </c>
      <c r="AU90" s="217">
        <v>9.0266444107157007E-2</v>
      </c>
      <c r="AV90" s="217">
        <v>8.5712798539542723E-2</v>
      </c>
      <c r="AW90" s="217">
        <v>4.9718493874126191E-2</v>
      </c>
      <c r="AX90" s="222">
        <v>0.11434584522195768</v>
      </c>
      <c r="AY90" s="397"/>
      <c r="AZ90" s="217">
        <v>4.5023011415118219E-2</v>
      </c>
      <c r="BA90" s="217">
        <v>0.13747835895793337</v>
      </c>
    </row>
    <row r="91" spans="1:53">
      <c r="A91" s="215"/>
      <c r="B91" s="224" t="s">
        <v>27</v>
      </c>
      <c r="C91" s="201" t="s">
        <v>25</v>
      </c>
      <c r="D91" s="225">
        <v>43729004</v>
      </c>
      <c r="E91" s="225">
        <v>83638077</v>
      </c>
      <c r="F91" s="225">
        <v>125771616</v>
      </c>
      <c r="G91" s="225">
        <v>116289551</v>
      </c>
      <c r="H91" s="200">
        <v>369428248</v>
      </c>
      <c r="I91" s="226"/>
      <c r="J91" s="225">
        <v>103173124</v>
      </c>
      <c r="K91" s="225">
        <v>122677199</v>
      </c>
      <c r="L91" s="225">
        <v>131698199</v>
      </c>
      <c r="M91" s="225">
        <v>137107631</v>
      </c>
      <c r="N91" s="200">
        <v>494656153</v>
      </c>
      <c r="O91" s="226"/>
      <c r="P91" s="225">
        <v>142738951</v>
      </c>
      <c r="Q91" s="225">
        <v>155549700</v>
      </c>
      <c r="R91" s="227">
        <v>167031693</v>
      </c>
      <c r="S91" s="227">
        <v>168746996</v>
      </c>
      <c r="T91" s="207">
        <v>634067340</v>
      </c>
      <c r="U91" s="226"/>
      <c r="V91" s="225">
        <v>177440728</v>
      </c>
      <c r="W91" s="225">
        <v>193582791</v>
      </c>
      <c r="X91" s="225">
        <v>203482190</v>
      </c>
      <c r="Y91" s="225">
        <v>212151920</v>
      </c>
      <c r="Z91" s="207">
        <v>786657629</v>
      </c>
      <c r="AA91" s="396"/>
      <c r="AB91" s="225">
        <v>233288544</v>
      </c>
      <c r="AC91" s="225">
        <v>252305372</v>
      </c>
      <c r="AD91" s="225">
        <v>275613879</v>
      </c>
      <c r="AE91" s="225">
        <v>298290171</v>
      </c>
      <c r="AF91" s="207">
        <v>1059497966</v>
      </c>
      <c r="AG91" s="396"/>
      <c r="AH91" s="225">
        <v>318208037</v>
      </c>
      <c r="AI91" s="225">
        <v>349771928</v>
      </c>
      <c r="AJ91" s="225">
        <v>380660385</v>
      </c>
      <c r="AK91" s="225">
        <v>324870773</v>
      </c>
      <c r="AL91" s="207">
        <v>1373511123</v>
      </c>
      <c r="AM91" s="396"/>
      <c r="AN91" s="225">
        <v>346081794</v>
      </c>
      <c r="AO91" s="225">
        <v>367617008</v>
      </c>
      <c r="AP91" s="225">
        <v>383814406</v>
      </c>
      <c r="AQ91" s="225">
        <v>408539076</v>
      </c>
      <c r="AR91" s="207">
        <v>1506052284</v>
      </c>
      <c r="AS91" s="396"/>
      <c r="AT91" s="225">
        <v>420052364</v>
      </c>
      <c r="AU91" s="225">
        <v>450834272</v>
      </c>
      <c r="AV91" s="225">
        <v>470715334</v>
      </c>
      <c r="AW91" s="225">
        <v>460419820</v>
      </c>
      <c r="AX91" s="207">
        <v>1802021790</v>
      </c>
      <c r="AY91" s="396"/>
      <c r="AZ91" s="225">
        <v>444872049</v>
      </c>
      <c r="BA91" s="225">
        <v>461358655</v>
      </c>
    </row>
    <row r="92" spans="1:53">
      <c r="A92" s="215"/>
      <c r="B92" s="216"/>
      <c r="C92" s="201" t="s">
        <v>23</v>
      </c>
      <c r="D92" s="217">
        <v>0.74859235708980576</v>
      </c>
      <c r="E92" s="217">
        <v>1.927565860982998</v>
      </c>
      <c r="F92" s="217">
        <v>4.5621205748939619</v>
      </c>
      <c r="G92" s="217">
        <v>2.0104708302397514</v>
      </c>
      <c r="H92" s="229"/>
      <c r="I92" s="219"/>
      <c r="J92" s="217">
        <v>1.3593751186283594</v>
      </c>
      <c r="K92" s="217">
        <v>0.46676254883287188</v>
      </c>
      <c r="L92" s="217">
        <v>4.7121784616331874E-2</v>
      </c>
      <c r="M92" s="217">
        <v>0.17901935144628772</v>
      </c>
      <c r="N92" s="231">
        <v>0.33897761115441294</v>
      </c>
      <c r="O92" s="219"/>
      <c r="P92" s="217">
        <v>0.38363423576339062</v>
      </c>
      <c r="Q92" s="217">
        <v>0.26810508839337244</v>
      </c>
      <c r="R92" s="221">
        <v>0.2684075793673526</v>
      </c>
      <c r="S92" s="221">
        <v>0.23085723799719782</v>
      </c>
      <c r="T92" s="232">
        <v>0.28195748918372265</v>
      </c>
      <c r="U92" s="219"/>
      <c r="V92" s="217">
        <v>0.24311357731639771</v>
      </c>
      <c r="W92" s="217">
        <v>0.24450764610924991</v>
      </c>
      <c r="X92" s="217">
        <v>0.21822503469446364</v>
      </c>
      <c r="Y92" s="217">
        <v>0.25721894332270079</v>
      </c>
      <c r="Z92" s="222">
        <v>0.24065312842008235</v>
      </c>
      <c r="AA92" s="397"/>
      <c r="AB92" s="217">
        <v>0.31474068343542871</v>
      </c>
      <c r="AC92" s="217">
        <v>0.30334608100572336</v>
      </c>
      <c r="AD92" s="217">
        <v>0.3544864983023821</v>
      </c>
      <c r="AE92" s="217">
        <v>0.40602154814342484</v>
      </c>
      <c r="AF92" s="222">
        <v>0.34683492149797734</v>
      </c>
      <c r="AG92" s="397"/>
      <c r="AH92" s="217">
        <v>0.36401055767230472</v>
      </c>
      <c r="AI92" s="217">
        <v>0.38630392697306504</v>
      </c>
      <c r="AJ92" s="217">
        <v>0.3811364884131978</v>
      </c>
      <c r="AK92" s="217">
        <v>8.9109882202588642E-2</v>
      </c>
      <c r="AL92" s="222">
        <v>0.29637919757931841</v>
      </c>
      <c r="AM92" s="397"/>
      <c r="AN92" s="217">
        <v>8.7596018198622616E-2</v>
      </c>
      <c r="AO92" s="217">
        <v>5.1019188709735541E-2</v>
      </c>
      <c r="AP92" s="217">
        <v>8.2856559922830364E-3</v>
      </c>
      <c r="AQ92" s="217">
        <v>0.25754333708560484</v>
      </c>
      <c r="AR92" s="222">
        <v>9.6498061632370291E-2</v>
      </c>
      <c r="AS92" s="397"/>
      <c r="AT92" s="217">
        <v>0.21373724732830057</v>
      </c>
      <c r="AU92" s="217">
        <v>0.22636946112134182</v>
      </c>
      <c r="AV92" s="217">
        <v>0.2264139298617156</v>
      </c>
      <c r="AW92" s="217">
        <v>0.12699089768343241</v>
      </c>
      <c r="AX92" s="222">
        <v>0.19652007380110326</v>
      </c>
      <c r="AY92" s="397"/>
      <c r="AZ92" s="217">
        <v>5.9087121338043502E-2</v>
      </c>
      <c r="BA92" s="217">
        <v>2.3344239011181545E-2</v>
      </c>
    </row>
    <row r="93" spans="1:53">
      <c r="A93" s="233" t="s">
        <v>32</v>
      </c>
      <c r="B93" s="224" t="s">
        <v>210</v>
      </c>
      <c r="C93" s="201" t="s">
        <v>25</v>
      </c>
      <c r="D93" s="225">
        <v>8471716</v>
      </c>
      <c r="E93" s="225">
        <v>1791464</v>
      </c>
      <c r="F93" s="225">
        <v>1467373</v>
      </c>
      <c r="G93" s="225">
        <v>1526945</v>
      </c>
      <c r="H93" s="200">
        <v>13257498</v>
      </c>
      <c r="I93" s="226"/>
      <c r="J93" s="225">
        <v>1522773</v>
      </c>
      <c r="K93" s="225">
        <v>1388202</v>
      </c>
      <c r="L93" s="225">
        <v>1283294</v>
      </c>
      <c r="M93" s="225">
        <v>1258549</v>
      </c>
      <c r="N93" s="200">
        <v>5452818</v>
      </c>
      <c r="O93" s="226"/>
      <c r="P93" s="225">
        <v>1277902</v>
      </c>
      <c r="Q93" s="225">
        <v>1143416</v>
      </c>
      <c r="R93" s="227">
        <v>7446670</v>
      </c>
      <c r="S93" s="227">
        <v>7756153</v>
      </c>
      <c r="T93" s="207">
        <v>17624141</v>
      </c>
      <c r="U93" s="226"/>
      <c r="V93" s="225">
        <v>6382995</v>
      </c>
      <c r="W93" s="225">
        <v>6799296</v>
      </c>
      <c r="X93" s="225">
        <v>5222257</v>
      </c>
      <c r="Y93" s="225">
        <v>1667413</v>
      </c>
      <c r="Z93" s="207">
        <v>20071961</v>
      </c>
      <c r="AA93" s="396"/>
      <c r="AB93" s="225">
        <v>369031</v>
      </c>
      <c r="AC93" s="225">
        <v>526067</v>
      </c>
      <c r="AD93" s="225">
        <v>560206</v>
      </c>
      <c r="AE93" s="225">
        <v>688830</v>
      </c>
      <c r="AF93" s="207">
        <v>2144134</v>
      </c>
      <c r="AG93" s="396"/>
      <c r="AH93" s="225">
        <v>455075</v>
      </c>
      <c r="AI93" s="225">
        <v>612112</v>
      </c>
      <c r="AJ93" s="225">
        <v>430046</v>
      </c>
      <c r="AK93" s="225">
        <v>817118</v>
      </c>
      <c r="AL93" s="207">
        <v>2314351</v>
      </c>
      <c r="AM93" s="396"/>
      <c r="AN93" s="225">
        <v>595581</v>
      </c>
      <c r="AO93" s="225">
        <v>619987</v>
      </c>
      <c r="AP93" s="225">
        <v>659712</v>
      </c>
      <c r="AQ93" s="225">
        <v>781793</v>
      </c>
      <c r="AR93" s="207">
        <v>2657073</v>
      </c>
      <c r="AS93" s="396"/>
      <c r="AT93" s="225">
        <v>417279</v>
      </c>
      <c r="AU93" s="225">
        <v>596943</v>
      </c>
      <c r="AV93" s="225">
        <v>636333</v>
      </c>
      <c r="AW93" s="225">
        <v>693595</v>
      </c>
      <c r="AX93" s="207">
        <v>2344150</v>
      </c>
      <c r="AY93" s="396"/>
      <c r="AZ93" s="225">
        <v>558883</v>
      </c>
      <c r="BA93" s="225">
        <v>562508</v>
      </c>
    </row>
    <row r="94" spans="1:53">
      <c r="A94" s="215"/>
      <c r="B94" s="216"/>
      <c r="C94" s="201" t="s">
        <v>23</v>
      </c>
      <c r="D94" s="217">
        <v>7.8725126224748046E-2</v>
      </c>
      <c r="E94" s="217">
        <v>-0.69401722043859149</v>
      </c>
      <c r="F94" s="217">
        <v>-0.85608641407801667</v>
      </c>
      <c r="G94" s="217">
        <v>-0.86602975720506425</v>
      </c>
      <c r="H94" s="218"/>
      <c r="I94" s="219"/>
      <c r="J94" s="217">
        <v>-0.82025211893316541</v>
      </c>
      <c r="K94" s="217">
        <v>-0.22510192780876423</v>
      </c>
      <c r="L94" s="217">
        <v>-0.12544799447720517</v>
      </c>
      <c r="M94" s="217">
        <v>-0.17577319418839579</v>
      </c>
      <c r="N94" s="220">
        <v>-0.58869931566272915</v>
      </c>
      <c r="O94" s="219"/>
      <c r="P94" s="217">
        <v>-0.16080597699066113</v>
      </c>
      <c r="Q94" s="217">
        <v>-0.17633312731144313</v>
      </c>
      <c r="R94" s="221">
        <v>4.802777851373107</v>
      </c>
      <c r="S94" s="221">
        <v>5.1627739563576789</v>
      </c>
      <c r="T94" s="222">
        <v>2.2321161278443551</v>
      </c>
      <c r="U94" s="219"/>
      <c r="V94" s="217">
        <v>3.9949017999815322</v>
      </c>
      <c r="W94" s="217">
        <v>4.9464761731513294</v>
      </c>
      <c r="X94" s="217">
        <v>-0.29871244462289859</v>
      </c>
      <c r="Y94" s="217">
        <v>-0.78502061524572819</v>
      </c>
      <c r="Z94" s="232">
        <v>0.13889017342745946</v>
      </c>
      <c r="AA94" s="397"/>
      <c r="AB94" s="217">
        <v>-0.9421852907608419</v>
      </c>
      <c r="AC94" s="217">
        <v>-0.922629195728499</v>
      </c>
      <c r="AD94" s="217">
        <v>-0.89272722502933122</v>
      </c>
      <c r="AE94" s="217">
        <v>-0.58688699200498018</v>
      </c>
      <c r="AF94" s="232">
        <v>-0.89317765214868639</v>
      </c>
      <c r="AG94" s="397"/>
      <c r="AH94" s="217">
        <v>0.23316198368158769</v>
      </c>
      <c r="AI94" s="217">
        <v>0.16356281614319079</v>
      </c>
      <c r="AJ94" s="217">
        <v>-0.2323431023587752</v>
      </c>
      <c r="AK94" s="217">
        <v>0.18624043668249057</v>
      </c>
      <c r="AL94" s="232">
        <v>7.938729575670167E-2</v>
      </c>
      <c r="AM94" s="397"/>
      <c r="AN94" s="217">
        <v>0.30875350216997188</v>
      </c>
      <c r="AO94" s="217">
        <v>1.2865292626186076E-2</v>
      </c>
      <c r="AP94" s="217">
        <v>0.53404984583044612</v>
      </c>
      <c r="AQ94" s="217">
        <v>-4.3231210180169843E-2</v>
      </c>
      <c r="AR94" s="232">
        <v>0.14808557561061386</v>
      </c>
      <c r="AS94" s="397"/>
      <c r="AT94" s="217">
        <v>-0.29937489610984902</v>
      </c>
      <c r="AU94" s="217">
        <v>-3.716852127544612E-2</v>
      </c>
      <c r="AV94" s="217">
        <v>-3.5438191210710124E-2</v>
      </c>
      <c r="AW94" s="217">
        <v>-0.11281502904221452</v>
      </c>
      <c r="AX94" s="232">
        <v>-0.11776981663657715</v>
      </c>
      <c r="AY94" s="397"/>
      <c r="AZ94" s="217">
        <v>0.33935088993215579</v>
      </c>
      <c r="BA94" s="217">
        <v>-5.768557466960833E-2</v>
      </c>
    </row>
    <row r="95" spans="1:53">
      <c r="A95" s="215"/>
      <c r="B95" s="224" t="s">
        <v>38</v>
      </c>
      <c r="C95" s="201" t="s">
        <v>25</v>
      </c>
      <c r="D95" s="225">
        <v>444377867</v>
      </c>
      <c r="E95" s="225">
        <v>381472861</v>
      </c>
      <c r="F95" s="225">
        <v>435263902</v>
      </c>
      <c r="G95" s="225">
        <v>426291889</v>
      </c>
      <c r="H95" s="200">
        <v>1687406519</v>
      </c>
      <c r="I95" s="226"/>
      <c r="J95" s="225">
        <v>511441672</v>
      </c>
      <c r="K95" s="225">
        <v>508716764</v>
      </c>
      <c r="L95" s="225">
        <v>464278561</v>
      </c>
      <c r="M95" s="225">
        <v>433045320</v>
      </c>
      <c r="N95" s="200">
        <v>1917482317</v>
      </c>
      <c r="O95" s="226"/>
      <c r="P95" s="225">
        <v>487272900</v>
      </c>
      <c r="Q95" s="225">
        <v>496526880</v>
      </c>
      <c r="R95" s="227">
        <v>478738426</v>
      </c>
      <c r="S95" s="227">
        <v>508050844</v>
      </c>
      <c r="T95" s="207">
        <v>1970589050</v>
      </c>
      <c r="U95" s="226"/>
      <c r="V95" s="225">
        <v>538304882</v>
      </c>
      <c r="W95" s="225">
        <v>516770835</v>
      </c>
      <c r="X95" s="225">
        <v>524865335</v>
      </c>
      <c r="Y95" s="225">
        <v>501762788</v>
      </c>
      <c r="Z95" s="207">
        <v>2081703840</v>
      </c>
      <c r="AA95" s="396"/>
      <c r="AB95" s="225">
        <v>542974847</v>
      </c>
      <c r="AC95" s="225">
        <v>484847977</v>
      </c>
      <c r="AD95" s="225">
        <v>486949805</v>
      </c>
      <c r="AE95" s="225">
        <v>487852650</v>
      </c>
      <c r="AF95" s="207">
        <v>2002625279</v>
      </c>
      <c r="AG95" s="396"/>
      <c r="AH95" s="225">
        <v>568740398</v>
      </c>
      <c r="AI95" s="225">
        <v>491240246</v>
      </c>
      <c r="AJ95" s="225">
        <v>583886240</v>
      </c>
      <c r="AK95" s="225">
        <v>604648334</v>
      </c>
      <c r="AL95" s="207">
        <v>2248515218</v>
      </c>
      <c r="AM95" s="396"/>
      <c r="AN95" s="225">
        <v>550834415</v>
      </c>
      <c r="AO95" s="225">
        <v>542604499</v>
      </c>
      <c r="AP95" s="225">
        <v>590711682</v>
      </c>
      <c r="AQ95" s="225">
        <v>565170023</v>
      </c>
      <c r="AR95" s="207">
        <v>2249320619</v>
      </c>
      <c r="AS95" s="396"/>
      <c r="AT95" s="225">
        <v>651760137</v>
      </c>
      <c r="AU95" s="225">
        <v>590526424</v>
      </c>
      <c r="AV95" s="225">
        <v>571797878</v>
      </c>
      <c r="AW95" s="225">
        <v>615199083</v>
      </c>
      <c r="AX95" s="207">
        <v>2429283522</v>
      </c>
      <c r="AY95" s="396"/>
      <c r="AZ95" s="225">
        <v>633400383</v>
      </c>
      <c r="BA95" s="225">
        <v>622599469</v>
      </c>
    </row>
    <row r="96" spans="1:53">
      <c r="A96" s="215"/>
      <c r="B96" s="216"/>
      <c r="C96" s="201" t="s">
        <v>23</v>
      </c>
      <c r="D96" s="217">
        <v>6.4132176205166661E-2</v>
      </c>
      <c r="E96" s="217">
        <v>0.24731494232628271</v>
      </c>
      <c r="F96" s="217">
        <v>0.21825110423413419</v>
      </c>
      <c r="G96" s="217">
        <v>7.8208238863013022E-2</v>
      </c>
      <c r="H96" s="218"/>
      <c r="I96" s="219"/>
      <c r="J96" s="217">
        <v>0.15091616837883604</v>
      </c>
      <c r="K96" s="217">
        <v>0.33355951630855335</v>
      </c>
      <c r="L96" s="217">
        <v>6.6659924856346114E-2</v>
      </c>
      <c r="M96" s="217">
        <v>1.584226952063824E-2</v>
      </c>
      <c r="N96" s="220">
        <v>0.13634876682611652</v>
      </c>
      <c r="O96" s="219"/>
      <c r="P96" s="217">
        <v>-4.7256164921969823E-2</v>
      </c>
      <c r="Q96" s="217">
        <v>-2.3962025359950623E-2</v>
      </c>
      <c r="R96" s="221">
        <v>3.1144804465782716E-2</v>
      </c>
      <c r="S96" s="221">
        <v>0.17320479066717542</v>
      </c>
      <c r="T96" s="222">
        <v>2.7696074445728414E-2</v>
      </c>
      <c r="U96" s="219"/>
      <c r="V96" s="217">
        <v>0.1047297766816091</v>
      </c>
      <c r="W96" s="217">
        <v>4.0771115956501625E-2</v>
      </c>
      <c r="X96" s="217">
        <v>9.6350964315532028E-2</v>
      </c>
      <c r="Y96" s="217">
        <v>-1.2376824237693818E-2</v>
      </c>
      <c r="Z96" s="222">
        <v>5.6386586538679895E-2</v>
      </c>
      <c r="AA96" s="397"/>
      <c r="AB96" s="217">
        <v>8.6753160823089814E-3</v>
      </c>
      <c r="AC96" s="217">
        <v>-6.1773722195448633E-2</v>
      </c>
      <c r="AD96" s="217">
        <v>-7.2238586684334916E-2</v>
      </c>
      <c r="AE96" s="217">
        <v>-2.7722538085068194E-2</v>
      </c>
      <c r="AF96" s="222">
        <v>-3.7987421399962473E-2</v>
      </c>
      <c r="AG96" s="397"/>
      <c r="AH96" s="217">
        <v>4.7452568277071672E-2</v>
      </c>
      <c r="AI96" s="217">
        <v>1.3184068621987954E-2</v>
      </c>
      <c r="AJ96" s="217">
        <v>0.19906863911774231</v>
      </c>
      <c r="AK96" s="217">
        <v>0.23940770640479259</v>
      </c>
      <c r="AL96" s="222">
        <v>0.12278379863595035</v>
      </c>
      <c r="AM96" s="397"/>
      <c r="AN96" s="217">
        <v>-3.148357855880668E-2</v>
      </c>
      <c r="AO96" s="217">
        <v>0.10456035192197999</v>
      </c>
      <c r="AP96" s="217">
        <v>1.1689677770108098E-2</v>
      </c>
      <c r="AQ96" s="217">
        <v>-6.5291358265778365E-2</v>
      </c>
      <c r="AR96" s="222">
        <v>3.581923722608682E-4</v>
      </c>
      <c r="AS96" s="397"/>
      <c r="AT96" s="217">
        <v>0.18322334126490625</v>
      </c>
      <c r="AU96" s="217">
        <v>8.8318333313340158E-2</v>
      </c>
      <c r="AV96" s="217">
        <v>-3.2018672689801297E-2</v>
      </c>
      <c r="AW96" s="217">
        <v>8.8520370798222503E-2</v>
      </c>
      <c r="AX96" s="222">
        <v>8.0007670529427477E-2</v>
      </c>
      <c r="AY96" s="397"/>
      <c r="AZ96" s="217">
        <v>-2.8169495122098875E-2</v>
      </c>
      <c r="BA96" s="217">
        <v>5.4312633095652929E-2</v>
      </c>
    </row>
    <row r="97" spans="1:53">
      <c r="A97" s="215"/>
      <c r="B97" s="224" t="s">
        <v>39</v>
      </c>
      <c r="C97" s="201" t="s">
        <v>25</v>
      </c>
      <c r="D97" s="225">
        <v>101722993</v>
      </c>
      <c r="E97" s="225">
        <v>109636878</v>
      </c>
      <c r="F97" s="225">
        <v>130145103</v>
      </c>
      <c r="G97" s="225">
        <v>123030422</v>
      </c>
      <c r="H97" s="200">
        <v>464535396</v>
      </c>
      <c r="I97" s="226"/>
      <c r="J97" s="225">
        <v>120503443</v>
      </c>
      <c r="K97" s="225">
        <v>129013376</v>
      </c>
      <c r="L97" s="225">
        <v>130332556</v>
      </c>
      <c r="M97" s="225">
        <v>118715036</v>
      </c>
      <c r="N97" s="200">
        <v>498564411</v>
      </c>
      <c r="O97" s="226"/>
      <c r="P97" s="225">
        <v>121606550</v>
      </c>
      <c r="Q97" s="225">
        <v>123849390</v>
      </c>
      <c r="R97" s="227">
        <v>124695550</v>
      </c>
      <c r="S97" s="227">
        <v>120559041</v>
      </c>
      <c r="T97" s="207">
        <v>490710531</v>
      </c>
      <c r="U97" s="226"/>
      <c r="V97" s="225">
        <v>120423578</v>
      </c>
      <c r="W97" s="225">
        <v>129260417</v>
      </c>
      <c r="X97" s="225">
        <v>130541694</v>
      </c>
      <c r="Y97" s="225">
        <v>127185858</v>
      </c>
      <c r="Z97" s="207">
        <v>507411547</v>
      </c>
      <c r="AA97" s="396"/>
      <c r="AB97" s="225">
        <v>121662988</v>
      </c>
      <c r="AC97" s="225">
        <v>130109248</v>
      </c>
      <c r="AD97" s="225">
        <v>132560001</v>
      </c>
      <c r="AE97" s="225">
        <v>127039480</v>
      </c>
      <c r="AF97" s="207">
        <v>511371717</v>
      </c>
      <c r="AG97" s="396"/>
      <c r="AH97" s="225">
        <v>126332362</v>
      </c>
      <c r="AI97" s="225">
        <v>138820676</v>
      </c>
      <c r="AJ97" s="225">
        <v>134119887</v>
      </c>
      <c r="AK97" s="225">
        <v>130617153</v>
      </c>
      <c r="AL97" s="207">
        <v>529890078</v>
      </c>
      <c r="AM97" s="396"/>
      <c r="AN97" s="225">
        <v>122849084</v>
      </c>
      <c r="AO97" s="225">
        <v>133976943</v>
      </c>
      <c r="AP97" s="225">
        <v>138777504</v>
      </c>
      <c r="AQ97" s="225">
        <v>131921700</v>
      </c>
      <c r="AR97" s="207">
        <v>527525231</v>
      </c>
      <c r="AS97" s="396"/>
      <c r="AT97" s="225">
        <v>127699971</v>
      </c>
      <c r="AU97" s="225">
        <v>144267452</v>
      </c>
      <c r="AV97" s="225">
        <v>148817530</v>
      </c>
      <c r="AW97" s="225">
        <v>142543435</v>
      </c>
      <c r="AX97" s="207">
        <v>563328388</v>
      </c>
      <c r="AY97" s="396"/>
      <c r="AZ97" s="225">
        <v>141479304</v>
      </c>
      <c r="BA97" s="225">
        <v>145696285</v>
      </c>
    </row>
    <row r="98" spans="1:53">
      <c r="A98" s="215"/>
      <c r="B98" s="216"/>
      <c r="C98" s="201" t="s">
        <v>23</v>
      </c>
      <c r="D98" s="217">
        <v>4.9800494237970262E-2</v>
      </c>
      <c r="E98" s="217">
        <v>0.44522131622942623</v>
      </c>
      <c r="F98" s="217">
        <v>0.1873275299676688</v>
      </c>
      <c r="G98" s="217">
        <v>0.16970523091944259</v>
      </c>
      <c r="H98" s="218"/>
      <c r="I98" s="219"/>
      <c r="J98" s="217">
        <v>0.18462345086523357</v>
      </c>
      <c r="K98" s="217">
        <v>0.17673339804513588</v>
      </c>
      <c r="L98" s="217">
        <v>1.4403384812719383E-3</v>
      </c>
      <c r="M98" s="217">
        <v>-3.5075763618855178E-2</v>
      </c>
      <c r="N98" s="220">
        <v>7.3253868904319175E-2</v>
      </c>
      <c r="O98" s="219"/>
      <c r="P98" s="217">
        <v>9.1541533796672958E-3</v>
      </c>
      <c r="Q98" s="217">
        <v>-4.0026748854320338E-2</v>
      </c>
      <c r="R98" s="221">
        <v>-4.3250943379028017E-2</v>
      </c>
      <c r="S98" s="221">
        <v>1.5533036607090045E-2</v>
      </c>
      <c r="T98" s="222">
        <v>-1.5752989637280779E-2</v>
      </c>
      <c r="U98" s="219"/>
      <c r="V98" s="217">
        <v>-9.7278641652115416E-3</v>
      </c>
      <c r="W98" s="217">
        <v>4.3690380711604693E-2</v>
      </c>
      <c r="X98" s="217">
        <v>4.6883341065499184E-2</v>
      </c>
      <c r="Y98" s="217">
        <v>5.4967399748974355E-2</v>
      </c>
      <c r="Z98" s="222">
        <v>3.4034354155729307E-2</v>
      </c>
      <c r="AA98" s="397"/>
      <c r="AB98" s="217">
        <v>1.0292087484728318E-2</v>
      </c>
      <c r="AC98" s="217">
        <v>6.5668285752165101E-3</v>
      </c>
      <c r="AD98" s="217">
        <v>1.5461014317770472E-2</v>
      </c>
      <c r="AE98" s="217">
        <v>-1.1508983962666974E-3</v>
      </c>
      <c r="AF98" s="222">
        <v>7.8046509256912699E-3</v>
      </c>
      <c r="AG98" s="397"/>
      <c r="AH98" s="217">
        <v>3.8379576868521337E-2</v>
      </c>
      <c r="AI98" s="217">
        <v>6.6954717930580943E-2</v>
      </c>
      <c r="AJ98" s="217">
        <v>1.1767395807427583E-2</v>
      </c>
      <c r="AK98" s="217">
        <v>2.8161898962432819E-2</v>
      </c>
      <c r="AL98" s="222">
        <v>3.621311148891726E-2</v>
      </c>
      <c r="AM98" s="397"/>
      <c r="AN98" s="217">
        <v>-2.7572333366172597E-2</v>
      </c>
      <c r="AO98" s="217">
        <v>-3.4892014212637879E-2</v>
      </c>
      <c r="AP98" s="217">
        <v>3.4727266061594486E-2</v>
      </c>
      <c r="AQ98" s="217">
        <v>9.9875626595535838E-3</v>
      </c>
      <c r="AR98" s="222">
        <v>-4.4629010773815647E-3</v>
      </c>
      <c r="AS98" s="397"/>
      <c r="AT98" s="217">
        <v>3.9486554087778236E-2</v>
      </c>
      <c r="AU98" s="217">
        <v>7.6808059428554065E-2</v>
      </c>
      <c r="AV98" s="217">
        <v>7.2346206774262178E-2</v>
      </c>
      <c r="AW98" s="217">
        <v>8.0515449694781083E-2</v>
      </c>
      <c r="AX98" s="222">
        <v>6.7870037101599889E-2</v>
      </c>
      <c r="AY98" s="397"/>
      <c r="AZ98" s="217">
        <v>0.10790396342376618</v>
      </c>
      <c r="BA98" s="217">
        <v>9.9040565296737437E-3</v>
      </c>
    </row>
    <row r="99" spans="1:53">
      <c r="A99" s="215"/>
      <c r="B99" s="224" t="s">
        <v>40</v>
      </c>
      <c r="C99" s="201" t="s">
        <v>25</v>
      </c>
      <c r="D99" s="225">
        <v>2255355553</v>
      </c>
      <c r="E99" s="225">
        <v>2345815589</v>
      </c>
      <c r="F99" s="225">
        <v>2276244332</v>
      </c>
      <c r="G99" s="225">
        <v>2335641644</v>
      </c>
      <c r="H99" s="200">
        <v>9213057118</v>
      </c>
      <c r="I99" s="226"/>
      <c r="J99" s="225">
        <v>2310399431</v>
      </c>
      <c r="K99" s="225">
        <v>2380412966</v>
      </c>
      <c r="L99" s="225">
        <v>2327417083</v>
      </c>
      <c r="M99" s="225">
        <v>2294000294</v>
      </c>
      <c r="N99" s="200">
        <v>9312229774</v>
      </c>
      <c r="O99" s="226"/>
      <c r="P99" s="225">
        <v>2137586778</v>
      </c>
      <c r="Q99" s="225">
        <v>2204588979</v>
      </c>
      <c r="R99" s="227">
        <v>2178636719</v>
      </c>
      <c r="S99" s="227">
        <v>2212606386</v>
      </c>
      <c r="T99" s="207">
        <v>8733418862</v>
      </c>
      <c r="U99" s="226"/>
      <c r="V99" s="225">
        <v>2193056659</v>
      </c>
      <c r="W99" s="225">
        <v>2287972253</v>
      </c>
      <c r="X99" s="225">
        <v>2233845141</v>
      </c>
      <c r="Y99" s="225">
        <v>2180170589</v>
      </c>
      <c r="Z99" s="207">
        <v>8895044642</v>
      </c>
      <c r="AA99" s="396"/>
      <c r="AB99" s="225">
        <v>2173516426</v>
      </c>
      <c r="AC99" s="225">
        <v>2231967490</v>
      </c>
      <c r="AD99" s="225">
        <v>2277891383</v>
      </c>
      <c r="AE99" s="225">
        <v>2362739365</v>
      </c>
      <c r="AF99" s="207">
        <v>9046114664</v>
      </c>
      <c r="AG99" s="396"/>
      <c r="AH99" s="225">
        <v>2189737448</v>
      </c>
      <c r="AI99" s="225">
        <v>2267341407</v>
      </c>
      <c r="AJ99" s="225">
        <v>2199705757</v>
      </c>
      <c r="AK99" s="225">
        <v>2129586659</v>
      </c>
      <c r="AL99" s="207">
        <v>8786371271</v>
      </c>
      <c r="AM99" s="396"/>
      <c r="AN99" s="225">
        <v>2099721746</v>
      </c>
      <c r="AO99" s="225">
        <v>2222181378</v>
      </c>
      <c r="AP99" s="225">
        <v>2251994138</v>
      </c>
      <c r="AQ99" s="225">
        <v>2233069352</v>
      </c>
      <c r="AR99" s="207">
        <v>8806966614</v>
      </c>
      <c r="AS99" s="396"/>
      <c r="AT99" s="225">
        <v>2091288901</v>
      </c>
      <c r="AU99" s="225">
        <v>2185028081</v>
      </c>
      <c r="AV99" s="225">
        <v>2168835300</v>
      </c>
      <c r="AW99" s="225">
        <v>2254666924</v>
      </c>
      <c r="AX99" s="207">
        <v>8699819206</v>
      </c>
      <c r="AY99" s="396"/>
      <c r="AZ99" s="225">
        <v>2106139029</v>
      </c>
      <c r="BA99" s="225">
        <v>2189224447</v>
      </c>
    </row>
    <row r="100" spans="1:53">
      <c r="A100" s="215"/>
      <c r="B100" s="216"/>
      <c r="C100" s="201" t="s">
        <v>23</v>
      </c>
      <c r="D100" s="217">
        <v>0.11583040587984572</v>
      </c>
      <c r="E100" s="217">
        <v>0.28307384892386939</v>
      </c>
      <c r="F100" s="217">
        <v>0.14021837595858597</v>
      </c>
      <c r="G100" s="217">
        <v>4.2595721659838645E-2</v>
      </c>
      <c r="H100" s="218"/>
      <c r="I100" s="219"/>
      <c r="J100" s="217">
        <v>2.4405853847204905E-2</v>
      </c>
      <c r="K100" s="217">
        <v>1.4748549358369875E-2</v>
      </c>
      <c r="L100" s="217">
        <v>2.2481220614413374E-2</v>
      </c>
      <c r="M100" s="217">
        <v>-1.7828655396247079E-2</v>
      </c>
      <c r="N100" s="220">
        <v>1.0764359183906613E-2</v>
      </c>
      <c r="O100" s="219"/>
      <c r="P100" s="217">
        <v>-7.4797738729186825E-2</v>
      </c>
      <c r="Q100" s="217">
        <v>-7.3862808475392949E-2</v>
      </c>
      <c r="R100" s="221">
        <v>-6.392509751978992E-2</v>
      </c>
      <c r="S100" s="221">
        <v>-3.5481210797089768E-2</v>
      </c>
      <c r="T100" s="222">
        <v>-6.2155995507762962E-2</v>
      </c>
      <c r="U100" s="219"/>
      <c r="V100" s="217">
        <v>2.5949768014517538E-2</v>
      </c>
      <c r="W100" s="217">
        <v>3.7822594050081149E-2</v>
      </c>
      <c r="X100" s="217">
        <v>2.5340811305769595E-2</v>
      </c>
      <c r="Y100" s="217">
        <v>-1.4659542341210585E-2</v>
      </c>
      <c r="Z100" s="222">
        <v>1.8506587460639379E-2</v>
      </c>
      <c r="AA100" s="397"/>
      <c r="AB100" s="217">
        <v>-8.910044763234759E-3</v>
      </c>
      <c r="AC100" s="217">
        <v>-2.4477903054360151E-2</v>
      </c>
      <c r="AD100" s="217">
        <v>1.9717679256979537E-2</v>
      </c>
      <c r="AE100" s="217">
        <v>8.3740592099144306E-2</v>
      </c>
      <c r="AF100" s="222">
        <v>1.6983615943498176E-2</v>
      </c>
      <c r="AG100" s="397"/>
      <c r="AH100" s="217">
        <v>7.4630317056549877E-3</v>
      </c>
      <c r="AI100" s="217">
        <v>1.5848759965585435E-2</v>
      </c>
      <c r="AJ100" s="217">
        <v>-3.4323684870798732E-2</v>
      </c>
      <c r="AK100" s="217">
        <v>-9.8678978076788382E-2</v>
      </c>
      <c r="AL100" s="222">
        <v>-2.8713254546029243E-2</v>
      </c>
      <c r="AM100" s="397"/>
      <c r="AN100" s="217">
        <v>-4.1107988577450683E-2</v>
      </c>
      <c r="AO100" s="217">
        <v>-1.9917613139590173E-2</v>
      </c>
      <c r="AP100" s="217">
        <v>2.3770625154571512E-2</v>
      </c>
      <c r="AQ100" s="217">
        <v>4.8592853717722262E-2</v>
      </c>
      <c r="AR100" s="222">
        <v>2.3440100998208813E-3</v>
      </c>
      <c r="AS100" s="397"/>
      <c r="AT100" s="217">
        <v>-4.0161726267133879E-3</v>
      </c>
      <c r="AU100" s="217">
        <v>-1.6719290948895682E-2</v>
      </c>
      <c r="AV100" s="217">
        <v>-3.6926755978971326E-2</v>
      </c>
      <c r="AW100" s="217">
        <v>9.6716978273230225E-3</v>
      </c>
      <c r="AX100" s="222">
        <v>-1.216621030783438E-2</v>
      </c>
      <c r="AY100" s="397"/>
      <c r="AZ100" s="217">
        <v>7.1009452557697639E-3</v>
      </c>
      <c r="BA100" s="217">
        <v>1.9205089566076694E-3</v>
      </c>
    </row>
    <row r="101" spans="1:53">
      <c r="A101" s="215"/>
      <c r="B101" s="224" t="s">
        <v>41</v>
      </c>
      <c r="C101" s="201" t="s">
        <v>25</v>
      </c>
      <c r="D101" s="225">
        <v>8288387</v>
      </c>
      <c r="E101" s="225">
        <v>9099169</v>
      </c>
      <c r="F101" s="225">
        <v>9449974</v>
      </c>
      <c r="G101" s="225">
        <v>10388365</v>
      </c>
      <c r="H101" s="200">
        <v>37225895</v>
      </c>
      <c r="I101" s="226"/>
      <c r="J101" s="225">
        <v>10247032</v>
      </c>
      <c r="K101" s="225">
        <v>10650809</v>
      </c>
      <c r="L101" s="225">
        <v>11069262</v>
      </c>
      <c r="M101" s="225">
        <v>10908826</v>
      </c>
      <c r="N101" s="200">
        <v>42875929</v>
      </c>
      <c r="O101" s="226"/>
      <c r="P101" s="225">
        <v>11175145</v>
      </c>
      <c r="Q101" s="225">
        <v>10747113</v>
      </c>
      <c r="R101" s="227">
        <v>11147500</v>
      </c>
      <c r="S101" s="227">
        <v>10306176</v>
      </c>
      <c r="T101" s="207">
        <v>43375934</v>
      </c>
      <c r="U101" s="226"/>
      <c r="V101" s="225">
        <v>8963950</v>
      </c>
      <c r="W101" s="225">
        <v>8129207</v>
      </c>
      <c r="X101" s="225">
        <v>8818959</v>
      </c>
      <c r="Y101" s="225">
        <v>8213916</v>
      </c>
      <c r="Z101" s="207">
        <v>34126032</v>
      </c>
      <c r="AA101" s="396"/>
      <c r="AB101" s="225">
        <v>12053368</v>
      </c>
      <c r="AC101" s="225">
        <v>12312980</v>
      </c>
      <c r="AD101" s="225">
        <v>13388359</v>
      </c>
      <c r="AE101" s="225">
        <v>14409212</v>
      </c>
      <c r="AF101" s="207">
        <v>52163919</v>
      </c>
      <c r="AG101" s="396"/>
      <c r="AH101" s="225">
        <v>12759776</v>
      </c>
      <c r="AI101" s="225">
        <v>14194994</v>
      </c>
      <c r="AJ101" s="225">
        <v>13375287</v>
      </c>
      <c r="AK101" s="225">
        <v>13433544</v>
      </c>
      <c r="AL101" s="207">
        <v>53763601</v>
      </c>
      <c r="AM101" s="396"/>
      <c r="AN101" s="225">
        <v>12141667</v>
      </c>
      <c r="AO101" s="225">
        <v>13795125</v>
      </c>
      <c r="AP101" s="225">
        <v>14419379</v>
      </c>
      <c r="AQ101" s="225">
        <v>15162524</v>
      </c>
      <c r="AR101" s="207">
        <v>55518695</v>
      </c>
      <c r="AS101" s="396"/>
      <c r="AT101" s="225">
        <v>13771901</v>
      </c>
      <c r="AU101" s="225">
        <v>14965043</v>
      </c>
      <c r="AV101" s="225">
        <v>15697851</v>
      </c>
      <c r="AW101" s="225">
        <v>15689555</v>
      </c>
      <c r="AX101" s="207">
        <v>60124350</v>
      </c>
      <c r="AY101" s="396"/>
      <c r="AZ101" s="225">
        <v>14406328</v>
      </c>
      <c r="BA101" s="225">
        <v>15006108</v>
      </c>
    </row>
    <row r="102" spans="1:53">
      <c r="A102" s="215"/>
      <c r="B102" s="216"/>
      <c r="C102" s="201" t="s">
        <v>23</v>
      </c>
      <c r="D102" s="217">
        <v>0.15908560135526134</v>
      </c>
      <c r="E102" s="217">
        <v>0.34356698226639698</v>
      </c>
      <c r="F102" s="217">
        <v>0.29665842657407904</v>
      </c>
      <c r="G102" s="217">
        <v>0.31790565913265878</v>
      </c>
      <c r="H102" s="229"/>
      <c r="I102" s="219"/>
      <c r="J102" s="217">
        <v>0.23631196274980887</v>
      </c>
      <c r="K102" s="217">
        <v>0.17052546227023588</v>
      </c>
      <c r="L102" s="217">
        <v>0.171353698962558</v>
      </c>
      <c r="M102" s="217">
        <v>5.0100376719531901E-2</v>
      </c>
      <c r="N102" s="220">
        <v>0.15177698212494284</v>
      </c>
      <c r="O102" s="219"/>
      <c r="P102" s="217">
        <v>9.0573836404531649E-2</v>
      </c>
      <c r="Q102" s="217">
        <v>9.0419422599730126E-3</v>
      </c>
      <c r="R102" s="221">
        <v>7.068041211780951E-3</v>
      </c>
      <c r="S102" s="221">
        <v>-5.5244258181402883E-2</v>
      </c>
      <c r="T102" s="222">
        <v>1.1661671517368077E-2</v>
      </c>
      <c r="U102" s="219"/>
      <c r="V102" s="217">
        <v>-0.19786723125292782</v>
      </c>
      <c r="W102" s="217">
        <v>-0.2435915580305148</v>
      </c>
      <c r="X102" s="217">
        <v>-0.20888459295806239</v>
      </c>
      <c r="Y102" s="217">
        <v>-0.2030103114870152</v>
      </c>
      <c r="Z102" s="222">
        <v>-0.21324963284940446</v>
      </c>
      <c r="AA102" s="397"/>
      <c r="AB102" s="217">
        <v>0.34464917809670959</v>
      </c>
      <c r="AC102" s="217">
        <v>0.5146594249599008</v>
      </c>
      <c r="AD102" s="217">
        <v>0.51813371623566917</v>
      </c>
      <c r="AE102" s="217">
        <v>0.75424389536002079</v>
      </c>
      <c r="AF102" s="222">
        <v>0.52856678444185956</v>
      </c>
      <c r="AG102" s="397"/>
      <c r="AH102" s="217">
        <v>5.860668984801598E-2</v>
      </c>
      <c r="AI102" s="217">
        <v>0.15284797019080676</v>
      </c>
      <c r="AJ102" s="217">
        <v>-9.7637059179545016E-4</v>
      </c>
      <c r="AK102" s="217">
        <v>-6.7711405731277985E-2</v>
      </c>
      <c r="AL102" s="222">
        <v>3.0666445901045059E-2</v>
      </c>
      <c r="AM102" s="397"/>
      <c r="AN102" s="217">
        <v>-4.8441994593008575E-2</v>
      </c>
      <c r="AO102" s="217">
        <v>-2.8169719550427463E-2</v>
      </c>
      <c r="AP102" s="217">
        <v>7.8061278236496889E-2</v>
      </c>
      <c r="AQ102" s="217">
        <v>0.1287061701662644</v>
      </c>
      <c r="AR102" s="222">
        <v>3.2644651164642102E-2</v>
      </c>
      <c r="AS102" s="397"/>
      <c r="AT102" s="217">
        <v>0.1342677245225059</v>
      </c>
      <c r="AU102" s="217">
        <v>8.4806625528945911E-2</v>
      </c>
      <c r="AV102" s="217">
        <v>8.8663457698143544E-2</v>
      </c>
      <c r="AW102" s="217">
        <v>3.4758790818731677E-2</v>
      </c>
      <c r="AX102" s="222">
        <v>8.2956831027818589E-2</v>
      </c>
      <c r="AY102" s="397"/>
      <c r="AZ102" s="217">
        <v>4.6066770302807036E-2</v>
      </c>
      <c r="BA102" s="217">
        <v>2.7440616107818894E-3</v>
      </c>
    </row>
    <row r="103" spans="1:53">
      <c r="A103" s="228"/>
      <c r="B103" s="224" t="s">
        <v>130</v>
      </c>
      <c r="C103" s="201" t="s">
        <v>25</v>
      </c>
      <c r="D103" s="225">
        <v>272631148</v>
      </c>
      <c r="E103" s="225">
        <v>303337979</v>
      </c>
      <c r="F103" s="225">
        <v>326441471</v>
      </c>
      <c r="G103" s="225">
        <v>359055570</v>
      </c>
      <c r="H103" s="200">
        <v>1261466168</v>
      </c>
      <c r="I103" s="226"/>
      <c r="J103" s="225">
        <v>368028857</v>
      </c>
      <c r="K103" s="225">
        <v>386379090</v>
      </c>
      <c r="L103" s="225">
        <v>409392305</v>
      </c>
      <c r="M103" s="225">
        <v>415584167</v>
      </c>
      <c r="N103" s="200">
        <v>1579384419</v>
      </c>
      <c r="O103" s="226"/>
      <c r="P103" s="225">
        <v>382612630</v>
      </c>
      <c r="Q103" s="225">
        <v>410663867</v>
      </c>
      <c r="R103" s="227">
        <v>410132256</v>
      </c>
      <c r="S103" s="227">
        <v>402543844</v>
      </c>
      <c r="T103" s="207">
        <v>1605952597</v>
      </c>
      <c r="U103" s="226"/>
      <c r="V103" s="225">
        <v>409150636</v>
      </c>
      <c r="W103" s="225">
        <v>434941221</v>
      </c>
      <c r="X103" s="225">
        <v>441315614</v>
      </c>
      <c r="Y103" s="225">
        <v>450792341</v>
      </c>
      <c r="Z103" s="207">
        <v>1736199812</v>
      </c>
      <c r="AA103" s="396"/>
      <c r="AB103" s="225">
        <v>468444481</v>
      </c>
      <c r="AC103" s="225">
        <v>474199276</v>
      </c>
      <c r="AD103" s="225">
        <v>498977605</v>
      </c>
      <c r="AE103" s="225">
        <v>511972463</v>
      </c>
      <c r="AF103" s="207">
        <v>1953593825</v>
      </c>
      <c r="AG103" s="396"/>
      <c r="AH103" s="225">
        <v>500357489</v>
      </c>
      <c r="AI103" s="225">
        <v>514228902</v>
      </c>
      <c r="AJ103" s="225">
        <v>516902566</v>
      </c>
      <c r="AK103" s="225">
        <v>441636864</v>
      </c>
      <c r="AL103" s="207">
        <v>1973125821</v>
      </c>
      <c r="AM103" s="396"/>
      <c r="AN103" s="225">
        <v>438117006</v>
      </c>
      <c r="AO103" s="225">
        <v>461437903</v>
      </c>
      <c r="AP103" s="225">
        <v>468387916</v>
      </c>
      <c r="AQ103" s="225">
        <v>491203724</v>
      </c>
      <c r="AR103" s="207">
        <v>1859146549</v>
      </c>
      <c r="AS103" s="396"/>
      <c r="AT103" s="225">
        <v>485939806</v>
      </c>
      <c r="AU103" s="225">
        <v>503185172</v>
      </c>
      <c r="AV103" s="225">
        <v>536617473</v>
      </c>
      <c r="AW103" s="225">
        <v>515921362</v>
      </c>
      <c r="AX103" s="207">
        <v>2041663813</v>
      </c>
      <c r="AY103" s="396"/>
      <c r="AZ103" s="225">
        <v>483149730</v>
      </c>
      <c r="BA103" s="225">
        <v>478255377</v>
      </c>
    </row>
    <row r="104" spans="1:53">
      <c r="A104" s="215"/>
      <c r="B104" s="216"/>
      <c r="C104" s="201" t="s">
        <v>23</v>
      </c>
      <c r="D104" s="217">
        <v>0.6539092780558976</v>
      </c>
      <c r="E104" s="217">
        <v>0.83019414492653065</v>
      </c>
      <c r="F104" s="217">
        <v>1.5758218514590105</v>
      </c>
      <c r="G104" s="217">
        <v>0.53018656906127104</v>
      </c>
      <c r="H104" s="218"/>
      <c r="I104" s="219"/>
      <c r="J104" s="217">
        <v>0.34991492974969979</v>
      </c>
      <c r="K104" s="217">
        <v>0.27375771169095842</v>
      </c>
      <c r="L104" s="217">
        <v>0.25410629888994712</v>
      </c>
      <c r="M104" s="217">
        <v>0.15743690315123088</v>
      </c>
      <c r="N104" s="220">
        <v>0.25202281207750943</v>
      </c>
      <c r="O104" s="219"/>
      <c r="P104" s="217">
        <v>3.9626710576122104E-2</v>
      </c>
      <c r="Q104" s="217">
        <v>6.2852203000943963E-2</v>
      </c>
      <c r="R104" s="221">
        <v>1.8074374895737932E-3</v>
      </c>
      <c r="S104" s="221">
        <v>-3.1378295987873894E-2</v>
      </c>
      <c r="T104" s="222">
        <v>1.6821856465332186E-2</v>
      </c>
      <c r="U104" s="219"/>
      <c r="V104" s="217">
        <v>6.935998427443435E-2</v>
      </c>
      <c r="W104" s="217">
        <v>5.9117336466322223E-2</v>
      </c>
      <c r="X104" s="217">
        <v>7.6032444519555265E-2</v>
      </c>
      <c r="Y104" s="217">
        <v>0.11985898609345025</v>
      </c>
      <c r="Z104" s="222">
        <v>8.1102776783890329E-2</v>
      </c>
      <c r="AA104" s="397"/>
      <c r="AB104" s="217">
        <v>0.1449193519034393</v>
      </c>
      <c r="AC104" s="217">
        <v>9.0260598684436921E-2</v>
      </c>
      <c r="AD104" s="217">
        <v>0.13065930406894699</v>
      </c>
      <c r="AE104" s="217">
        <v>0.13571686214606737</v>
      </c>
      <c r="AF104" s="222">
        <v>0.12521255416424393</v>
      </c>
      <c r="AG104" s="397"/>
      <c r="AH104" s="217">
        <v>6.8125486144856584E-2</v>
      </c>
      <c r="AI104" s="217">
        <v>8.4415198474491193E-2</v>
      </c>
      <c r="AJ104" s="217">
        <v>3.5923377763617204E-2</v>
      </c>
      <c r="AK104" s="217">
        <v>-0.13738160561967572</v>
      </c>
      <c r="AL104" s="222">
        <v>9.9979820523850016E-3</v>
      </c>
      <c r="AM104" s="397"/>
      <c r="AN104" s="217">
        <v>-0.12439202843629271</v>
      </c>
      <c r="AO104" s="217">
        <v>-0.10266050545715921</v>
      </c>
      <c r="AP104" s="217">
        <v>-9.3856469654282959E-2</v>
      </c>
      <c r="AQ104" s="217">
        <v>0.11223442615515</v>
      </c>
      <c r="AR104" s="222">
        <v>-5.7765840772502908E-2</v>
      </c>
      <c r="AS104" s="397"/>
      <c r="AT104" s="217">
        <v>0.10915531546383295</v>
      </c>
      <c r="AU104" s="217">
        <v>9.0472127947408776E-2</v>
      </c>
      <c r="AV104" s="217">
        <v>0.14566890961379975</v>
      </c>
      <c r="AW104" s="217">
        <v>5.0320542765266207E-2</v>
      </c>
      <c r="AX104" s="222">
        <v>9.8172607263355749E-2</v>
      </c>
      <c r="AY104" s="397"/>
      <c r="AZ104" s="217">
        <v>-5.7416082517841582E-3</v>
      </c>
      <c r="BA104" s="217">
        <v>-4.9543977818169882E-2</v>
      </c>
    </row>
    <row r="105" spans="1:53">
      <c r="A105" s="215"/>
      <c r="B105" s="224" t="s">
        <v>42</v>
      </c>
      <c r="C105" s="201" t="s">
        <v>25</v>
      </c>
      <c r="D105" s="225">
        <v>1792454943</v>
      </c>
      <c r="E105" s="225">
        <v>1940707733</v>
      </c>
      <c r="F105" s="225">
        <v>2034252255</v>
      </c>
      <c r="G105" s="225">
        <v>2030583433</v>
      </c>
      <c r="H105" s="200">
        <v>7797998364</v>
      </c>
      <c r="I105" s="226"/>
      <c r="J105" s="225">
        <v>1876016684</v>
      </c>
      <c r="K105" s="225">
        <v>2071663885</v>
      </c>
      <c r="L105" s="225">
        <v>1884537149</v>
      </c>
      <c r="M105" s="225">
        <v>1900487062</v>
      </c>
      <c r="N105" s="200">
        <v>7732704780</v>
      </c>
      <c r="O105" s="226"/>
      <c r="P105" s="225">
        <v>1740818741</v>
      </c>
      <c r="Q105" s="225">
        <v>1786903605</v>
      </c>
      <c r="R105" s="227">
        <v>1724788901</v>
      </c>
      <c r="S105" s="227">
        <v>1723621141</v>
      </c>
      <c r="T105" s="207">
        <v>6976132388</v>
      </c>
      <c r="U105" s="226"/>
      <c r="V105" s="225">
        <v>1694882873</v>
      </c>
      <c r="W105" s="225">
        <v>1834232222</v>
      </c>
      <c r="X105" s="225">
        <v>1786331267</v>
      </c>
      <c r="Y105" s="225">
        <v>1830895377</v>
      </c>
      <c r="Z105" s="207">
        <v>7146341739</v>
      </c>
      <c r="AA105" s="396"/>
      <c r="AB105" s="225">
        <v>1774010010</v>
      </c>
      <c r="AC105" s="225">
        <v>1938792809</v>
      </c>
      <c r="AD105" s="225">
        <v>1951248243</v>
      </c>
      <c r="AE105" s="225">
        <v>1938460251</v>
      </c>
      <c r="AF105" s="207">
        <v>7602511313</v>
      </c>
      <c r="AG105" s="396"/>
      <c r="AH105" s="225">
        <v>1897813096</v>
      </c>
      <c r="AI105" s="225">
        <v>2166566394</v>
      </c>
      <c r="AJ105" s="225">
        <v>2179816709</v>
      </c>
      <c r="AK105" s="225">
        <v>2174106592</v>
      </c>
      <c r="AL105" s="207">
        <v>8418302791</v>
      </c>
      <c r="AM105" s="396"/>
      <c r="AN105" s="225">
        <v>1997032376</v>
      </c>
      <c r="AO105" s="225">
        <v>2179574196</v>
      </c>
      <c r="AP105" s="225">
        <v>2181707575</v>
      </c>
      <c r="AQ105" s="225">
        <v>2359914206</v>
      </c>
      <c r="AR105" s="207">
        <v>8718228353</v>
      </c>
      <c r="AS105" s="396"/>
      <c r="AT105" s="225">
        <v>2295639093</v>
      </c>
      <c r="AU105" s="225">
        <v>2482479388</v>
      </c>
      <c r="AV105" s="225">
        <v>2521788835</v>
      </c>
      <c r="AW105" s="225">
        <v>2507564929</v>
      </c>
      <c r="AX105" s="207">
        <v>9807472245</v>
      </c>
      <c r="AY105" s="396"/>
      <c r="AZ105" s="225">
        <v>2516459089</v>
      </c>
      <c r="BA105" s="225">
        <v>2668811157</v>
      </c>
    </row>
    <row r="106" spans="1:53">
      <c r="A106" s="215"/>
      <c r="B106" s="216"/>
      <c r="C106" s="201" t="s">
        <v>23</v>
      </c>
      <c r="D106" s="217">
        <v>7.8907167882278806E-2</v>
      </c>
      <c r="E106" s="217">
        <v>0.41581709346700607</v>
      </c>
      <c r="F106" s="217">
        <v>0.1769374725655051</v>
      </c>
      <c r="G106" s="217">
        <v>6.744939241910286E-2</v>
      </c>
      <c r="H106" s="218"/>
      <c r="I106" s="219"/>
      <c r="J106" s="217">
        <v>4.6618600554691879E-2</v>
      </c>
      <c r="K106" s="217">
        <v>6.7478554227000651E-2</v>
      </c>
      <c r="L106" s="217">
        <v>-7.3597119350372803E-2</v>
      </c>
      <c r="M106" s="217">
        <v>-6.4068468640953405E-2</v>
      </c>
      <c r="N106" s="220">
        <v>-8.3731210180079119E-3</v>
      </c>
      <c r="O106" s="219"/>
      <c r="P106" s="217">
        <v>-7.2066492879868216E-2</v>
      </c>
      <c r="Q106" s="217">
        <v>-0.13745486517471439</v>
      </c>
      <c r="R106" s="221">
        <v>-8.4767895440409857E-2</v>
      </c>
      <c r="S106" s="221">
        <v>-9.3063470168469942E-2</v>
      </c>
      <c r="T106" s="222">
        <v>-9.7840589227822572E-2</v>
      </c>
      <c r="U106" s="219"/>
      <c r="V106" s="217">
        <v>-2.6387507738808269E-2</v>
      </c>
      <c r="W106" s="217">
        <v>2.6486385089586229E-2</v>
      </c>
      <c r="X106" s="217">
        <v>3.5681100431663726E-2</v>
      </c>
      <c r="Y106" s="217">
        <v>6.223771190098204E-2</v>
      </c>
      <c r="Z106" s="222">
        <v>2.4398813200962932E-2</v>
      </c>
      <c r="AA106" s="397"/>
      <c r="AB106" s="217">
        <v>4.6685902760904341E-2</v>
      </c>
      <c r="AC106" s="217">
        <v>5.7005097689315276E-2</v>
      </c>
      <c r="AD106" s="217">
        <v>9.2321608565338886E-2</v>
      </c>
      <c r="AE106" s="217">
        <v>5.8749874706794936E-2</v>
      </c>
      <c r="AF106" s="222">
        <v>6.383260004353386E-2</v>
      </c>
      <c r="AG106" s="397"/>
      <c r="AH106" s="217">
        <v>6.9787140603563946E-2</v>
      </c>
      <c r="AI106" s="217">
        <v>0.11748216928733202</v>
      </c>
      <c r="AJ106" s="217">
        <v>0.11713961399836093</v>
      </c>
      <c r="AK106" s="217">
        <v>0.12156366934964824</v>
      </c>
      <c r="AL106" s="222">
        <v>0.10730552634693602</v>
      </c>
      <c r="AM106" s="397"/>
      <c r="AN106" s="217">
        <v>5.2280849051533851E-2</v>
      </c>
      <c r="AO106" s="217">
        <v>6.0038787807394911E-3</v>
      </c>
      <c r="AP106" s="217">
        <v>8.6744265799643117E-4</v>
      </c>
      <c r="AQ106" s="217">
        <v>8.5463893391295231E-2</v>
      </c>
      <c r="AR106" s="222">
        <v>3.5627794514667466E-2</v>
      </c>
      <c r="AS106" s="397"/>
      <c r="AT106" s="217">
        <v>0.14952522582438088</v>
      </c>
      <c r="AU106" s="217">
        <v>0.13897448068338214</v>
      </c>
      <c r="AV106" s="217">
        <v>0.15587847972705515</v>
      </c>
      <c r="AW106" s="217">
        <v>6.2566140169249884E-2</v>
      </c>
      <c r="AX106" s="222">
        <v>0.1249386742233225</v>
      </c>
      <c r="AY106" s="397"/>
      <c r="AZ106" s="217">
        <v>9.6191076669384756E-2</v>
      </c>
      <c r="BA106" s="217">
        <v>7.5058737607532455E-2</v>
      </c>
    </row>
    <row r="107" spans="1:53">
      <c r="A107" s="215"/>
      <c r="B107" s="224" t="s">
        <v>43</v>
      </c>
      <c r="C107" s="201" t="s">
        <v>25</v>
      </c>
      <c r="D107" s="225">
        <v>114063490</v>
      </c>
      <c r="E107" s="225">
        <v>138960560</v>
      </c>
      <c r="F107" s="225">
        <v>126819836</v>
      </c>
      <c r="G107" s="225">
        <v>118677108</v>
      </c>
      <c r="H107" s="200">
        <v>498520994</v>
      </c>
      <c r="I107" s="226"/>
      <c r="J107" s="225">
        <v>104539986</v>
      </c>
      <c r="K107" s="225">
        <v>131584009</v>
      </c>
      <c r="L107" s="225">
        <v>135210655</v>
      </c>
      <c r="M107" s="225">
        <v>117749196</v>
      </c>
      <c r="N107" s="200">
        <v>489083846</v>
      </c>
      <c r="O107" s="226"/>
      <c r="P107" s="225">
        <v>100149953</v>
      </c>
      <c r="Q107" s="225">
        <v>122003996</v>
      </c>
      <c r="R107" s="227">
        <v>116604625</v>
      </c>
      <c r="S107" s="227">
        <v>106644387</v>
      </c>
      <c r="T107" s="207">
        <v>445402961</v>
      </c>
      <c r="U107" s="226"/>
      <c r="V107" s="225">
        <v>97277814</v>
      </c>
      <c r="W107" s="225">
        <v>117490080</v>
      </c>
      <c r="X107" s="225">
        <v>121093604</v>
      </c>
      <c r="Y107" s="225">
        <v>119179729</v>
      </c>
      <c r="Z107" s="207">
        <v>455041227</v>
      </c>
      <c r="AA107" s="396"/>
      <c r="AB107" s="225">
        <v>100532829</v>
      </c>
      <c r="AC107" s="225">
        <v>128796351</v>
      </c>
      <c r="AD107" s="225">
        <v>136831812</v>
      </c>
      <c r="AE107" s="225">
        <v>136654315</v>
      </c>
      <c r="AF107" s="207">
        <v>502815307</v>
      </c>
      <c r="AG107" s="396"/>
      <c r="AH107" s="225">
        <v>119336356</v>
      </c>
      <c r="AI107" s="225">
        <v>139600909</v>
      </c>
      <c r="AJ107" s="225">
        <v>149406033</v>
      </c>
      <c r="AK107" s="225">
        <v>139957141</v>
      </c>
      <c r="AL107" s="207">
        <v>548300439</v>
      </c>
      <c r="AM107" s="396"/>
      <c r="AN107" s="225">
        <v>115544371</v>
      </c>
      <c r="AO107" s="225">
        <v>138120291</v>
      </c>
      <c r="AP107" s="225">
        <v>143527595</v>
      </c>
      <c r="AQ107" s="225">
        <v>138779782</v>
      </c>
      <c r="AR107" s="207">
        <v>535972039</v>
      </c>
      <c r="AS107" s="396"/>
      <c r="AT107" s="225">
        <v>112094131</v>
      </c>
      <c r="AU107" s="225">
        <v>144941045</v>
      </c>
      <c r="AV107" s="225">
        <v>146570765</v>
      </c>
      <c r="AW107" s="225">
        <v>141840292</v>
      </c>
      <c r="AX107" s="207">
        <v>545446233</v>
      </c>
      <c r="AY107" s="396"/>
      <c r="AZ107" s="225">
        <v>121280789</v>
      </c>
      <c r="BA107" s="225">
        <v>152886821</v>
      </c>
    </row>
    <row r="108" spans="1:53">
      <c r="A108" s="215"/>
      <c r="B108" s="216"/>
      <c r="C108" s="201" t="s">
        <v>23</v>
      </c>
      <c r="D108" s="217">
        <v>5.4493534098222982E-2</v>
      </c>
      <c r="E108" s="217">
        <v>0.47246113533120015</v>
      </c>
      <c r="F108" s="217">
        <v>-0.10377036704262142</v>
      </c>
      <c r="G108" s="217">
        <v>-7.1574756481924212E-2</v>
      </c>
      <c r="H108" s="218"/>
      <c r="I108" s="219"/>
      <c r="J108" s="217">
        <v>-8.349300902506139E-2</v>
      </c>
      <c r="K108" s="217">
        <v>-5.3083774273793946E-2</v>
      </c>
      <c r="L108" s="217">
        <v>6.616330114162898E-2</v>
      </c>
      <c r="M108" s="217">
        <v>-7.8187951799432113E-3</v>
      </c>
      <c r="N108" s="220">
        <v>-1.8930292030991169E-2</v>
      </c>
      <c r="O108" s="219"/>
      <c r="P108" s="217">
        <v>-4.1993816605255696E-2</v>
      </c>
      <c r="Q108" s="217">
        <v>-7.280529809667069E-2</v>
      </c>
      <c r="R108" s="221">
        <v>-0.13760772033831215</v>
      </c>
      <c r="S108" s="221">
        <v>-9.4309000632157192E-2</v>
      </c>
      <c r="T108" s="222">
        <v>-8.9311649438529983E-2</v>
      </c>
      <c r="U108" s="219"/>
      <c r="V108" s="217">
        <v>-2.8678385899991388E-2</v>
      </c>
      <c r="W108" s="217">
        <v>-3.6998099636015191E-2</v>
      </c>
      <c r="X108" s="217">
        <v>3.8497435243241895E-2</v>
      </c>
      <c r="Y108" s="217">
        <v>0.11754338275675025</v>
      </c>
      <c r="Z108" s="222">
        <v>2.1639429559158208E-2</v>
      </c>
      <c r="AA108" s="397"/>
      <c r="AB108" s="217">
        <v>3.346102123553063E-2</v>
      </c>
      <c r="AC108" s="217">
        <v>9.6231707391807086E-2</v>
      </c>
      <c r="AD108" s="217">
        <v>0.12996729373088933</v>
      </c>
      <c r="AE108" s="217">
        <v>0.14662381049716933</v>
      </c>
      <c r="AF108" s="222">
        <v>0.10498846514406046</v>
      </c>
      <c r="AG108" s="397"/>
      <c r="AH108" s="217">
        <v>0.18703867370528293</v>
      </c>
      <c r="AI108" s="217">
        <v>8.3888696505074023E-2</v>
      </c>
      <c r="AJ108" s="217">
        <v>9.1895450452706084E-2</v>
      </c>
      <c r="AK108" s="217">
        <v>2.4169203877682177E-2</v>
      </c>
      <c r="AL108" s="222">
        <v>9.046091351391583E-2</v>
      </c>
      <c r="AM108" s="397"/>
      <c r="AN108" s="217">
        <v>-3.1775605750857694E-2</v>
      </c>
      <c r="AO108" s="217">
        <v>-1.0606077070744568E-2</v>
      </c>
      <c r="AP108" s="217">
        <v>-3.9345385738205119E-2</v>
      </c>
      <c r="AQ108" s="217">
        <v>-8.4122824429515575E-3</v>
      </c>
      <c r="AR108" s="222">
        <v>-2.2484753108140354E-2</v>
      </c>
      <c r="AS108" s="397"/>
      <c r="AT108" s="217">
        <v>-2.9860736357290807E-2</v>
      </c>
      <c r="AU108" s="217">
        <v>4.9382708004865217E-2</v>
      </c>
      <c r="AV108" s="217">
        <v>2.1202682313460341E-2</v>
      </c>
      <c r="AW108" s="217">
        <v>2.2052996163374861E-2</v>
      </c>
      <c r="AX108" s="222">
        <v>1.7676657195917711E-2</v>
      </c>
      <c r="AY108" s="397"/>
      <c r="AZ108" s="217">
        <v>8.1954852747821327E-2</v>
      </c>
      <c r="BA108" s="217">
        <v>5.4820744530991838E-2</v>
      </c>
    </row>
    <row r="109" spans="1:53">
      <c r="A109" s="215"/>
      <c r="B109" s="224" t="s">
        <v>44</v>
      </c>
      <c r="C109" s="201" t="s">
        <v>25</v>
      </c>
      <c r="D109" s="225">
        <v>0</v>
      </c>
      <c r="E109" s="225">
        <v>0</v>
      </c>
      <c r="F109" s="225">
        <v>0</v>
      </c>
      <c r="G109" s="225">
        <v>0</v>
      </c>
      <c r="H109" s="200">
        <v>0</v>
      </c>
      <c r="I109" s="226"/>
      <c r="J109" s="225">
        <v>0</v>
      </c>
      <c r="K109" s="225">
        <v>0</v>
      </c>
      <c r="L109" s="225">
        <v>0</v>
      </c>
      <c r="M109" s="225">
        <v>0</v>
      </c>
      <c r="N109" s="200">
        <v>0</v>
      </c>
      <c r="O109" s="226"/>
      <c r="P109" s="225">
        <v>0</v>
      </c>
      <c r="Q109" s="225">
        <v>0</v>
      </c>
      <c r="R109" s="227">
        <v>6519</v>
      </c>
      <c r="S109" s="227">
        <v>4275</v>
      </c>
      <c r="T109" s="207">
        <v>10794</v>
      </c>
      <c r="U109" s="226"/>
      <c r="V109" s="225">
        <v>2726</v>
      </c>
      <c r="W109" s="225">
        <v>5170</v>
      </c>
      <c r="X109" s="225">
        <v>888</v>
      </c>
      <c r="Y109" s="225">
        <v>0</v>
      </c>
      <c r="Z109" s="207">
        <v>8784</v>
      </c>
      <c r="AA109" s="396"/>
      <c r="AB109" s="225">
        <v>0</v>
      </c>
      <c r="AC109" s="225">
        <v>0</v>
      </c>
      <c r="AD109" s="225">
        <v>0</v>
      </c>
      <c r="AE109" s="225">
        <v>0</v>
      </c>
      <c r="AF109" s="207">
        <v>0</v>
      </c>
      <c r="AG109" s="396"/>
      <c r="AH109" s="225">
        <v>0</v>
      </c>
      <c r="AI109" s="225">
        <v>0</v>
      </c>
      <c r="AJ109" s="225">
        <v>15670</v>
      </c>
      <c r="AK109" s="225">
        <v>573952</v>
      </c>
      <c r="AL109" s="207">
        <v>589622</v>
      </c>
      <c r="AM109" s="396"/>
      <c r="AN109" s="225">
        <v>924638</v>
      </c>
      <c r="AO109" s="225">
        <v>986215</v>
      </c>
      <c r="AP109" s="225">
        <v>1173193</v>
      </c>
      <c r="AQ109" s="225">
        <v>1098623</v>
      </c>
      <c r="AR109" s="207">
        <v>4182669</v>
      </c>
      <c r="AS109" s="396"/>
      <c r="AT109" s="225">
        <v>1383134</v>
      </c>
      <c r="AU109" s="225">
        <v>1552610</v>
      </c>
      <c r="AV109" s="225">
        <v>1463182</v>
      </c>
      <c r="AW109" s="225">
        <v>1713491</v>
      </c>
      <c r="AX109" s="207">
        <v>6112417</v>
      </c>
      <c r="AY109" s="396"/>
      <c r="AZ109" s="225">
        <v>1863434</v>
      </c>
      <c r="BA109" s="225">
        <v>1873865</v>
      </c>
    </row>
    <row r="110" spans="1:53">
      <c r="A110" s="215"/>
      <c r="B110" s="216"/>
      <c r="C110" s="201" t="s">
        <v>23</v>
      </c>
      <c r="D110" s="217">
        <v>0</v>
      </c>
      <c r="E110" s="217">
        <v>0</v>
      </c>
      <c r="F110" s="217">
        <v>0</v>
      </c>
      <c r="G110" s="217">
        <v>0</v>
      </c>
      <c r="H110" s="218"/>
      <c r="I110" s="219"/>
      <c r="J110" s="217">
        <v>0</v>
      </c>
      <c r="K110" s="217">
        <v>0</v>
      </c>
      <c r="L110" s="217">
        <v>0</v>
      </c>
      <c r="M110" s="217">
        <v>0</v>
      </c>
      <c r="N110" s="220" t="e">
        <v>#DIV/0!</v>
      </c>
      <c r="O110" s="219"/>
      <c r="P110" s="217" t="s">
        <v>279</v>
      </c>
      <c r="Q110" s="217" t="s">
        <v>279</v>
      </c>
      <c r="R110" s="221" t="s">
        <v>279</v>
      </c>
      <c r="S110" s="221" t="s">
        <v>279</v>
      </c>
      <c r="T110" s="222" t="s">
        <v>279</v>
      </c>
      <c r="U110" s="219"/>
      <c r="V110" s="217" t="s">
        <v>279</v>
      </c>
      <c r="W110" s="217" t="s">
        <v>279</v>
      </c>
      <c r="X110" s="217">
        <v>-0.86378278877128389</v>
      </c>
      <c r="Y110" s="217">
        <v>-1</v>
      </c>
      <c r="Z110" s="222">
        <v>-0.18621456364647027</v>
      </c>
      <c r="AA110" s="397"/>
      <c r="AB110" s="217">
        <v>-1</v>
      </c>
      <c r="AC110" s="217">
        <v>-1</v>
      </c>
      <c r="AD110" s="217">
        <v>-1</v>
      </c>
      <c r="AE110" s="217" t="s">
        <v>279</v>
      </c>
      <c r="AF110" s="222">
        <v>-1</v>
      </c>
      <c r="AG110" s="397"/>
      <c r="AH110" s="217" t="s">
        <v>279</v>
      </c>
      <c r="AI110" s="217" t="s">
        <v>279</v>
      </c>
      <c r="AJ110" s="217" t="s">
        <v>279</v>
      </c>
      <c r="AK110" s="217" t="s">
        <v>279</v>
      </c>
      <c r="AL110" s="222" t="s">
        <v>279</v>
      </c>
      <c r="AM110" s="397"/>
      <c r="AN110" s="217" t="s">
        <v>279</v>
      </c>
      <c r="AO110" s="217" t="s">
        <v>279</v>
      </c>
      <c r="AP110" s="217">
        <v>73.86873005743459</v>
      </c>
      <c r="AQ110" s="217">
        <v>0.91413741915700264</v>
      </c>
      <c r="AR110" s="222">
        <v>6.0938143420700044</v>
      </c>
      <c r="AS110" s="397"/>
      <c r="AT110" s="217">
        <v>0.49586540894923203</v>
      </c>
      <c r="AU110" s="217">
        <v>0.5743118893953143</v>
      </c>
      <c r="AV110" s="217">
        <v>0.24717927911264392</v>
      </c>
      <c r="AW110" s="217">
        <v>0.55967151607057208</v>
      </c>
      <c r="AX110" s="222">
        <v>0.46136761001169346</v>
      </c>
      <c r="AY110" s="397"/>
      <c r="AZ110" s="217">
        <v>0.34725485744692852</v>
      </c>
      <c r="BA110" s="217">
        <v>0.20691287573827299</v>
      </c>
    </row>
    <row r="111" spans="1:53">
      <c r="A111" s="215"/>
      <c r="B111" s="224" t="s">
        <v>45</v>
      </c>
      <c r="C111" s="201" t="s">
        <v>25</v>
      </c>
      <c r="D111" s="225">
        <v>85449369</v>
      </c>
      <c r="E111" s="225">
        <v>98486373</v>
      </c>
      <c r="F111" s="225">
        <v>104502765</v>
      </c>
      <c r="G111" s="225">
        <v>103380160</v>
      </c>
      <c r="H111" s="200">
        <v>391818667</v>
      </c>
      <c r="I111" s="226"/>
      <c r="J111" s="225">
        <v>111515595</v>
      </c>
      <c r="K111" s="225">
        <v>107410552</v>
      </c>
      <c r="L111" s="225">
        <v>101530066</v>
      </c>
      <c r="M111" s="225">
        <v>97756230</v>
      </c>
      <c r="N111" s="200">
        <v>418212443</v>
      </c>
      <c r="O111" s="226"/>
      <c r="P111" s="225">
        <v>84286472</v>
      </c>
      <c r="Q111" s="225">
        <v>90084450</v>
      </c>
      <c r="R111" s="227">
        <v>84126215</v>
      </c>
      <c r="S111" s="227">
        <v>79675304</v>
      </c>
      <c r="T111" s="207">
        <v>338172441</v>
      </c>
      <c r="U111" s="226"/>
      <c r="V111" s="225">
        <v>92643337</v>
      </c>
      <c r="W111" s="225">
        <v>104758967</v>
      </c>
      <c r="X111" s="225">
        <v>107697971</v>
      </c>
      <c r="Y111" s="225">
        <v>103885005</v>
      </c>
      <c r="Z111" s="207">
        <v>408985280</v>
      </c>
      <c r="AA111" s="396"/>
      <c r="AB111" s="225">
        <v>97496744</v>
      </c>
      <c r="AC111" s="225">
        <v>102385089</v>
      </c>
      <c r="AD111" s="225">
        <v>104493469</v>
      </c>
      <c r="AE111" s="225">
        <v>109147063</v>
      </c>
      <c r="AF111" s="207">
        <v>413522365</v>
      </c>
      <c r="AG111" s="396"/>
      <c r="AH111" s="225">
        <v>101906711</v>
      </c>
      <c r="AI111" s="225">
        <v>109677864</v>
      </c>
      <c r="AJ111" s="225">
        <v>115983562</v>
      </c>
      <c r="AK111" s="225">
        <v>133273481</v>
      </c>
      <c r="AL111" s="207">
        <v>460841618</v>
      </c>
      <c r="AM111" s="396"/>
      <c r="AN111" s="225">
        <v>184856157</v>
      </c>
      <c r="AO111" s="225">
        <v>217431679</v>
      </c>
      <c r="AP111" s="225">
        <v>234550683</v>
      </c>
      <c r="AQ111" s="225">
        <v>249661200</v>
      </c>
      <c r="AR111" s="207">
        <v>886499719</v>
      </c>
      <c r="AS111" s="396"/>
      <c r="AT111" s="225">
        <v>252419649</v>
      </c>
      <c r="AU111" s="225">
        <v>270266419</v>
      </c>
      <c r="AV111" s="225">
        <v>279647974</v>
      </c>
      <c r="AW111" s="225">
        <v>288567455</v>
      </c>
      <c r="AX111" s="207">
        <v>1090901497</v>
      </c>
      <c r="AY111" s="396"/>
      <c r="AZ111" s="225">
        <v>284428324</v>
      </c>
      <c r="BA111" s="225">
        <v>295109696</v>
      </c>
    </row>
    <row r="112" spans="1:53">
      <c r="A112" s="215"/>
      <c r="B112" s="216"/>
      <c r="C112" s="201" t="s">
        <v>23</v>
      </c>
      <c r="D112" s="217">
        <v>4.1167574835451166</v>
      </c>
      <c r="E112" s="217">
        <v>2.2556853370849308</v>
      </c>
      <c r="F112" s="217">
        <v>1.6147313116899191</v>
      </c>
      <c r="G112" s="217">
        <v>0.68762275261292582</v>
      </c>
      <c r="H112" s="229"/>
      <c r="I112" s="219"/>
      <c r="J112" s="217">
        <v>0.30504878274759406</v>
      </c>
      <c r="K112" s="217">
        <v>9.0613337948794198E-2</v>
      </c>
      <c r="L112" s="217">
        <v>-2.8446127717290541E-2</v>
      </c>
      <c r="M112" s="217">
        <v>-5.4400476841978192E-2</v>
      </c>
      <c r="N112" s="220">
        <v>6.73622219229284E-2</v>
      </c>
      <c r="O112" s="219"/>
      <c r="P112" s="217">
        <v>-0.24417322976216915</v>
      </c>
      <c r="Q112" s="217">
        <v>-0.1613072615062997</v>
      </c>
      <c r="R112" s="221">
        <v>-0.17141573610323468</v>
      </c>
      <c r="S112" s="221">
        <v>-0.18495932177417229</v>
      </c>
      <c r="T112" s="222">
        <v>-0.19138598896255221</v>
      </c>
      <c r="U112" s="219"/>
      <c r="V112" s="217">
        <v>9.9148354435810271E-2</v>
      </c>
      <c r="W112" s="217">
        <v>0.16289733688777597</v>
      </c>
      <c r="X112" s="217">
        <v>0.28019513299154131</v>
      </c>
      <c r="Y112" s="217">
        <v>0.30385451682744757</v>
      </c>
      <c r="Z112" s="222">
        <v>0.20939860974655833</v>
      </c>
      <c r="AA112" s="397"/>
      <c r="AB112" s="217">
        <v>5.2388084854931405E-2</v>
      </c>
      <c r="AC112" s="217">
        <v>-2.2660379994010493E-2</v>
      </c>
      <c r="AD112" s="217">
        <v>-2.97545252732756E-2</v>
      </c>
      <c r="AE112" s="217">
        <v>5.0652719321715445E-2</v>
      </c>
      <c r="AF112" s="222">
        <v>1.1093516617517452E-2</v>
      </c>
      <c r="AG112" s="397"/>
      <c r="AH112" s="217">
        <v>4.5231941284110899E-2</v>
      </c>
      <c r="AI112" s="217">
        <v>7.1228877869120133E-2</v>
      </c>
      <c r="AJ112" s="217">
        <v>0.10995991529384486</v>
      </c>
      <c r="AK112" s="217">
        <v>0.22104505001660013</v>
      </c>
      <c r="AL112" s="222">
        <v>0.11442973102555176</v>
      </c>
      <c r="AM112" s="397"/>
      <c r="AN112" s="217">
        <v>0.81397432206402964</v>
      </c>
      <c r="AO112" s="217">
        <v>0.98245727141440309</v>
      </c>
      <c r="AP112" s="217">
        <v>1.0222752168966842</v>
      </c>
      <c r="AQ112" s="217">
        <v>0.87329991027997544</v>
      </c>
      <c r="AR112" s="222">
        <v>0.9236537768600579</v>
      </c>
      <c r="AS112" s="397"/>
      <c r="AT112" s="217">
        <v>0.36549224595207819</v>
      </c>
      <c r="AU112" s="217">
        <v>0.2429946742029252</v>
      </c>
      <c r="AV112" s="217">
        <v>0.19227098562744316</v>
      </c>
      <c r="AW112" s="217">
        <v>0.15583620923074948</v>
      </c>
      <c r="AX112" s="222">
        <v>0.23057173467643244</v>
      </c>
      <c r="AY112" s="397"/>
      <c r="AZ112" s="217">
        <v>0.1268073825742464</v>
      </c>
      <c r="BA112" s="217">
        <v>9.1921434752868736E-2</v>
      </c>
    </row>
    <row r="113" spans="1:53">
      <c r="A113" s="215"/>
      <c r="B113" s="224" t="s">
        <v>27</v>
      </c>
      <c r="C113" s="201" t="s">
        <v>25</v>
      </c>
      <c r="D113" s="225">
        <v>21209259</v>
      </c>
      <c r="E113" s="225">
        <v>29548676</v>
      </c>
      <c r="F113" s="225">
        <v>32910115</v>
      </c>
      <c r="G113" s="225">
        <v>39999345</v>
      </c>
      <c r="H113" s="200">
        <v>123667395</v>
      </c>
      <c r="I113" s="226"/>
      <c r="J113" s="225">
        <v>45404842</v>
      </c>
      <c r="K113" s="225">
        <v>41670840</v>
      </c>
      <c r="L113" s="225">
        <v>40324764</v>
      </c>
      <c r="M113" s="225">
        <v>42809726</v>
      </c>
      <c r="N113" s="200">
        <v>170210172</v>
      </c>
      <c r="O113" s="226"/>
      <c r="P113" s="225">
        <v>42641826</v>
      </c>
      <c r="Q113" s="225">
        <v>46422559</v>
      </c>
      <c r="R113" s="227">
        <v>52146357</v>
      </c>
      <c r="S113" s="227">
        <v>56522288</v>
      </c>
      <c r="T113" s="207">
        <v>197733030</v>
      </c>
      <c r="U113" s="226"/>
      <c r="V113" s="225">
        <v>63334342</v>
      </c>
      <c r="W113" s="225">
        <v>75875106</v>
      </c>
      <c r="X113" s="225">
        <v>86274902</v>
      </c>
      <c r="Y113" s="225">
        <v>97945292</v>
      </c>
      <c r="Z113" s="207">
        <v>323429642</v>
      </c>
      <c r="AA113" s="396"/>
      <c r="AB113" s="225">
        <v>117299455</v>
      </c>
      <c r="AC113" s="225">
        <v>134681242</v>
      </c>
      <c r="AD113" s="225">
        <v>155317162</v>
      </c>
      <c r="AE113" s="225">
        <v>183733263</v>
      </c>
      <c r="AF113" s="207">
        <v>591031122</v>
      </c>
      <c r="AG113" s="396"/>
      <c r="AH113" s="225">
        <v>210409259</v>
      </c>
      <c r="AI113" s="225">
        <v>236144200</v>
      </c>
      <c r="AJ113" s="225">
        <v>259880968</v>
      </c>
      <c r="AK113" s="225">
        <v>233148633</v>
      </c>
      <c r="AL113" s="207">
        <v>939583060</v>
      </c>
      <c r="AM113" s="396"/>
      <c r="AN113" s="225">
        <v>253749822</v>
      </c>
      <c r="AO113" s="225">
        <v>272585352</v>
      </c>
      <c r="AP113" s="225">
        <v>287009624</v>
      </c>
      <c r="AQ113" s="225">
        <v>304330007</v>
      </c>
      <c r="AR113" s="207">
        <v>1117674805</v>
      </c>
      <c r="AS113" s="396"/>
      <c r="AT113" s="225">
        <v>322935556</v>
      </c>
      <c r="AU113" s="225">
        <v>344695234</v>
      </c>
      <c r="AV113" s="225">
        <v>364144724</v>
      </c>
      <c r="AW113" s="225">
        <v>354670346</v>
      </c>
      <c r="AX113" s="207">
        <v>1386445860</v>
      </c>
      <c r="AY113" s="396"/>
      <c r="AZ113" s="225">
        <v>341648102</v>
      </c>
      <c r="BA113" s="225">
        <v>355831881</v>
      </c>
    </row>
    <row r="114" spans="1:53">
      <c r="A114" s="215"/>
      <c r="B114" s="216"/>
      <c r="C114" s="201" t="s">
        <v>23</v>
      </c>
      <c r="D114" s="217">
        <v>0.7962379315017446</v>
      </c>
      <c r="E114" s="217">
        <v>0.92923799454200318</v>
      </c>
      <c r="F114" s="217">
        <v>1.342354438767503</v>
      </c>
      <c r="G114" s="217">
        <v>1.0674823328157306</v>
      </c>
      <c r="H114" s="229"/>
      <c r="I114" s="219"/>
      <c r="J114" s="217">
        <v>1.1408028446444074</v>
      </c>
      <c r="K114" s="217">
        <v>0.4102438972223324</v>
      </c>
      <c r="L114" s="217">
        <v>0.22530000274991444</v>
      </c>
      <c r="M114" s="217">
        <v>7.0260675518561619E-2</v>
      </c>
      <c r="N114" s="231">
        <v>0.37635447079644568</v>
      </c>
      <c r="O114" s="219"/>
      <c r="P114" s="217">
        <v>-7.6613455172904743E-3</v>
      </c>
      <c r="Q114" s="217">
        <v>0.21671299854602677</v>
      </c>
      <c r="R114" s="221">
        <v>0.38303239911433073</v>
      </c>
      <c r="S114" s="221">
        <v>0.39058103022137725</v>
      </c>
      <c r="T114" s="232">
        <v>0.23989202965183343</v>
      </c>
      <c r="U114" s="219"/>
      <c r="V114" s="217">
        <v>0.48526336559789907</v>
      </c>
      <c r="W114" s="217">
        <v>0.63444471038315653</v>
      </c>
      <c r="X114" s="217">
        <v>0.65447611230061575</v>
      </c>
      <c r="Y114" s="217">
        <v>0.73286141565960672</v>
      </c>
      <c r="Z114" s="222">
        <v>0.63568849372307712</v>
      </c>
      <c r="AA114" s="397"/>
      <c r="AB114" s="217">
        <v>0.85206716128826288</v>
      </c>
      <c r="AC114" s="217">
        <v>0.77503860093454113</v>
      </c>
      <c r="AD114" s="217">
        <v>0.80025892118660424</v>
      </c>
      <c r="AE114" s="217">
        <v>0.87587641272231842</v>
      </c>
      <c r="AF114" s="222">
        <v>0.82738699627290191</v>
      </c>
      <c r="AG114" s="397"/>
      <c r="AH114" s="217">
        <v>0.79377865822138727</v>
      </c>
      <c r="AI114" s="217">
        <v>0.75335626916775844</v>
      </c>
      <c r="AJ114" s="217">
        <v>0.67322763726522372</v>
      </c>
      <c r="AK114" s="217">
        <v>0.26895168132947167</v>
      </c>
      <c r="AL114" s="222">
        <v>0.58973533715200865</v>
      </c>
      <c r="AM114" s="397"/>
      <c r="AN114" s="217">
        <v>0.20598220442380821</v>
      </c>
      <c r="AO114" s="217">
        <v>0.15431737048803229</v>
      </c>
      <c r="AP114" s="217">
        <v>0.10438877540274505</v>
      </c>
      <c r="AQ114" s="217">
        <v>0.30530470234410512</v>
      </c>
      <c r="AR114" s="222">
        <v>0.18954337576073366</v>
      </c>
      <c r="AS114" s="397"/>
      <c r="AT114" s="217">
        <v>0.27265333017652327</v>
      </c>
      <c r="AU114" s="217">
        <v>0.26454056122575498</v>
      </c>
      <c r="AV114" s="217">
        <v>0.26875440246561211</v>
      </c>
      <c r="AW114" s="217">
        <v>0.16541365570960598</v>
      </c>
      <c r="AX114" s="222">
        <v>0.24047339512140109</v>
      </c>
      <c r="AY114" s="397"/>
      <c r="AZ114" s="217">
        <v>5.7945139989478367E-2</v>
      </c>
      <c r="BA114" s="217">
        <v>3.230867706166185E-2</v>
      </c>
    </row>
    <row r="115" spans="1:53">
      <c r="A115" s="233" t="s">
        <v>33</v>
      </c>
      <c r="B115" s="224" t="s">
        <v>210</v>
      </c>
      <c r="C115" s="201" t="s">
        <v>25</v>
      </c>
      <c r="D115" s="225">
        <v>2270572</v>
      </c>
      <c r="E115" s="225">
        <v>1196701</v>
      </c>
      <c r="F115" s="225">
        <v>0</v>
      </c>
      <c r="G115" s="225">
        <v>0</v>
      </c>
      <c r="H115" s="200">
        <v>3467273</v>
      </c>
      <c r="I115" s="226"/>
      <c r="J115" s="225">
        <v>6756</v>
      </c>
      <c r="K115" s="225">
        <v>7611</v>
      </c>
      <c r="L115" s="225">
        <v>0</v>
      </c>
      <c r="M115" s="225">
        <v>0</v>
      </c>
      <c r="N115" s="200">
        <v>14367</v>
      </c>
      <c r="O115" s="226"/>
      <c r="P115" s="225">
        <v>0</v>
      </c>
      <c r="Q115" s="225">
        <v>213</v>
      </c>
      <c r="R115" s="227">
        <v>47530</v>
      </c>
      <c r="S115" s="227">
        <v>67130</v>
      </c>
      <c r="T115" s="207">
        <v>114873</v>
      </c>
      <c r="U115" s="226"/>
      <c r="V115" s="225">
        <v>813548</v>
      </c>
      <c r="W115" s="225">
        <v>1021415</v>
      </c>
      <c r="X115" s="225">
        <v>865260</v>
      </c>
      <c r="Y115" s="225">
        <v>896494</v>
      </c>
      <c r="Z115" s="207">
        <v>3596717</v>
      </c>
      <c r="AA115" s="396"/>
      <c r="AB115" s="225">
        <v>895230</v>
      </c>
      <c r="AC115" s="225">
        <v>889340</v>
      </c>
      <c r="AD115" s="225">
        <v>836365</v>
      </c>
      <c r="AE115" s="225">
        <v>823465</v>
      </c>
      <c r="AF115" s="207">
        <v>3444400</v>
      </c>
      <c r="AG115" s="396"/>
      <c r="AH115" s="225">
        <v>821320</v>
      </c>
      <c r="AI115" s="225">
        <v>593590</v>
      </c>
      <c r="AJ115" s="225">
        <v>843195</v>
      </c>
      <c r="AK115" s="225">
        <v>885240</v>
      </c>
      <c r="AL115" s="207">
        <v>3143345</v>
      </c>
      <c r="AM115" s="396"/>
      <c r="AN115" s="225">
        <v>841455</v>
      </c>
      <c r="AO115" s="225">
        <v>886680</v>
      </c>
      <c r="AP115" s="225">
        <v>839615</v>
      </c>
      <c r="AQ115" s="225">
        <v>829195</v>
      </c>
      <c r="AR115" s="207">
        <v>3396945</v>
      </c>
      <c r="AS115" s="396"/>
      <c r="AT115" s="225">
        <v>673500</v>
      </c>
      <c r="AU115" s="225">
        <v>764615</v>
      </c>
      <c r="AV115" s="225">
        <v>832045</v>
      </c>
      <c r="AW115" s="225">
        <v>811040</v>
      </c>
      <c r="AX115" s="207">
        <v>3081200</v>
      </c>
      <c r="AY115" s="396"/>
      <c r="AZ115" s="225">
        <v>724499</v>
      </c>
      <c r="BA115" s="225">
        <v>902106</v>
      </c>
    </row>
    <row r="116" spans="1:53">
      <c r="A116" s="215"/>
      <c r="B116" s="216"/>
      <c r="C116" s="201" t="s">
        <v>23</v>
      </c>
      <c r="D116" s="217">
        <v>-0.38832973921663971</v>
      </c>
      <c r="E116" s="217">
        <v>-0.52104928021375263</v>
      </c>
      <c r="F116" s="217">
        <v>-1</v>
      </c>
      <c r="G116" s="217">
        <v>-1</v>
      </c>
      <c r="H116" s="218"/>
      <c r="I116" s="219"/>
      <c r="J116" s="217">
        <v>-0.99702453831017035</v>
      </c>
      <c r="K116" s="217">
        <v>-0.99364001534217816</v>
      </c>
      <c r="L116" s="217">
        <v>0</v>
      </c>
      <c r="M116" s="217">
        <v>0</v>
      </c>
      <c r="N116" s="220">
        <v>-0.99585639780888324</v>
      </c>
      <c r="O116" s="219"/>
      <c r="P116" s="217">
        <v>-1</v>
      </c>
      <c r="Q116" s="217">
        <v>-0.97201418998817501</v>
      </c>
      <c r="R116" s="221" t="s">
        <v>279</v>
      </c>
      <c r="S116" s="221" t="s">
        <v>279</v>
      </c>
      <c r="T116" s="222">
        <v>6.9956149509292125</v>
      </c>
      <c r="U116" s="219"/>
      <c r="V116" s="217" t="s">
        <v>279</v>
      </c>
      <c r="W116" s="217">
        <v>4794.3755868544604</v>
      </c>
      <c r="X116" s="217">
        <v>17.204502419524509</v>
      </c>
      <c r="Y116" s="217">
        <v>12.354595560852077</v>
      </c>
      <c r="Z116" s="232">
        <v>30.310377547378408</v>
      </c>
      <c r="AA116" s="397"/>
      <c r="AB116" s="217">
        <v>0.10040218893046271</v>
      </c>
      <c r="AC116" s="217">
        <v>-0.1293059138547995</v>
      </c>
      <c r="AD116" s="217">
        <v>-3.33945865982479E-2</v>
      </c>
      <c r="AE116" s="217">
        <v>-8.1460667890694172E-2</v>
      </c>
      <c r="AF116" s="232">
        <v>-4.2348897619690407E-2</v>
      </c>
      <c r="AG116" s="397"/>
      <c r="AH116" s="217">
        <v>-8.2559789104475922E-2</v>
      </c>
      <c r="AI116" s="217">
        <v>-0.332549980884701</v>
      </c>
      <c r="AJ116" s="217">
        <v>8.1662910332211958E-3</v>
      </c>
      <c r="AK116" s="217">
        <v>7.5018367508030037E-2</v>
      </c>
      <c r="AL116" s="232">
        <v>-8.7404192312158902E-2</v>
      </c>
      <c r="AM116" s="397"/>
      <c r="AN116" s="217">
        <v>2.4515414211269571E-2</v>
      </c>
      <c r="AO116" s="217">
        <v>0.49375831803096415</v>
      </c>
      <c r="AP116" s="217">
        <v>-4.2457557267299162E-3</v>
      </c>
      <c r="AQ116" s="217">
        <v>-6.3310514662690331E-2</v>
      </c>
      <c r="AR116" s="232">
        <v>8.0678385605143621E-2</v>
      </c>
      <c r="AS116" s="397"/>
      <c r="AT116" s="217">
        <v>-0.19960069165909056</v>
      </c>
      <c r="AU116" s="217">
        <v>-0.13766522307935214</v>
      </c>
      <c r="AV116" s="217">
        <v>-9.0160371122478544E-3</v>
      </c>
      <c r="AW116" s="217">
        <v>-2.1894729225332976E-2</v>
      </c>
      <c r="AX116" s="232">
        <v>-9.2949694504915414E-2</v>
      </c>
      <c r="AY116" s="397"/>
      <c r="AZ116" s="217">
        <v>7.5722345953971759E-2</v>
      </c>
      <c r="BA116" s="217">
        <v>0.17981729367067079</v>
      </c>
    </row>
    <row r="117" spans="1:53">
      <c r="A117" s="215"/>
      <c r="B117" s="224" t="s">
        <v>38</v>
      </c>
      <c r="C117" s="201" t="s">
        <v>25</v>
      </c>
      <c r="D117" s="225">
        <v>89136658</v>
      </c>
      <c r="E117" s="225">
        <v>84451692</v>
      </c>
      <c r="F117" s="225">
        <v>98746652</v>
      </c>
      <c r="G117" s="225">
        <v>97208877</v>
      </c>
      <c r="H117" s="200">
        <v>369543879</v>
      </c>
      <c r="I117" s="226"/>
      <c r="J117" s="225">
        <v>105175421</v>
      </c>
      <c r="K117" s="225">
        <v>110322905</v>
      </c>
      <c r="L117" s="225">
        <v>111618495</v>
      </c>
      <c r="M117" s="225">
        <v>103344473</v>
      </c>
      <c r="N117" s="200">
        <v>430461294</v>
      </c>
      <c r="O117" s="226"/>
      <c r="P117" s="225">
        <v>108779060</v>
      </c>
      <c r="Q117" s="225">
        <v>109246354</v>
      </c>
      <c r="R117" s="227">
        <v>108308799</v>
      </c>
      <c r="S117" s="227">
        <v>109374998</v>
      </c>
      <c r="T117" s="207">
        <v>435709211</v>
      </c>
      <c r="U117" s="226"/>
      <c r="V117" s="225">
        <v>114891001</v>
      </c>
      <c r="W117" s="225">
        <v>113186639</v>
      </c>
      <c r="X117" s="225">
        <v>117799254</v>
      </c>
      <c r="Y117" s="225">
        <v>107011207</v>
      </c>
      <c r="Z117" s="207">
        <v>452888101</v>
      </c>
      <c r="AA117" s="396"/>
      <c r="AB117" s="225">
        <v>118126275</v>
      </c>
      <c r="AC117" s="225">
        <v>115501491</v>
      </c>
      <c r="AD117" s="225">
        <v>113741569</v>
      </c>
      <c r="AE117" s="225">
        <v>115393242</v>
      </c>
      <c r="AF117" s="207">
        <v>462762577</v>
      </c>
      <c r="AG117" s="396"/>
      <c r="AH117" s="225">
        <v>133130135</v>
      </c>
      <c r="AI117" s="225">
        <v>126149611</v>
      </c>
      <c r="AJ117" s="225">
        <v>139076130</v>
      </c>
      <c r="AK117" s="225">
        <v>128395163</v>
      </c>
      <c r="AL117" s="207">
        <v>526751039</v>
      </c>
      <c r="AM117" s="396"/>
      <c r="AN117" s="225">
        <v>133087845</v>
      </c>
      <c r="AO117" s="225">
        <v>137693877</v>
      </c>
      <c r="AP117" s="225">
        <v>144224387</v>
      </c>
      <c r="AQ117" s="225">
        <v>130718572</v>
      </c>
      <c r="AR117" s="207">
        <v>545724681</v>
      </c>
      <c r="AS117" s="396"/>
      <c r="AT117" s="225">
        <v>156781890</v>
      </c>
      <c r="AU117" s="225">
        <v>144277293</v>
      </c>
      <c r="AV117" s="225">
        <v>142080178</v>
      </c>
      <c r="AW117" s="225">
        <v>137131081</v>
      </c>
      <c r="AX117" s="207">
        <v>580270442</v>
      </c>
      <c r="AY117" s="396"/>
      <c r="AZ117" s="225">
        <v>158581526</v>
      </c>
      <c r="BA117" s="225">
        <v>145118923</v>
      </c>
    </row>
    <row r="118" spans="1:53">
      <c r="A118" s="215"/>
      <c r="B118" s="216"/>
      <c r="C118" s="201" t="s">
        <v>23</v>
      </c>
      <c r="D118" s="217">
        <v>0.14296224041513164</v>
      </c>
      <c r="E118" s="217">
        <v>0.33390784727871431</v>
      </c>
      <c r="F118" s="217">
        <v>0.33509363454175101</v>
      </c>
      <c r="G118" s="217">
        <v>0.22201181597629513</v>
      </c>
      <c r="H118" s="218"/>
      <c r="I118" s="219"/>
      <c r="J118" s="217">
        <v>0.17993453378070334</v>
      </c>
      <c r="K118" s="217">
        <v>0.30634333531174246</v>
      </c>
      <c r="L118" s="217">
        <v>0.13035219664966463</v>
      </c>
      <c r="M118" s="217">
        <v>6.3117651281991455E-2</v>
      </c>
      <c r="N118" s="220">
        <v>0.16484487624269373</v>
      </c>
      <c r="O118" s="219"/>
      <c r="P118" s="217">
        <v>3.4263128835015477E-2</v>
      </c>
      <c r="Q118" s="217">
        <v>-9.7581821290873005E-3</v>
      </c>
      <c r="R118" s="221">
        <v>-2.9651860115118001E-2</v>
      </c>
      <c r="S118" s="221">
        <v>5.8353628645433142E-2</v>
      </c>
      <c r="T118" s="222">
        <v>1.2191379511115708E-2</v>
      </c>
      <c r="U118" s="219"/>
      <c r="V118" s="217">
        <v>5.6186742191006278E-2</v>
      </c>
      <c r="W118" s="217">
        <v>3.6067885615660877E-2</v>
      </c>
      <c r="X118" s="217">
        <v>8.7624044284712266E-2</v>
      </c>
      <c r="Y118" s="217">
        <v>-2.1611803823758713E-2</v>
      </c>
      <c r="Z118" s="222">
        <v>3.9427419862372304E-2</v>
      </c>
      <c r="AA118" s="397"/>
      <c r="AB118" s="217">
        <v>2.8159507462207634E-2</v>
      </c>
      <c r="AC118" s="217">
        <v>2.0451636522222483E-2</v>
      </c>
      <c r="AD118" s="217">
        <v>-3.4445761430713318E-2</v>
      </c>
      <c r="AE118" s="217">
        <v>7.8328571698102589E-2</v>
      </c>
      <c r="AF118" s="222">
        <v>2.1803346076429531E-2</v>
      </c>
      <c r="AG118" s="397"/>
      <c r="AH118" s="217">
        <v>0.12701543327257214</v>
      </c>
      <c r="AI118" s="217">
        <v>9.2190325058228106E-2</v>
      </c>
      <c r="AJ118" s="217">
        <v>0.22273792442585338</v>
      </c>
      <c r="AK118" s="217">
        <v>0.11267489130775954</v>
      </c>
      <c r="AL118" s="222">
        <v>0.13827492796592322</v>
      </c>
      <c r="AM118" s="397"/>
      <c r="AN118" s="217">
        <v>-3.1765910851067058E-4</v>
      </c>
      <c r="AO118" s="217">
        <v>9.1512497807068049E-2</v>
      </c>
      <c r="AP118" s="217">
        <v>3.7017545713991407E-2</v>
      </c>
      <c r="AQ118" s="217">
        <v>1.8095767361578918E-2</v>
      </c>
      <c r="AR118" s="222">
        <v>3.602013208368815E-2</v>
      </c>
      <c r="AS118" s="397"/>
      <c r="AT118" s="217">
        <v>0.17803312541427063</v>
      </c>
      <c r="AU118" s="217">
        <v>4.7811973512809081E-2</v>
      </c>
      <c r="AV118" s="217">
        <v>-1.4867173607747808E-2</v>
      </c>
      <c r="AW118" s="217">
        <v>4.9055837299079474E-2</v>
      </c>
      <c r="AX118" s="222">
        <v>6.3302544676369532E-2</v>
      </c>
      <c r="AY118" s="397"/>
      <c r="AZ118" s="217">
        <v>1.1478596156737186E-2</v>
      </c>
      <c r="BA118" s="217">
        <v>5.8334196774818547E-3</v>
      </c>
    </row>
    <row r="119" spans="1:53">
      <c r="A119" s="215"/>
      <c r="B119" s="224" t="s">
        <v>39</v>
      </c>
      <c r="C119" s="201" t="s">
        <v>25</v>
      </c>
      <c r="D119" s="225">
        <v>13070039</v>
      </c>
      <c r="E119" s="225">
        <v>14015669</v>
      </c>
      <c r="F119" s="225">
        <v>17220421</v>
      </c>
      <c r="G119" s="225">
        <v>14676751</v>
      </c>
      <c r="H119" s="200">
        <v>58982880</v>
      </c>
      <c r="I119" s="226"/>
      <c r="J119" s="225">
        <v>15005370</v>
      </c>
      <c r="K119" s="225">
        <v>17608439</v>
      </c>
      <c r="L119" s="225">
        <v>16512246</v>
      </c>
      <c r="M119" s="225">
        <v>14462317</v>
      </c>
      <c r="N119" s="200">
        <v>63588372</v>
      </c>
      <c r="O119" s="226"/>
      <c r="P119" s="225">
        <v>14799535</v>
      </c>
      <c r="Q119" s="225">
        <v>16150752</v>
      </c>
      <c r="R119" s="227">
        <v>17208568</v>
      </c>
      <c r="S119" s="227">
        <v>16898184</v>
      </c>
      <c r="T119" s="207">
        <v>65057039</v>
      </c>
      <c r="U119" s="226"/>
      <c r="V119" s="225">
        <v>16819875</v>
      </c>
      <c r="W119" s="225">
        <v>20503561</v>
      </c>
      <c r="X119" s="225">
        <v>19313367</v>
      </c>
      <c r="Y119" s="225">
        <v>19567850</v>
      </c>
      <c r="Z119" s="207">
        <v>76204653</v>
      </c>
      <c r="AA119" s="396"/>
      <c r="AB119" s="225">
        <v>18597126</v>
      </c>
      <c r="AC119" s="225">
        <v>21320046</v>
      </c>
      <c r="AD119" s="225">
        <v>21282861</v>
      </c>
      <c r="AE119" s="225">
        <v>19914426</v>
      </c>
      <c r="AF119" s="207">
        <v>81114459</v>
      </c>
      <c r="AG119" s="396"/>
      <c r="AH119" s="225">
        <v>19796469</v>
      </c>
      <c r="AI119" s="225">
        <v>23630921</v>
      </c>
      <c r="AJ119" s="225">
        <v>22621059</v>
      </c>
      <c r="AK119" s="225">
        <v>19073075</v>
      </c>
      <c r="AL119" s="207">
        <v>85121524</v>
      </c>
      <c r="AM119" s="396"/>
      <c r="AN119" s="225">
        <v>19588919</v>
      </c>
      <c r="AO119" s="225">
        <v>23469032</v>
      </c>
      <c r="AP119" s="225">
        <v>23000453</v>
      </c>
      <c r="AQ119" s="225">
        <v>22084803</v>
      </c>
      <c r="AR119" s="207">
        <v>88143207</v>
      </c>
      <c r="AS119" s="396"/>
      <c r="AT119" s="225">
        <v>20478941</v>
      </c>
      <c r="AU119" s="225">
        <v>24028076</v>
      </c>
      <c r="AV119" s="225">
        <v>24777325</v>
      </c>
      <c r="AW119" s="225">
        <v>23702761</v>
      </c>
      <c r="AX119" s="207">
        <v>92987103</v>
      </c>
      <c r="AY119" s="396"/>
      <c r="AZ119" s="225">
        <v>24258627</v>
      </c>
      <c r="BA119" s="225">
        <v>22845073</v>
      </c>
    </row>
    <row r="120" spans="1:53">
      <c r="A120" s="215"/>
      <c r="B120" s="216"/>
      <c r="C120" s="201" t="s">
        <v>23</v>
      </c>
      <c r="D120" s="217">
        <v>0.28811434715612894</v>
      </c>
      <c r="E120" s="217">
        <v>0.50774290956287227</v>
      </c>
      <c r="F120" s="217">
        <v>0.36932178720591713</v>
      </c>
      <c r="G120" s="217">
        <v>2.9458355574228944E-2</v>
      </c>
      <c r="H120" s="218"/>
      <c r="I120" s="219"/>
      <c r="J120" s="217">
        <v>0.14807385042997959</v>
      </c>
      <c r="K120" s="217">
        <v>0.25633952970778634</v>
      </c>
      <c r="L120" s="217">
        <v>-4.1124139764062678E-2</v>
      </c>
      <c r="M120" s="217">
        <v>-1.4610454316490074E-2</v>
      </c>
      <c r="N120" s="220">
        <v>7.8081843409477436E-2</v>
      </c>
      <c r="O120" s="234"/>
      <c r="P120" s="217">
        <v>-1.3717422496079767E-2</v>
      </c>
      <c r="Q120" s="217">
        <v>-8.2783431285419429E-2</v>
      </c>
      <c r="R120" s="221">
        <v>4.2170035499713432E-2</v>
      </c>
      <c r="S120" s="221">
        <v>0.16842854433352561</v>
      </c>
      <c r="T120" s="222">
        <v>2.3096471159852916E-2</v>
      </c>
      <c r="U120" s="234"/>
      <c r="V120" s="217">
        <v>0.13651374857385723</v>
      </c>
      <c r="W120" s="217">
        <v>0.26951122771249292</v>
      </c>
      <c r="X120" s="217">
        <v>0.1223111068858258</v>
      </c>
      <c r="Y120" s="217">
        <v>0.15798537878389762</v>
      </c>
      <c r="Z120" s="222">
        <v>0.1713513890480014</v>
      </c>
      <c r="AA120" s="397"/>
      <c r="AB120" s="217">
        <v>0.10566374601475936</v>
      </c>
      <c r="AC120" s="217">
        <v>3.9821619278719522E-2</v>
      </c>
      <c r="AD120" s="217">
        <v>0.10197569382904592</v>
      </c>
      <c r="AE120" s="217">
        <v>1.7711501263552254E-2</v>
      </c>
      <c r="AF120" s="222">
        <v>6.4429215365628734E-2</v>
      </c>
      <c r="AG120" s="397"/>
      <c r="AH120" s="217">
        <v>6.4490771315955042E-2</v>
      </c>
      <c r="AI120" s="217">
        <v>0.108389775519246</v>
      </c>
      <c r="AJ120" s="217">
        <v>6.2876790860025844E-2</v>
      </c>
      <c r="AK120" s="217">
        <v>-4.2248317877703334E-2</v>
      </c>
      <c r="AL120" s="222">
        <v>4.9400132225501325E-2</v>
      </c>
      <c r="AM120" s="397"/>
      <c r="AN120" s="217">
        <v>-1.0484192913392754E-2</v>
      </c>
      <c r="AO120" s="217">
        <v>-6.8507274853992772E-3</v>
      </c>
      <c r="AP120" s="217">
        <v>1.6771717009358422E-2</v>
      </c>
      <c r="AQ120" s="217">
        <v>0.15790469025052323</v>
      </c>
      <c r="AR120" s="222">
        <v>3.5498459825507922E-2</v>
      </c>
      <c r="AS120" s="397"/>
      <c r="AT120" s="217">
        <v>4.5434972700637566E-2</v>
      </c>
      <c r="AU120" s="217">
        <v>2.3820496729477281E-2</v>
      </c>
      <c r="AV120" s="217">
        <v>7.7253782784191261E-2</v>
      </c>
      <c r="AW120" s="217">
        <v>7.3261147043059527E-2</v>
      </c>
      <c r="AX120" s="222">
        <v>5.4954841840506141E-2</v>
      </c>
      <c r="AY120" s="397"/>
      <c r="AZ120" s="217">
        <v>0.18456452411284352</v>
      </c>
      <c r="BA120" s="217">
        <v>-4.9234195863205987E-2</v>
      </c>
    </row>
    <row r="121" spans="1:53">
      <c r="A121" s="215"/>
      <c r="B121" s="224" t="s">
        <v>40</v>
      </c>
      <c r="C121" s="201" t="s">
        <v>25</v>
      </c>
      <c r="D121" s="225">
        <v>400540792</v>
      </c>
      <c r="E121" s="225">
        <v>469153583</v>
      </c>
      <c r="F121" s="225">
        <v>448386212</v>
      </c>
      <c r="G121" s="225">
        <v>443607263</v>
      </c>
      <c r="H121" s="200">
        <v>1761687850</v>
      </c>
      <c r="I121" s="226"/>
      <c r="J121" s="225">
        <v>436886729</v>
      </c>
      <c r="K121" s="225">
        <v>458406626</v>
      </c>
      <c r="L121" s="225">
        <v>443007462</v>
      </c>
      <c r="M121" s="225">
        <v>445168724</v>
      </c>
      <c r="N121" s="200">
        <v>1783469541</v>
      </c>
      <c r="O121" s="226"/>
      <c r="P121" s="225">
        <v>451604257</v>
      </c>
      <c r="Q121" s="225">
        <v>461092030</v>
      </c>
      <c r="R121" s="227">
        <v>467463928</v>
      </c>
      <c r="S121" s="227">
        <v>474108881</v>
      </c>
      <c r="T121" s="207">
        <v>1854269096</v>
      </c>
      <c r="U121" s="226"/>
      <c r="V121" s="225">
        <v>460188336</v>
      </c>
      <c r="W121" s="225">
        <v>465130496</v>
      </c>
      <c r="X121" s="225">
        <v>450043363</v>
      </c>
      <c r="Y121" s="225">
        <v>463577715</v>
      </c>
      <c r="Z121" s="207">
        <v>1838939910</v>
      </c>
      <c r="AA121" s="396"/>
      <c r="AB121" s="225">
        <v>461828626</v>
      </c>
      <c r="AC121" s="225">
        <v>482563488</v>
      </c>
      <c r="AD121" s="225">
        <v>479994561</v>
      </c>
      <c r="AE121" s="225">
        <v>509366531</v>
      </c>
      <c r="AF121" s="207">
        <v>1933753206</v>
      </c>
      <c r="AG121" s="396"/>
      <c r="AH121" s="225">
        <v>471316124</v>
      </c>
      <c r="AI121" s="225">
        <v>512267783</v>
      </c>
      <c r="AJ121" s="225">
        <v>443464248</v>
      </c>
      <c r="AK121" s="225">
        <v>422927629</v>
      </c>
      <c r="AL121" s="207">
        <v>1849975784</v>
      </c>
      <c r="AM121" s="396"/>
      <c r="AN121" s="225">
        <v>396596620</v>
      </c>
      <c r="AO121" s="225">
        <v>408982907</v>
      </c>
      <c r="AP121" s="225">
        <v>407861527</v>
      </c>
      <c r="AQ121" s="225">
        <v>422188760</v>
      </c>
      <c r="AR121" s="207">
        <v>1635629814</v>
      </c>
      <c r="AS121" s="396"/>
      <c r="AT121" s="225">
        <v>414519458</v>
      </c>
      <c r="AU121" s="225">
        <v>413104460</v>
      </c>
      <c r="AV121" s="225">
        <v>415034176</v>
      </c>
      <c r="AW121" s="225">
        <v>419181355</v>
      </c>
      <c r="AX121" s="207">
        <v>1661839449</v>
      </c>
      <c r="AY121" s="396"/>
      <c r="AZ121" s="225">
        <v>396866945</v>
      </c>
      <c r="BA121" s="225">
        <v>401084748</v>
      </c>
    </row>
    <row r="122" spans="1:53">
      <c r="A122" s="215"/>
      <c r="B122" s="216"/>
      <c r="C122" s="201" t="s">
        <v>23</v>
      </c>
      <c r="D122" s="217">
        <v>5.5033156315043297E-2</v>
      </c>
      <c r="E122" s="217">
        <v>0.24548646810060606</v>
      </c>
      <c r="F122" s="217">
        <v>0.15697282375886304</v>
      </c>
      <c r="G122" s="217">
        <v>2.6135162984722203E-2</v>
      </c>
      <c r="H122" s="218"/>
      <c r="I122" s="219"/>
      <c r="J122" s="217">
        <v>9.0742160913288447E-2</v>
      </c>
      <c r="K122" s="217">
        <v>-2.2907119095795118E-2</v>
      </c>
      <c r="L122" s="217">
        <v>-1.1995797051850471E-2</v>
      </c>
      <c r="M122" s="217">
        <v>3.5199175717733908E-3</v>
      </c>
      <c r="N122" s="220">
        <v>1.2364103549899585E-2</v>
      </c>
      <c r="O122" s="219"/>
      <c r="P122" s="217">
        <v>3.3687285566414982E-2</v>
      </c>
      <c r="Q122" s="217">
        <v>5.8581264922641374E-3</v>
      </c>
      <c r="R122" s="221">
        <v>5.5205539630391209E-2</v>
      </c>
      <c r="S122" s="221">
        <v>6.5009412026888036E-2</v>
      </c>
      <c r="T122" s="222">
        <v>3.9697653014193035E-2</v>
      </c>
      <c r="U122" s="219"/>
      <c r="V122" s="217">
        <v>1.9007967411609261E-2</v>
      </c>
      <c r="W122" s="217">
        <v>8.758481468439161E-3</v>
      </c>
      <c r="X122" s="217">
        <v>-3.7266116071313249E-2</v>
      </c>
      <c r="Y122" s="217">
        <v>-2.2212547416929795E-2</v>
      </c>
      <c r="Z122" s="222">
        <v>-8.2669694668739968E-3</v>
      </c>
      <c r="AA122" s="397"/>
      <c r="AB122" s="217">
        <v>3.5643884724623209E-3</v>
      </c>
      <c r="AC122" s="217">
        <v>3.7479787177833179E-2</v>
      </c>
      <c r="AD122" s="217">
        <v>6.6551804697984274E-2</v>
      </c>
      <c r="AE122" s="217">
        <v>9.8772685826798101E-2</v>
      </c>
      <c r="AF122" s="222">
        <v>5.1558670016574881E-2</v>
      </c>
      <c r="AG122" s="397"/>
      <c r="AH122" s="217">
        <v>2.0543330287196238E-2</v>
      </c>
      <c r="AI122" s="217">
        <v>6.1555206182528188E-2</v>
      </c>
      <c r="AJ122" s="217">
        <v>-7.6105681122499269E-2</v>
      </c>
      <c r="AK122" s="217">
        <v>-0.16969882538277725</v>
      </c>
      <c r="AL122" s="222">
        <v>-4.3323740454602744E-2</v>
      </c>
      <c r="AM122" s="397"/>
      <c r="AN122" s="217">
        <v>-0.15853373181011732</v>
      </c>
      <c r="AO122" s="217">
        <v>-0.20162282194506076</v>
      </c>
      <c r="AP122" s="217">
        <v>-8.0283182151811294E-2</v>
      </c>
      <c r="AQ122" s="217">
        <v>-1.7470341243654985E-3</v>
      </c>
      <c r="AR122" s="222">
        <v>-0.1158642031175906</v>
      </c>
      <c r="AS122" s="397"/>
      <c r="AT122" s="217">
        <v>4.5191605515952249E-2</v>
      </c>
      <c r="AU122" s="217">
        <v>1.0077567862756709E-2</v>
      </c>
      <c r="AV122" s="217">
        <v>1.7585990649223504E-2</v>
      </c>
      <c r="AW122" s="217">
        <v>-7.1233658612797068E-3</v>
      </c>
      <c r="AX122" s="222">
        <v>1.6024185164431159E-2</v>
      </c>
      <c r="AY122" s="397"/>
      <c r="AZ122" s="217">
        <v>-4.2585487024350943E-2</v>
      </c>
      <c r="BA122" s="217">
        <v>-2.9096059626177895E-2</v>
      </c>
    </row>
    <row r="123" spans="1:53">
      <c r="A123" s="215"/>
      <c r="B123" s="224" t="s">
        <v>41</v>
      </c>
      <c r="C123" s="201" t="s">
        <v>25</v>
      </c>
      <c r="D123" s="225">
        <v>2124442</v>
      </c>
      <c r="E123" s="225">
        <v>2869916</v>
      </c>
      <c r="F123" s="225">
        <v>2920638</v>
      </c>
      <c r="G123" s="225">
        <v>2455246</v>
      </c>
      <c r="H123" s="200">
        <v>10370242</v>
      </c>
      <c r="I123" s="226"/>
      <c r="J123" s="225">
        <v>2812930</v>
      </c>
      <c r="K123" s="225">
        <v>2820980</v>
      </c>
      <c r="L123" s="225">
        <v>2651231</v>
      </c>
      <c r="M123" s="225">
        <v>2294325</v>
      </c>
      <c r="N123" s="200">
        <v>10579466</v>
      </c>
      <c r="O123" s="226"/>
      <c r="P123" s="225">
        <v>2225201</v>
      </c>
      <c r="Q123" s="225">
        <v>2553286</v>
      </c>
      <c r="R123" s="227">
        <v>2385974</v>
      </c>
      <c r="S123" s="227">
        <v>2145529</v>
      </c>
      <c r="T123" s="207">
        <v>9309990</v>
      </c>
      <c r="U123" s="226"/>
      <c r="V123" s="225">
        <v>1785758</v>
      </c>
      <c r="W123" s="225">
        <v>1811620</v>
      </c>
      <c r="X123" s="225">
        <v>1632532</v>
      </c>
      <c r="Y123" s="225">
        <v>1486404</v>
      </c>
      <c r="Z123" s="207">
        <v>6716314</v>
      </c>
      <c r="AA123" s="396"/>
      <c r="AB123" s="225">
        <v>2503143</v>
      </c>
      <c r="AC123" s="225">
        <v>2495213</v>
      </c>
      <c r="AD123" s="225">
        <v>2710059</v>
      </c>
      <c r="AE123" s="225">
        <v>2745443</v>
      </c>
      <c r="AF123" s="207">
        <v>10453858</v>
      </c>
      <c r="AG123" s="396"/>
      <c r="AH123" s="225">
        <v>2342830</v>
      </c>
      <c r="AI123" s="225">
        <v>2498497</v>
      </c>
      <c r="AJ123" s="225">
        <v>2636245</v>
      </c>
      <c r="AK123" s="225">
        <v>2518974</v>
      </c>
      <c r="AL123" s="207">
        <v>9996546</v>
      </c>
      <c r="AM123" s="396"/>
      <c r="AN123" s="225">
        <v>2363904</v>
      </c>
      <c r="AO123" s="225">
        <v>2418463</v>
      </c>
      <c r="AP123" s="225">
        <v>2412658</v>
      </c>
      <c r="AQ123" s="225">
        <v>2294851</v>
      </c>
      <c r="AR123" s="207">
        <v>9489876</v>
      </c>
      <c r="AS123" s="396"/>
      <c r="AT123" s="225">
        <v>2193286</v>
      </c>
      <c r="AU123" s="225">
        <v>2227911</v>
      </c>
      <c r="AV123" s="225">
        <v>2268830</v>
      </c>
      <c r="AW123" s="225">
        <v>1973644</v>
      </c>
      <c r="AX123" s="207">
        <v>8663671</v>
      </c>
      <c r="AY123" s="396"/>
      <c r="AZ123" s="225">
        <v>2057797</v>
      </c>
      <c r="BA123" s="225">
        <v>1980492</v>
      </c>
    </row>
    <row r="124" spans="1:53">
      <c r="A124" s="215"/>
      <c r="B124" s="216"/>
      <c r="C124" s="201" t="s">
        <v>23</v>
      </c>
      <c r="D124" s="217">
        <v>0.10534377676284903</v>
      </c>
      <c r="E124" s="217">
        <v>0.25597854533296222</v>
      </c>
      <c r="F124" s="217">
        <v>0.25215563809974584</v>
      </c>
      <c r="G124" s="217">
        <v>-4.1299266618612787E-2</v>
      </c>
      <c r="H124" s="229"/>
      <c r="I124" s="219"/>
      <c r="J124" s="217">
        <v>0.32407945239267533</v>
      </c>
      <c r="K124" s="217">
        <v>-1.7051370144631411E-2</v>
      </c>
      <c r="L124" s="217">
        <v>-9.224251687473764E-2</v>
      </c>
      <c r="M124" s="217">
        <v>-6.5541701320356499E-2</v>
      </c>
      <c r="N124" s="220">
        <v>2.0175421171463537E-2</v>
      </c>
      <c r="O124" s="219"/>
      <c r="P124" s="217">
        <v>-0.20893836675637145</v>
      </c>
      <c r="Q124" s="217">
        <v>-9.4893973016469402E-2</v>
      </c>
      <c r="R124" s="221">
        <v>-0.10005050484095879</v>
      </c>
      <c r="S124" s="221">
        <v>-6.4853933073997783E-2</v>
      </c>
      <c r="T124" s="222">
        <v>-0.11999433619806521</v>
      </c>
      <c r="U124" s="219"/>
      <c r="V124" s="217">
        <v>-0.19748463172540365</v>
      </c>
      <c r="W124" s="217">
        <v>-0.2904750975801379</v>
      </c>
      <c r="X124" s="217">
        <v>-0.31577963548638832</v>
      </c>
      <c r="Y124" s="217">
        <v>-0.30720861848057057</v>
      </c>
      <c r="Z124" s="222">
        <v>-0.27859063221335356</v>
      </c>
      <c r="AA124" s="397"/>
      <c r="AB124" s="217">
        <v>0.40172576575325447</v>
      </c>
      <c r="AC124" s="217">
        <v>0.37733796270741116</v>
      </c>
      <c r="AD124" s="217">
        <v>0.66003422903808318</v>
      </c>
      <c r="AE124" s="217">
        <v>0.8470368755735318</v>
      </c>
      <c r="AF124" s="222">
        <v>0.5564873828114647</v>
      </c>
      <c r="AG124" s="397"/>
      <c r="AH124" s="217">
        <v>-6.4044683024501614E-2</v>
      </c>
      <c r="AI124" s="217">
        <v>1.316120106780394E-3</v>
      </c>
      <c r="AJ124" s="217">
        <v>-2.7237045392738635E-2</v>
      </c>
      <c r="AK124" s="217">
        <v>-8.2489055500332698E-2</v>
      </c>
      <c r="AL124" s="222">
        <v>-4.3745763525771975E-2</v>
      </c>
      <c r="AM124" s="397"/>
      <c r="AN124" s="217">
        <v>8.9951042115732349E-3</v>
      </c>
      <c r="AO124" s="217">
        <v>-3.203285815432233E-2</v>
      </c>
      <c r="AP124" s="217">
        <v>-8.4812678639504258E-2</v>
      </c>
      <c r="AQ124" s="217">
        <v>-8.8973923510127562E-2</v>
      </c>
      <c r="AR124" s="222">
        <v>-5.0684506428520404E-2</v>
      </c>
      <c r="AS124" s="397"/>
      <c r="AT124" s="217">
        <v>-7.2176365876109982E-2</v>
      </c>
      <c r="AU124" s="217">
        <v>-7.8790537626583501E-2</v>
      </c>
      <c r="AV124" s="217">
        <v>-5.9613919585784658E-2</v>
      </c>
      <c r="AW124" s="217">
        <v>-0.1399685644078853</v>
      </c>
      <c r="AX124" s="222">
        <v>-8.7061727676947531E-2</v>
      </c>
      <c r="AY124" s="397"/>
      <c r="AZ124" s="217">
        <v>-6.1774433430022313E-2</v>
      </c>
      <c r="BA124" s="217">
        <v>-0.11105425665567425</v>
      </c>
    </row>
    <row r="125" spans="1:53">
      <c r="A125" s="215"/>
      <c r="B125" s="224" t="s">
        <v>130</v>
      </c>
      <c r="C125" s="201" t="s">
        <v>25</v>
      </c>
      <c r="D125" s="225">
        <v>44150585</v>
      </c>
      <c r="E125" s="225">
        <v>48756297</v>
      </c>
      <c r="F125" s="225">
        <v>55827024</v>
      </c>
      <c r="G125" s="225">
        <v>58451876</v>
      </c>
      <c r="H125" s="200">
        <v>207185782</v>
      </c>
      <c r="I125" s="226"/>
      <c r="J125" s="225">
        <v>60995504</v>
      </c>
      <c r="K125" s="225">
        <v>63556227</v>
      </c>
      <c r="L125" s="225">
        <v>71085151</v>
      </c>
      <c r="M125" s="225">
        <v>75329015</v>
      </c>
      <c r="N125" s="200">
        <v>270965897</v>
      </c>
      <c r="O125" s="226"/>
      <c r="P125" s="225">
        <v>80410836</v>
      </c>
      <c r="Q125" s="225">
        <v>84494513</v>
      </c>
      <c r="R125" s="227">
        <v>89242600</v>
      </c>
      <c r="S125" s="227">
        <v>88118211</v>
      </c>
      <c r="T125" s="207">
        <v>342266160</v>
      </c>
      <c r="U125" s="226"/>
      <c r="V125" s="225">
        <v>92079597</v>
      </c>
      <c r="W125" s="225">
        <v>101044462</v>
      </c>
      <c r="X125" s="225">
        <v>104045086</v>
      </c>
      <c r="Y125" s="225">
        <v>107158758</v>
      </c>
      <c r="Z125" s="207">
        <v>404327903</v>
      </c>
      <c r="AA125" s="396"/>
      <c r="AB125" s="225">
        <v>109190647</v>
      </c>
      <c r="AC125" s="225">
        <v>109197839</v>
      </c>
      <c r="AD125" s="225">
        <v>116568848</v>
      </c>
      <c r="AE125" s="225">
        <v>123433011</v>
      </c>
      <c r="AF125" s="207">
        <v>458390345</v>
      </c>
      <c r="AG125" s="396"/>
      <c r="AH125" s="225">
        <v>128423285</v>
      </c>
      <c r="AI125" s="225">
        <v>135953931</v>
      </c>
      <c r="AJ125" s="225">
        <v>145452801</v>
      </c>
      <c r="AK125" s="225">
        <v>123933636</v>
      </c>
      <c r="AL125" s="207">
        <v>533763653</v>
      </c>
      <c r="AM125" s="396"/>
      <c r="AN125" s="225">
        <v>128351966</v>
      </c>
      <c r="AO125" s="225">
        <v>134848642</v>
      </c>
      <c r="AP125" s="225">
        <v>138993496</v>
      </c>
      <c r="AQ125" s="225">
        <v>145147084</v>
      </c>
      <c r="AR125" s="207">
        <v>547341188</v>
      </c>
      <c r="AS125" s="396"/>
      <c r="AT125" s="225">
        <v>146704966</v>
      </c>
      <c r="AU125" s="225">
        <v>147662003</v>
      </c>
      <c r="AV125" s="225">
        <v>152279497</v>
      </c>
      <c r="AW125" s="225">
        <v>148747624</v>
      </c>
      <c r="AX125" s="207">
        <v>595394090</v>
      </c>
      <c r="AY125" s="396"/>
      <c r="AZ125" s="225">
        <v>137340552</v>
      </c>
      <c r="BA125" s="225">
        <v>138245703</v>
      </c>
    </row>
    <row r="126" spans="1:53">
      <c r="A126" s="215"/>
      <c r="B126" s="216"/>
      <c r="C126" s="201" t="s">
        <v>23</v>
      </c>
      <c r="D126" s="217">
        <v>0.5849264684633787</v>
      </c>
      <c r="E126" s="217">
        <v>0.44764852224864204</v>
      </c>
      <c r="F126" s="217">
        <v>1.4125260987399357</v>
      </c>
      <c r="G126" s="217">
        <v>0.49875959508687245</v>
      </c>
      <c r="H126" s="218"/>
      <c r="I126" s="219"/>
      <c r="J126" s="217">
        <v>0.38153331377149363</v>
      </c>
      <c r="K126" s="217">
        <v>0.30354909848875522</v>
      </c>
      <c r="L126" s="217">
        <v>0.27331077150019673</v>
      </c>
      <c r="M126" s="217">
        <v>0.28873562586767959</v>
      </c>
      <c r="N126" s="220">
        <v>0.30784021173808163</v>
      </c>
      <c r="O126" s="219"/>
      <c r="P126" s="217">
        <v>0.31830759198251735</v>
      </c>
      <c r="Q126" s="217">
        <v>0.32944507546050517</v>
      </c>
      <c r="R126" s="221">
        <v>0.25543237574328281</v>
      </c>
      <c r="S126" s="221">
        <v>0.16977782067109204</v>
      </c>
      <c r="T126" s="222">
        <v>0.2631337145722068</v>
      </c>
      <c r="U126" s="219"/>
      <c r="V126" s="217">
        <v>0.14511428534333359</v>
      </c>
      <c r="W126" s="217">
        <v>0.19587010342316558</v>
      </c>
      <c r="X126" s="217">
        <v>0.16586793750966478</v>
      </c>
      <c r="Y126" s="217">
        <v>0.21607959108475328</v>
      </c>
      <c r="Z126" s="222">
        <v>0.18132596865550488</v>
      </c>
      <c r="AA126" s="397"/>
      <c r="AB126" s="217">
        <v>0.18582889757868948</v>
      </c>
      <c r="AC126" s="217">
        <v>8.0690983341570988E-2</v>
      </c>
      <c r="AD126" s="217">
        <v>0.12036860635590219</v>
      </c>
      <c r="AE126" s="217">
        <v>0.15187048920443824</v>
      </c>
      <c r="AF126" s="222">
        <v>0.13370940169815593</v>
      </c>
      <c r="AG126" s="397"/>
      <c r="AH126" s="217">
        <v>0.17613814487242663</v>
      </c>
      <c r="AI126" s="217">
        <v>0.24502400638166466</v>
      </c>
      <c r="AJ126" s="217">
        <v>0.24778449384693246</v>
      </c>
      <c r="AK126" s="217">
        <v>4.0558436997053526E-3</v>
      </c>
      <c r="AL126" s="222">
        <v>0.16443040047014956</v>
      </c>
      <c r="AM126" s="397"/>
      <c r="AN126" s="217">
        <v>-5.5534321521211183E-4</v>
      </c>
      <c r="AO126" s="217">
        <v>-8.1298789367112434E-3</v>
      </c>
      <c r="AP126" s="217">
        <v>-4.4408254468746855E-2</v>
      </c>
      <c r="AQ126" s="217">
        <v>0.17116780145141552</v>
      </c>
      <c r="AR126" s="222">
        <v>2.5437354011814017E-2</v>
      </c>
      <c r="AS126" s="397"/>
      <c r="AT126" s="217">
        <v>0.14298962900186507</v>
      </c>
      <c r="AU126" s="217">
        <v>9.5020319151601029E-2</v>
      </c>
      <c r="AV126" s="217">
        <v>9.5587213663580251E-2</v>
      </c>
      <c r="AW126" s="217">
        <v>2.4806147672935763E-2</v>
      </c>
      <c r="AX126" s="222">
        <v>8.7793323531135448E-2</v>
      </c>
      <c r="AY126" s="397"/>
      <c r="AZ126" s="217">
        <v>-6.3831608808661566E-2</v>
      </c>
      <c r="BA126" s="217">
        <v>-6.3769282609555278E-2</v>
      </c>
    </row>
    <row r="127" spans="1:53">
      <c r="A127" s="215"/>
      <c r="B127" s="224" t="s">
        <v>42</v>
      </c>
      <c r="C127" s="201" t="s">
        <v>25</v>
      </c>
      <c r="D127" s="225">
        <v>209751037</v>
      </c>
      <c r="E127" s="225">
        <v>191146187</v>
      </c>
      <c r="F127" s="225">
        <v>214675324</v>
      </c>
      <c r="G127" s="225">
        <v>225986611</v>
      </c>
      <c r="H127" s="200">
        <v>841559159</v>
      </c>
      <c r="I127" s="226"/>
      <c r="J127" s="225">
        <v>201573943</v>
      </c>
      <c r="K127" s="225">
        <v>225049728</v>
      </c>
      <c r="L127" s="225">
        <v>214112774</v>
      </c>
      <c r="M127" s="225">
        <v>207116119</v>
      </c>
      <c r="N127" s="200">
        <v>847852564</v>
      </c>
      <c r="O127" s="226"/>
      <c r="P127" s="225">
        <v>210004450</v>
      </c>
      <c r="Q127" s="225">
        <v>229476172</v>
      </c>
      <c r="R127" s="227">
        <v>231038915</v>
      </c>
      <c r="S127" s="227">
        <v>227843262</v>
      </c>
      <c r="T127" s="207">
        <v>898362799</v>
      </c>
      <c r="U127" s="226"/>
      <c r="V127" s="225">
        <v>216139090</v>
      </c>
      <c r="W127" s="225">
        <v>237146777</v>
      </c>
      <c r="X127" s="225">
        <v>233914485</v>
      </c>
      <c r="Y127" s="225">
        <v>243392074</v>
      </c>
      <c r="Z127" s="207">
        <v>930592426</v>
      </c>
      <c r="AA127" s="396"/>
      <c r="AB127" s="225">
        <v>217016575</v>
      </c>
      <c r="AC127" s="225">
        <v>242393387</v>
      </c>
      <c r="AD127" s="225">
        <v>235318932</v>
      </c>
      <c r="AE127" s="225">
        <v>237061046</v>
      </c>
      <c r="AF127" s="207">
        <v>931789940</v>
      </c>
      <c r="AG127" s="396"/>
      <c r="AH127" s="225">
        <v>239058466</v>
      </c>
      <c r="AI127" s="225">
        <v>275758745</v>
      </c>
      <c r="AJ127" s="225">
        <v>341189045</v>
      </c>
      <c r="AK127" s="225">
        <v>325083096</v>
      </c>
      <c r="AL127" s="207">
        <v>1181089352</v>
      </c>
      <c r="AM127" s="396"/>
      <c r="AN127" s="225">
        <v>308696868</v>
      </c>
      <c r="AO127" s="225">
        <v>355612528</v>
      </c>
      <c r="AP127" s="225">
        <v>358180179</v>
      </c>
      <c r="AQ127" s="225">
        <v>376037440</v>
      </c>
      <c r="AR127" s="207">
        <v>1398527015</v>
      </c>
      <c r="AS127" s="396"/>
      <c r="AT127" s="225">
        <v>345134142</v>
      </c>
      <c r="AU127" s="225">
        <v>382308057</v>
      </c>
      <c r="AV127" s="225">
        <v>386959428</v>
      </c>
      <c r="AW127" s="225">
        <v>405079190</v>
      </c>
      <c r="AX127" s="207">
        <v>1519480817</v>
      </c>
      <c r="AY127" s="396"/>
      <c r="AZ127" s="225">
        <v>385994269</v>
      </c>
      <c r="BA127" s="225">
        <v>408585972</v>
      </c>
    </row>
    <row r="128" spans="1:53">
      <c r="A128" s="215"/>
      <c r="B128" s="216"/>
      <c r="C128" s="201" t="s">
        <v>23</v>
      </c>
      <c r="D128" s="217">
        <v>0.30661133971072796</v>
      </c>
      <c r="E128" s="217">
        <v>0.38076567400215439</v>
      </c>
      <c r="F128" s="217">
        <v>0.3069692230353509</v>
      </c>
      <c r="G128" s="217">
        <v>0.17870005475699083</v>
      </c>
      <c r="H128" s="218"/>
      <c r="I128" s="219"/>
      <c r="J128" s="217">
        <v>-3.8984760776176755E-2</v>
      </c>
      <c r="K128" s="217">
        <v>0.17736969558278451</v>
      </c>
      <c r="L128" s="217">
        <v>-2.6204688527685649E-3</v>
      </c>
      <c r="M128" s="217">
        <v>-8.3502699193095123E-2</v>
      </c>
      <c r="N128" s="220">
        <v>7.4782680845375538E-3</v>
      </c>
      <c r="O128" s="219"/>
      <c r="P128" s="217">
        <v>4.1823396786954792E-2</v>
      </c>
      <c r="Q128" s="217">
        <v>1.9668737391231206E-2</v>
      </c>
      <c r="R128" s="221">
        <v>7.9052457654861907E-2</v>
      </c>
      <c r="S128" s="221">
        <v>0.1000749874035638</v>
      </c>
      <c r="T128" s="222">
        <v>5.9574314149269947E-2</v>
      </c>
      <c r="U128" s="219"/>
      <c r="V128" s="217">
        <v>2.9211952413389364E-2</v>
      </c>
      <c r="W128" s="217">
        <v>3.3426586007369918E-2</v>
      </c>
      <c r="X128" s="217">
        <v>1.2446258241820329E-2</v>
      </c>
      <c r="Y128" s="217">
        <v>6.8243457645019046E-2</v>
      </c>
      <c r="Z128" s="222">
        <v>3.5875959062280804E-2</v>
      </c>
      <c r="AA128" s="397"/>
      <c r="AB128" s="217">
        <v>4.0598162969964768E-3</v>
      </c>
      <c r="AC128" s="217">
        <v>2.2123893338849898E-2</v>
      </c>
      <c r="AD128" s="217">
        <v>6.0041044486833783E-3</v>
      </c>
      <c r="AE128" s="217">
        <v>-2.6011644076791129E-2</v>
      </c>
      <c r="AF128" s="222">
        <v>1.2868297296888542E-3</v>
      </c>
      <c r="AG128" s="397"/>
      <c r="AH128" s="217">
        <v>0.10156777656268878</v>
      </c>
      <c r="AI128" s="217">
        <v>0.13764962160456951</v>
      </c>
      <c r="AJ128" s="217">
        <v>0.44990053328985868</v>
      </c>
      <c r="AK128" s="217">
        <v>0.37130541472427314</v>
      </c>
      <c r="AL128" s="222">
        <v>0.26754894134186502</v>
      </c>
      <c r="AM128" s="397"/>
      <c r="AN128" s="217">
        <v>0.29130280623485638</v>
      </c>
      <c r="AO128" s="217">
        <v>0.28957842479301976</v>
      </c>
      <c r="AP128" s="217">
        <v>4.9799764233344535E-2</v>
      </c>
      <c r="AQ128" s="217">
        <v>0.15674252099530883</v>
      </c>
      <c r="AR128" s="222">
        <v>0.18409924924968757</v>
      </c>
      <c r="AS128" s="397"/>
      <c r="AT128" s="217">
        <v>0.11803577482360472</v>
      </c>
      <c r="AU128" s="217">
        <v>7.5069146607793291E-2</v>
      </c>
      <c r="AV128" s="217">
        <v>8.0348524813261601E-2</v>
      </c>
      <c r="AW128" s="217">
        <v>7.7231006572111571E-2</v>
      </c>
      <c r="AX128" s="222">
        <v>8.6486568155424548E-2</v>
      </c>
      <c r="AY128" s="397"/>
      <c r="AZ128" s="217">
        <v>0.11838911897623849</v>
      </c>
      <c r="BA128" s="217">
        <v>6.8734923365740164E-2</v>
      </c>
    </row>
    <row r="129" spans="1:53">
      <c r="A129" s="215"/>
      <c r="B129" s="224" t="s">
        <v>43</v>
      </c>
      <c r="C129" s="201" t="s">
        <v>25</v>
      </c>
      <c r="D129" s="225">
        <v>21744980</v>
      </c>
      <c r="E129" s="225">
        <v>23546690</v>
      </c>
      <c r="F129" s="225">
        <v>22726218</v>
      </c>
      <c r="G129" s="225">
        <v>21816278</v>
      </c>
      <c r="H129" s="200">
        <v>89834166</v>
      </c>
      <c r="I129" s="226"/>
      <c r="J129" s="225">
        <v>19443438</v>
      </c>
      <c r="K129" s="225">
        <v>25720748</v>
      </c>
      <c r="L129" s="225">
        <v>26857101</v>
      </c>
      <c r="M129" s="225">
        <v>25564235</v>
      </c>
      <c r="N129" s="200">
        <v>97585522</v>
      </c>
      <c r="O129" s="226"/>
      <c r="P129" s="225">
        <v>23863638</v>
      </c>
      <c r="Q129" s="225">
        <v>24877584</v>
      </c>
      <c r="R129" s="227">
        <v>26584068</v>
      </c>
      <c r="S129" s="227">
        <v>23301846</v>
      </c>
      <c r="T129" s="207">
        <v>98627136</v>
      </c>
      <c r="U129" s="226"/>
      <c r="V129" s="225">
        <v>19650738</v>
      </c>
      <c r="W129" s="225">
        <v>24695535</v>
      </c>
      <c r="X129" s="225">
        <v>26587419</v>
      </c>
      <c r="Y129" s="225">
        <v>25029157</v>
      </c>
      <c r="Z129" s="207">
        <v>95962849</v>
      </c>
      <c r="AA129" s="396"/>
      <c r="AB129" s="225">
        <v>21451206</v>
      </c>
      <c r="AC129" s="225">
        <v>26571731</v>
      </c>
      <c r="AD129" s="225">
        <v>27054568</v>
      </c>
      <c r="AE129" s="225">
        <v>25726499</v>
      </c>
      <c r="AF129" s="207">
        <v>100804004</v>
      </c>
      <c r="AG129" s="396"/>
      <c r="AH129" s="225">
        <v>23404411</v>
      </c>
      <c r="AI129" s="225">
        <v>28003685</v>
      </c>
      <c r="AJ129" s="225">
        <v>30690635</v>
      </c>
      <c r="AK129" s="225">
        <v>28032005</v>
      </c>
      <c r="AL129" s="207">
        <v>110130736</v>
      </c>
      <c r="AM129" s="396"/>
      <c r="AN129" s="225">
        <v>23220140</v>
      </c>
      <c r="AO129" s="225">
        <v>24179539</v>
      </c>
      <c r="AP129" s="225">
        <v>27054942</v>
      </c>
      <c r="AQ129" s="225">
        <v>30103556</v>
      </c>
      <c r="AR129" s="207">
        <v>104558177</v>
      </c>
      <c r="AS129" s="396"/>
      <c r="AT129" s="225">
        <v>24852974</v>
      </c>
      <c r="AU129" s="225">
        <v>31862038</v>
      </c>
      <c r="AV129" s="225">
        <v>29694914</v>
      </c>
      <c r="AW129" s="225">
        <v>29747344</v>
      </c>
      <c r="AX129" s="207">
        <v>116157270</v>
      </c>
      <c r="AY129" s="396"/>
      <c r="AZ129" s="225">
        <v>28077263</v>
      </c>
      <c r="BA129" s="225">
        <v>33619387</v>
      </c>
    </row>
    <row r="130" spans="1:53">
      <c r="A130" s="215"/>
      <c r="B130" s="216"/>
      <c r="C130" s="201" t="s">
        <v>23</v>
      </c>
      <c r="D130" s="217">
        <v>0.15578779408302013</v>
      </c>
      <c r="E130" s="217">
        <v>0.32227352952903038</v>
      </c>
      <c r="F130" s="217">
        <v>-0.11608040689626471</v>
      </c>
      <c r="G130" s="217">
        <v>-0.19522935265407512</v>
      </c>
      <c r="H130" s="218"/>
      <c r="I130" s="219"/>
      <c r="J130" s="217">
        <v>-0.10584245191303925</v>
      </c>
      <c r="K130" s="217">
        <v>9.2329665018735116E-2</v>
      </c>
      <c r="L130" s="217">
        <v>0.18176728745627627</v>
      </c>
      <c r="M130" s="217">
        <v>0.17179635316344979</v>
      </c>
      <c r="N130" s="220">
        <v>8.6285166826171711E-2</v>
      </c>
      <c r="O130" s="219"/>
      <c r="P130" s="217">
        <v>0.22733633835744471</v>
      </c>
      <c r="Q130" s="217">
        <v>-3.2781472762767216E-2</v>
      </c>
      <c r="R130" s="221">
        <v>-1.0166138184459994E-2</v>
      </c>
      <c r="S130" s="221">
        <v>-8.849820853235002E-2</v>
      </c>
      <c r="T130" s="222">
        <v>1.0673857952002264E-2</v>
      </c>
      <c r="U130" s="219"/>
      <c r="V130" s="217">
        <v>-0.17654055932293311</v>
      </c>
      <c r="W130" s="217">
        <v>-7.3177925959370116E-3</v>
      </c>
      <c r="X130" s="217">
        <v>1.2605294268741574E-4</v>
      </c>
      <c r="Y130" s="217">
        <v>7.4127646367588174E-2</v>
      </c>
      <c r="Z130" s="232">
        <v>-2.7013731798923968E-2</v>
      </c>
      <c r="AA130" s="397"/>
      <c r="AB130" s="217">
        <v>9.1623429104799925E-2</v>
      </c>
      <c r="AC130" s="217">
        <v>7.5973085823004105E-2</v>
      </c>
      <c r="AD130" s="217">
        <v>1.7570302705952834E-2</v>
      </c>
      <c r="AE130" s="217">
        <v>2.7861186055926801E-2</v>
      </c>
      <c r="AF130" s="232">
        <v>5.0448220852634229E-2</v>
      </c>
      <c r="AG130" s="397"/>
      <c r="AH130" s="217">
        <v>9.1053388793152168E-2</v>
      </c>
      <c r="AI130" s="217">
        <v>5.3890128573106599E-2</v>
      </c>
      <c r="AJ130" s="217">
        <v>0.13439752577087916</v>
      </c>
      <c r="AK130" s="217">
        <v>8.9616002550521934E-2</v>
      </c>
      <c r="AL130" s="232">
        <v>9.252342793843793E-2</v>
      </c>
      <c r="AM130" s="397"/>
      <c r="AN130" s="217">
        <v>-7.8733449006684886E-3</v>
      </c>
      <c r="AO130" s="217">
        <v>-0.13655867076065165</v>
      </c>
      <c r="AP130" s="217">
        <v>-0.11846261897155275</v>
      </c>
      <c r="AQ130" s="217">
        <v>7.3899494524205522E-2</v>
      </c>
      <c r="AR130" s="232">
        <v>-5.0599489319675506E-2</v>
      </c>
      <c r="AS130" s="397"/>
      <c r="AT130" s="217">
        <v>7.0319731061053048E-2</v>
      </c>
      <c r="AU130" s="217">
        <v>0.31772727346042462</v>
      </c>
      <c r="AV130" s="217">
        <v>9.7578179986488323E-2</v>
      </c>
      <c r="AW130" s="217">
        <v>-1.1832887782426749E-2</v>
      </c>
      <c r="AX130" s="232">
        <v>0.11093434614874731</v>
      </c>
      <c r="AY130" s="397"/>
      <c r="AZ130" s="217">
        <v>0.12973453398373969</v>
      </c>
      <c r="BA130" s="217">
        <v>5.515494646011021E-2</v>
      </c>
    </row>
    <row r="131" spans="1:53" s="512" customFormat="1">
      <c r="A131" s="484"/>
      <c r="B131" s="503" t="s">
        <v>44</v>
      </c>
      <c r="C131" s="504" t="s">
        <v>25</v>
      </c>
      <c r="D131" s="505">
        <v>0</v>
      </c>
      <c r="E131" s="505">
        <v>0</v>
      </c>
      <c r="F131" s="505">
        <v>0</v>
      </c>
      <c r="G131" s="505">
        <v>0</v>
      </c>
      <c r="H131" s="506">
        <v>0</v>
      </c>
      <c r="I131" s="507"/>
      <c r="J131" s="505">
        <v>0</v>
      </c>
      <c r="K131" s="505">
        <v>0</v>
      </c>
      <c r="L131" s="505">
        <v>0</v>
      </c>
      <c r="M131" s="505">
        <v>0</v>
      </c>
      <c r="N131" s="506">
        <v>0</v>
      </c>
      <c r="O131" s="507"/>
      <c r="P131" s="508"/>
      <c r="Q131" s="508"/>
      <c r="R131" s="491"/>
      <c r="S131" s="491"/>
      <c r="T131" s="489"/>
      <c r="U131" s="509"/>
      <c r="V131" s="508"/>
      <c r="W131" s="508"/>
      <c r="X131" s="508"/>
      <c r="Y131" s="508"/>
      <c r="Z131" s="495"/>
      <c r="AA131" s="510"/>
      <c r="AB131" s="508"/>
      <c r="AC131" s="508"/>
      <c r="AD131" s="508"/>
      <c r="AE131" s="508"/>
      <c r="AF131" s="495"/>
      <c r="AG131" s="510"/>
      <c r="AH131" s="505">
        <v>0</v>
      </c>
      <c r="AI131" s="505">
        <v>0</v>
      </c>
      <c r="AJ131" s="505">
        <v>0</v>
      </c>
      <c r="AK131" s="505">
        <v>28762</v>
      </c>
      <c r="AL131" s="506">
        <v>28762</v>
      </c>
      <c r="AM131" s="511"/>
      <c r="AN131" s="517">
        <v>97506</v>
      </c>
      <c r="AO131" s="517">
        <v>93807</v>
      </c>
      <c r="AP131" s="517">
        <v>95986</v>
      </c>
      <c r="AQ131" s="517">
        <v>125515</v>
      </c>
      <c r="AR131" s="518">
        <v>412814</v>
      </c>
      <c r="AS131" s="519"/>
      <c r="AT131" s="517">
        <v>23110</v>
      </c>
      <c r="AU131" s="517">
        <v>37306</v>
      </c>
      <c r="AV131" s="517">
        <v>41913</v>
      </c>
      <c r="AW131" s="517">
        <v>27050</v>
      </c>
      <c r="AX131" s="518">
        <v>129379</v>
      </c>
      <c r="AY131" s="519"/>
      <c r="AZ131" s="517">
        <v>26609</v>
      </c>
      <c r="BA131" s="517">
        <v>27161</v>
      </c>
    </row>
    <row r="132" spans="1:53" s="512" customFormat="1">
      <c r="A132" s="484"/>
      <c r="B132" s="513"/>
      <c r="C132" s="504" t="s">
        <v>23</v>
      </c>
      <c r="D132" s="508">
        <v>0</v>
      </c>
      <c r="E132" s="508">
        <v>0</v>
      </c>
      <c r="F132" s="508">
        <v>0</v>
      </c>
      <c r="G132" s="508">
        <v>0</v>
      </c>
      <c r="H132" s="514"/>
      <c r="I132" s="509"/>
      <c r="J132" s="508">
        <v>0</v>
      </c>
      <c r="K132" s="508">
        <v>0</v>
      </c>
      <c r="L132" s="508">
        <v>0</v>
      </c>
      <c r="M132" s="508">
        <v>0</v>
      </c>
      <c r="N132" s="489" t="e">
        <v>#DIV/0!</v>
      </c>
      <c r="O132" s="509"/>
      <c r="P132" s="508" t="s">
        <v>279</v>
      </c>
      <c r="Q132" s="508" t="s">
        <v>279</v>
      </c>
      <c r="R132" s="491" t="s">
        <v>279</v>
      </c>
      <c r="S132" s="491" t="s">
        <v>279</v>
      </c>
      <c r="T132" s="489" t="s">
        <v>279</v>
      </c>
      <c r="U132" s="509"/>
      <c r="V132" s="508" t="s">
        <v>279</v>
      </c>
      <c r="W132" s="508" t="s">
        <v>279</v>
      </c>
      <c r="X132" s="508" t="s">
        <v>279</v>
      </c>
      <c r="Y132" s="508" t="s">
        <v>279</v>
      </c>
      <c r="Z132" s="489" t="s">
        <v>279</v>
      </c>
      <c r="AA132" s="510"/>
      <c r="AB132" s="508" t="s">
        <v>279</v>
      </c>
      <c r="AC132" s="508" t="s">
        <v>279</v>
      </c>
      <c r="AD132" s="508" t="s">
        <v>279</v>
      </c>
      <c r="AE132" s="508" t="s">
        <v>279</v>
      </c>
      <c r="AF132" s="495" t="s">
        <v>279</v>
      </c>
      <c r="AG132" s="510"/>
      <c r="AH132" s="508" t="s">
        <v>279</v>
      </c>
      <c r="AI132" s="508" t="s">
        <v>279</v>
      </c>
      <c r="AJ132" s="508" t="s">
        <v>279</v>
      </c>
      <c r="AK132" s="508" t="s">
        <v>279</v>
      </c>
      <c r="AL132" s="508" t="s">
        <v>279</v>
      </c>
      <c r="AM132" s="510"/>
      <c r="AN132" s="520" t="s">
        <v>279</v>
      </c>
      <c r="AO132" s="520" t="s">
        <v>279</v>
      </c>
      <c r="AP132" s="520" t="s">
        <v>279</v>
      </c>
      <c r="AQ132" s="520">
        <v>3.3639176691467911</v>
      </c>
      <c r="AR132" s="520">
        <v>13.352757110075794</v>
      </c>
      <c r="AS132" s="521"/>
      <c r="AT132" s="520">
        <v>-0.76298894427009623</v>
      </c>
      <c r="AU132" s="520">
        <v>-0.60231112816740762</v>
      </c>
      <c r="AV132" s="520">
        <v>-0.56334257079157379</v>
      </c>
      <c r="AW132" s="520">
        <v>-0.78448790981157634</v>
      </c>
      <c r="AX132" s="520">
        <v>-0.68659250897498625</v>
      </c>
      <c r="AY132" s="521"/>
      <c r="AZ132" s="520">
        <v>0.15140631761142354</v>
      </c>
      <c r="BA132" s="520">
        <v>-0.27194017048195995</v>
      </c>
    </row>
    <row r="133" spans="1:53" s="512" customFormat="1">
      <c r="A133" s="484"/>
      <c r="B133" s="503" t="s">
        <v>45</v>
      </c>
      <c r="C133" s="504" t="s">
        <v>25</v>
      </c>
      <c r="D133" s="505">
        <v>11320055</v>
      </c>
      <c r="E133" s="505">
        <v>13867362</v>
      </c>
      <c r="F133" s="505">
        <v>13842416</v>
      </c>
      <c r="G133" s="505">
        <v>15662860</v>
      </c>
      <c r="H133" s="506">
        <v>54692693</v>
      </c>
      <c r="I133" s="507"/>
      <c r="J133" s="505">
        <v>16695300</v>
      </c>
      <c r="K133" s="505">
        <v>16526427</v>
      </c>
      <c r="L133" s="505">
        <v>15221470</v>
      </c>
      <c r="M133" s="505">
        <v>15234977</v>
      </c>
      <c r="N133" s="506">
        <v>63678174</v>
      </c>
      <c r="O133" s="507"/>
      <c r="P133" s="505">
        <v>15467112</v>
      </c>
      <c r="Q133" s="505">
        <v>16573855</v>
      </c>
      <c r="R133" s="515">
        <v>14814781</v>
      </c>
      <c r="S133" s="515">
        <v>13630125</v>
      </c>
      <c r="T133" s="506">
        <v>60485873</v>
      </c>
      <c r="U133" s="507"/>
      <c r="V133" s="505">
        <v>13001687</v>
      </c>
      <c r="W133" s="505">
        <v>16245334</v>
      </c>
      <c r="X133" s="505">
        <v>16933116</v>
      </c>
      <c r="Y133" s="505">
        <v>17747045</v>
      </c>
      <c r="Z133" s="506">
        <v>63927182</v>
      </c>
      <c r="AA133" s="511"/>
      <c r="AB133" s="505">
        <v>15341434</v>
      </c>
      <c r="AC133" s="505">
        <v>7784705</v>
      </c>
      <c r="AD133" s="505">
        <v>9010976</v>
      </c>
      <c r="AE133" s="505">
        <v>10552166</v>
      </c>
      <c r="AF133" s="506">
        <v>33886491</v>
      </c>
      <c r="AG133" s="511"/>
      <c r="AH133" s="505">
        <v>11105270</v>
      </c>
      <c r="AI133" s="505">
        <v>13044980</v>
      </c>
      <c r="AJ133" s="505">
        <v>15680472</v>
      </c>
      <c r="AK133" s="505">
        <v>14021161</v>
      </c>
      <c r="AL133" s="506">
        <v>53851883</v>
      </c>
      <c r="AM133" s="511"/>
      <c r="AN133" s="517">
        <v>25553167</v>
      </c>
      <c r="AO133" s="517">
        <v>32150681</v>
      </c>
      <c r="AP133" s="517">
        <v>37962585</v>
      </c>
      <c r="AQ133" s="517">
        <v>37624269</v>
      </c>
      <c r="AR133" s="518">
        <v>133290702</v>
      </c>
      <c r="AS133" s="519"/>
      <c r="AT133" s="517">
        <v>37772223</v>
      </c>
      <c r="AU133" s="517">
        <v>42576947</v>
      </c>
      <c r="AV133" s="517">
        <v>44043269</v>
      </c>
      <c r="AW133" s="517">
        <v>41006374</v>
      </c>
      <c r="AX133" s="518">
        <v>165398813</v>
      </c>
      <c r="AY133" s="519"/>
      <c r="AZ133" s="517">
        <v>41312983</v>
      </c>
      <c r="BA133" s="517">
        <v>44006255</v>
      </c>
    </row>
    <row r="134" spans="1:53" s="512" customFormat="1">
      <c r="A134" s="484"/>
      <c r="B134" s="513"/>
      <c r="C134" s="504" t="s">
        <v>23</v>
      </c>
      <c r="D134" s="508">
        <v>4.0576895496220828</v>
      </c>
      <c r="E134" s="508">
        <v>5.5368731869335717</v>
      </c>
      <c r="F134" s="508">
        <v>3.5450359402313887</v>
      </c>
      <c r="G134" s="508">
        <v>1.7425827645614447</v>
      </c>
      <c r="H134" s="516"/>
      <c r="I134" s="509"/>
      <c r="J134" s="508">
        <v>0.47484265756659311</v>
      </c>
      <c r="K134" s="508">
        <v>0.19174988004207288</v>
      </c>
      <c r="L134" s="508">
        <v>9.9625238831140467E-2</v>
      </c>
      <c r="M134" s="508">
        <v>-2.7318318621247971E-2</v>
      </c>
      <c r="N134" s="489">
        <v>0.16429033765077183</v>
      </c>
      <c r="O134" s="509"/>
      <c r="P134" s="508">
        <v>-7.3564895509514616E-2</v>
      </c>
      <c r="Q134" s="508">
        <v>2.8698278218273199E-3</v>
      </c>
      <c r="R134" s="491">
        <v>-2.6718115924414643E-2</v>
      </c>
      <c r="S134" s="491">
        <v>-0.10533996867865303</v>
      </c>
      <c r="T134" s="489">
        <v>-5.0131792409750964E-2</v>
      </c>
      <c r="U134" s="509"/>
      <c r="V134" s="508">
        <v>-0.1593978888883717</v>
      </c>
      <c r="W134" s="508">
        <v>-1.9821640770961269E-2</v>
      </c>
      <c r="X134" s="508">
        <v>0.14298793886997041</v>
      </c>
      <c r="Y134" s="508">
        <v>0.30204565255270954</v>
      </c>
      <c r="Z134" s="489">
        <v>5.6894425579341545E-2</v>
      </c>
      <c r="AA134" s="510"/>
      <c r="AB134" s="508">
        <v>0.17995718555599738</v>
      </c>
      <c r="AC134" s="508">
        <v>-0.52080363506222771</v>
      </c>
      <c r="AD134" s="508">
        <v>-0.46784891806091689</v>
      </c>
      <c r="AE134" s="508">
        <v>-0.40541278843886408</v>
      </c>
      <c r="AF134" s="489">
        <v>-0.46992046356743833</v>
      </c>
      <c r="AG134" s="510"/>
      <c r="AH134" s="508">
        <v>-0.27612568681649974</v>
      </c>
      <c r="AI134" s="508">
        <v>0.67571924690787899</v>
      </c>
      <c r="AJ134" s="508">
        <v>0.74015245407378738</v>
      </c>
      <c r="AK134" s="508">
        <v>0.32874719749480819</v>
      </c>
      <c r="AL134" s="489">
        <v>0.58918440389711635</v>
      </c>
      <c r="AM134" s="510"/>
      <c r="AN134" s="520">
        <v>1.3009946628942837</v>
      </c>
      <c r="AO134" s="520">
        <v>1.4646017855144278</v>
      </c>
      <c r="AP134" s="520">
        <v>1.4210103496884532</v>
      </c>
      <c r="AQ134" s="520">
        <v>1.6833918389497131</v>
      </c>
      <c r="AR134" s="522">
        <v>1.4751354005578596</v>
      </c>
      <c r="AS134" s="521"/>
      <c r="AT134" s="520">
        <v>0.47818166726652711</v>
      </c>
      <c r="AU134" s="520">
        <v>0.32429378401036058</v>
      </c>
      <c r="AV134" s="520">
        <v>0.1601757098469454</v>
      </c>
      <c r="AW134" s="520">
        <v>8.9891580352032818E-2</v>
      </c>
      <c r="AX134" s="522">
        <v>0.24088785277760794</v>
      </c>
      <c r="AY134" s="521"/>
      <c r="AZ134" s="520">
        <v>9.3739783332318138E-2</v>
      </c>
      <c r="BA134" s="520">
        <v>3.3569997397887574E-2</v>
      </c>
    </row>
    <row r="135" spans="1:53">
      <c r="A135" s="215"/>
      <c r="B135" s="224" t="s">
        <v>27</v>
      </c>
      <c r="C135" s="201" t="s">
        <v>25</v>
      </c>
      <c r="D135" s="225">
        <v>394715</v>
      </c>
      <c r="E135" s="225">
        <v>538451</v>
      </c>
      <c r="F135" s="225">
        <v>545571</v>
      </c>
      <c r="G135" s="225">
        <v>926409</v>
      </c>
      <c r="H135" s="200">
        <v>2405146</v>
      </c>
      <c r="I135" s="226"/>
      <c r="J135" s="225">
        <v>805968</v>
      </c>
      <c r="K135" s="225">
        <v>928463</v>
      </c>
      <c r="L135" s="225">
        <v>1075800</v>
      </c>
      <c r="M135" s="225">
        <v>1200105</v>
      </c>
      <c r="N135" s="200">
        <v>4010336</v>
      </c>
      <c r="O135" s="226"/>
      <c r="P135" s="225">
        <v>1560202</v>
      </c>
      <c r="Q135" s="225">
        <v>1985321</v>
      </c>
      <c r="R135" s="227">
        <v>2627253</v>
      </c>
      <c r="S135" s="227">
        <v>2758117</v>
      </c>
      <c r="T135" s="207">
        <v>8930893</v>
      </c>
      <c r="U135" s="226"/>
      <c r="V135" s="225">
        <v>3187506</v>
      </c>
      <c r="W135" s="225">
        <v>4010015</v>
      </c>
      <c r="X135" s="225">
        <v>4824031</v>
      </c>
      <c r="Y135" s="225">
        <v>5578885</v>
      </c>
      <c r="Z135" s="207">
        <v>17600437</v>
      </c>
      <c r="AA135" s="396"/>
      <c r="AB135" s="225">
        <v>6538644</v>
      </c>
      <c r="AC135" s="225">
        <v>7784705</v>
      </c>
      <c r="AD135" s="225">
        <v>9010976</v>
      </c>
      <c r="AE135" s="225">
        <v>10552166</v>
      </c>
      <c r="AF135" s="207">
        <v>33886491</v>
      </c>
      <c r="AG135" s="396"/>
      <c r="AH135" s="225">
        <v>11105270</v>
      </c>
      <c r="AI135" s="225">
        <v>13044980</v>
      </c>
      <c r="AJ135" s="225">
        <v>15680472</v>
      </c>
      <c r="AK135" s="225">
        <v>14021161</v>
      </c>
      <c r="AL135" s="207">
        <v>53851883</v>
      </c>
      <c r="AM135" s="396"/>
      <c r="AN135" s="225">
        <v>15736454</v>
      </c>
      <c r="AO135" s="225">
        <v>17230099</v>
      </c>
      <c r="AP135" s="225">
        <v>18607381</v>
      </c>
      <c r="AQ135" s="225">
        <v>20068005</v>
      </c>
      <c r="AR135" s="207">
        <v>71641939</v>
      </c>
      <c r="AS135" s="396"/>
      <c r="AT135" s="225">
        <v>21278933</v>
      </c>
      <c r="AU135" s="225">
        <v>22990237</v>
      </c>
      <c r="AV135" s="225">
        <v>25101621</v>
      </c>
      <c r="AW135" s="225">
        <v>25109687</v>
      </c>
      <c r="AX135" s="207">
        <v>94480478</v>
      </c>
      <c r="AY135" s="396"/>
      <c r="AZ135" s="225">
        <v>24468115</v>
      </c>
      <c r="BA135" s="225">
        <v>26475071</v>
      </c>
    </row>
    <row r="136" spans="1:53">
      <c r="A136" s="230"/>
      <c r="B136" s="216"/>
      <c r="C136" s="201" t="s">
        <v>23</v>
      </c>
      <c r="D136" s="217">
        <v>0.8867288701088879</v>
      </c>
      <c r="E136" s="217">
        <v>-0.77752082342553253</v>
      </c>
      <c r="F136" s="217">
        <v>-0.93722848813749804</v>
      </c>
      <c r="G136" s="217">
        <v>-0.84122403698018045</v>
      </c>
      <c r="H136" s="229"/>
      <c r="I136" s="234"/>
      <c r="J136" s="217">
        <v>1.0418985850550397</v>
      </c>
      <c r="K136" s="217">
        <v>0.7243221760197307</v>
      </c>
      <c r="L136" s="217">
        <v>0.97187900383268178</v>
      </c>
      <c r="M136" s="217">
        <v>0.29543754432437508</v>
      </c>
      <c r="N136" s="231">
        <v>0.66739815379191114</v>
      </c>
      <c r="O136" s="219"/>
      <c r="P136" s="217">
        <v>1.0486706374217403</v>
      </c>
      <c r="Q136" s="217">
        <v>1.2060029134531085</v>
      </c>
      <c r="R136" s="221">
        <v>1.4421388733965421</v>
      </c>
      <c r="S136" s="221">
        <v>1.298229738231238</v>
      </c>
      <c r="T136" s="222">
        <v>1.2682001688408397</v>
      </c>
      <c r="U136" s="219"/>
      <c r="V136" s="217">
        <v>1.0430085335104042</v>
      </c>
      <c r="W136" s="217">
        <v>1.0198320573851785</v>
      </c>
      <c r="X136" s="217">
        <v>0.83615015379181212</v>
      </c>
      <c r="Y136" s="217">
        <v>1.0227151349997117</v>
      </c>
      <c r="Z136" s="232">
        <v>0.97073652097276275</v>
      </c>
      <c r="AA136" s="397"/>
      <c r="AB136" s="217">
        <v>1.0513354327803617</v>
      </c>
      <c r="AC136" s="217">
        <v>0.94131568086403661</v>
      </c>
      <c r="AD136" s="217">
        <v>0.86793492827886065</v>
      </c>
      <c r="AE136" s="217">
        <v>0.89144712608343779</v>
      </c>
      <c r="AF136" s="232">
        <v>0.92532100197284883</v>
      </c>
      <c r="AG136" s="397"/>
      <c r="AH136" s="217">
        <v>0.69840566331490139</v>
      </c>
      <c r="AI136" s="217">
        <v>0.67571924690787899</v>
      </c>
      <c r="AJ136" s="217">
        <v>0.74015245407378738</v>
      </c>
      <c r="AK136" s="217">
        <v>0.32874719749480819</v>
      </c>
      <c r="AL136" s="232">
        <v>0.58918440389711635</v>
      </c>
      <c r="AM136" s="397"/>
      <c r="AN136" s="217">
        <v>0.41702579045804389</v>
      </c>
      <c r="AO136" s="217">
        <v>0.32082218600565127</v>
      </c>
      <c r="AP136" s="217">
        <v>0.1866594959641521</v>
      </c>
      <c r="AQ136" s="217">
        <v>0.43126557066137394</v>
      </c>
      <c r="AR136" s="232">
        <v>0.33035160534683627</v>
      </c>
      <c r="AS136" s="397"/>
      <c r="AT136" s="217">
        <v>0.35220634839335463</v>
      </c>
      <c r="AU136" s="217">
        <v>0.33430672685049578</v>
      </c>
      <c r="AV136" s="217">
        <v>0.34901418958423003</v>
      </c>
      <c r="AW136" s="217">
        <v>0.2512298556832131</v>
      </c>
      <c r="AX136" s="232">
        <v>0.31878728184618232</v>
      </c>
      <c r="AY136" s="397"/>
      <c r="AZ136" s="217">
        <v>0.14987509007148048</v>
      </c>
      <c r="BA136" s="217">
        <v>0.15157886367156626</v>
      </c>
    </row>
    <row r="137" spans="1:53" s="399" customFormat="1" ht="15" customHeight="1">
      <c r="A137" s="398" t="str">
        <f>表10!A25</f>
        <v>註1：製表日期：101年8月10日，資料來源：截至101年8月8日明細彙總檔。</v>
      </c>
      <c r="B137" s="203"/>
      <c r="C137" s="203"/>
      <c r="D137" s="203"/>
      <c r="E137" s="203"/>
      <c r="J137" s="203"/>
      <c r="K137" s="203"/>
      <c r="R137" s="223"/>
      <c r="S137" s="223"/>
    </row>
    <row r="138" spans="1:53" s="392" customFormat="1">
      <c r="A138" s="204" t="s">
        <v>280</v>
      </c>
      <c r="B138" s="205"/>
      <c r="C138" s="205"/>
      <c r="D138" s="205"/>
      <c r="E138" s="205"/>
      <c r="F138" s="205"/>
      <c r="J138" s="205"/>
      <c r="K138" s="205"/>
      <c r="L138" s="205"/>
      <c r="R138" s="223"/>
      <c r="S138" s="223"/>
    </row>
    <row r="139" spans="1:53" s="392" customFormat="1">
      <c r="A139" s="206" t="s">
        <v>281</v>
      </c>
      <c r="B139" s="205"/>
      <c r="C139" s="205"/>
      <c r="D139" s="205"/>
      <c r="E139" s="205"/>
      <c r="F139" s="205"/>
      <c r="J139" s="205"/>
      <c r="K139" s="205"/>
      <c r="L139" s="205"/>
      <c r="P139" s="399"/>
      <c r="Q139" s="399"/>
      <c r="T139" s="400"/>
      <c r="U139" s="399"/>
      <c r="V139" s="399"/>
      <c r="W139" s="399"/>
      <c r="X139" s="399"/>
      <c r="Y139" s="399"/>
      <c r="Z139" s="400"/>
      <c r="AA139" s="399"/>
      <c r="AB139" s="399"/>
      <c r="AC139" s="399"/>
      <c r="AD139" s="399"/>
      <c r="AE139" s="399"/>
      <c r="AF139" s="400"/>
      <c r="AG139" s="399"/>
      <c r="AH139" s="399"/>
      <c r="AI139" s="399"/>
      <c r="AJ139" s="399"/>
      <c r="AK139" s="399"/>
      <c r="AL139" s="400"/>
      <c r="AM139" s="399"/>
      <c r="AN139" s="399"/>
      <c r="AO139" s="399"/>
      <c r="AP139" s="399"/>
      <c r="AQ139" s="399"/>
      <c r="AR139" s="400"/>
      <c r="AS139" s="399"/>
      <c r="AT139" s="399"/>
      <c r="AU139" s="399"/>
      <c r="AV139" s="399"/>
      <c r="AW139" s="399"/>
      <c r="AX139" s="400"/>
      <c r="AY139" s="399"/>
      <c r="AZ139" s="399"/>
      <c r="BA139" s="399"/>
    </row>
    <row r="140" spans="1:53" s="392" customFormat="1">
      <c r="A140" s="206" t="s">
        <v>282</v>
      </c>
      <c r="B140" s="205"/>
      <c r="C140" s="205"/>
      <c r="D140" s="205"/>
      <c r="E140" s="205"/>
      <c r="F140" s="205"/>
      <c r="J140" s="205"/>
      <c r="K140" s="205"/>
      <c r="L140" s="205"/>
      <c r="T140" s="401"/>
      <c r="Z140" s="401"/>
      <c r="AF140" s="401"/>
      <c r="AL140" s="401"/>
      <c r="AR140" s="401"/>
      <c r="AX140" s="401"/>
    </row>
    <row r="141" spans="1:53" s="392" customFormat="1">
      <c r="A141" s="402" t="s">
        <v>283</v>
      </c>
      <c r="B141" s="205"/>
      <c r="C141" s="205"/>
      <c r="D141" s="205"/>
      <c r="E141" s="205"/>
      <c r="F141" s="205"/>
      <c r="J141" s="205"/>
      <c r="K141" s="205"/>
      <c r="L141" s="205"/>
      <c r="T141" s="401"/>
      <c r="Z141" s="401"/>
      <c r="AF141" s="401"/>
      <c r="AL141" s="401"/>
      <c r="AR141" s="401"/>
      <c r="AX141" s="401"/>
    </row>
    <row r="142" spans="1:53">
      <c r="A142" s="301" t="s">
        <v>322</v>
      </c>
      <c r="P142" s="392"/>
      <c r="Q142" s="392"/>
      <c r="T142" s="401"/>
      <c r="U142" s="392"/>
      <c r="V142" s="392"/>
      <c r="W142" s="392"/>
      <c r="X142" s="392"/>
      <c r="Y142" s="392"/>
      <c r="Z142" s="401"/>
      <c r="AA142" s="392"/>
      <c r="AB142" s="392"/>
      <c r="AC142" s="392"/>
      <c r="AD142" s="392"/>
      <c r="AE142" s="392"/>
      <c r="AF142" s="401"/>
      <c r="AG142" s="392"/>
      <c r="AH142" s="392"/>
      <c r="AI142" s="392"/>
      <c r="AJ142" s="392"/>
      <c r="AK142" s="392"/>
      <c r="AL142" s="401"/>
      <c r="AM142" s="392"/>
      <c r="AN142" s="392"/>
      <c r="AO142" s="392"/>
      <c r="AP142" s="392"/>
      <c r="AQ142" s="392"/>
      <c r="AR142" s="401"/>
      <c r="AS142" s="392"/>
      <c r="AT142" s="392"/>
      <c r="AU142" s="392"/>
      <c r="AV142" s="392"/>
      <c r="AW142" s="392"/>
      <c r="AX142" s="401"/>
      <c r="AY142" s="392"/>
      <c r="AZ142" s="392"/>
      <c r="BA142" s="392"/>
    </row>
  </sheetData>
  <phoneticPr fontId="4" type="noConversion"/>
  <pageMargins left="0.55118110236220474" right="0.55118110236220474" top="0.59055118110236227" bottom="0.39370078740157483" header="0.51181102362204722" footer="0.51181102362204722"/>
  <pageSetup paperSize="9" scale="57" orientation="portrait" r:id="rId1"/>
  <headerFooter alignWithMargins="0">
    <oddFooter>&amp;C&amp;"Times New Roman,標準"&amp;P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F9"/>
  <sheetViews>
    <sheetView workbookViewId="0">
      <selection activeCell="I10" sqref="I10"/>
    </sheetView>
  </sheetViews>
  <sheetFormatPr defaultRowHeight="16.5"/>
  <cols>
    <col min="1" max="2" width="11.375" style="32" customWidth="1"/>
    <col min="3" max="3" width="11.625" style="32" bestFit="1" customWidth="1"/>
    <col min="4" max="16384" width="9" style="32"/>
  </cols>
  <sheetData>
    <row r="1" spans="1:6">
      <c r="A1" s="243"/>
      <c r="B1" s="243"/>
      <c r="C1" s="243">
        <v>94</v>
      </c>
      <c r="D1" s="243">
        <v>95</v>
      </c>
      <c r="E1" s="243">
        <v>96</v>
      </c>
      <c r="F1" s="243">
        <v>97</v>
      </c>
    </row>
    <row r="2" spans="1:6">
      <c r="A2" s="244"/>
      <c r="B2" s="244"/>
      <c r="C2" s="245" t="s">
        <v>269</v>
      </c>
      <c r="D2" s="244" t="s">
        <v>269</v>
      </c>
      <c r="E2" s="244" t="s">
        <v>269</v>
      </c>
      <c r="F2" s="244" t="s">
        <v>199</v>
      </c>
    </row>
    <row r="3" spans="1:6">
      <c r="A3" s="60" t="s">
        <v>292</v>
      </c>
      <c r="B3" s="202" t="s">
        <v>295</v>
      </c>
      <c r="C3" s="237">
        <v>5963371</v>
      </c>
      <c r="D3" s="237">
        <v>5696923</v>
      </c>
      <c r="E3" s="237">
        <v>5821449</v>
      </c>
      <c r="F3" s="237">
        <v>1561230</v>
      </c>
    </row>
    <row r="4" spans="1:6">
      <c r="A4" s="60"/>
      <c r="B4" s="216" t="s">
        <v>23</v>
      </c>
      <c r="C4" s="238">
        <v>1.4578878983054766E-2</v>
      </c>
      <c r="D4" s="238">
        <v>-4.4680768645787738E-2</v>
      </c>
      <c r="E4" s="238">
        <v>2.1858466403706034E-2</v>
      </c>
      <c r="F4" s="238">
        <v>-1.3400924311963713E-3</v>
      </c>
    </row>
    <row r="5" spans="1:6">
      <c r="A5" s="54" t="s">
        <v>293</v>
      </c>
      <c r="B5" s="224" t="s">
        <v>296</v>
      </c>
      <c r="C5" s="239">
        <v>12573199126</v>
      </c>
      <c r="D5" s="239">
        <v>12766698050</v>
      </c>
      <c r="E5" s="239">
        <v>13709325685</v>
      </c>
      <c r="F5" s="235">
        <v>3637231075</v>
      </c>
    </row>
    <row r="6" spans="1:6">
      <c r="A6" s="55"/>
      <c r="B6" s="202" t="s">
        <v>23</v>
      </c>
      <c r="C6" s="236">
        <v>0.12967670570846179</v>
      </c>
      <c r="D6" s="236">
        <v>1.5389792371924393E-2</v>
      </c>
      <c r="E6" s="236">
        <v>7.3834881291016341E-2</v>
      </c>
      <c r="F6" s="104">
        <v>4.6904248453377484E-2</v>
      </c>
    </row>
    <row r="7" spans="1:6">
      <c r="A7" s="527" t="s">
        <v>294</v>
      </c>
      <c r="B7" s="224" t="s">
        <v>25</v>
      </c>
      <c r="C7" s="240">
        <v>2108.4046466335903</v>
      </c>
      <c r="D7" s="240">
        <v>2240.9813244798993</v>
      </c>
      <c r="E7" s="240">
        <v>2354.9679272291141</v>
      </c>
      <c r="F7" s="240">
        <v>2329.7214856235146</v>
      </c>
    </row>
    <row r="8" spans="1:6" ht="17.25" thickBot="1">
      <c r="A8" s="528"/>
      <c r="B8" s="241" t="s">
        <v>23</v>
      </c>
      <c r="C8" s="242">
        <v>0.1134439412347843</v>
      </c>
      <c r="D8" s="242">
        <v>6.2880091854279119E-2</v>
      </c>
      <c r="E8" s="242">
        <v>5.0864592892432725E-2</v>
      </c>
      <c r="F8" s="242">
        <v>4.8309079516391851E-2</v>
      </c>
    </row>
    <row r="9" spans="1:6" ht="17.25" thickTop="1"/>
  </sheetData>
  <mergeCells count="1">
    <mergeCell ref="A7:A8"/>
  </mergeCells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</sheetPr>
  <dimension ref="A1:BA69"/>
  <sheetViews>
    <sheetView view="pageBreakPreview" zoomScale="60" zoomScaleNormal="75" workbookViewId="0">
      <pane xSplit="15" ySplit="4" topLeftCell="AA29" activePane="bottomRight" state="frozen"/>
      <selection pane="topRight" activeCell="P1" sqref="P1"/>
      <selection pane="bottomLeft" activeCell="A5" sqref="A5"/>
      <selection pane="bottomRight" activeCell="AN1" sqref="AN1:AY1048576"/>
    </sheetView>
  </sheetViews>
  <sheetFormatPr defaultRowHeight="16.5"/>
  <cols>
    <col min="1" max="1" width="10.625" style="62" customWidth="1"/>
    <col min="2" max="2" width="16.5" style="248" customWidth="1"/>
    <col min="3" max="3" width="9" style="248"/>
    <col min="4" max="7" width="9.125" style="248" hidden="1" customWidth="1"/>
    <col min="8" max="8" width="7.625" style="291" hidden="1" customWidth="1"/>
    <col min="9" max="9" width="2.25" style="248" hidden="1" customWidth="1"/>
    <col min="10" max="10" width="8.5" style="248" hidden="1" customWidth="1"/>
    <col min="11" max="11" width="9.875" style="248" hidden="1" customWidth="1"/>
    <col min="12" max="12" width="8.75" style="248" hidden="1" customWidth="1"/>
    <col min="13" max="13" width="7.875" style="248" hidden="1" customWidth="1"/>
    <col min="14" max="14" width="9.125" style="249" hidden="1" customWidth="1"/>
    <col min="15" max="15" width="2.25" style="248" hidden="1" customWidth="1"/>
    <col min="16" max="16" width="9.5" style="248" hidden="1" customWidth="1"/>
    <col min="17" max="17" width="8.375" style="248" hidden="1" customWidth="1"/>
    <col min="18" max="18" width="8.375" style="291" hidden="1" customWidth="1"/>
    <col min="19" max="19" width="8.625" style="291" hidden="1" customWidth="1"/>
    <col min="20" max="20" width="9.5" style="249" hidden="1" customWidth="1"/>
    <col min="21" max="21" width="2.25" style="248" hidden="1" customWidth="1"/>
    <col min="22" max="22" width="10.625" style="248" hidden="1" customWidth="1"/>
    <col min="23" max="25" width="9.875" style="248" hidden="1" customWidth="1"/>
    <col min="26" max="26" width="9.5" style="249" hidden="1" customWidth="1"/>
    <col min="27" max="27" width="1.25" style="248" hidden="1" customWidth="1"/>
    <col min="28" max="31" width="9.875" style="248" hidden="1" customWidth="1"/>
    <col min="32" max="32" width="9.5" style="249" hidden="1" customWidth="1"/>
    <col min="33" max="33" width="1.25" style="248" hidden="1" customWidth="1"/>
    <col min="34" max="37" width="9.875" style="248" hidden="1" customWidth="1"/>
    <col min="38" max="38" width="9.5" style="249" hidden="1" customWidth="1"/>
    <col min="39" max="39" width="1.25" style="248" hidden="1" customWidth="1"/>
    <col min="40" max="43" width="9.875" style="248" hidden="1" customWidth="1"/>
    <col min="44" max="44" width="9.5" style="249" hidden="1" customWidth="1"/>
    <col min="45" max="45" width="1.25" style="248" hidden="1" customWidth="1"/>
    <col min="46" max="49" width="9.875" style="248" hidden="1" customWidth="1"/>
    <col min="50" max="50" width="9.5" style="249" hidden="1" customWidth="1"/>
    <col min="51" max="51" width="1.25" style="248" hidden="1" customWidth="1"/>
    <col min="52" max="53" width="9.875" style="248" customWidth="1"/>
    <col min="54" max="16384" width="9" style="248"/>
  </cols>
  <sheetData>
    <row r="1" spans="1:53" ht="21">
      <c r="A1" s="85" t="s">
        <v>367</v>
      </c>
      <c r="B1" s="278"/>
      <c r="C1" s="278"/>
      <c r="D1" s="278"/>
      <c r="E1" s="30"/>
      <c r="J1" s="278"/>
      <c r="K1" s="30"/>
    </row>
    <row r="2" spans="1:53" ht="21">
      <c r="A2" s="339" t="s">
        <v>284</v>
      </c>
      <c r="B2" s="278"/>
      <c r="C2" s="278"/>
      <c r="D2" s="278"/>
      <c r="E2" s="30"/>
      <c r="J2" s="278"/>
      <c r="K2" s="30"/>
      <c r="R2" s="30"/>
      <c r="S2" s="30"/>
      <c r="T2" s="403"/>
      <c r="X2" s="30"/>
      <c r="Y2" s="30"/>
      <c r="Z2" s="403"/>
      <c r="AB2" s="30" t="s">
        <v>285</v>
      </c>
      <c r="AC2" s="30"/>
      <c r="AD2" s="30"/>
      <c r="AE2" s="30"/>
      <c r="AF2" s="403"/>
      <c r="AH2" s="30"/>
      <c r="AI2" s="30"/>
      <c r="AJ2" s="30"/>
      <c r="AK2" s="30"/>
      <c r="AL2" s="403"/>
      <c r="AN2" s="30"/>
      <c r="AO2" s="30"/>
      <c r="AP2" s="30"/>
      <c r="AQ2" s="30"/>
      <c r="AR2" s="403"/>
      <c r="AT2" s="30"/>
      <c r="AU2" s="30"/>
      <c r="AV2" s="30"/>
      <c r="AW2" s="30"/>
      <c r="AX2" s="403"/>
      <c r="AZ2" s="30"/>
      <c r="BA2" s="30"/>
    </row>
    <row r="3" spans="1:53">
      <c r="A3" s="70"/>
      <c r="B3" s="70"/>
      <c r="C3" s="70"/>
      <c r="D3" s="11">
        <v>93</v>
      </c>
      <c r="E3" s="11"/>
      <c r="F3" s="11"/>
      <c r="G3" s="11"/>
      <c r="H3" s="12"/>
      <c r="I3" s="12"/>
      <c r="J3" s="11">
        <v>94</v>
      </c>
      <c r="K3" s="11"/>
      <c r="L3" s="11"/>
      <c r="M3" s="11"/>
      <c r="N3" s="177"/>
      <c r="O3" s="12"/>
      <c r="P3" s="11">
        <v>95</v>
      </c>
      <c r="Q3" s="11"/>
      <c r="R3" s="11"/>
      <c r="S3" s="11"/>
      <c r="T3" s="177"/>
      <c r="V3" s="11">
        <v>96</v>
      </c>
      <c r="W3" s="11"/>
      <c r="X3" s="11"/>
      <c r="Y3" s="11"/>
      <c r="Z3" s="177"/>
      <c r="AB3" s="11">
        <v>97</v>
      </c>
      <c r="AC3" s="11"/>
      <c r="AD3" s="11"/>
      <c r="AE3" s="177"/>
      <c r="AF3" s="177"/>
      <c r="AH3" s="11">
        <v>98</v>
      </c>
      <c r="AI3" s="11"/>
      <c r="AJ3" s="11"/>
      <c r="AK3" s="177"/>
      <c r="AL3" s="177">
        <v>98</v>
      </c>
      <c r="AN3" s="11">
        <v>99</v>
      </c>
      <c r="AO3" s="11"/>
      <c r="AP3" s="11"/>
      <c r="AQ3" s="177"/>
      <c r="AR3" s="177">
        <v>99</v>
      </c>
      <c r="AT3" s="11">
        <v>100</v>
      </c>
      <c r="AU3" s="11"/>
      <c r="AV3" s="177"/>
      <c r="AW3" s="177"/>
      <c r="AX3" s="177"/>
      <c r="AZ3" s="11">
        <v>101</v>
      </c>
      <c r="BA3" s="11"/>
    </row>
    <row r="4" spans="1:53">
      <c r="A4" s="71" t="s">
        <v>1</v>
      </c>
      <c r="B4" s="71" t="s">
        <v>313</v>
      </c>
      <c r="C4" s="71"/>
      <c r="D4" s="13" t="s">
        <v>199</v>
      </c>
      <c r="E4" s="13" t="s">
        <v>229</v>
      </c>
      <c r="F4" s="13" t="s">
        <v>200</v>
      </c>
      <c r="G4" s="13" t="s">
        <v>164</v>
      </c>
      <c r="H4" s="137"/>
      <c r="I4" s="150"/>
      <c r="J4" s="13" t="s">
        <v>199</v>
      </c>
      <c r="K4" s="13" t="s">
        <v>229</v>
      </c>
      <c r="L4" s="13" t="s">
        <v>200</v>
      </c>
      <c r="M4" s="13" t="s">
        <v>164</v>
      </c>
      <c r="N4" s="163" t="s">
        <v>269</v>
      </c>
      <c r="O4" s="145"/>
      <c r="P4" s="98" t="s">
        <v>199</v>
      </c>
      <c r="Q4" s="98" t="s">
        <v>229</v>
      </c>
      <c r="R4" s="98" t="s">
        <v>305</v>
      </c>
      <c r="S4" s="98" t="s">
        <v>326</v>
      </c>
      <c r="T4" s="163" t="s">
        <v>269</v>
      </c>
      <c r="V4" s="98" t="s">
        <v>199</v>
      </c>
      <c r="W4" s="98" t="s">
        <v>229</v>
      </c>
      <c r="X4" s="98" t="s">
        <v>305</v>
      </c>
      <c r="Y4" s="98" t="s">
        <v>326</v>
      </c>
      <c r="Z4" s="163" t="s">
        <v>269</v>
      </c>
      <c r="AB4" s="98" t="s">
        <v>199</v>
      </c>
      <c r="AC4" s="98" t="s">
        <v>297</v>
      </c>
      <c r="AD4" s="98" t="s">
        <v>305</v>
      </c>
      <c r="AE4" s="98" t="s">
        <v>326</v>
      </c>
      <c r="AF4" s="163" t="s">
        <v>289</v>
      </c>
      <c r="AH4" s="98" t="s">
        <v>199</v>
      </c>
      <c r="AI4" s="98" t="s">
        <v>229</v>
      </c>
      <c r="AJ4" s="98" t="s">
        <v>200</v>
      </c>
      <c r="AK4" s="98" t="s">
        <v>164</v>
      </c>
      <c r="AL4" s="163" t="s">
        <v>311</v>
      </c>
      <c r="AN4" s="98" t="s">
        <v>199</v>
      </c>
      <c r="AO4" s="98" t="s">
        <v>229</v>
      </c>
      <c r="AP4" s="98" t="s">
        <v>200</v>
      </c>
      <c r="AQ4" s="98" t="s">
        <v>164</v>
      </c>
      <c r="AR4" s="163" t="s">
        <v>289</v>
      </c>
      <c r="AT4" s="98" t="s">
        <v>199</v>
      </c>
      <c r="AU4" s="98" t="s">
        <v>229</v>
      </c>
      <c r="AV4" s="98" t="s">
        <v>200</v>
      </c>
      <c r="AW4" s="98" t="s">
        <v>164</v>
      </c>
      <c r="AX4" s="163" t="s">
        <v>289</v>
      </c>
      <c r="AZ4" s="98" t="s">
        <v>199</v>
      </c>
      <c r="BA4" s="98" t="s">
        <v>229</v>
      </c>
    </row>
    <row r="5" spans="1:53">
      <c r="A5" s="341" t="s">
        <v>22</v>
      </c>
      <c r="B5" s="306" t="s">
        <v>210</v>
      </c>
      <c r="C5" s="306" t="s">
        <v>25</v>
      </c>
      <c r="D5" s="367">
        <v>937641</v>
      </c>
      <c r="E5" s="367">
        <v>0</v>
      </c>
      <c r="F5" s="367">
        <v>0</v>
      </c>
      <c r="G5" s="367">
        <v>0</v>
      </c>
      <c r="H5" s="404">
        <v>937641</v>
      </c>
      <c r="I5" s="331"/>
      <c r="J5" s="367">
        <v>0</v>
      </c>
      <c r="K5" s="367">
        <v>0</v>
      </c>
      <c r="L5" s="367">
        <v>0</v>
      </c>
      <c r="M5" s="367">
        <v>0</v>
      </c>
      <c r="N5" s="405">
        <v>0</v>
      </c>
      <c r="O5" s="331"/>
      <c r="P5" s="367">
        <v>6688</v>
      </c>
      <c r="Q5" s="367">
        <v>0</v>
      </c>
      <c r="R5" s="352">
        <v>11074730</v>
      </c>
      <c r="S5" s="352">
        <v>10291718</v>
      </c>
      <c r="T5" s="406">
        <v>21373136</v>
      </c>
      <c r="U5" s="331"/>
      <c r="V5" s="367">
        <v>9463889</v>
      </c>
      <c r="W5" s="367">
        <v>9023310</v>
      </c>
      <c r="X5" s="367">
        <v>7467350</v>
      </c>
      <c r="Y5" s="367">
        <v>4638710</v>
      </c>
      <c r="Z5" s="406">
        <v>30593259</v>
      </c>
      <c r="AA5" s="126"/>
      <c r="AB5" s="367">
        <v>2728785</v>
      </c>
      <c r="AC5" s="367">
        <v>2204135</v>
      </c>
      <c r="AD5" s="367">
        <v>2339265</v>
      </c>
      <c r="AE5" s="367">
        <v>1797935</v>
      </c>
      <c r="AF5" s="406">
        <v>9070120</v>
      </c>
      <c r="AG5" s="126"/>
      <c r="AH5" s="367">
        <v>1346001</v>
      </c>
      <c r="AI5" s="367">
        <v>852830</v>
      </c>
      <c r="AJ5" s="367">
        <v>1095665</v>
      </c>
      <c r="AK5" s="367">
        <v>1272820</v>
      </c>
      <c r="AL5" s="406">
        <v>4567316</v>
      </c>
      <c r="AM5" s="126"/>
      <c r="AN5" s="367">
        <v>1103875</v>
      </c>
      <c r="AO5" s="367">
        <v>1196125</v>
      </c>
      <c r="AP5" s="367">
        <v>1133885</v>
      </c>
      <c r="AQ5" s="367">
        <v>1131591</v>
      </c>
      <c r="AR5" s="406">
        <v>4565476</v>
      </c>
      <c r="AS5" s="126"/>
      <c r="AT5" s="367">
        <v>871425</v>
      </c>
      <c r="AU5" s="367">
        <v>967565</v>
      </c>
      <c r="AV5" s="367">
        <v>1081565</v>
      </c>
      <c r="AW5" s="367">
        <v>1082775</v>
      </c>
      <c r="AX5" s="406">
        <v>4003330</v>
      </c>
      <c r="AY5" s="126"/>
      <c r="AZ5" s="367">
        <v>877160</v>
      </c>
      <c r="BA5" s="367">
        <v>1099852</v>
      </c>
    </row>
    <row r="6" spans="1:53">
      <c r="A6" s="407"/>
      <c r="B6" s="312"/>
      <c r="C6" s="313" t="s">
        <v>23</v>
      </c>
      <c r="D6" s="254">
        <v>470.41327300150829</v>
      </c>
      <c r="E6" s="254">
        <v>0</v>
      </c>
      <c r="F6" s="254">
        <v>-1</v>
      </c>
      <c r="G6" s="254">
        <v>-1</v>
      </c>
      <c r="H6" s="329"/>
      <c r="I6" s="274"/>
      <c r="J6" s="254">
        <v>-1</v>
      </c>
      <c r="K6" s="254">
        <v>0</v>
      </c>
      <c r="L6" s="254">
        <v>0</v>
      </c>
      <c r="M6" s="254">
        <v>0</v>
      </c>
      <c r="N6" s="261">
        <v>-1</v>
      </c>
      <c r="O6" s="274"/>
      <c r="P6" s="254" t="s">
        <v>279</v>
      </c>
      <c r="Q6" s="254" t="s">
        <v>279</v>
      </c>
      <c r="R6" s="354" t="s">
        <v>279</v>
      </c>
      <c r="S6" s="354" t="s">
        <v>279</v>
      </c>
      <c r="T6" s="408" t="s">
        <v>279</v>
      </c>
      <c r="U6" s="274"/>
      <c r="V6" s="254">
        <v>1414.0551734449762</v>
      </c>
      <c r="W6" s="254" t="s">
        <v>279</v>
      </c>
      <c r="X6" s="254">
        <v>-0.32573074016251413</v>
      </c>
      <c r="Y6" s="254">
        <v>-0.54927738983909191</v>
      </c>
      <c r="Z6" s="408">
        <v>0.4313884027126389</v>
      </c>
      <c r="AA6" s="287"/>
      <c r="AB6" s="254">
        <v>-0.71166346097254518</v>
      </c>
      <c r="AC6" s="254">
        <v>-0.75572877358751944</v>
      </c>
      <c r="AD6" s="254">
        <v>-0.68673424976732034</v>
      </c>
      <c r="AE6" s="254">
        <v>-0.61240625087578227</v>
      </c>
      <c r="AF6" s="408">
        <v>-0.70352553809321194</v>
      </c>
      <c r="AG6" s="287"/>
      <c r="AH6" s="254">
        <v>-0.50673981277381697</v>
      </c>
      <c r="AI6" s="254">
        <v>-0.61307723891685395</v>
      </c>
      <c r="AJ6" s="254">
        <v>-0.5316199746501572</v>
      </c>
      <c r="AK6" s="254">
        <v>-0.29206561972485101</v>
      </c>
      <c r="AL6" s="408">
        <v>-0.49644370747024291</v>
      </c>
      <c r="AM6" s="287"/>
      <c r="AN6" s="254">
        <v>-0.17988545327975236</v>
      </c>
      <c r="AO6" s="254">
        <v>0.40253626162306677</v>
      </c>
      <c r="AP6" s="254">
        <v>3.4882924981632257E-2</v>
      </c>
      <c r="AQ6" s="254">
        <v>-0.11095755880642977</v>
      </c>
      <c r="AR6" s="408">
        <v>-4.0286242510922943E-4</v>
      </c>
      <c r="AS6" s="287"/>
      <c r="AT6" s="254">
        <v>-0.21057637866606271</v>
      </c>
      <c r="AU6" s="254">
        <v>-0.19108370780645834</v>
      </c>
      <c r="AV6" s="254">
        <v>-4.6142245465810028E-2</v>
      </c>
      <c r="AW6" s="254">
        <v>-4.313926144693625E-2</v>
      </c>
      <c r="AX6" s="408">
        <v>-0.12312976784896035</v>
      </c>
      <c r="AY6" s="287"/>
      <c r="AZ6" s="254">
        <v>6.5811745130102128E-3</v>
      </c>
      <c r="BA6" s="254">
        <v>0.13672156392593782</v>
      </c>
    </row>
    <row r="7" spans="1:53">
      <c r="A7" s="407"/>
      <c r="B7" s="306" t="s">
        <v>38</v>
      </c>
      <c r="C7" s="306" t="s">
        <v>25</v>
      </c>
      <c r="D7" s="367">
        <v>1174051214</v>
      </c>
      <c r="E7" s="367">
        <v>1030425937</v>
      </c>
      <c r="F7" s="367">
        <v>1104139241</v>
      </c>
      <c r="G7" s="367">
        <v>1162167503</v>
      </c>
      <c r="H7" s="404">
        <v>4470783895</v>
      </c>
      <c r="I7" s="331"/>
      <c r="J7" s="367">
        <v>1286225314</v>
      </c>
      <c r="K7" s="367">
        <v>1327693582</v>
      </c>
      <c r="L7" s="367">
        <v>1269307443</v>
      </c>
      <c r="M7" s="367">
        <v>1193168587</v>
      </c>
      <c r="N7" s="405">
        <v>5076394926</v>
      </c>
      <c r="O7" s="331"/>
      <c r="P7" s="367">
        <v>1268731619</v>
      </c>
      <c r="Q7" s="367">
        <v>1305542212</v>
      </c>
      <c r="R7" s="352">
        <v>1327723344</v>
      </c>
      <c r="S7" s="352">
        <v>1378217678</v>
      </c>
      <c r="T7" s="406">
        <v>5280214853</v>
      </c>
      <c r="U7" s="331"/>
      <c r="V7" s="367">
        <v>1407826440</v>
      </c>
      <c r="W7" s="367">
        <v>1381291578</v>
      </c>
      <c r="X7" s="367">
        <v>1442037250</v>
      </c>
      <c r="Y7" s="367">
        <v>1358988644</v>
      </c>
      <c r="Z7" s="406">
        <v>5590143912</v>
      </c>
      <c r="AA7" s="126"/>
      <c r="AB7" s="367">
        <v>1450763091</v>
      </c>
      <c r="AC7" s="367">
        <v>1367380821</v>
      </c>
      <c r="AD7" s="367">
        <v>1337180853</v>
      </c>
      <c r="AE7" s="367">
        <v>1363547106</v>
      </c>
      <c r="AF7" s="406">
        <v>5518871871</v>
      </c>
      <c r="AG7" s="126"/>
      <c r="AH7" s="367">
        <v>1498583720</v>
      </c>
      <c r="AI7" s="367">
        <v>1434418903</v>
      </c>
      <c r="AJ7" s="367">
        <v>1542365689</v>
      </c>
      <c r="AK7" s="367">
        <v>1493957273</v>
      </c>
      <c r="AL7" s="406">
        <v>5969325585</v>
      </c>
      <c r="AM7" s="126"/>
      <c r="AN7" s="367">
        <v>1588054952</v>
      </c>
      <c r="AO7" s="367">
        <v>1633307723</v>
      </c>
      <c r="AP7" s="367">
        <v>1728596705</v>
      </c>
      <c r="AQ7" s="367">
        <v>1669382662</v>
      </c>
      <c r="AR7" s="406">
        <v>6619342042</v>
      </c>
      <c r="AS7" s="126"/>
      <c r="AT7" s="367">
        <v>1888251530</v>
      </c>
      <c r="AU7" s="367">
        <v>1739364035</v>
      </c>
      <c r="AV7" s="367">
        <v>1711227135</v>
      </c>
      <c r="AW7" s="367">
        <v>1720983839</v>
      </c>
      <c r="AX7" s="406">
        <v>7059826539</v>
      </c>
      <c r="AY7" s="126"/>
      <c r="AZ7" s="367">
        <v>1836939180</v>
      </c>
      <c r="BA7" s="367">
        <v>1794277737</v>
      </c>
    </row>
    <row r="8" spans="1:53">
      <c r="A8" s="407"/>
      <c r="B8" s="312"/>
      <c r="C8" s="313" t="s">
        <v>23</v>
      </c>
      <c r="D8" s="254">
        <v>-1.77128787326735E-2</v>
      </c>
      <c r="E8" s="254">
        <v>0.16553496982238522</v>
      </c>
      <c r="F8" s="254">
        <v>1.0378588469468058E-2</v>
      </c>
      <c r="G8" s="254">
        <v>4.1509826402756494E-3</v>
      </c>
      <c r="H8" s="329"/>
      <c r="I8" s="274"/>
      <c r="J8" s="254">
        <v>9.554446915294447E-2</v>
      </c>
      <c r="K8" s="254">
        <v>0.28849006447321213</v>
      </c>
      <c r="L8" s="254">
        <v>0.14959001171845862</v>
      </c>
      <c r="M8" s="254">
        <v>2.6675228760031849E-2</v>
      </c>
      <c r="N8" s="261">
        <v>0.13545969682795422</v>
      </c>
      <c r="O8" s="274"/>
      <c r="P8" s="254">
        <v>-1.360080136006403E-2</v>
      </c>
      <c r="Q8" s="254">
        <v>-1.6684098123478042E-2</v>
      </c>
      <c r="R8" s="354">
        <v>4.60218691083496E-2</v>
      </c>
      <c r="S8" s="354">
        <v>0.1550904817778278</v>
      </c>
      <c r="T8" s="408">
        <v>4.0150526105856343E-2</v>
      </c>
      <c r="U8" s="274"/>
      <c r="V8" s="254">
        <v>0.10963297431621744</v>
      </c>
      <c r="W8" s="254">
        <v>5.8021383991833764E-2</v>
      </c>
      <c r="X8" s="254">
        <v>8.6097684820099163E-2</v>
      </c>
      <c r="Y8" s="254">
        <v>-1.39521022745146E-2</v>
      </c>
      <c r="Z8" s="408">
        <v>5.8696296955399685E-2</v>
      </c>
      <c r="AA8" s="287"/>
      <c r="AB8" s="254">
        <v>3.0498540004689767E-2</v>
      </c>
      <c r="AC8" s="254">
        <v>-1.0070833140198854E-2</v>
      </c>
      <c r="AD8" s="254">
        <v>-7.2714069626148681E-2</v>
      </c>
      <c r="AE8" s="254">
        <v>3.3543047030788475E-3</v>
      </c>
      <c r="AF8" s="408">
        <v>-1.2749589656717908E-2</v>
      </c>
      <c r="AG8" s="287"/>
      <c r="AH8" s="254">
        <v>3.2962397028613033E-2</v>
      </c>
      <c r="AI8" s="254">
        <v>4.9026636157565306E-2</v>
      </c>
      <c r="AJ8" s="254">
        <v>0.15344583759157371</v>
      </c>
      <c r="AK8" s="254">
        <v>9.5640382665298285E-2</v>
      </c>
      <c r="AL8" s="408">
        <v>8.1620614598247432E-2</v>
      </c>
      <c r="AM8" s="287"/>
      <c r="AN8" s="254">
        <v>5.9703859588171593E-2</v>
      </c>
      <c r="AO8" s="254">
        <v>0.1386546284241208</v>
      </c>
      <c r="AP8" s="254">
        <v>0.1207437492471346</v>
      </c>
      <c r="AQ8" s="254">
        <v>0.11742329728595924</v>
      </c>
      <c r="AR8" s="408">
        <v>0.1088927798867918</v>
      </c>
      <c r="AS8" s="287"/>
      <c r="AT8" s="254">
        <v>0.18903412480905124</v>
      </c>
      <c r="AU8" s="254">
        <v>6.4933454061675278E-2</v>
      </c>
      <c r="AV8" s="254">
        <v>-1.0048364635752316E-2</v>
      </c>
      <c r="AW8" s="254">
        <v>3.0910334804950867E-2</v>
      </c>
      <c r="AX8" s="408">
        <v>6.654505753065898E-2</v>
      </c>
      <c r="AY8" s="287"/>
      <c r="AZ8" s="254">
        <v>-2.7174531138867919E-2</v>
      </c>
      <c r="BA8" s="254">
        <v>3.1571138010795918E-2</v>
      </c>
    </row>
    <row r="9" spans="1:53">
      <c r="A9" s="407"/>
      <c r="B9" s="306" t="s">
        <v>39</v>
      </c>
      <c r="C9" s="306" t="s">
        <v>25</v>
      </c>
      <c r="D9" s="367">
        <v>247292008</v>
      </c>
      <c r="E9" s="367">
        <v>260302019</v>
      </c>
      <c r="F9" s="367">
        <v>324736942</v>
      </c>
      <c r="G9" s="367">
        <v>288964290</v>
      </c>
      <c r="H9" s="404">
        <v>1121295259</v>
      </c>
      <c r="I9" s="331"/>
      <c r="J9" s="367">
        <v>270755568</v>
      </c>
      <c r="K9" s="367">
        <v>319329536</v>
      </c>
      <c r="L9" s="367">
        <v>322527726</v>
      </c>
      <c r="M9" s="367">
        <v>298764046</v>
      </c>
      <c r="N9" s="405">
        <v>1211376876</v>
      </c>
      <c r="O9" s="331"/>
      <c r="P9" s="367">
        <v>296340614</v>
      </c>
      <c r="Q9" s="367">
        <v>307227973</v>
      </c>
      <c r="R9" s="352">
        <v>327780057</v>
      </c>
      <c r="S9" s="352">
        <v>318311758</v>
      </c>
      <c r="T9" s="406">
        <v>1249660402</v>
      </c>
      <c r="U9" s="331"/>
      <c r="V9" s="367">
        <v>313232063</v>
      </c>
      <c r="W9" s="367">
        <v>346112403</v>
      </c>
      <c r="X9" s="367">
        <v>366577656</v>
      </c>
      <c r="Y9" s="367">
        <v>347826525</v>
      </c>
      <c r="Z9" s="406">
        <v>1373748647</v>
      </c>
      <c r="AA9" s="126"/>
      <c r="AB9" s="367">
        <v>319442658</v>
      </c>
      <c r="AC9" s="367">
        <v>349587718</v>
      </c>
      <c r="AD9" s="367">
        <v>371000602</v>
      </c>
      <c r="AE9" s="367">
        <v>356094989</v>
      </c>
      <c r="AF9" s="406">
        <v>1396125967</v>
      </c>
      <c r="AG9" s="126"/>
      <c r="AH9" s="367">
        <v>333815746</v>
      </c>
      <c r="AI9" s="367">
        <v>380538793</v>
      </c>
      <c r="AJ9" s="367">
        <v>401263845</v>
      </c>
      <c r="AK9" s="367">
        <v>366362860</v>
      </c>
      <c r="AL9" s="406">
        <v>1481981244</v>
      </c>
      <c r="AM9" s="126"/>
      <c r="AN9" s="367">
        <v>349599018</v>
      </c>
      <c r="AO9" s="367">
        <v>387545400</v>
      </c>
      <c r="AP9" s="367">
        <v>401855214</v>
      </c>
      <c r="AQ9" s="367">
        <v>383403457</v>
      </c>
      <c r="AR9" s="406">
        <v>1522403089</v>
      </c>
      <c r="AS9" s="126"/>
      <c r="AT9" s="367">
        <v>369154110</v>
      </c>
      <c r="AU9" s="367">
        <v>433775889</v>
      </c>
      <c r="AV9" s="367">
        <v>464232600</v>
      </c>
      <c r="AW9" s="367">
        <v>436579969</v>
      </c>
      <c r="AX9" s="406">
        <v>1703742568</v>
      </c>
      <c r="AY9" s="126"/>
      <c r="AZ9" s="367">
        <v>424587812</v>
      </c>
      <c r="BA9" s="367">
        <v>447693312</v>
      </c>
    </row>
    <row r="10" spans="1:53">
      <c r="A10" s="407"/>
      <c r="B10" s="312"/>
      <c r="C10" s="313" t="s">
        <v>23</v>
      </c>
      <c r="D10" s="254">
        <v>7.062406121732695E-2</v>
      </c>
      <c r="E10" s="254">
        <v>0.69759180828763767</v>
      </c>
      <c r="F10" s="254">
        <v>0.20639084229798882</v>
      </c>
      <c r="G10" s="254">
        <v>0.1120268999685196</v>
      </c>
      <c r="H10" s="329"/>
      <c r="I10" s="274"/>
      <c r="J10" s="254">
        <v>9.4881998774501444E-2</v>
      </c>
      <c r="K10" s="254">
        <v>0.22676549811932115</v>
      </c>
      <c r="L10" s="254">
        <v>-6.8030941795343995E-3</v>
      </c>
      <c r="M10" s="254">
        <v>3.3913380784871376E-2</v>
      </c>
      <c r="N10" s="261">
        <v>8.0337106820853821E-2</v>
      </c>
      <c r="O10" s="274"/>
      <c r="P10" s="254">
        <v>9.4494994836080259E-2</v>
      </c>
      <c r="Q10" s="254">
        <v>-3.7896785720441417E-2</v>
      </c>
      <c r="R10" s="354">
        <v>1.6284897627684813E-2</v>
      </c>
      <c r="S10" s="354">
        <v>6.542859578223803E-2</v>
      </c>
      <c r="T10" s="408">
        <v>3.1603315828855338E-2</v>
      </c>
      <c r="U10" s="274"/>
      <c r="V10" s="254">
        <v>5.7000114739588215E-2</v>
      </c>
      <c r="W10" s="254">
        <v>0.12656539578835813</v>
      </c>
      <c r="X10" s="254">
        <v>0.11836473321499241</v>
      </c>
      <c r="Y10" s="254">
        <v>9.2722829924491768E-2</v>
      </c>
      <c r="Z10" s="408">
        <v>9.9297573005758144E-2</v>
      </c>
      <c r="AA10" s="287"/>
      <c r="AB10" s="254">
        <v>1.9827456169453583E-2</v>
      </c>
      <c r="AC10" s="254">
        <v>1.0041001044391873E-2</v>
      </c>
      <c r="AD10" s="254">
        <v>1.2065508979085093E-2</v>
      </c>
      <c r="AE10" s="254">
        <v>2.3771804062384216E-2</v>
      </c>
      <c r="AF10" s="408">
        <v>1.628923897313217E-2</v>
      </c>
      <c r="AG10" s="287"/>
      <c r="AH10" s="254">
        <v>4.4994266232282643E-2</v>
      </c>
      <c r="AI10" s="254">
        <v>8.8535933633686836E-2</v>
      </c>
      <c r="AJ10" s="254">
        <v>8.1571951195917425E-2</v>
      </c>
      <c r="AK10" s="254">
        <v>2.8834640523402566E-2</v>
      </c>
      <c r="AL10" s="408">
        <v>6.1495365768811094E-2</v>
      </c>
      <c r="AM10" s="287"/>
      <c r="AN10" s="254">
        <v>4.7281388577757433E-2</v>
      </c>
      <c r="AO10" s="254">
        <v>1.8412333062716169E-2</v>
      </c>
      <c r="AP10" s="254">
        <v>1.4737659706172135E-3</v>
      </c>
      <c r="AQ10" s="254">
        <v>4.6512894347423783E-2</v>
      </c>
      <c r="AR10" s="408">
        <v>2.7275544251085027E-2</v>
      </c>
      <c r="AS10" s="287"/>
      <c r="AT10" s="254">
        <v>5.5935774968338237E-2</v>
      </c>
      <c r="AU10" s="254">
        <v>0.11929051151168357</v>
      </c>
      <c r="AV10" s="254">
        <v>0.15522353282194823</v>
      </c>
      <c r="AW10" s="254">
        <v>0.13869596381860472</v>
      </c>
      <c r="AX10" s="408">
        <v>0.1191139720552683</v>
      </c>
      <c r="AY10" s="287"/>
      <c r="AZ10" s="254">
        <v>0.15016411980351507</v>
      </c>
      <c r="BA10" s="254">
        <v>3.2084362807910605E-2</v>
      </c>
    </row>
    <row r="11" spans="1:53">
      <c r="A11" s="407"/>
      <c r="B11" s="306" t="s">
        <v>40</v>
      </c>
      <c r="C11" s="306" t="s">
        <v>25</v>
      </c>
      <c r="D11" s="367">
        <v>7512674311</v>
      </c>
      <c r="E11" s="367">
        <v>7673882256</v>
      </c>
      <c r="F11" s="367">
        <v>7023225008</v>
      </c>
      <c r="G11" s="367">
        <v>7078494748</v>
      </c>
      <c r="H11" s="404">
        <v>29288276323</v>
      </c>
      <c r="I11" s="331"/>
      <c r="J11" s="367">
        <v>6851142035</v>
      </c>
      <c r="K11" s="367">
        <v>6968085311</v>
      </c>
      <c r="L11" s="367">
        <v>6917549409</v>
      </c>
      <c r="M11" s="367">
        <v>6971945628</v>
      </c>
      <c r="N11" s="405">
        <v>27708722383</v>
      </c>
      <c r="O11" s="331"/>
      <c r="P11" s="367">
        <v>6939837052</v>
      </c>
      <c r="Q11" s="367">
        <v>7180738067</v>
      </c>
      <c r="R11" s="352">
        <v>6879517895</v>
      </c>
      <c r="S11" s="352">
        <v>6791751419</v>
      </c>
      <c r="T11" s="406">
        <v>27791844433</v>
      </c>
      <c r="U11" s="331"/>
      <c r="V11" s="367">
        <v>6796224701</v>
      </c>
      <c r="W11" s="367">
        <v>7041409775</v>
      </c>
      <c r="X11" s="367">
        <v>6969715630</v>
      </c>
      <c r="Y11" s="367">
        <v>7068876091</v>
      </c>
      <c r="Z11" s="406">
        <v>27876226197</v>
      </c>
      <c r="AA11" s="126"/>
      <c r="AB11" s="367">
        <v>6955582443</v>
      </c>
      <c r="AC11" s="367">
        <v>7136302376</v>
      </c>
      <c r="AD11" s="367">
        <v>7318177917</v>
      </c>
      <c r="AE11" s="367">
        <v>7695696739</v>
      </c>
      <c r="AF11" s="406">
        <v>29105759475</v>
      </c>
      <c r="AG11" s="126"/>
      <c r="AH11" s="367">
        <v>7301786359</v>
      </c>
      <c r="AI11" s="367">
        <v>7631658155</v>
      </c>
      <c r="AJ11" s="367">
        <v>7536155766</v>
      </c>
      <c r="AK11" s="367">
        <v>7114589711</v>
      </c>
      <c r="AL11" s="406">
        <v>29584189991</v>
      </c>
      <c r="AM11" s="126"/>
      <c r="AN11" s="367">
        <v>6945729060</v>
      </c>
      <c r="AO11" s="367">
        <v>7334052693</v>
      </c>
      <c r="AP11" s="367">
        <v>7427966094</v>
      </c>
      <c r="AQ11" s="367">
        <v>7621968145</v>
      </c>
      <c r="AR11" s="406">
        <v>29329715992</v>
      </c>
      <c r="AS11" s="126"/>
      <c r="AT11" s="367">
        <v>7457529940</v>
      </c>
      <c r="AU11" s="367">
        <v>7720788554</v>
      </c>
      <c r="AV11" s="367">
        <v>7852885803</v>
      </c>
      <c r="AW11" s="367">
        <v>7959202823</v>
      </c>
      <c r="AX11" s="406">
        <v>30990407120</v>
      </c>
      <c r="AY11" s="126"/>
      <c r="AZ11" s="367">
        <v>7587279127</v>
      </c>
      <c r="BA11" s="367">
        <v>7806285119</v>
      </c>
    </row>
    <row r="12" spans="1:53">
      <c r="A12" s="407"/>
      <c r="B12" s="312"/>
      <c r="C12" s="313" t="s">
        <v>23</v>
      </c>
      <c r="D12" s="254">
        <v>6.5268046872911184E-2</v>
      </c>
      <c r="E12" s="254">
        <v>0.19025705656072422</v>
      </c>
      <c r="F12" s="254">
        <v>3.0000459257254964E-2</v>
      </c>
      <c r="G12" s="254">
        <v>-6.6984496565415275E-2</v>
      </c>
      <c r="H12" s="329"/>
      <c r="I12" s="274"/>
      <c r="J12" s="254">
        <v>-8.8055497764809199E-2</v>
      </c>
      <c r="K12" s="254">
        <v>-9.1973908571265417E-2</v>
      </c>
      <c r="L12" s="254">
        <v>-1.5046591683966734E-2</v>
      </c>
      <c r="M12" s="254">
        <v>-1.5052510991846822E-2</v>
      </c>
      <c r="N12" s="261">
        <v>-5.3931270061105652E-2</v>
      </c>
      <c r="O12" s="274"/>
      <c r="P12" s="254">
        <v>1.2946019298226474E-2</v>
      </c>
      <c r="Q12" s="254">
        <v>3.0518104545060654E-2</v>
      </c>
      <c r="R12" s="354">
        <v>-5.4978304817772106E-3</v>
      </c>
      <c r="S12" s="354">
        <v>-2.5845613063349648E-2</v>
      </c>
      <c r="T12" s="408">
        <v>2.9998514132500986E-3</v>
      </c>
      <c r="U12" s="274"/>
      <c r="V12" s="254">
        <v>-2.0693908217716994E-2</v>
      </c>
      <c r="W12" s="254">
        <v>-1.9403060061513822E-2</v>
      </c>
      <c r="X12" s="254">
        <v>1.3111054637354069E-2</v>
      </c>
      <c r="Y12" s="254">
        <v>4.0803123510195105E-2</v>
      </c>
      <c r="Z12" s="408">
        <v>3.0362059705473232E-3</v>
      </c>
      <c r="AA12" s="287"/>
      <c r="AB12" s="254">
        <v>2.344798016707017E-2</v>
      </c>
      <c r="AC12" s="254">
        <v>1.3476363971446359E-2</v>
      </c>
      <c r="AD12" s="254">
        <v>4.9996629059025244E-2</v>
      </c>
      <c r="AE12" s="254">
        <v>8.8673310994665799E-2</v>
      </c>
      <c r="AF12" s="408">
        <v>4.4106876924837168E-2</v>
      </c>
      <c r="AG12" s="287"/>
      <c r="AH12" s="254">
        <v>4.9773533537570858E-2</v>
      </c>
      <c r="AI12" s="254">
        <v>6.9413507570240229E-2</v>
      </c>
      <c r="AJ12" s="254">
        <v>2.9785808909297051E-2</v>
      </c>
      <c r="AK12" s="254">
        <v>-7.5510645456581593E-2</v>
      </c>
      <c r="AL12" s="408">
        <v>1.6437657859810884E-2</v>
      </c>
      <c r="AM12" s="287"/>
      <c r="AN12" s="254">
        <v>-4.8763039822595333E-2</v>
      </c>
      <c r="AO12" s="254">
        <v>-3.8996173040719784E-2</v>
      </c>
      <c r="AP12" s="254">
        <v>-1.4356082246615331E-2</v>
      </c>
      <c r="AQ12" s="254">
        <v>7.1315206443392398E-2</v>
      </c>
      <c r="AR12" s="408">
        <v>-8.6016889114562955E-3</v>
      </c>
      <c r="AS12" s="287"/>
      <c r="AT12" s="254">
        <v>7.3685695998052747E-2</v>
      </c>
      <c r="AU12" s="254">
        <v>5.2731535644558569E-2</v>
      </c>
      <c r="AV12" s="254">
        <v>5.7205391573237341E-2</v>
      </c>
      <c r="AW12" s="254">
        <v>4.4245091501887934E-2</v>
      </c>
      <c r="AX12" s="408">
        <v>5.6621452742773526E-2</v>
      </c>
      <c r="AY12" s="287"/>
      <c r="AZ12" s="254">
        <v>1.7398413153403958E-2</v>
      </c>
      <c r="BA12" s="254">
        <v>1.1073553485117182E-2</v>
      </c>
    </row>
    <row r="13" spans="1:53">
      <c r="A13" s="407"/>
      <c r="B13" s="306" t="s">
        <v>41</v>
      </c>
      <c r="C13" s="306" t="s">
        <v>25</v>
      </c>
      <c r="D13" s="367">
        <v>25254023</v>
      </c>
      <c r="E13" s="367">
        <v>25846516</v>
      </c>
      <c r="F13" s="367">
        <v>25395075</v>
      </c>
      <c r="G13" s="367">
        <v>23789912</v>
      </c>
      <c r="H13" s="404">
        <v>100285526</v>
      </c>
      <c r="I13" s="331"/>
      <c r="J13" s="367">
        <v>21366785</v>
      </c>
      <c r="K13" s="367">
        <v>22842387</v>
      </c>
      <c r="L13" s="367">
        <v>24088478</v>
      </c>
      <c r="M13" s="367">
        <v>22633759</v>
      </c>
      <c r="N13" s="405">
        <v>90931409</v>
      </c>
      <c r="O13" s="331"/>
      <c r="P13" s="367">
        <v>21701727</v>
      </c>
      <c r="Q13" s="367">
        <v>20306990</v>
      </c>
      <c r="R13" s="352">
        <v>19276450</v>
      </c>
      <c r="S13" s="352">
        <v>17245790</v>
      </c>
      <c r="T13" s="406">
        <v>78530957</v>
      </c>
      <c r="U13" s="331"/>
      <c r="V13" s="367">
        <v>16632715</v>
      </c>
      <c r="W13" s="367">
        <v>15544093</v>
      </c>
      <c r="X13" s="367">
        <v>15822447</v>
      </c>
      <c r="Y13" s="367">
        <v>14062435</v>
      </c>
      <c r="Z13" s="406">
        <v>62061690</v>
      </c>
      <c r="AA13" s="126"/>
      <c r="AB13" s="367">
        <v>27491535</v>
      </c>
      <c r="AC13" s="367">
        <v>28354793</v>
      </c>
      <c r="AD13" s="367">
        <v>27768266</v>
      </c>
      <c r="AE13" s="367">
        <v>27451528</v>
      </c>
      <c r="AF13" s="406">
        <v>111066122</v>
      </c>
      <c r="AG13" s="126"/>
      <c r="AH13" s="367">
        <v>24373337</v>
      </c>
      <c r="AI13" s="367">
        <v>25179909</v>
      </c>
      <c r="AJ13" s="367">
        <v>25764510</v>
      </c>
      <c r="AK13" s="367">
        <v>28853182</v>
      </c>
      <c r="AL13" s="406">
        <v>104170938</v>
      </c>
      <c r="AM13" s="126"/>
      <c r="AN13" s="367">
        <v>27282343</v>
      </c>
      <c r="AO13" s="367">
        <v>27594273</v>
      </c>
      <c r="AP13" s="367">
        <v>27151177</v>
      </c>
      <c r="AQ13" s="367">
        <v>27562412</v>
      </c>
      <c r="AR13" s="406">
        <v>109590205</v>
      </c>
      <c r="AS13" s="126"/>
      <c r="AT13" s="367">
        <v>25277189</v>
      </c>
      <c r="AU13" s="367">
        <v>25789492</v>
      </c>
      <c r="AV13" s="367">
        <v>26482477</v>
      </c>
      <c r="AW13" s="367">
        <v>26996850</v>
      </c>
      <c r="AX13" s="406">
        <v>104546008</v>
      </c>
      <c r="AY13" s="126"/>
      <c r="AZ13" s="367">
        <v>26272387</v>
      </c>
      <c r="BA13" s="367">
        <v>25531612</v>
      </c>
    </row>
    <row r="14" spans="1:53">
      <c r="A14" s="407"/>
      <c r="B14" s="312"/>
      <c r="C14" s="313" t="s">
        <v>23</v>
      </c>
      <c r="D14" s="254">
        <v>9.1636241400798076E-3</v>
      </c>
      <c r="E14" s="254">
        <v>0.12622869158246483</v>
      </c>
      <c r="F14" s="254">
        <v>6.3808953462234461E-2</v>
      </c>
      <c r="G14" s="254">
        <v>-4.1288500126377907E-2</v>
      </c>
      <c r="H14" s="329"/>
      <c r="I14" s="274"/>
      <c r="J14" s="254">
        <v>-0.15392549535573005</v>
      </c>
      <c r="K14" s="254">
        <v>-0.11622955295019259</v>
      </c>
      <c r="L14" s="254">
        <v>-5.1450802960810317E-2</v>
      </c>
      <c r="M14" s="254">
        <v>-4.8598456354105049E-2</v>
      </c>
      <c r="N14" s="261">
        <v>-9.3274846063030048E-2</v>
      </c>
      <c r="O14" s="274"/>
      <c r="P14" s="254">
        <v>1.5675825820309353E-2</v>
      </c>
      <c r="Q14" s="254">
        <v>-0.11099527383018248</v>
      </c>
      <c r="R14" s="354">
        <v>-0.19976471738895252</v>
      </c>
      <c r="S14" s="354">
        <v>-0.2380501179675899</v>
      </c>
      <c r="T14" s="408">
        <v>-0.13637149293485595</v>
      </c>
      <c r="U14" s="274"/>
      <c r="V14" s="254">
        <v>-0.23357643380178916</v>
      </c>
      <c r="W14" s="254">
        <v>-0.23454470603472011</v>
      </c>
      <c r="X14" s="254">
        <v>-0.17918252582814786</v>
      </c>
      <c r="Y14" s="254">
        <v>-0.18458736885929838</v>
      </c>
      <c r="Z14" s="408">
        <v>-0.20971687636507474</v>
      </c>
      <c r="AA14" s="287"/>
      <c r="AB14" s="254">
        <v>0.65285913935277562</v>
      </c>
      <c r="AC14" s="254">
        <v>0.82415230016958851</v>
      </c>
      <c r="AD14" s="254">
        <v>0.75499187957463221</v>
      </c>
      <c r="AE14" s="254">
        <v>0.95211768089950288</v>
      </c>
      <c r="AF14" s="408">
        <v>0.78960840415399591</v>
      </c>
      <c r="AG14" s="287"/>
      <c r="AH14" s="254">
        <v>-0.11342393213038127</v>
      </c>
      <c r="AI14" s="254">
        <v>-0.1119699233917878</v>
      </c>
      <c r="AJ14" s="254">
        <v>-7.2159925290257609E-2</v>
      </c>
      <c r="AK14" s="254">
        <v>5.1059234298360456E-2</v>
      </c>
      <c r="AL14" s="408">
        <v>-6.2081793042166322E-2</v>
      </c>
      <c r="AM14" s="287"/>
      <c r="AN14" s="254">
        <v>0.11935197876269465</v>
      </c>
      <c r="AO14" s="254">
        <v>9.5884540329355339E-2</v>
      </c>
      <c r="AP14" s="254">
        <v>5.3820817861469195E-2</v>
      </c>
      <c r="AQ14" s="254">
        <v>-4.4735793785240063E-2</v>
      </c>
      <c r="AR14" s="408">
        <v>5.202283001425978E-2</v>
      </c>
      <c r="AS14" s="287"/>
      <c r="AT14" s="254">
        <v>-7.3496400217532676E-2</v>
      </c>
      <c r="AU14" s="254">
        <v>-6.5404187310896034E-2</v>
      </c>
      <c r="AV14" s="254">
        <v>-2.4628766554024573E-2</v>
      </c>
      <c r="AW14" s="254">
        <v>-2.0519321748764252E-2</v>
      </c>
      <c r="AX14" s="408">
        <v>-4.6027808780903401E-2</v>
      </c>
      <c r="AY14" s="287"/>
      <c r="AZ14" s="254">
        <v>3.9371387380139566E-2</v>
      </c>
      <c r="BA14" s="254">
        <v>-9.9994214697985973E-3</v>
      </c>
    </row>
    <row r="15" spans="1:53">
      <c r="A15" s="407"/>
      <c r="B15" s="409" t="s">
        <v>130</v>
      </c>
      <c r="C15" s="306" t="s">
        <v>25</v>
      </c>
      <c r="D15" s="367">
        <v>1124837411</v>
      </c>
      <c r="E15" s="367">
        <v>1233001005</v>
      </c>
      <c r="F15" s="367">
        <v>1230444413</v>
      </c>
      <c r="G15" s="367">
        <v>1229747503</v>
      </c>
      <c r="H15" s="404">
        <v>4818030332</v>
      </c>
      <c r="I15" s="331"/>
      <c r="J15" s="367">
        <v>1250531790</v>
      </c>
      <c r="K15" s="367">
        <v>1286818054</v>
      </c>
      <c r="L15" s="367">
        <v>1349340415</v>
      </c>
      <c r="M15" s="367">
        <v>1356548657</v>
      </c>
      <c r="N15" s="405">
        <v>5243238916</v>
      </c>
      <c r="O15" s="331"/>
      <c r="P15" s="367">
        <v>1378647955</v>
      </c>
      <c r="Q15" s="367">
        <v>1414309441</v>
      </c>
      <c r="R15" s="352">
        <v>1484830930</v>
      </c>
      <c r="S15" s="352">
        <v>1447778099</v>
      </c>
      <c r="T15" s="406">
        <v>5725566425</v>
      </c>
      <c r="U15" s="331"/>
      <c r="V15" s="367">
        <v>1471291519</v>
      </c>
      <c r="W15" s="367">
        <v>1537869074</v>
      </c>
      <c r="X15" s="367">
        <v>1534765997</v>
      </c>
      <c r="Y15" s="367">
        <v>1544420790</v>
      </c>
      <c r="Z15" s="406">
        <v>6088347380</v>
      </c>
      <c r="AA15" s="126"/>
      <c r="AB15" s="367">
        <v>1560947758</v>
      </c>
      <c r="AC15" s="367">
        <v>1570129237</v>
      </c>
      <c r="AD15" s="367">
        <v>1598441191</v>
      </c>
      <c r="AE15" s="367">
        <v>1629934393</v>
      </c>
      <c r="AF15" s="406">
        <v>6359452579</v>
      </c>
      <c r="AG15" s="126"/>
      <c r="AH15" s="367">
        <v>1599225146</v>
      </c>
      <c r="AI15" s="367">
        <v>1628165162</v>
      </c>
      <c r="AJ15" s="367">
        <v>1630436645</v>
      </c>
      <c r="AK15" s="367">
        <v>1360420082</v>
      </c>
      <c r="AL15" s="406">
        <v>6218247035</v>
      </c>
      <c r="AM15" s="126"/>
      <c r="AN15" s="367">
        <v>1379661541</v>
      </c>
      <c r="AO15" s="367">
        <v>1441441217</v>
      </c>
      <c r="AP15" s="367">
        <v>1480944291</v>
      </c>
      <c r="AQ15" s="367">
        <v>1544887467</v>
      </c>
      <c r="AR15" s="406">
        <v>5846934516</v>
      </c>
      <c r="AS15" s="126"/>
      <c r="AT15" s="367">
        <v>1566509869</v>
      </c>
      <c r="AU15" s="367">
        <v>1599655284</v>
      </c>
      <c r="AV15" s="367">
        <v>1656970499</v>
      </c>
      <c r="AW15" s="367">
        <v>1606341357</v>
      </c>
      <c r="AX15" s="406">
        <v>6429477009</v>
      </c>
      <c r="AY15" s="126"/>
      <c r="AZ15" s="367">
        <v>1525734896</v>
      </c>
      <c r="BA15" s="367">
        <v>1537306434</v>
      </c>
    </row>
    <row r="16" spans="1:53">
      <c r="A16" s="407"/>
      <c r="B16" s="312"/>
      <c r="C16" s="313" t="s">
        <v>23</v>
      </c>
      <c r="D16" s="254">
        <v>0.58410411795435069</v>
      </c>
      <c r="E16" s="254">
        <v>0.39400824022585024</v>
      </c>
      <c r="F16" s="254">
        <v>1.5266016364153079</v>
      </c>
      <c r="G16" s="254">
        <v>0.2162088737887016</v>
      </c>
      <c r="H16" s="329"/>
      <c r="I16" s="274"/>
      <c r="J16" s="254">
        <v>0.11174448659940596</v>
      </c>
      <c r="K16" s="254">
        <v>4.3647206110752519E-2</v>
      </c>
      <c r="L16" s="254">
        <v>9.6628503282090161E-2</v>
      </c>
      <c r="M16" s="254">
        <v>0.10311153605977275</v>
      </c>
      <c r="N16" s="261">
        <v>8.8253612928894221E-2</v>
      </c>
      <c r="O16" s="274"/>
      <c r="P16" s="254">
        <v>0.10244934676950512</v>
      </c>
      <c r="Q16" s="254">
        <v>9.9074913196702807E-2</v>
      </c>
      <c r="R16" s="354">
        <v>0.1004124040855916</v>
      </c>
      <c r="S16" s="354">
        <v>6.7251138784622411E-2</v>
      </c>
      <c r="T16" s="408">
        <v>9.1990374027808297E-2</v>
      </c>
      <c r="U16" s="274"/>
      <c r="V16" s="254">
        <v>6.7198854982525313E-2</v>
      </c>
      <c r="W16" s="254">
        <v>8.73639314128003E-2</v>
      </c>
      <c r="X16" s="254">
        <v>3.363013659743741E-2</v>
      </c>
      <c r="Y16" s="254">
        <v>6.675241949491606E-2</v>
      </c>
      <c r="Z16" s="408">
        <v>6.3361583478616312E-2</v>
      </c>
      <c r="AA16" s="287"/>
      <c r="AB16" s="254">
        <v>6.0937100392542964E-2</v>
      </c>
      <c r="AC16" s="254">
        <v>2.0977184303532015E-2</v>
      </c>
      <c r="AD16" s="254">
        <v>4.1488535792730374E-2</v>
      </c>
      <c r="AE16" s="254">
        <v>5.5369367955736992E-2</v>
      </c>
      <c r="AF16" s="408">
        <v>4.4528536576373901E-2</v>
      </c>
      <c r="AG16" s="287"/>
      <c r="AH16" s="254">
        <v>2.45218892200747E-2</v>
      </c>
      <c r="AI16" s="254">
        <v>3.6962514697763016E-2</v>
      </c>
      <c r="AJ16" s="254">
        <v>2.0016660093689964E-2</v>
      </c>
      <c r="AK16" s="254">
        <v>-0.16535285846931636</v>
      </c>
      <c r="AL16" s="408">
        <v>-2.2204040716693907E-2</v>
      </c>
      <c r="AM16" s="287"/>
      <c r="AN16" s="254">
        <v>-0.13729374225335</v>
      </c>
      <c r="AO16" s="254">
        <v>-0.11468366315529854</v>
      </c>
      <c r="AP16" s="254">
        <v>-9.1688539053904838E-2</v>
      </c>
      <c r="AQ16" s="254">
        <v>0.13559589970827846</v>
      </c>
      <c r="AR16" s="408">
        <v>-5.9713375314623507E-2</v>
      </c>
      <c r="AS16" s="287"/>
      <c r="AT16" s="254">
        <v>0.13543055484794442</v>
      </c>
      <c r="AU16" s="254">
        <v>0.10976102607172766</v>
      </c>
      <c r="AV16" s="254">
        <v>0.11886078974728975</v>
      </c>
      <c r="AW16" s="254">
        <v>3.977887795240953E-2</v>
      </c>
      <c r="AX16" s="408">
        <v>9.9632121995874234E-2</v>
      </c>
      <c r="AY16" s="287"/>
      <c r="AZ16" s="254">
        <v>-2.6029183605481676E-2</v>
      </c>
      <c r="BA16" s="254">
        <v>-3.8976428624105997E-2</v>
      </c>
    </row>
    <row r="17" spans="1:53">
      <c r="A17" s="407"/>
      <c r="B17" s="306" t="s">
        <v>42</v>
      </c>
      <c r="C17" s="306" t="s">
        <v>25</v>
      </c>
      <c r="D17" s="367">
        <v>2914261103</v>
      </c>
      <c r="E17" s="367">
        <v>3056692776</v>
      </c>
      <c r="F17" s="367">
        <v>3034649973</v>
      </c>
      <c r="G17" s="367">
        <v>2974818715</v>
      </c>
      <c r="H17" s="404">
        <v>11980422567</v>
      </c>
      <c r="I17" s="331"/>
      <c r="J17" s="367">
        <v>2692424337</v>
      </c>
      <c r="K17" s="367">
        <v>3058528950</v>
      </c>
      <c r="L17" s="367">
        <v>2950695317</v>
      </c>
      <c r="M17" s="367">
        <v>2888243756</v>
      </c>
      <c r="N17" s="405">
        <v>11589892360</v>
      </c>
      <c r="O17" s="331"/>
      <c r="P17" s="367">
        <v>2776672029</v>
      </c>
      <c r="Q17" s="367">
        <v>3010254129</v>
      </c>
      <c r="R17" s="352">
        <v>3400584475</v>
      </c>
      <c r="S17" s="352">
        <v>3454250888</v>
      </c>
      <c r="T17" s="406">
        <v>12641761521</v>
      </c>
      <c r="U17" s="331"/>
      <c r="V17" s="367">
        <v>3344231682</v>
      </c>
      <c r="W17" s="367">
        <v>3665331589</v>
      </c>
      <c r="X17" s="367">
        <v>3710717462</v>
      </c>
      <c r="Y17" s="367">
        <v>3902014712</v>
      </c>
      <c r="Z17" s="406">
        <v>14622295445</v>
      </c>
      <c r="AA17" s="126"/>
      <c r="AB17" s="367">
        <v>3805104716</v>
      </c>
      <c r="AC17" s="367">
        <v>4174913266</v>
      </c>
      <c r="AD17" s="367">
        <v>4230726276</v>
      </c>
      <c r="AE17" s="367">
        <v>4264444619</v>
      </c>
      <c r="AF17" s="406">
        <v>16475188877</v>
      </c>
      <c r="AG17" s="126"/>
      <c r="AH17" s="367">
        <v>4016183959</v>
      </c>
      <c r="AI17" s="367">
        <v>4612707712</v>
      </c>
      <c r="AJ17" s="367">
        <v>4869011663</v>
      </c>
      <c r="AK17" s="367">
        <v>4809134709</v>
      </c>
      <c r="AL17" s="406">
        <v>18307038043</v>
      </c>
      <c r="AM17" s="126"/>
      <c r="AN17" s="367">
        <v>4583063273</v>
      </c>
      <c r="AO17" s="367">
        <v>4940983933</v>
      </c>
      <c r="AP17" s="367">
        <v>5047537034</v>
      </c>
      <c r="AQ17" s="367">
        <v>5252528259</v>
      </c>
      <c r="AR17" s="406">
        <v>19824112499</v>
      </c>
      <c r="AS17" s="126"/>
      <c r="AT17" s="367">
        <v>4921988948</v>
      </c>
      <c r="AU17" s="367">
        <v>5403771093</v>
      </c>
      <c r="AV17" s="367">
        <v>5677678044</v>
      </c>
      <c r="AW17" s="367">
        <v>5751775739</v>
      </c>
      <c r="AX17" s="406">
        <v>21755213824</v>
      </c>
      <c r="AY17" s="126"/>
      <c r="AZ17" s="367">
        <v>5667321359</v>
      </c>
      <c r="BA17" s="367">
        <v>6133152705</v>
      </c>
    </row>
    <row r="18" spans="1:53">
      <c r="A18" s="407"/>
      <c r="B18" s="312"/>
      <c r="C18" s="313" t="s">
        <v>23</v>
      </c>
      <c r="D18" s="254">
        <v>8.3411331991309692E-2</v>
      </c>
      <c r="E18" s="254">
        <v>0.52506397755047829</v>
      </c>
      <c r="F18" s="254">
        <v>6.3926223963690493E-2</v>
      </c>
      <c r="G18" s="254">
        <v>-3.6998492340760109E-2</v>
      </c>
      <c r="H18" s="329"/>
      <c r="I18" s="274"/>
      <c r="J18" s="254">
        <v>-7.612110176800449E-2</v>
      </c>
      <c r="K18" s="254">
        <v>6.0070610118784142E-4</v>
      </c>
      <c r="L18" s="254">
        <v>-2.7665350780803212E-2</v>
      </c>
      <c r="M18" s="254">
        <v>-2.9102599954565635E-2</v>
      </c>
      <c r="N18" s="261">
        <v>-3.2597364977401844E-2</v>
      </c>
      <c r="O18" s="274"/>
      <c r="P18" s="254">
        <v>3.1290644213189722E-2</v>
      </c>
      <c r="Q18" s="254">
        <v>-1.5783673062829795E-2</v>
      </c>
      <c r="R18" s="354">
        <v>0.1524688623078192</v>
      </c>
      <c r="S18" s="354">
        <v>0.19596930862368667</v>
      </c>
      <c r="T18" s="408">
        <v>9.0757457302217848E-2</v>
      </c>
      <c r="U18" s="274"/>
      <c r="V18" s="254">
        <v>0.20440284162923006</v>
      </c>
      <c r="W18" s="254">
        <v>0.21761533476165851</v>
      </c>
      <c r="X18" s="254">
        <v>9.1199906745442538E-2</v>
      </c>
      <c r="Y18" s="254">
        <v>0.1296268969794645</v>
      </c>
      <c r="Z18" s="408">
        <v>0.15666597734105436</v>
      </c>
      <c r="AA18" s="287"/>
      <c r="AB18" s="254">
        <v>0.13781133540496127</v>
      </c>
      <c r="AC18" s="254">
        <v>0.13902744257280886</v>
      </c>
      <c r="AD18" s="254">
        <v>0.14013700027695619</v>
      </c>
      <c r="AE18" s="254">
        <v>9.288276281619523E-2</v>
      </c>
      <c r="AF18" s="408">
        <v>0.12671700137433528</v>
      </c>
      <c r="AG18" s="287"/>
      <c r="AH18" s="254">
        <v>5.5472650230212528E-2</v>
      </c>
      <c r="AI18" s="254">
        <v>0.10486312364027928</v>
      </c>
      <c r="AJ18" s="254">
        <v>0.15086898687368544</v>
      </c>
      <c r="AK18" s="254">
        <v>0.127728259753489</v>
      </c>
      <c r="AL18" s="408">
        <v>0.11118835599859689</v>
      </c>
      <c r="AM18" s="287"/>
      <c r="AN18" s="254">
        <v>0.14114874213609196</v>
      </c>
      <c r="AO18" s="254">
        <v>7.1167791565458716E-2</v>
      </c>
      <c r="AP18" s="254">
        <v>3.6665628130782224E-2</v>
      </c>
      <c r="AQ18" s="254">
        <v>9.219819714557298E-2</v>
      </c>
      <c r="AR18" s="408">
        <v>8.2868372941415247E-2</v>
      </c>
      <c r="AS18" s="287"/>
      <c r="AT18" s="254">
        <v>7.3951777405452335E-2</v>
      </c>
      <c r="AU18" s="254">
        <v>9.3662955855638996E-2</v>
      </c>
      <c r="AV18" s="254">
        <v>0.12484128511695824</v>
      </c>
      <c r="AW18" s="254">
        <v>9.5048985056778834E-2</v>
      </c>
      <c r="AX18" s="408">
        <v>9.7411741640258231E-2</v>
      </c>
      <c r="AY18" s="287"/>
      <c r="AZ18" s="254">
        <v>0.15142911105130752</v>
      </c>
      <c r="BA18" s="254">
        <v>0.13497640803934763</v>
      </c>
    </row>
    <row r="19" spans="1:53">
      <c r="A19" s="407"/>
      <c r="B19" s="306" t="s">
        <v>43</v>
      </c>
      <c r="C19" s="306" t="s">
        <v>25</v>
      </c>
      <c r="D19" s="367">
        <v>200469100</v>
      </c>
      <c r="E19" s="367">
        <v>232823980</v>
      </c>
      <c r="F19" s="367">
        <v>204018932</v>
      </c>
      <c r="G19" s="367">
        <v>176526313</v>
      </c>
      <c r="H19" s="404">
        <v>813838325</v>
      </c>
      <c r="I19" s="331"/>
      <c r="J19" s="367">
        <v>144453860</v>
      </c>
      <c r="K19" s="367">
        <v>201069696</v>
      </c>
      <c r="L19" s="367">
        <v>204249414</v>
      </c>
      <c r="M19" s="367">
        <v>193303692</v>
      </c>
      <c r="N19" s="405">
        <v>743076662</v>
      </c>
      <c r="O19" s="331"/>
      <c r="P19" s="367">
        <v>160677854</v>
      </c>
      <c r="Q19" s="367">
        <v>187698704</v>
      </c>
      <c r="R19" s="352">
        <v>193872235</v>
      </c>
      <c r="S19" s="352">
        <v>191846793</v>
      </c>
      <c r="T19" s="406">
        <v>734095586</v>
      </c>
      <c r="U19" s="331"/>
      <c r="V19" s="367">
        <v>156861484</v>
      </c>
      <c r="W19" s="367">
        <v>186973668</v>
      </c>
      <c r="X19" s="367">
        <v>196997780</v>
      </c>
      <c r="Y19" s="367">
        <v>218458292</v>
      </c>
      <c r="Z19" s="406">
        <v>759291224</v>
      </c>
      <c r="AA19" s="126"/>
      <c r="AB19" s="367">
        <v>176530086</v>
      </c>
      <c r="AC19" s="367">
        <v>222165955</v>
      </c>
      <c r="AD19" s="367">
        <v>235066592</v>
      </c>
      <c r="AE19" s="367">
        <v>238096957</v>
      </c>
      <c r="AF19" s="406">
        <v>871859590</v>
      </c>
      <c r="AG19" s="126"/>
      <c r="AH19" s="367">
        <v>204280787</v>
      </c>
      <c r="AI19" s="367">
        <v>238464615</v>
      </c>
      <c r="AJ19" s="367">
        <v>251144520</v>
      </c>
      <c r="AK19" s="367">
        <v>240797509</v>
      </c>
      <c r="AL19" s="406">
        <v>934687431</v>
      </c>
      <c r="AM19" s="126"/>
      <c r="AN19" s="367">
        <v>193180720</v>
      </c>
      <c r="AO19" s="367">
        <v>240623842</v>
      </c>
      <c r="AP19" s="367">
        <v>245461131</v>
      </c>
      <c r="AQ19" s="367">
        <v>255305042</v>
      </c>
      <c r="AR19" s="406">
        <v>934570735</v>
      </c>
      <c r="AS19" s="126"/>
      <c r="AT19" s="367">
        <v>208456529</v>
      </c>
      <c r="AU19" s="367">
        <v>261088527</v>
      </c>
      <c r="AV19" s="367">
        <v>271433417</v>
      </c>
      <c r="AW19" s="367">
        <v>275140376</v>
      </c>
      <c r="AX19" s="406">
        <v>1016118849</v>
      </c>
      <c r="AY19" s="126"/>
      <c r="AZ19" s="367">
        <v>232960541</v>
      </c>
      <c r="BA19" s="367">
        <v>275407965</v>
      </c>
    </row>
    <row r="20" spans="1:53">
      <c r="A20" s="407"/>
      <c r="B20" s="312"/>
      <c r="C20" s="313" t="s">
        <v>23</v>
      </c>
      <c r="D20" s="254">
        <v>3.0240074201052868E-2</v>
      </c>
      <c r="E20" s="254">
        <v>0.70094355385046869</v>
      </c>
      <c r="F20" s="254">
        <v>-0.21722273993273036</v>
      </c>
      <c r="G20" s="254">
        <v>-0.29088432504279066</v>
      </c>
      <c r="H20" s="329"/>
      <c r="I20" s="274"/>
      <c r="J20" s="254">
        <v>-0.27942081847027794</v>
      </c>
      <c r="K20" s="254">
        <v>-0.13638751472249552</v>
      </c>
      <c r="L20" s="254">
        <v>1.129708884075523E-3</v>
      </c>
      <c r="M20" s="254">
        <v>9.5041802634828726E-2</v>
      </c>
      <c r="N20" s="261">
        <v>-8.6948059370391517E-2</v>
      </c>
      <c r="O20" s="274"/>
      <c r="P20" s="254">
        <v>0.11231263740546638</v>
      </c>
      <c r="Q20" s="254">
        <v>-6.6499289878072965E-2</v>
      </c>
      <c r="R20" s="354">
        <v>-5.0806407699167222E-2</v>
      </c>
      <c r="S20" s="354">
        <v>-7.5368400102777677E-3</v>
      </c>
      <c r="T20" s="408">
        <v>-1.2086338407974351E-2</v>
      </c>
      <c r="U20" s="274"/>
      <c r="V20" s="254">
        <v>-2.37516864022842E-2</v>
      </c>
      <c r="W20" s="254">
        <v>-3.862765083343378E-3</v>
      </c>
      <c r="X20" s="254">
        <v>1.612167415308341E-2</v>
      </c>
      <c r="Y20" s="254">
        <v>0.13871224315957154</v>
      </c>
      <c r="Z20" s="408">
        <v>3.4322012664982804E-2</v>
      </c>
      <c r="AA20" s="287"/>
      <c r="AB20" s="254">
        <v>0.12538834580960612</v>
      </c>
      <c r="AC20" s="254">
        <v>0.18822055199772847</v>
      </c>
      <c r="AD20" s="254">
        <v>0.19324487819101321</v>
      </c>
      <c r="AE20" s="254">
        <v>8.9896633449830343E-2</v>
      </c>
      <c r="AF20" s="408">
        <v>0.14825453323032223</v>
      </c>
      <c r="AG20" s="287"/>
      <c r="AH20" s="254">
        <v>0.15720097139702305</v>
      </c>
      <c r="AI20" s="254">
        <v>7.3362545579947147E-2</v>
      </c>
      <c r="AJ20" s="254">
        <v>6.8397333126776205E-2</v>
      </c>
      <c r="AK20" s="254">
        <v>1.1342236515857751E-2</v>
      </c>
      <c r="AL20" s="408">
        <v>7.2061879826314623E-2</v>
      </c>
      <c r="AM20" s="287"/>
      <c r="AN20" s="254">
        <v>-5.4337302900639428E-2</v>
      </c>
      <c r="AO20" s="254">
        <v>9.0547060829129222E-3</v>
      </c>
      <c r="AP20" s="254">
        <v>-2.2629954259005935E-2</v>
      </c>
      <c r="AQ20" s="254">
        <v>6.0247853311472532E-2</v>
      </c>
      <c r="AR20" s="408">
        <v>-1.2485029340247866E-4</v>
      </c>
      <c r="AS20" s="287"/>
      <c r="AT20" s="254">
        <v>7.9075225519399606E-2</v>
      </c>
      <c r="AU20" s="254">
        <v>8.5048450851350044E-2</v>
      </c>
      <c r="AV20" s="254">
        <v>0.10581017814995719</v>
      </c>
      <c r="AW20" s="254">
        <v>7.7692684189135663E-2</v>
      </c>
      <c r="AX20" s="408">
        <v>8.725729465517662E-2</v>
      </c>
      <c r="AY20" s="287"/>
      <c r="AZ20" s="254">
        <v>0.11754974582734223</v>
      </c>
      <c r="BA20" s="254">
        <v>5.4845144535975665E-2</v>
      </c>
    </row>
    <row r="21" spans="1:53">
      <c r="A21" s="407"/>
      <c r="B21" s="306" t="s">
        <v>44</v>
      </c>
      <c r="C21" s="306" t="s">
        <v>25</v>
      </c>
      <c r="D21" s="367"/>
      <c r="E21" s="367"/>
      <c r="F21" s="367"/>
      <c r="G21" s="367"/>
      <c r="H21" s="404"/>
      <c r="I21" s="331"/>
      <c r="J21" s="367"/>
      <c r="K21" s="367"/>
      <c r="L21" s="367"/>
      <c r="M21" s="367"/>
      <c r="N21" s="405"/>
      <c r="O21" s="331"/>
      <c r="P21" s="367">
        <v>0</v>
      </c>
      <c r="Q21" s="367">
        <v>0</v>
      </c>
      <c r="R21" s="352">
        <v>0</v>
      </c>
      <c r="S21" s="352">
        <v>0</v>
      </c>
      <c r="T21" s="406">
        <v>0</v>
      </c>
      <c r="U21" s="331"/>
      <c r="V21" s="367">
        <v>0</v>
      </c>
      <c r="W21" s="367">
        <v>0</v>
      </c>
      <c r="X21" s="367">
        <v>0</v>
      </c>
      <c r="Y21" s="367">
        <v>0</v>
      </c>
      <c r="Z21" s="406">
        <v>0</v>
      </c>
      <c r="AA21" s="126"/>
      <c r="AB21" s="367">
        <v>0</v>
      </c>
      <c r="AC21" s="367">
        <v>0</v>
      </c>
      <c r="AD21" s="367">
        <v>0</v>
      </c>
      <c r="AE21" s="367">
        <v>0</v>
      </c>
      <c r="AF21" s="406">
        <v>0</v>
      </c>
      <c r="AG21" s="126"/>
      <c r="AH21" s="449">
        <v>0</v>
      </c>
      <c r="AI21" s="449">
        <v>0</v>
      </c>
      <c r="AJ21" s="449">
        <v>21789</v>
      </c>
      <c r="AK21" s="449">
        <v>502366</v>
      </c>
      <c r="AL21" s="449">
        <v>524155</v>
      </c>
      <c r="AM21" s="126"/>
      <c r="AN21" s="367">
        <v>955814</v>
      </c>
      <c r="AO21" s="367">
        <v>1055014</v>
      </c>
      <c r="AP21" s="367">
        <v>1138117</v>
      </c>
      <c r="AQ21" s="449">
        <v>994146</v>
      </c>
      <c r="AR21" s="449">
        <v>4143091</v>
      </c>
      <c r="AS21" s="126"/>
      <c r="AT21" s="367">
        <v>1114599</v>
      </c>
      <c r="AU21" s="367">
        <v>1207194</v>
      </c>
      <c r="AV21" s="449">
        <v>1186592</v>
      </c>
      <c r="AW21" s="449">
        <v>1385336</v>
      </c>
      <c r="AX21" s="449">
        <v>4893721</v>
      </c>
      <c r="AY21" s="126"/>
      <c r="AZ21" s="367">
        <v>1324385</v>
      </c>
      <c r="BA21" s="367">
        <v>1209222</v>
      </c>
    </row>
    <row r="22" spans="1:53">
      <c r="A22" s="407"/>
      <c r="B22" s="288"/>
      <c r="C22" s="313" t="s">
        <v>23</v>
      </c>
      <c r="D22" s="410"/>
      <c r="E22" s="410"/>
      <c r="F22" s="410"/>
      <c r="G22" s="410"/>
      <c r="H22" s="329"/>
      <c r="I22" s="274"/>
      <c r="J22" s="410"/>
      <c r="K22" s="410"/>
      <c r="L22" s="410"/>
      <c r="M22" s="410"/>
      <c r="N22" s="261"/>
      <c r="O22" s="274"/>
      <c r="P22" s="410">
        <v>-1</v>
      </c>
      <c r="Q22" s="410">
        <v>-1</v>
      </c>
      <c r="R22" s="354">
        <v>-1</v>
      </c>
      <c r="S22" s="354">
        <v>-1</v>
      </c>
      <c r="T22" s="408">
        <v>-1</v>
      </c>
      <c r="U22" s="274"/>
      <c r="V22" s="410" t="s">
        <v>279</v>
      </c>
      <c r="W22" s="410" t="s">
        <v>279</v>
      </c>
      <c r="X22" s="410" t="s">
        <v>279</v>
      </c>
      <c r="Y22" s="410" t="s">
        <v>279</v>
      </c>
      <c r="Z22" s="408" t="s">
        <v>279</v>
      </c>
      <c r="AA22" s="287"/>
      <c r="AB22" s="410" t="s">
        <v>279</v>
      </c>
      <c r="AC22" s="410" t="s">
        <v>279</v>
      </c>
      <c r="AD22" s="410" t="s">
        <v>279</v>
      </c>
      <c r="AE22" s="410" t="s">
        <v>279</v>
      </c>
      <c r="AF22" s="408" t="s">
        <v>279</v>
      </c>
      <c r="AG22" s="287"/>
      <c r="AH22" s="410" t="s">
        <v>279</v>
      </c>
      <c r="AI22" s="410" t="s">
        <v>279</v>
      </c>
      <c r="AJ22" s="410" t="s">
        <v>279</v>
      </c>
      <c r="AK22" s="410" t="s">
        <v>279</v>
      </c>
      <c r="AL22" s="408" t="s">
        <v>279</v>
      </c>
      <c r="AM22" s="287"/>
      <c r="AN22" s="410" t="s">
        <v>279</v>
      </c>
      <c r="AO22" s="410" t="s">
        <v>279</v>
      </c>
      <c r="AP22" s="410">
        <v>51.233558217449172</v>
      </c>
      <c r="AQ22" s="410">
        <v>0.97892771405708179</v>
      </c>
      <c r="AR22" s="408">
        <v>6.9043241026032378</v>
      </c>
      <c r="AS22" s="287"/>
      <c r="AT22" s="410">
        <v>0.16612541770679234</v>
      </c>
      <c r="AU22" s="410">
        <v>0.14424453135219051</v>
      </c>
      <c r="AV22" s="410">
        <v>4.2592281812854127E-2</v>
      </c>
      <c r="AW22" s="410">
        <v>0.39349351101347296</v>
      </c>
      <c r="AX22" s="408">
        <v>0.18117632463298539</v>
      </c>
      <c r="AY22" s="287"/>
      <c r="AZ22" s="410">
        <v>0.18821656936709963</v>
      </c>
      <c r="BA22" s="410">
        <v>1.6799288266839962E-3</v>
      </c>
    </row>
    <row r="23" spans="1:53">
      <c r="A23" s="407"/>
      <c r="B23" s="306" t="s">
        <v>45</v>
      </c>
      <c r="C23" s="306" t="s">
        <v>25</v>
      </c>
      <c r="D23" s="367">
        <v>248991229</v>
      </c>
      <c r="E23" s="367">
        <v>260800272</v>
      </c>
      <c r="F23" s="367">
        <v>295154230</v>
      </c>
      <c r="G23" s="367">
        <v>314802907</v>
      </c>
      <c r="H23" s="404">
        <v>1119748638</v>
      </c>
      <c r="I23" s="331"/>
      <c r="J23" s="367">
        <v>336645600</v>
      </c>
      <c r="K23" s="367">
        <v>338294753</v>
      </c>
      <c r="L23" s="367">
        <v>348288485</v>
      </c>
      <c r="M23" s="367">
        <v>357557832</v>
      </c>
      <c r="N23" s="405">
        <v>1380786670</v>
      </c>
      <c r="O23" s="331"/>
      <c r="P23" s="367">
        <v>236189465</v>
      </c>
      <c r="Q23" s="367">
        <v>253387442</v>
      </c>
      <c r="R23" s="352">
        <v>244126195</v>
      </c>
      <c r="S23" s="352">
        <v>229950479</v>
      </c>
      <c r="T23" s="406">
        <v>963653581</v>
      </c>
      <c r="U23" s="331"/>
      <c r="V23" s="367">
        <v>248731354</v>
      </c>
      <c r="W23" s="367">
        <v>303701779</v>
      </c>
      <c r="X23" s="367">
        <v>294357123</v>
      </c>
      <c r="Y23" s="367">
        <v>296887284</v>
      </c>
      <c r="Z23" s="406">
        <v>1143677540</v>
      </c>
      <c r="AA23" s="126"/>
      <c r="AB23" s="367">
        <v>284253935</v>
      </c>
      <c r="AC23" s="367">
        <v>294761448</v>
      </c>
      <c r="AD23" s="367">
        <v>305021321</v>
      </c>
      <c r="AE23" s="367">
        <v>334263623</v>
      </c>
      <c r="AF23" s="406">
        <v>1218300327</v>
      </c>
      <c r="AG23" s="126"/>
      <c r="AH23" s="367">
        <v>327718536</v>
      </c>
      <c r="AI23" s="367">
        <v>336854450</v>
      </c>
      <c r="AJ23" s="367">
        <v>352155541</v>
      </c>
      <c r="AK23" s="367">
        <v>407173648</v>
      </c>
      <c r="AL23" s="406">
        <v>1423902175</v>
      </c>
      <c r="AM23" s="126"/>
      <c r="AN23" s="367">
        <v>509424664</v>
      </c>
      <c r="AO23" s="367">
        <v>580053293</v>
      </c>
      <c r="AP23" s="367">
        <v>671515411</v>
      </c>
      <c r="AQ23" s="367">
        <v>708375913</v>
      </c>
      <c r="AR23" s="406">
        <v>2469369281</v>
      </c>
      <c r="AS23" s="126"/>
      <c r="AT23" s="367">
        <v>708155509</v>
      </c>
      <c r="AU23" s="367">
        <v>722984054</v>
      </c>
      <c r="AV23" s="367">
        <v>744585411</v>
      </c>
      <c r="AW23" s="367">
        <v>741215536</v>
      </c>
      <c r="AX23" s="406">
        <v>2916940510</v>
      </c>
      <c r="AY23" s="126"/>
      <c r="AZ23" s="367">
        <v>741229747</v>
      </c>
      <c r="BA23" s="367">
        <v>776122132</v>
      </c>
    </row>
    <row r="24" spans="1:53">
      <c r="A24" s="407"/>
      <c r="B24" s="312"/>
      <c r="C24" s="313" t="s">
        <v>23</v>
      </c>
      <c r="D24" s="254">
        <v>4.2892153264002664</v>
      </c>
      <c r="E24" s="254">
        <v>3.6266151934975119</v>
      </c>
      <c r="F24" s="254">
        <v>1.5663446894363984</v>
      </c>
      <c r="G24" s="254">
        <v>0.75001098749928885</v>
      </c>
      <c r="H24" s="329"/>
      <c r="I24" s="274"/>
      <c r="J24" s="254">
        <v>0.3520379868481231</v>
      </c>
      <c r="K24" s="254">
        <v>0.2971411049755347</v>
      </c>
      <c r="L24" s="254">
        <v>0.18002200070112498</v>
      </c>
      <c r="M24" s="254">
        <v>0.13581489893929091</v>
      </c>
      <c r="N24" s="261">
        <v>0.23312199108028753</v>
      </c>
      <c r="O24" s="274"/>
      <c r="P24" s="254">
        <v>-0.29840323176658179</v>
      </c>
      <c r="Q24" s="254">
        <v>-0.25098618954932472</v>
      </c>
      <c r="R24" s="354">
        <v>-0.29906900309954265</v>
      </c>
      <c r="S24" s="354">
        <v>-0.35688591209491394</v>
      </c>
      <c r="T24" s="408">
        <v>-0.3020981430824502</v>
      </c>
      <c r="U24" s="274"/>
      <c r="V24" s="254">
        <v>5.310096705625722E-2</v>
      </c>
      <c r="W24" s="254">
        <v>0.19856681374130614</v>
      </c>
      <c r="X24" s="254">
        <v>0.20575804247471274</v>
      </c>
      <c r="Y24" s="254">
        <v>0.29109226165169244</v>
      </c>
      <c r="Z24" s="408">
        <v>0.18681397812394995</v>
      </c>
      <c r="AA24" s="287"/>
      <c r="AB24" s="254">
        <v>0.14281505097262492</v>
      </c>
      <c r="AC24" s="254">
        <v>-2.9437861804556653E-2</v>
      </c>
      <c r="AD24" s="254">
        <v>3.6228775071972752E-2</v>
      </c>
      <c r="AE24" s="254">
        <v>0.12589403795414822</v>
      </c>
      <c r="AF24" s="408">
        <v>6.5248100439220025E-2</v>
      </c>
      <c r="AG24" s="287"/>
      <c r="AH24" s="254">
        <v>0.15290764928197031</v>
      </c>
      <c r="AI24" s="254">
        <v>0.14280362064173335</v>
      </c>
      <c r="AJ24" s="254">
        <v>0.15452762398861952</v>
      </c>
      <c r="AK24" s="254">
        <v>0.21812132695037523</v>
      </c>
      <c r="AL24" s="408">
        <v>0.16876121875981398</v>
      </c>
      <c r="AM24" s="287"/>
      <c r="AN24" s="254">
        <v>0.55445789004745216</v>
      </c>
      <c r="AO24" s="254">
        <v>0.72197010607994039</v>
      </c>
      <c r="AP24" s="254">
        <v>0.90687163147604721</v>
      </c>
      <c r="AQ24" s="254">
        <v>0.7397390928403107</v>
      </c>
      <c r="AR24" s="408">
        <v>0.73422677790347501</v>
      </c>
      <c r="AS24" s="287"/>
      <c r="AT24" s="254">
        <v>0.3901084086498019</v>
      </c>
      <c r="AU24" s="254">
        <v>0.24640970532340378</v>
      </c>
      <c r="AV24" s="254">
        <v>0.10881358611142877</v>
      </c>
      <c r="AW24" s="254">
        <v>4.6359033949817441E-2</v>
      </c>
      <c r="AX24" s="408">
        <v>0.18124920903638642</v>
      </c>
      <c r="AY24" s="287"/>
      <c r="AZ24" s="254">
        <v>4.6704766932766928E-2</v>
      </c>
      <c r="BA24" s="254">
        <v>7.3498271097414802E-2</v>
      </c>
    </row>
    <row r="25" spans="1:53">
      <c r="A25" s="306" t="s">
        <v>24</v>
      </c>
      <c r="B25" s="306" t="s">
        <v>210</v>
      </c>
      <c r="C25" s="306" t="s">
        <v>25</v>
      </c>
      <c r="D25" s="367">
        <v>1393712</v>
      </c>
      <c r="E25" s="367">
        <v>597562</v>
      </c>
      <c r="F25" s="367">
        <v>184798</v>
      </c>
      <c r="G25" s="367">
        <v>236343</v>
      </c>
      <c r="H25" s="404">
        <v>2412415</v>
      </c>
      <c r="I25" s="331"/>
      <c r="J25" s="367">
        <v>239381</v>
      </c>
      <c r="K25" s="367">
        <v>252059</v>
      </c>
      <c r="L25" s="367">
        <v>237009</v>
      </c>
      <c r="M25" s="367">
        <v>267072</v>
      </c>
      <c r="N25" s="405">
        <v>995521</v>
      </c>
      <c r="O25" s="331"/>
      <c r="P25" s="367">
        <v>253519</v>
      </c>
      <c r="Q25" s="367">
        <v>220149</v>
      </c>
      <c r="R25" s="352">
        <v>2315178</v>
      </c>
      <c r="S25" s="352">
        <v>2247896</v>
      </c>
      <c r="T25" s="406">
        <v>5036742</v>
      </c>
      <c r="U25" s="331"/>
      <c r="V25" s="367">
        <v>2255665</v>
      </c>
      <c r="W25" s="367">
        <v>2742883</v>
      </c>
      <c r="X25" s="367">
        <v>2764036</v>
      </c>
      <c r="Y25" s="367">
        <v>2791300</v>
      </c>
      <c r="Z25" s="406">
        <v>10553884</v>
      </c>
      <c r="AA25" s="126"/>
      <c r="AB25" s="367">
        <v>2000996</v>
      </c>
      <c r="AC25" s="367">
        <v>2431709</v>
      </c>
      <c r="AD25" s="367">
        <v>2470323</v>
      </c>
      <c r="AE25" s="367">
        <v>2596470</v>
      </c>
      <c r="AF25" s="406">
        <v>9499498</v>
      </c>
      <c r="AG25" s="126"/>
      <c r="AH25" s="367">
        <v>1544023</v>
      </c>
      <c r="AI25" s="367">
        <v>1751869</v>
      </c>
      <c r="AJ25" s="367">
        <v>1885643</v>
      </c>
      <c r="AK25" s="367">
        <v>1967410</v>
      </c>
      <c r="AL25" s="406">
        <v>7148945</v>
      </c>
      <c r="AM25" s="126"/>
      <c r="AN25" s="367">
        <v>1641677</v>
      </c>
      <c r="AO25" s="367">
        <v>1289339</v>
      </c>
      <c r="AP25" s="367">
        <v>1381277</v>
      </c>
      <c r="AQ25" s="367">
        <v>1472753</v>
      </c>
      <c r="AR25" s="406">
        <v>5785046</v>
      </c>
      <c r="AS25" s="126"/>
      <c r="AT25" s="367">
        <v>837356</v>
      </c>
      <c r="AU25" s="367">
        <v>1137284</v>
      </c>
      <c r="AV25" s="367">
        <v>1258139</v>
      </c>
      <c r="AW25" s="367">
        <v>1417528</v>
      </c>
      <c r="AX25" s="406">
        <v>4650307</v>
      </c>
      <c r="AY25" s="126"/>
      <c r="AZ25" s="367">
        <v>879330</v>
      </c>
      <c r="BA25" s="367">
        <v>1059935</v>
      </c>
    </row>
    <row r="26" spans="1:53">
      <c r="A26" s="407"/>
      <c r="B26" s="312"/>
      <c r="C26" s="313" t="s">
        <v>23</v>
      </c>
      <c r="D26" s="254">
        <v>1.5001426129198336</v>
      </c>
      <c r="E26" s="254">
        <v>2.5561757967090188</v>
      </c>
      <c r="F26" s="254">
        <v>-0.96510350849497051</v>
      </c>
      <c r="G26" s="254">
        <v>-0.94899320371230844</v>
      </c>
      <c r="H26" s="329"/>
      <c r="I26" s="274"/>
      <c r="J26" s="254">
        <v>-0.62042238892826618</v>
      </c>
      <c r="K26" s="254">
        <v>-0.25259159540273513</v>
      </c>
      <c r="L26" s="254">
        <v>0.28253011396227234</v>
      </c>
      <c r="M26" s="254">
        <v>0.13001865932140999</v>
      </c>
      <c r="N26" s="261">
        <v>-0.58733426877216399</v>
      </c>
      <c r="O26" s="274"/>
      <c r="P26" s="254">
        <v>5.9060660620517069E-2</v>
      </c>
      <c r="Q26" s="254">
        <v>-0.12659734427257108</v>
      </c>
      <c r="R26" s="354">
        <v>8.768312595724213</v>
      </c>
      <c r="S26" s="354">
        <v>7.4168164390127007</v>
      </c>
      <c r="T26" s="408">
        <v>4.0594030663341103</v>
      </c>
      <c r="U26" s="274"/>
      <c r="V26" s="254">
        <v>7.8974199172448607</v>
      </c>
      <c r="W26" s="254">
        <v>11.459211715701638</v>
      </c>
      <c r="X26" s="254">
        <v>0.19387623759382655</v>
      </c>
      <c r="Y26" s="254">
        <v>0.24173894165922261</v>
      </c>
      <c r="Z26" s="408">
        <v>1.0953791161032269</v>
      </c>
      <c r="AA26" s="287"/>
      <c r="AB26" s="254">
        <v>-0.11290196017582399</v>
      </c>
      <c r="AC26" s="254">
        <v>-0.11344778468494643</v>
      </c>
      <c r="AD26" s="254">
        <v>-0.10626236416602386</v>
      </c>
      <c r="AE26" s="254">
        <v>-6.9799018378533306E-2</v>
      </c>
      <c r="AF26" s="408">
        <v>-9.9905020748759399E-2</v>
      </c>
      <c r="AG26" s="287"/>
      <c r="AH26" s="254">
        <v>-0.22837277036036052</v>
      </c>
      <c r="AI26" s="254">
        <v>-0.27957292587229809</v>
      </c>
      <c r="AJ26" s="254">
        <v>-0.23668159993652649</v>
      </c>
      <c r="AK26" s="254">
        <v>-0.24227508887065896</v>
      </c>
      <c r="AL26" s="408">
        <v>-0.24743970681398109</v>
      </c>
      <c r="AM26" s="287"/>
      <c r="AN26" s="254">
        <v>6.3246467183455168E-2</v>
      </c>
      <c r="AO26" s="254">
        <v>-0.26402088283998404</v>
      </c>
      <c r="AP26" s="254">
        <v>-0.26747692962029401</v>
      </c>
      <c r="AQ26" s="254">
        <v>-0.25142547816672678</v>
      </c>
      <c r="AR26" s="408">
        <v>-0.19078325543139585</v>
      </c>
      <c r="AS26" s="287"/>
      <c r="AT26" s="254">
        <v>-0.48993864201057824</v>
      </c>
      <c r="AU26" s="254">
        <v>-0.11793252201321758</v>
      </c>
      <c r="AV26" s="254">
        <v>-8.9147940637540501E-2</v>
      </c>
      <c r="AW26" s="254">
        <v>-3.7497801735932645E-2</v>
      </c>
      <c r="AX26" s="408">
        <v>-0.19615038497533122</v>
      </c>
      <c r="AY26" s="287"/>
      <c r="AZ26" s="254">
        <v>5.0126827776955096E-2</v>
      </c>
      <c r="BA26" s="254">
        <v>-6.8012035692052275E-2</v>
      </c>
    </row>
    <row r="27" spans="1:53">
      <c r="A27" s="407"/>
      <c r="B27" s="306" t="s">
        <v>38</v>
      </c>
      <c r="C27" s="306" t="s">
        <v>25</v>
      </c>
      <c r="D27" s="367">
        <v>1022850790</v>
      </c>
      <c r="E27" s="367">
        <v>1017863826</v>
      </c>
      <c r="F27" s="367">
        <v>1196602404</v>
      </c>
      <c r="G27" s="367">
        <v>1149200560</v>
      </c>
      <c r="H27" s="404">
        <v>4386517580</v>
      </c>
      <c r="I27" s="331"/>
      <c r="J27" s="367">
        <v>1275207141</v>
      </c>
      <c r="K27" s="367">
        <v>1287868595</v>
      </c>
      <c r="L27" s="367">
        <v>1250629095</v>
      </c>
      <c r="M27" s="367">
        <v>1144866133</v>
      </c>
      <c r="N27" s="405">
        <v>4958570964</v>
      </c>
      <c r="O27" s="331"/>
      <c r="P27" s="367">
        <v>1332255663</v>
      </c>
      <c r="Q27" s="367">
        <v>1308114302</v>
      </c>
      <c r="R27" s="352">
        <v>1327294773</v>
      </c>
      <c r="S27" s="352">
        <v>1408332461</v>
      </c>
      <c r="T27" s="406">
        <v>5375997199</v>
      </c>
      <c r="U27" s="331"/>
      <c r="V27" s="367">
        <v>1527508972</v>
      </c>
      <c r="W27" s="367">
        <v>1490931121</v>
      </c>
      <c r="X27" s="367">
        <v>1519850213</v>
      </c>
      <c r="Y27" s="367">
        <v>1474015383</v>
      </c>
      <c r="Z27" s="406">
        <v>6012305689</v>
      </c>
      <c r="AA27" s="126"/>
      <c r="AB27" s="367">
        <v>1645275902</v>
      </c>
      <c r="AC27" s="367">
        <v>1569548360</v>
      </c>
      <c r="AD27" s="367">
        <v>1578438473</v>
      </c>
      <c r="AE27" s="367">
        <v>1599069008</v>
      </c>
      <c r="AF27" s="406">
        <v>6392331743</v>
      </c>
      <c r="AG27" s="126"/>
      <c r="AH27" s="367">
        <v>1809730876</v>
      </c>
      <c r="AI27" s="367">
        <v>1707527492</v>
      </c>
      <c r="AJ27" s="367">
        <v>1877249440</v>
      </c>
      <c r="AK27" s="367">
        <v>1815701846</v>
      </c>
      <c r="AL27" s="406">
        <v>7210209654</v>
      </c>
      <c r="AM27" s="126"/>
      <c r="AN27" s="367">
        <v>1902231813</v>
      </c>
      <c r="AO27" s="367">
        <v>1919259971</v>
      </c>
      <c r="AP27" s="367">
        <v>2069814829</v>
      </c>
      <c r="AQ27" s="367">
        <v>1904529276</v>
      </c>
      <c r="AR27" s="406">
        <v>7795835889</v>
      </c>
      <c r="AS27" s="126"/>
      <c r="AT27" s="367">
        <v>2263040519</v>
      </c>
      <c r="AU27" s="367">
        <v>2022398658</v>
      </c>
      <c r="AV27" s="367">
        <v>1972405287</v>
      </c>
      <c r="AW27" s="367">
        <v>1942180806</v>
      </c>
      <c r="AX27" s="406">
        <v>8200025270</v>
      </c>
      <c r="AY27" s="126"/>
      <c r="AZ27" s="367">
        <v>2225251861</v>
      </c>
      <c r="BA27" s="367">
        <v>2103469358</v>
      </c>
    </row>
    <row r="28" spans="1:53">
      <c r="A28" s="407"/>
      <c r="B28" s="312"/>
      <c r="C28" s="313" t="s">
        <v>23</v>
      </c>
      <c r="D28" s="254">
        <v>4.0954675022348147E-2</v>
      </c>
      <c r="E28" s="254">
        <v>0.26619410973083074</v>
      </c>
      <c r="F28" s="254">
        <v>0.27174187639416919</v>
      </c>
      <c r="G28" s="254">
        <v>0.15055595403275301</v>
      </c>
      <c r="H28" s="329"/>
      <c r="I28" s="274"/>
      <c r="J28" s="254">
        <v>0.26458446081029136</v>
      </c>
      <c r="K28" s="254">
        <v>0.2816541909033618</v>
      </c>
      <c r="L28" s="254">
        <v>6.032647228393169E-2</v>
      </c>
      <c r="M28" s="254">
        <v>1.0257645460307838E-2</v>
      </c>
      <c r="N28" s="261">
        <v>0.13041173859834387</v>
      </c>
      <c r="O28" s="274"/>
      <c r="P28" s="254">
        <v>9.232502257870312E-3</v>
      </c>
      <c r="Q28" s="254">
        <v>-1.7516240374370606E-2</v>
      </c>
      <c r="R28" s="354">
        <v>2.5313362427658914E-2</v>
      </c>
      <c r="S28" s="354">
        <v>0.18652730004367823</v>
      </c>
      <c r="T28" s="408">
        <v>4.7347011642947967E-2</v>
      </c>
      <c r="U28" s="274"/>
      <c r="V28" s="254">
        <v>0.14655843801055779</v>
      </c>
      <c r="W28" s="254">
        <v>0.13975599740824474</v>
      </c>
      <c r="X28" s="254">
        <v>0.14507360679555692</v>
      </c>
      <c r="Y28" s="254">
        <v>4.6638790071884983E-2</v>
      </c>
      <c r="Z28" s="408">
        <v>0.11836101590945036</v>
      </c>
      <c r="AA28" s="287"/>
      <c r="AB28" s="254">
        <v>7.7097373670941716E-2</v>
      </c>
      <c r="AC28" s="254">
        <v>5.2730295781383774E-2</v>
      </c>
      <c r="AD28" s="254">
        <v>3.8548706641527541E-2</v>
      </c>
      <c r="AE28" s="254">
        <v>8.4838751645511135E-2</v>
      </c>
      <c r="AF28" s="408">
        <v>6.3208039254439186E-2</v>
      </c>
      <c r="AG28" s="287"/>
      <c r="AH28" s="254">
        <v>9.995586381596433E-2</v>
      </c>
      <c r="AI28" s="254">
        <v>8.7910086440407653E-2</v>
      </c>
      <c r="AJ28" s="254">
        <v>0.18930795980414494</v>
      </c>
      <c r="AK28" s="254">
        <v>0.13547435221132109</v>
      </c>
      <c r="AL28" s="408">
        <v>0.12794672490138304</v>
      </c>
      <c r="AM28" s="287"/>
      <c r="AN28" s="254">
        <v>5.1113089922216748E-2</v>
      </c>
      <c r="AO28" s="254">
        <v>0.12399945534815426</v>
      </c>
      <c r="AP28" s="254">
        <v>0.102578477264055</v>
      </c>
      <c r="AQ28" s="254">
        <v>4.8921815107302535E-2</v>
      </c>
      <c r="AR28" s="408">
        <v>8.1221803956160077E-2</v>
      </c>
      <c r="AS28" s="287"/>
      <c r="AT28" s="254">
        <v>0.18967651762219795</v>
      </c>
      <c r="AU28" s="254">
        <v>5.3738778778500418E-2</v>
      </c>
      <c r="AV28" s="254">
        <v>-4.7061959666731101E-2</v>
      </c>
      <c r="AW28" s="254">
        <v>1.9769467697066778E-2</v>
      </c>
      <c r="AX28" s="408">
        <v>5.1846830379063569E-2</v>
      </c>
      <c r="AY28" s="287"/>
      <c r="AZ28" s="254">
        <v>-1.6698180029360743E-2</v>
      </c>
      <c r="BA28" s="254">
        <v>4.0086409115882571E-2</v>
      </c>
    </row>
    <row r="29" spans="1:53">
      <c r="A29" s="407"/>
      <c r="B29" s="306" t="s">
        <v>39</v>
      </c>
      <c r="C29" s="306" t="s">
        <v>25</v>
      </c>
      <c r="D29" s="367">
        <v>227938732</v>
      </c>
      <c r="E29" s="367">
        <v>252878000</v>
      </c>
      <c r="F29" s="367">
        <v>304446097</v>
      </c>
      <c r="G29" s="367">
        <v>289180551</v>
      </c>
      <c r="H29" s="404">
        <v>1074443380</v>
      </c>
      <c r="I29" s="331"/>
      <c r="J29" s="367">
        <v>279113824</v>
      </c>
      <c r="K29" s="367">
        <v>322348728</v>
      </c>
      <c r="L29" s="367">
        <v>315318521</v>
      </c>
      <c r="M29" s="367">
        <v>292217153</v>
      </c>
      <c r="N29" s="405">
        <v>1208998226</v>
      </c>
      <c r="O29" s="331"/>
      <c r="P29" s="367">
        <v>320963773</v>
      </c>
      <c r="Q29" s="367">
        <v>338768457</v>
      </c>
      <c r="R29" s="352">
        <v>350600733</v>
      </c>
      <c r="S29" s="352">
        <v>330501226</v>
      </c>
      <c r="T29" s="406">
        <v>1340834189</v>
      </c>
      <c r="U29" s="331"/>
      <c r="V29" s="367">
        <v>327107611</v>
      </c>
      <c r="W29" s="367">
        <v>362399895</v>
      </c>
      <c r="X29" s="367">
        <v>371191872</v>
      </c>
      <c r="Y29" s="367">
        <v>367892815</v>
      </c>
      <c r="Z29" s="406">
        <v>1428592193</v>
      </c>
      <c r="AA29" s="126"/>
      <c r="AB29" s="367">
        <v>342376618</v>
      </c>
      <c r="AC29" s="367">
        <v>390530202</v>
      </c>
      <c r="AD29" s="367">
        <v>396237168</v>
      </c>
      <c r="AE29" s="367">
        <v>383011282</v>
      </c>
      <c r="AF29" s="406">
        <v>1512155270</v>
      </c>
      <c r="AG29" s="126"/>
      <c r="AH29" s="367">
        <v>378790565</v>
      </c>
      <c r="AI29" s="367">
        <v>432503709</v>
      </c>
      <c r="AJ29" s="367">
        <v>426265282</v>
      </c>
      <c r="AK29" s="367">
        <v>401012272</v>
      </c>
      <c r="AL29" s="406">
        <v>1638571828</v>
      </c>
      <c r="AM29" s="126"/>
      <c r="AN29" s="367">
        <v>388477937</v>
      </c>
      <c r="AO29" s="367">
        <v>438306472</v>
      </c>
      <c r="AP29" s="367">
        <v>432268178</v>
      </c>
      <c r="AQ29" s="367">
        <v>415818381</v>
      </c>
      <c r="AR29" s="406">
        <v>1674870968</v>
      </c>
      <c r="AS29" s="126"/>
      <c r="AT29" s="367">
        <v>368399307</v>
      </c>
      <c r="AU29" s="367">
        <v>436840793</v>
      </c>
      <c r="AV29" s="367">
        <v>445456671</v>
      </c>
      <c r="AW29" s="367">
        <v>427348974</v>
      </c>
      <c r="AX29" s="406">
        <v>1678045745</v>
      </c>
      <c r="AY29" s="126"/>
      <c r="AZ29" s="367">
        <v>412947535</v>
      </c>
      <c r="BA29" s="367">
        <v>455856159</v>
      </c>
    </row>
    <row r="30" spans="1:53">
      <c r="A30" s="407"/>
      <c r="B30" s="312"/>
      <c r="C30" s="313" t="s">
        <v>23</v>
      </c>
      <c r="D30" s="254">
        <v>0.12133954627311302</v>
      </c>
      <c r="E30" s="254">
        <v>0.58475814587044528</v>
      </c>
      <c r="F30" s="254">
        <v>0.22269297699002077</v>
      </c>
      <c r="G30" s="254">
        <v>0.22338907394645208</v>
      </c>
      <c r="H30" s="329"/>
      <c r="I30" s="274"/>
      <c r="J30" s="254">
        <v>0.2511087643188436</v>
      </c>
      <c r="K30" s="254">
        <v>0.30099714731588861</v>
      </c>
      <c r="L30" s="254">
        <v>5.5139082486075408E-2</v>
      </c>
      <c r="M30" s="254">
        <v>3.0907433022961624E-2</v>
      </c>
      <c r="N30" s="261">
        <v>0.1252321420603848</v>
      </c>
      <c r="O30" s="274"/>
      <c r="P30" s="254">
        <v>0.12227285063813476</v>
      </c>
      <c r="Q30" s="254">
        <v>2.7632744777003948E-2</v>
      </c>
      <c r="R30" s="354">
        <v>8.6269439232761425E-2</v>
      </c>
      <c r="S30" s="354">
        <v>0.10548156570168166</v>
      </c>
      <c r="T30" s="408">
        <v>8.3610931311504988E-2</v>
      </c>
      <c r="U30" s="274"/>
      <c r="V30" s="254">
        <v>1.914184252812845E-2</v>
      </c>
      <c r="W30" s="254">
        <v>6.9756901835757334E-2</v>
      </c>
      <c r="X30" s="254">
        <v>5.8731020964522651E-2</v>
      </c>
      <c r="Y30" s="254">
        <v>0.11313600694479731</v>
      </c>
      <c r="Z30" s="408">
        <v>6.5450303042653202E-2</v>
      </c>
      <c r="AA30" s="287"/>
      <c r="AB30" s="254">
        <v>4.6678849670666933E-2</v>
      </c>
      <c r="AC30" s="254">
        <v>7.7622282423674527E-2</v>
      </c>
      <c r="AD30" s="254">
        <v>6.7472641211281603E-2</v>
      </c>
      <c r="AE30" s="254">
        <v>4.1094760168121303E-2</v>
      </c>
      <c r="AF30" s="408">
        <v>5.8493303693981424E-2</v>
      </c>
      <c r="AG30" s="287"/>
      <c r="AH30" s="254">
        <v>0.10635640720068107</v>
      </c>
      <c r="AI30" s="254">
        <v>0.10747826105392999</v>
      </c>
      <c r="AJ30" s="254">
        <v>7.5783183469552817E-2</v>
      </c>
      <c r="AK30" s="254">
        <v>4.6998589456693773E-2</v>
      </c>
      <c r="AL30" s="408">
        <v>8.3600249596061715E-2</v>
      </c>
      <c r="AM30" s="287"/>
      <c r="AN30" s="254">
        <v>2.5574480716012538E-2</v>
      </c>
      <c r="AO30" s="254">
        <v>1.341667800587576E-2</v>
      </c>
      <c r="AP30" s="254">
        <v>1.4082535579334365E-2</v>
      </c>
      <c r="AQ30" s="254">
        <v>3.6921835150222071E-2</v>
      </c>
      <c r="AR30" s="408">
        <v>2.2152913518784123E-2</v>
      </c>
      <c r="AS30" s="287"/>
      <c r="AT30" s="254">
        <v>-5.1685380526513613E-2</v>
      </c>
      <c r="AU30" s="254">
        <v>-3.3439592924833228E-3</v>
      </c>
      <c r="AV30" s="254">
        <v>3.0509978923315417E-2</v>
      </c>
      <c r="AW30" s="254">
        <v>2.7729878059431057E-2</v>
      </c>
      <c r="AX30" s="408">
        <v>1.895535274452298E-3</v>
      </c>
      <c r="AY30" s="287"/>
      <c r="AZ30" s="254">
        <v>0.12092375624365648</v>
      </c>
      <c r="BA30" s="254">
        <v>4.3529281845251067E-2</v>
      </c>
    </row>
    <row r="31" spans="1:53">
      <c r="A31" s="407"/>
      <c r="B31" s="306" t="s">
        <v>40</v>
      </c>
      <c r="C31" s="306" t="s">
        <v>25</v>
      </c>
      <c r="D31" s="367">
        <v>5399786961</v>
      </c>
      <c r="E31" s="367">
        <v>5705566682</v>
      </c>
      <c r="F31" s="367">
        <v>5341389964</v>
      </c>
      <c r="G31" s="367">
        <v>5414798232</v>
      </c>
      <c r="H31" s="404">
        <v>21861541839</v>
      </c>
      <c r="I31" s="331"/>
      <c r="J31" s="367">
        <v>5203705356</v>
      </c>
      <c r="K31" s="367">
        <v>5227502060</v>
      </c>
      <c r="L31" s="367">
        <v>5174222742</v>
      </c>
      <c r="M31" s="367">
        <v>5239051152</v>
      </c>
      <c r="N31" s="405">
        <v>20844481310</v>
      </c>
      <c r="O31" s="331"/>
      <c r="P31" s="367">
        <v>5604339969</v>
      </c>
      <c r="Q31" s="367">
        <v>5848990001</v>
      </c>
      <c r="R31" s="352">
        <v>5831873838</v>
      </c>
      <c r="S31" s="352">
        <v>5798869451</v>
      </c>
      <c r="T31" s="406">
        <v>23084073259</v>
      </c>
      <c r="U31" s="331"/>
      <c r="V31" s="367">
        <v>5700211486</v>
      </c>
      <c r="W31" s="367">
        <v>5975153001</v>
      </c>
      <c r="X31" s="367">
        <v>5849157257</v>
      </c>
      <c r="Y31" s="367">
        <v>6123172500</v>
      </c>
      <c r="Z31" s="406">
        <v>23647694244</v>
      </c>
      <c r="AA31" s="126"/>
      <c r="AB31" s="367">
        <v>6093085580</v>
      </c>
      <c r="AC31" s="367">
        <v>6236595607</v>
      </c>
      <c r="AD31" s="367">
        <v>6246886438</v>
      </c>
      <c r="AE31" s="367">
        <v>6571434928</v>
      </c>
      <c r="AF31" s="406">
        <v>25148002553</v>
      </c>
      <c r="AG31" s="126"/>
      <c r="AH31" s="367">
        <v>6111947874</v>
      </c>
      <c r="AI31" s="367">
        <v>6074752360</v>
      </c>
      <c r="AJ31" s="367">
        <v>6140851965</v>
      </c>
      <c r="AK31" s="367">
        <v>5735565598</v>
      </c>
      <c r="AL31" s="406">
        <v>24063117797</v>
      </c>
      <c r="AM31" s="126"/>
      <c r="AN31" s="367">
        <v>5662772780</v>
      </c>
      <c r="AO31" s="367">
        <v>5937801940</v>
      </c>
      <c r="AP31" s="367">
        <v>6005750966</v>
      </c>
      <c r="AQ31" s="367">
        <v>6233165559</v>
      </c>
      <c r="AR31" s="406">
        <v>23839491245</v>
      </c>
      <c r="AS31" s="126"/>
      <c r="AT31" s="367">
        <v>6059485158</v>
      </c>
      <c r="AU31" s="367">
        <v>6270391906</v>
      </c>
      <c r="AV31" s="367">
        <v>6370578507</v>
      </c>
      <c r="AW31" s="367">
        <v>6482211406</v>
      </c>
      <c r="AX31" s="406">
        <v>25182666977</v>
      </c>
      <c r="AY31" s="126"/>
      <c r="AZ31" s="367">
        <v>6095401305</v>
      </c>
      <c r="BA31" s="367">
        <v>6332391476</v>
      </c>
    </row>
    <row r="32" spans="1:53">
      <c r="A32" s="407"/>
      <c r="B32" s="312"/>
      <c r="C32" s="313" t="s">
        <v>23</v>
      </c>
      <c r="D32" s="254">
        <v>9.3119442934265662E-2</v>
      </c>
      <c r="E32" s="254">
        <v>0.24446226397512111</v>
      </c>
      <c r="F32" s="254">
        <v>9.21368176500761E-2</v>
      </c>
      <c r="G32" s="254">
        <v>-1.1514914134691421E-2</v>
      </c>
      <c r="H32" s="329"/>
      <c r="I32" s="274"/>
      <c r="J32" s="254">
        <v>-1.5069238142358422E-2</v>
      </c>
      <c r="K32" s="254">
        <v>-6.3411812193074277E-2</v>
      </c>
      <c r="L32" s="254">
        <v>-9.9025041626119512E-3</v>
      </c>
      <c r="M32" s="254">
        <v>-1.0827766274812037E-2</v>
      </c>
      <c r="N32" s="261">
        <v>-4.6522817854759424E-2</v>
      </c>
      <c r="O32" s="274"/>
      <c r="P32" s="254">
        <v>5.1680080245663396E-2</v>
      </c>
      <c r="Q32" s="254">
        <v>9.2625271521019847E-2</v>
      </c>
      <c r="R32" s="354">
        <v>0.10141116134000905</v>
      </c>
      <c r="S32" s="354">
        <v>8.141766656725502E-2</v>
      </c>
      <c r="T32" s="408">
        <v>8.1763975287501234E-2</v>
      </c>
      <c r="U32" s="274"/>
      <c r="V32" s="254">
        <v>1.7106656186153257E-2</v>
      </c>
      <c r="W32" s="254">
        <v>2.1570048842352252E-2</v>
      </c>
      <c r="X32" s="254">
        <v>2.9636133222536998E-3</v>
      </c>
      <c r="Y32" s="254">
        <v>5.5925219862308584E-2</v>
      </c>
      <c r="Z32" s="408">
        <v>2.4416010929971144E-2</v>
      </c>
      <c r="AA32" s="287"/>
      <c r="AB32" s="254">
        <v>6.8922722422653626E-2</v>
      </c>
      <c r="AC32" s="254">
        <v>4.375496425886416E-2</v>
      </c>
      <c r="AD32" s="254">
        <v>6.7997689842244524E-2</v>
      </c>
      <c r="AE32" s="254">
        <v>7.3207545271670948E-2</v>
      </c>
      <c r="AF32" s="408">
        <v>6.3444168954470692E-2</v>
      </c>
      <c r="AG32" s="287"/>
      <c r="AH32" s="254">
        <v>3.0956883425228288E-3</v>
      </c>
      <c r="AI32" s="254">
        <v>-2.5950575794644437E-2</v>
      </c>
      <c r="AJ32" s="254">
        <v>-1.6973971602075033E-2</v>
      </c>
      <c r="AK32" s="254">
        <v>-0.12719738370054812</v>
      </c>
      <c r="AL32" s="408">
        <v>-4.3139997051995671E-2</v>
      </c>
      <c r="AM32" s="287"/>
      <c r="AN32" s="254">
        <v>-7.3491316231732662E-2</v>
      </c>
      <c r="AO32" s="254">
        <v>-2.2544197999208593E-2</v>
      </c>
      <c r="AP32" s="254">
        <v>-2.2000367338280258E-2</v>
      </c>
      <c r="AQ32" s="254">
        <v>8.6756912199472236E-2</v>
      </c>
      <c r="AR32" s="408">
        <v>-9.2933323888677588E-3</v>
      </c>
      <c r="AS32" s="287"/>
      <c r="AT32" s="254">
        <v>7.0056206281333466E-2</v>
      </c>
      <c r="AU32" s="254">
        <v>5.6012303771789229E-2</v>
      </c>
      <c r="AV32" s="254">
        <v>6.0746365119928702E-2</v>
      </c>
      <c r="AW32" s="254">
        <v>3.9954954612172244E-2</v>
      </c>
      <c r="AX32" s="408">
        <v>5.6342466296620763E-2</v>
      </c>
      <c r="AY32" s="287"/>
      <c r="AZ32" s="254">
        <v>5.9272604954865304E-3</v>
      </c>
      <c r="BA32" s="254">
        <v>9.8876706479340548E-3</v>
      </c>
    </row>
    <row r="33" spans="1:53">
      <c r="A33" s="407"/>
      <c r="B33" s="306" t="s">
        <v>41</v>
      </c>
      <c r="C33" s="306" t="s">
        <v>25</v>
      </c>
      <c r="D33" s="367">
        <v>17539414</v>
      </c>
      <c r="E33" s="367">
        <v>12915286</v>
      </c>
      <c r="F33" s="367">
        <v>11426419</v>
      </c>
      <c r="G33" s="367">
        <v>12890071</v>
      </c>
      <c r="H33" s="404">
        <v>54771190</v>
      </c>
      <c r="I33" s="331"/>
      <c r="J33" s="367">
        <v>14307473</v>
      </c>
      <c r="K33" s="367">
        <v>13986871</v>
      </c>
      <c r="L33" s="367">
        <v>13494826</v>
      </c>
      <c r="M33" s="367">
        <v>12975020</v>
      </c>
      <c r="N33" s="405">
        <v>54764190</v>
      </c>
      <c r="O33" s="331"/>
      <c r="P33" s="367">
        <v>14652271</v>
      </c>
      <c r="Q33" s="367">
        <v>15131461</v>
      </c>
      <c r="R33" s="352">
        <v>15947548</v>
      </c>
      <c r="S33" s="352">
        <v>16157065</v>
      </c>
      <c r="T33" s="406">
        <v>61888345</v>
      </c>
      <c r="U33" s="331"/>
      <c r="V33" s="367">
        <v>13762942</v>
      </c>
      <c r="W33" s="367">
        <v>13244275</v>
      </c>
      <c r="X33" s="367">
        <v>13619147</v>
      </c>
      <c r="Y33" s="367">
        <v>13612986</v>
      </c>
      <c r="Z33" s="406">
        <v>54239350</v>
      </c>
      <c r="AA33" s="126"/>
      <c r="AB33" s="367">
        <v>33876229</v>
      </c>
      <c r="AC33" s="367">
        <v>34476131</v>
      </c>
      <c r="AD33" s="367">
        <v>36161073</v>
      </c>
      <c r="AE33" s="367">
        <v>38283347</v>
      </c>
      <c r="AF33" s="406">
        <v>142796780</v>
      </c>
      <c r="AG33" s="126"/>
      <c r="AH33" s="367">
        <v>34514571</v>
      </c>
      <c r="AI33" s="367">
        <v>36202525</v>
      </c>
      <c r="AJ33" s="367">
        <v>37071577</v>
      </c>
      <c r="AK33" s="367">
        <v>36365577</v>
      </c>
      <c r="AL33" s="406">
        <v>144154250</v>
      </c>
      <c r="AM33" s="126"/>
      <c r="AN33" s="367">
        <v>33622452</v>
      </c>
      <c r="AO33" s="367">
        <v>35652529</v>
      </c>
      <c r="AP33" s="367">
        <v>36637521</v>
      </c>
      <c r="AQ33" s="367">
        <v>37869173</v>
      </c>
      <c r="AR33" s="406">
        <v>143781675</v>
      </c>
      <c r="AS33" s="126"/>
      <c r="AT33" s="367">
        <v>34569113</v>
      </c>
      <c r="AU33" s="367">
        <v>35504576</v>
      </c>
      <c r="AV33" s="367">
        <v>36313437</v>
      </c>
      <c r="AW33" s="367">
        <v>36470837</v>
      </c>
      <c r="AX33" s="406">
        <v>142857963</v>
      </c>
      <c r="AY33" s="126"/>
      <c r="AZ33" s="367">
        <v>34706139</v>
      </c>
      <c r="BA33" s="367">
        <v>34717123</v>
      </c>
    </row>
    <row r="34" spans="1:53">
      <c r="A34" s="407"/>
      <c r="B34" s="312"/>
      <c r="C34" s="313" t="s">
        <v>23</v>
      </c>
      <c r="D34" s="254">
        <v>9.8386120043711472E-2</v>
      </c>
      <c r="E34" s="254">
        <v>-0.20058309409643535</v>
      </c>
      <c r="F34" s="254">
        <v>-0.31741393837894444</v>
      </c>
      <c r="G34" s="254">
        <v>-0.29920776662714199</v>
      </c>
      <c r="H34" s="329"/>
      <c r="I34" s="274"/>
      <c r="J34" s="254">
        <v>-0.16526213210569216</v>
      </c>
      <c r="K34" s="254">
        <v>0.12467083555362789</v>
      </c>
      <c r="L34" s="254">
        <v>0.18680206322416637</v>
      </c>
      <c r="M34" s="254">
        <v>5.8699300163683275E-3</v>
      </c>
      <c r="N34" s="261">
        <v>-1.2780441688409194E-4</v>
      </c>
      <c r="O34" s="274"/>
      <c r="P34" s="254">
        <v>-1.7855830981021392E-2</v>
      </c>
      <c r="Q34" s="254">
        <v>4.2008012426312469E-2</v>
      </c>
      <c r="R34" s="354">
        <v>0.14167297487260333</v>
      </c>
      <c r="S34" s="354">
        <v>0.20913688314397971</v>
      </c>
      <c r="T34" s="408">
        <v>9.0137128791247356E-2</v>
      </c>
      <c r="U34" s="274"/>
      <c r="V34" s="254">
        <v>-6.0695642334215649E-2</v>
      </c>
      <c r="W34" s="254">
        <v>-0.12471935129066514</v>
      </c>
      <c r="X34" s="254">
        <v>-0.146003699126662</v>
      </c>
      <c r="Y34" s="254">
        <v>-0.15745922913598476</v>
      </c>
      <c r="Z34" s="408">
        <v>-0.12359346497308987</v>
      </c>
      <c r="AA34" s="287"/>
      <c r="AB34" s="254">
        <v>1.4614089778188415</v>
      </c>
      <c r="AC34" s="254">
        <v>1.6030968852579699</v>
      </c>
      <c r="AD34" s="254">
        <v>1.6551643065457768</v>
      </c>
      <c r="AE34" s="254">
        <v>1.8122666841793564</v>
      </c>
      <c r="AF34" s="408">
        <v>1.6327155469230363</v>
      </c>
      <c r="AG34" s="287"/>
      <c r="AH34" s="254">
        <v>1.8843360634974937E-2</v>
      </c>
      <c r="AI34" s="254">
        <v>5.0075050474776228E-2</v>
      </c>
      <c r="AJ34" s="254">
        <v>2.5179120099671826E-2</v>
      </c>
      <c r="AK34" s="254">
        <v>-5.0094104885865964E-2</v>
      </c>
      <c r="AL34" s="408">
        <v>9.5063067948730762E-3</v>
      </c>
      <c r="AM34" s="287"/>
      <c r="AN34" s="254">
        <v>-2.5847605059324041E-2</v>
      </c>
      <c r="AO34" s="254">
        <v>-1.5192199991575173E-2</v>
      </c>
      <c r="AP34" s="254">
        <v>-1.1708592812223806E-2</v>
      </c>
      <c r="AQ34" s="254">
        <v>4.1346683430872E-2</v>
      </c>
      <c r="AR34" s="408">
        <v>-2.5845578607637254E-3</v>
      </c>
      <c r="AS34" s="287"/>
      <c r="AT34" s="254">
        <v>2.8155620535944337E-2</v>
      </c>
      <c r="AU34" s="254">
        <v>-4.1498598879198267E-3</v>
      </c>
      <c r="AV34" s="254">
        <v>-8.8456858202824451E-3</v>
      </c>
      <c r="AW34" s="254">
        <v>-3.6925443288661208E-2</v>
      </c>
      <c r="AX34" s="408">
        <v>-6.4244070045782475E-3</v>
      </c>
      <c r="AY34" s="287"/>
      <c r="AZ34" s="254">
        <v>3.9638274780149363E-3</v>
      </c>
      <c r="BA34" s="254">
        <v>-2.2178915754408668E-2</v>
      </c>
    </row>
    <row r="35" spans="1:53">
      <c r="A35" s="407"/>
      <c r="B35" s="409" t="s">
        <v>130</v>
      </c>
      <c r="C35" s="306" t="s">
        <v>25</v>
      </c>
      <c r="D35" s="367">
        <v>446792527</v>
      </c>
      <c r="E35" s="367">
        <v>502906995</v>
      </c>
      <c r="F35" s="367">
        <v>566211760</v>
      </c>
      <c r="G35" s="367">
        <v>582585060</v>
      </c>
      <c r="H35" s="404">
        <v>2098496342</v>
      </c>
      <c r="I35" s="331"/>
      <c r="J35" s="367">
        <v>639864473</v>
      </c>
      <c r="K35" s="367">
        <v>648178676</v>
      </c>
      <c r="L35" s="367">
        <v>712116959</v>
      </c>
      <c r="M35" s="367">
        <v>755714662</v>
      </c>
      <c r="N35" s="405">
        <v>2755874770</v>
      </c>
      <c r="O35" s="331"/>
      <c r="P35" s="367">
        <v>819674937</v>
      </c>
      <c r="Q35" s="367">
        <v>885826913</v>
      </c>
      <c r="R35" s="352">
        <v>946543553</v>
      </c>
      <c r="S35" s="352">
        <v>963638017</v>
      </c>
      <c r="T35" s="406">
        <v>3615683420</v>
      </c>
      <c r="U35" s="331"/>
      <c r="V35" s="367">
        <v>1009703766</v>
      </c>
      <c r="W35" s="367">
        <v>1074740129</v>
      </c>
      <c r="X35" s="367">
        <v>1092325522</v>
      </c>
      <c r="Y35" s="367">
        <v>1117767324</v>
      </c>
      <c r="Z35" s="406">
        <v>4294536741</v>
      </c>
      <c r="AA35" s="126"/>
      <c r="AB35" s="367">
        <v>1181157045</v>
      </c>
      <c r="AC35" s="367">
        <v>1201190184</v>
      </c>
      <c r="AD35" s="367">
        <v>1263522605</v>
      </c>
      <c r="AE35" s="367">
        <v>1307678292</v>
      </c>
      <c r="AF35" s="406">
        <v>4953548126</v>
      </c>
      <c r="AG35" s="126"/>
      <c r="AH35" s="367">
        <v>1331210154</v>
      </c>
      <c r="AI35" s="367">
        <v>1367065552</v>
      </c>
      <c r="AJ35" s="367">
        <v>1411583148</v>
      </c>
      <c r="AK35" s="367">
        <v>1200453132</v>
      </c>
      <c r="AL35" s="406">
        <v>5310311986</v>
      </c>
      <c r="AM35" s="126"/>
      <c r="AN35" s="367">
        <v>1232267724</v>
      </c>
      <c r="AO35" s="367">
        <v>1295499875</v>
      </c>
      <c r="AP35" s="367">
        <v>1347616642</v>
      </c>
      <c r="AQ35" s="367">
        <v>1400866445</v>
      </c>
      <c r="AR35" s="406">
        <v>5276250686</v>
      </c>
      <c r="AS35" s="126"/>
      <c r="AT35" s="367">
        <v>1424015533</v>
      </c>
      <c r="AU35" s="367">
        <v>1458640084</v>
      </c>
      <c r="AV35" s="367">
        <v>1516816480</v>
      </c>
      <c r="AW35" s="367">
        <v>1479523283</v>
      </c>
      <c r="AX35" s="406">
        <v>5878995380</v>
      </c>
      <c r="AY35" s="126"/>
      <c r="AZ35" s="367">
        <v>1409164114</v>
      </c>
      <c r="BA35" s="367">
        <v>1438787069</v>
      </c>
    </row>
    <row r="36" spans="1:53">
      <c r="A36" s="407"/>
      <c r="B36" s="312"/>
      <c r="C36" s="313" t="s">
        <v>23</v>
      </c>
      <c r="D36" s="254">
        <v>1.0916460935538537</v>
      </c>
      <c r="E36" s="254">
        <v>0.57461079083894473</v>
      </c>
      <c r="F36" s="254">
        <v>2.2782672872595349</v>
      </c>
      <c r="G36" s="254">
        <v>0.50809490309250327</v>
      </c>
      <c r="H36" s="329"/>
      <c r="I36" s="274"/>
      <c r="J36" s="254">
        <v>0.44632774829803723</v>
      </c>
      <c r="K36" s="254">
        <v>0.30375249429061019</v>
      </c>
      <c r="L36" s="254">
        <v>0.27381311323111068</v>
      </c>
      <c r="M36" s="254">
        <v>0.31343693134222383</v>
      </c>
      <c r="N36" s="261">
        <v>0.31326165066052813</v>
      </c>
      <c r="O36" s="274"/>
      <c r="P36" s="254">
        <v>0.26593526123567468</v>
      </c>
      <c r="Q36" s="254">
        <v>0.3509815448991358</v>
      </c>
      <c r="R36" s="354">
        <v>0.31380492267340299</v>
      </c>
      <c r="S36" s="354">
        <v>0.25996473278705956</v>
      </c>
      <c r="T36" s="408">
        <v>0.29666413509438705</v>
      </c>
      <c r="U36" s="274"/>
      <c r="V36" s="254">
        <v>0.23183437777846816</v>
      </c>
      <c r="W36" s="254">
        <v>0.21326199647763477</v>
      </c>
      <c r="X36" s="254">
        <v>0.15401506728132563</v>
      </c>
      <c r="Y36" s="254">
        <v>0.15994523283736317</v>
      </c>
      <c r="Z36" s="408">
        <v>0.18775242247287238</v>
      </c>
      <c r="AA36" s="287"/>
      <c r="AB36" s="254">
        <v>0.16980552591105225</v>
      </c>
      <c r="AC36" s="254">
        <v>0.11765640045250425</v>
      </c>
      <c r="AD36" s="254">
        <v>0.15672716562233724</v>
      </c>
      <c r="AE36" s="254">
        <v>0.16990205736234243</v>
      </c>
      <c r="AF36" s="408">
        <v>0.15345342809817164</v>
      </c>
      <c r="AG36" s="287"/>
      <c r="AH36" s="254">
        <v>0.1270390839517872</v>
      </c>
      <c r="AI36" s="254">
        <v>0.13809251041964887</v>
      </c>
      <c r="AJ36" s="254">
        <v>0.11718076306201097</v>
      </c>
      <c r="AK36" s="254">
        <v>-8.1996589418034005E-2</v>
      </c>
      <c r="AL36" s="408">
        <v>7.2021882280184357E-2</v>
      </c>
      <c r="AM36" s="287"/>
      <c r="AN36" s="254">
        <v>-7.432517675943151E-2</v>
      </c>
      <c r="AO36" s="254">
        <v>-5.2349850301838363E-2</v>
      </c>
      <c r="AP36" s="254">
        <v>-4.5315436140358378E-2</v>
      </c>
      <c r="AQ36" s="254">
        <v>0.16694805291240633</v>
      </c>
      <c r="AR36" s="408">
        <v>-6.4141805772991445E-3</v>
      </c>
      <c r="AS36" s="287"/>
      <c r="AT36" s="254">
        <v>0.15560564093781304</v>
      </c>
      <c r="AU36" s="254">
        <v>0.12592838652338734</v>
      </c>
      <c r="AV36" s="254">
        <v>0.12555487423254896</v>
      </c>
      <c r="AW36" s="254">
        <v>5.6148705881808647E-2</v>
      </c>
      <c r="AX36" s="408">
        <v>0.11423731165756057</v>
      </c>
      <c r="AY36" s="287"/>
      <c r="AZ36" s="254">
        <v>-1.0429253512925007E-2</v>
      </c>
      <c r="BA36" s="254">
        <v>-1.3610633094325419E-2</v>
      </c>
    </row>
    <row r="37" spans="1:53">
      <c r="A37" s="407"/>
      <c r="B37" s="306" t="s">
        <v>42</v>
      </c>
      <c r="C37" s="306" t="s">
        <v>25</v>
      </c>
      <c r="D37" s="367">
        <v>2825374404</v>
      </c>
      <c r="E37" s="367">
        <v>3087609709</v>
      </c>
      <c r="F37" s="367">
        <v>3171159731</v>
      </c>
      <c r="G37" s="367">
        <v>3196454747</v>
      </c>
      <c r="H37" s="404">
        <v>12280598591</v>
      </c>
      <c r="I37" s="331"/>
      <c r="J37" s="367">
        <v>2797034527</v>
      </c>
      <c r="K37" s="367">
        <v>3190598388</v>
      </c>
      <c r="L37" s="367">
        <v>3008901811</v>
      </c>
      <c r="M37" s="367">
        <v>2989968917</v>
      </c>
      <c r="N37" s="405">
        <v>11986503643</v>
      </c>
      <c r="O37" s="331"/>
      <c r="P37" s="367">
        <v>3074267152</v>
      </c>
      <c r="Q37" s="367">
        <v>3319915550</v>
      </c>
      <c r="R37" s="352">
        <v>3475723295</v>
      </c>
      <c r="S37" s="352">
        <v>3461478854</v>
      </c>
      <c r="T37" s="406">
        <v>13331384851</v>
      </c>
      <c r="U37" s="331"/>
      <c r="V37" s="367">
        <v>3350587455</v>
      </c>
      <c r="W37" s="367">
        <v>3725790941</v>
      </c>
      <c r="X37" s="367">
        <v>3801239561</v>
      </c>
      <c r="Y37" s="367">
        <v>3915843773</v>
      </c>
      <c r="Z37" s="406">
        <v>14793461730</v>
      </c>
      <c r="AA37" s="126"/>
      <c r="AB37" s="367">
        <v>3653434288</v>
      </c>
      <c r="AC37" s="367">
        <v>4169111499</v>
      </c>
      <c r="AD37" s="367">
        <v>4288326162</v>
      </c>
      <c r="AE37" s="367">
        <v>4282929987</v>
      </c>
      <c r="AF37" s="406">
        <v>16393801936</v>
      </c>
      <c r="AG37" s="126"/>
      <c r="AH37" s="367">
        <v>4217929103</v>
      </c>
      <c r="AI37" s="367">
        <v>5275618511</v>
      </c>
      <c r="AJ37" s="367">
        <v>5267487303</v>
      </c>
      <c r="AK37" s="367">
        <v>5091448934</v>
      </c>
      <c r="AL37" s="406">
        <v>19852483851</v>
      </c>
      <c r="AM37" s="126"/>
      <c r="AN37" s="367">
        <v>4787221002</v>
      </c>
      <c r="AO37" s="367">
        <v>5381322976</v>
      </c>
      <c r="AP37" s="367">
        <v>5468183594</v>
      </c>
      <c r="AQ37" s="367">
        <v>5519437049</v>
      </c>
      <c r="AR37" s="406">
        <v>21156164621</v>
      </c>
      <c r="AS37" s="126"/>
      <c r="AT37" s="367">
        <v>5194336096</v>
      </c>
      <c r="AU37" s="367">
        <v>5711658133</v>
      </c>
      <c r="AV37" s="367">
        <v>5862541200</v>
      </c>
      <c r="AW37" s="367">
        <v>5904524296</v>
      </c>
      <c r="AX37" s="406">
        <v>22673059725</v>
      </c>
      <c r="AY37" s="126"/>
      <c r="AZ37" s="367">
        <v>5674917824</v>
      </c>
      <c r="BA37" s="367">
        <v>6196820960</v>
      </c>
    </row>
    <row r="38" spans="1:53">
      <c r="A38" s="407"/>
      <c r="B38" s="312"/>
      <c r="C38" s="313" t="s">
        <v>23</v>
      </c>
      <c r="D38" s="254">
        <v>0.11651002231098397</v>
      </c>
      <c r="E38" s="254">
        <v>0.61890786250872265</v>
      </c>
      <c r="F38" s="254">
        <v>0.19321866431110352</v>
      </c>
      <c r="G38" s="254">
        <v>0.11467563620786825</v>
      </c>
      <c r="H38" s="329"/>
      <c r="I38" s="274"/>
      <c r="J38" s="254">
        <v>1.6959928050766009E-2</v>
      </c>
      <c r="K38" s="254">
        <v>6.0745662022304282E-2</v>
      </c>
      <c r="L38" s="254">
        <v>-3.0204335633333971E-2</v>
      </c>
      <c r="M38" s="254">
        <v>-4.4042406668530237E-2</v>
      </c>
      <c r="N38" s="261">
        <v>-2.3947932653342385E-2</v>
      </c>
      <c r="O38" s="274"/>
      <c r="P38" s="254">
        <v>7.0250034963046826E-2</v>
      </c>
      <c r="Q38" s="254">
        <v>1.4833707348652858E-2</v>
      </c>
      <c r="R38" s="354">
        <v>0.12656159584441795</v>
      </c>
      <c r="S38" s="354">
        <v>0.12695526035686977</v>
      </c>
      <c r="T38" s="408">
        <v>8.3795564122425281E-2</v>
      </c>
      <c r="U38" s="274"/>
      <c r="V38" s="254">
        <v>8.9881682149918873E-2</v>
      </c>
      <c r="W38" s="254">
        <v>0.12225473355790628</v>
      </c>
      <c r="X38" s="254">
        <v>9.3654252186378351E-2</v>
      </c>
      <c r="Y38" s="254">
        <v>0.13126323694710629</v>
      </c>
      <c r="Z38" s="408">
        <v>0.10967179294132579</v>
      </c>
      <c r="AA38" s="287"/>
      <c r="AB38" s="254">
        <v>9.03861896062641E-2</v>
      </c>
      <c r="AC38" s="254">
        <v>0.1189869654578668</v>
      </c>
      <c r="AD38" s="254">
        <v>0.12813888553550168</v>
      </c>
      <c r="AE38" s="254">
        <v>9.3743835372361861E-2</v>
      </c>
      <c r="AF38" s="408">
        <v>0.1081788857272421</v>
      </c>
      <c r="AG38" s="287"/>
      <c r="AH38" s="254">
        <v>0.15451073442161767</v>
      </c>
      <c r="AI38" s="254">
        <v>0.26540595334651185</v>
      </c>
      <c r="AJ38" s="254">
        <v>0.22833177888300749</v>
      </c>
      <c r="AK38" s="254">
        <v>0.18877706370501079</v>
      </c>
      <c r="AL38" s="408">
        <v>0.21097497264529586</v>
      </c>
      <c r="AM38" s="287"/>
      <c r="AN38" s="254">
        <v>0.13496952772276116</v>
      </c>
      <c r="AO38" s="254">
        <v>2.0036411802635046E-2</v>
      </c>
      <c r="AP38" s="254">
        <v>3.8100953918901226E-2</v>
      </c>
      <c r="AQ38" s="254">
        <v>8.4060180225309589E-2</v>
      </c>
      <c r="AR38" s="408">
        <v>6.566839594403362E-2</v>
      </c>
      <c r="AS38" s="287"/>
      <c r="AT38" s="254">
        <v>8.5042051292371079E-2</v>
      </c>
      <c r="AU38" s="254">
        <v>6.138549172262131E-2</v>
      </c>
      <c r="AV38" s="254">
        <v>7.211857451763537E-2</v>
      </c>
      <c r="AW38" s="254">
        <v>6.9769297771005379E-2</v>
      </c>
      <c r="AX38" s="408">
        <v>7.1699910223533614E-2</v>
      </c>
      <c r="AY38" s="287"/>
      <c r="AZ38" s="254">
        <v>9.2520337367095085E-2</v>
      </c>
      <c r="BA38" s="254">
        <v>8.4942553581226488E-2</v>
      </c>
    </row>
    <row r="39" spans="1:53">
      <c r="A39" s="407"/>
      <c r="B39" s="306" t="s">
        <v>43</v>
      </c>
      <c r="C39" s="306" t="s">
        <v>25</v>
      </c>
      <c r="D39" s="367">
        <v>305452580</v>
      </c>
      <c r="E39" s="367">
        <v>386055890</v>
      </c>
      <c r="F39" s="367">
        <v>341019970</v>
      </c>
      <c r="G39" s="367">
        <v>306135182</v>
      </c>
      <c r="H39" s="404">
        <v>1338663622</v>
      </c>
      <c r="I39" s="331"/>
      <c r="J39" s="367">
        <v>252871670</v>
      </c>
      <c r="K39" s="367">
        <v>336589015</v>
      </c>
      <c r="L39" s="367">
        <v>367073293</v>
      </c>
      <c r="M39" s="367">
        <v>332015330</v>
      </c>
      <c r="N39" s="405">
        <v>1288549308</v>
      </c>
      <c r="O39" s="331"/>
      <c r="P39" s="367">
        <v>296946135</v>
      </c>
      <c r="Q39" s="367">
        <v>363425118</v>
      </c>
      <c r="R39" s="352">
        <v>411330216</v>
      </c>
      <c r="S39" s="352">
        <v>366787347</v>
      </c>
      <c r="T39" s="406">
        <v>1438488816</v>
      </c>
      <c r="U39" s="331"/>
      <c r="V39" s="367">
        <v>309753934</v>
      </c>
      <c r="W39" s="367">
        <v>386167290</v>
      </c>
      <c r="X39" s="367">
        <v>421827617</v>
      </c>
      <c r="Y39" s="367">
        <v>404948322</v>
      </c>
      <c r="Z39" s="406">
        <v>1522697163</v>
      </c>
      <c r="AA39" s="126"/>
      <c r="AB39" s="367">
        <v>333773113</v>
      </c>
      <c r="AC39" s="367">
        <v>429582538</v>
      </c>
      <c r="AD39" s="367">
        <v>483147204</v>
      </c>
      <c r="AE39" s="367">
        <v>462162121</v>
      </c>
      <c r="AF39" s="406">
        <v>1708664976</v>
      </c>
      <c r="AG39" s="126"/>
      <c r="AH39" s="367">
        <v>388481674</v>
      </c>
      <c r="AI39" s="367">
        <v>488069889</v>
      </c>
      <c r="AJ39" s="367">
        <v>542673227</v>
      </c>
      <c r="AK39" s="367">
        <v>473764632</v>
      </c>
      <c r="AL39" s="406">
        <v>1892989422</v>
      </c>
      <c r="AM39" s="126"/>
      <c r="AN39" s="367">
        <v>405092883</v>
      </c>
      <c r="AO39" s="367">
        <v>501703309</v>
      </c>
      <c r="AP39" s="367">
        <v>555611172</v>
      </c>
      <c r="AQ39" s="367">
        <v>491678779</v>
      </c>
      <c r="AR39" s="406">
        <v>1954086143</v>
      </c>
      <c r="AS39" s="126"/>
      <c r="AT39" s="367">
        <v>383844814</v>
      </c>
      <c r="AU39" s="367">
        <v>519110757</v>
      </c>
      <c r="AV39" s="367">
        <v>559986254</v>
      </c>
      <c r="AW39" s="367">
        <v>523030155</v>
      </c>
      <c r="AX39" s="406">
        <v>1985971980</v>
      </c>
      <c r="AY39" s="126"/>
      <c r="AZ39" s="367">
        <v>426603255</v>
      </c>
      <c r="BA39" s="367">
        <v>549019929</v>
      </c>
    </row>
    <row r="40" spans="1:53">
      <c r="A40" s="407"/>
      <c r="B40" s="312"/>
      <c r="C40" s="313" t="s">
        <v>23</v>
      </c>
      <c r="D40" s="254">
        <v>0.10891223181758709</v>
      </c>
      <c r="E40" s="254">
        <v>0.51967670842535196</v>
      </c>
      <c r="F40" s="254">
        <v>-0.17764666337374838</v>
      </c>
      <c r="G40" s="254">
        <v>-0.19593710980936707</v>
      </c>
      <c r="H40" s="329"/>
      <c r="I40" s="274"/>
      <c r="J40" s="254">
        <v>-0.13741442850834162</v>
      </c>
      <c r="K40" s="254">
        <v>-9.519317920058111E-2</v>
      </c>
      <c r="L40" s="254">
        <v>0.10454336825888172</v>
      </c>
      <c r="M40" s="254">
        <v>0.11223163274134926</v>
      </c>
      <c r="N40" s="261">
        <v>-3.7436076678566854E-2</v>
      </c>
      <c r="O40" s="274"/>
      <c r="P40" s="254">
        <v>0.14677519836398956</v>
      </c>
      <c r="Q40" s="254">
        <v>5.7588607788713553E-2</v>
      </c>
      <c r="R40" s="354">
        <v>0.10182375106563413</v>
      </c>
      <c r="S40" s="354">
        <v>8.488008294093774E-2</v>
      </c>
      <c r="T40" s="408">
        <v>9.4754008962130154E-2</v>
      </c>
      <c r="U40" s="274"/>
      <c r="V40" s="254">
        <v>4.3131724883369804E-2</v>
      </c>
      <c r="W40" s="254">
        <v>6.257732576425834E-2</v>
      </c>
      <c r="X40" s="254">
        <v>2.5520617235666343E-2</v>
      </c>
      <c r="Y40" s="254">
        <v>0.10404114349124471</v>
      </c>
      <c r="Z40" s="408">
        <v>5.8539452002246195E-2</v>
      </c>
      <c r="AA40" s="287"/>
      <c r="AB40" s="254">
        <v>7.7542773032222456E-2</v>
      </c>
      <c r="AC40" s="254">
        <v>0.11242601101714245</v>
      </c>
      <c r="AD40" s="254">
        <v>0.14536645901968059</v>
      </c>
      <c r="AE40" s="254">
        <v>0.14128666768496934</v>
      </c>
      <c r="AF40" s="408">
        <v>0.12213053095443382</v>
      </c>
      <c r="AG40" s="287"/>
      <c r="AH40" s="254">
        <v>0.16390943089535193</v>
      </c>
      <c r="AI40" s="254">
        <v>0.13614927476405003</v>
      </c>
      <c r="AJ40" s="254">
        <v>0.12320473451399705</v>
      </c>
      <c r="AK40" s="254">
        <v>2.5104850598519635E-2</v>
      </c>
      <c r="AL40" s="408">
        <v>0.10787629441056668</v>
      </c>
      <c r="AM40" s="287"/>
      <c r="AN40" s="254">
        <v>4.2759311730107497E-2</v>
      </c>
      <c r="AO40" s="254">
        <v>2.7933335588338215E-2</v>
      </c>
      <c r="AP40" s="254">
        <v>2.3841133773124135E-2</v>
      </c>
      <c r="AQ40" s="254">
        <v>3.7812335049949519E-2</v>
      </c>
      <c r="AR40" s="408">
        <v>3.2275257478961317E-2</v>
      </c>
      <c r="AS40" s="287"/>
      <c r="AT40" s="254">
        <v>-5.2452338443082502E-2</v>
      </c>
      <c r="AU40" s="254">
        <v>3.4696697605396842E-2</v>
      </c>
      <c r="AV40" s="254">
        <v>7.8743593010401902E-3</v>
      </c>
      <c r="AW40" s="254">
        <v>6.3763939667609737E-2</v>
      </c>
      <c r="AX40" s="408">
        <v>1.6317518607980919E-2</v>
      </c>
      <c r="AY40" s="287"/>
      <c r="AZ40" s="254">
        <v>0.11139512490586889</v>
      </c>
      <c r="BA40" s="254">
        <v>5.7616166871302221E-2</v>
      </c>
    </row>
    <row r="41" spans="1:53">
      <c r="A41" s="407"/>
      <c r="B41" s="306" t="s">
        <v>44</v>
      </c>
      <c r="C41" s="306" t="s">
        <v>25</v>
      </c>
      <c r="D41" s="367"/>
      <c r="E41" s="367"/>
      <c r="F41" s="367"/>
      <c r="G41" s="367"/>
      <c r="H41" s="404"/>
      <c r="I41" s="331"/>
      <c r="J41" s="367"/>
      <c r="K41" s="367"/>
      <c r="L41" s="367"/>
      <c r="M41" s="367"/>
      <c r="N41" s="405"/>
      <c r="O41" s="331"/>
      <c r="P41" s="367">
        <v>0</v>
      </c>
      <c r="Q41" s="367">
        <v>0</v>
      </c>
      <c r="R41" s="352">
        <v>0</v>
      </c>
      <c r="S41" s="352">
        <v>0</v>
      </c>
      <c r="T41" s="406">
        <v>0</v>
      </c>
      <c r="U41" s="331"/>
      <c r="V41" s="367">
        <v>0</v>
      </c>
      <c r="W41" s="367">
        <v>0</v>
      </c>
      <c r="X41" s="367">
        <v>0</v>
      </c>
      <c r="Y41" s="367">
        <v>0</v>
      </c>
      <c r="Z41" s="406">
        <v>0</v>
      </c>
      <c r="AA41" s="126"/>
      <c r="AB41" s="367">
        <v>0</v>
      </c>
      <c r="AC41" s="367">
        <v>0</v>
      </c>
      <c r="AD41" s="367">
        <v>0</v>
      </c>
      <c r="AE41" s="367">
        <v>0</v>
      </c>
      <c r="AF41" s="406">
        <v>0</v>
      </c>
      <c r="AG41" s="126"/>
      <c r="AH41" s="367">
        <v>0</v>
      </c>
      <c r="AI41" s="367">
        <v>0</v>
      </c>
      <c r="AJ41" s="367">
        <v>28254</v>
      </c>
      <c r="AK41" s="367">
        <v>573926</v>
      </c>
      <c r="AL41" s="406">
        <v>602180</v>
      </c>
      <c r="AM41" s="126"/>
      <c r="AN41" s="367">
        <v>590530</v>
      </c>
      <c r="AO41" s="367">
        <v>542802</v>
      </c>
      <c r="AP41" s="367">
        <v>647096</v>
      </c>
      <c r="AQ41" s="367">
        <v>907646</v>
      </c>
      <c r="AR41" s="406">
        <v>2688074</v>
      </c>
      <c r="AS41" s="126"/>
      <c r="AT41" s="367">
        <v>855843</v>
      </c>
      <c r="AU41" s="367">
        <v>1394577</v>
      </c>
      <c r="AV41" s="367">
        <v>1378794</v>
      </c>
      <c r="AW41" s="367">
        <v>1733168</v>
      </c>
      <c r="AX41" s="406">
        <v>5362382</v>
      </c>
      <c r="AY41" s="126"/>
      <c r="AZ41" s="367">
        <v>1441255</v>
      </c>
      <c r="BA41" s="367">
        <v>2077671</v>
      </c>
    </row>
    <row r="42" spans="1:53">
      <c r="A42" s="407"/>
      <c r="B42" s="288"/>
      <c r="C42" s="313" t="s">
        <v>23</v>
      </c>
      <c r="D42" s="410"/>
      <c r="E42" s="410"/>
      <c r="F42" s="410"/>
      <c r="G42" s="410"/>
      <c r="H42" s="329"/>
      <c r="I42" s="274"/>
      <c r="J42" s="410"/>
      <c r="K42" s="410"/>
      <c r="L42" s="410"/>
      <c r="M42" s="410"/>
      <c r="N42" s="261"/>
      <c r="O42" s="274"/>
      <c r="P42" s="410">
        <v>-1</v>
      </c>
      <c r="Q42" s="410">
        <v>-1</v>
      </c>
      <c r="R42" s="354">
        <v>-1</v>
      </c>
      <c r="S42" s="354">
        <v>-1</v>
      </c>
      <c r="T42" s="408">
        <v>-1</v>
      </c>
      <c r="U42" s="274"/>
      <c r="V42" s="410" t="s">
        <v>279</v>
      </c>
      <c r="W42" s="410" t="s">
        <v>279</v>
      </c>
      <c r="X42" s="410" t="s">
        <v>279</v>
      </c>
      <c r="Y42" s="410" t="s">
        <v>279</v>
      </c>
      <c r="Z42" s="408" t="s">
        <v>279</v>
      </c>
      <c r="AA42" s="287"/>
      <c r="AB42" s="410" t="s">
        <v>279</v>
      </c>
      <c r="AC42" s="410" t="s">
        <v>279</v>
      </c>
      <c r="AD42" s="410" t="s">
        <v>279</v>
      </c>
      <c r="AE42" s="410" t="s">
        <v>279</v>
      </c>
      <c r="AF42" s="408" t="s">
        <v>279</v>
      </c>
      <c r="AG42" s="287"/>
      <c r="AH42" s="410" t="s">
        <v>279</v>
      </c>
      <c r="AI42" s="410" t="s">
        <v>279</v>
      </c>
      <c r="AJ42" s="410" t="s">
        <v>279</v>
      </c>
      <c r="AK42" s="410" t="s">
        <v>279</v>
      </c>
      <c r="AL42" s="408" t="s">
        <v>279</v>
      </c>
      <c r="AM42" s="287"/>
      <c r="AN42" s="410" t="s">
        <v>279</v>
      </c>
      <c r="AO42" s="410" t="s">
        <v>279</v>
      </c>
      <c r="AP42" s="410">
        <v>21.902810221561548</v>
      </c>
      <c r="AQ42" s="410">
        <v>0.58146869108561039</v>
      </c>
      <c r="AR42" s="408">
        <v>3.4639044803879235</v>
      </c>
      <c r="AS42" s="287"/>
      <c r="AT42" s="410">
        <v>0.44927946082332815</v>
      </c>
      <c r="AU42" s="410">
        <v>1.5692186101009207</v>
      </c>
      <c r="AV42" s="410">
        <v>1.1307410337878769</v>
      </c>
      <c r="AW42" s="410">
        <v>0.90951979075542666</v>
      </c>
      <c r="AX42" s="408">
        <v>0.99487886122182645</v>
      </c>
      <c r="AY42" s="287"/>
      <c r="AZ42" s="410">
        <v>0.68401797993323532</v>
      </c>
      <c r="BA42" s="410">
        <v>0.48982164484284474</v>
      </c>
    </row>
    <row r="43" spans="1:53">
      <c r="A43" s="407"/>
      <c r="B43" s="306" t="s">
        <v>45</v>
      </c>
      <c r="C43" s="306" t="s">
        <v>25</v>
      </c>
      <c r="D43" s="367">
        <v>262337227</v>
      </c>
      <c r="E43" s="367">
        <v>295136128</v>
      </c>
      <c r="F43" s="367">
        <v>345228439</v>
      </c>
      <c r="G43" s="367">
        <v>347009053</v>
      </c>
      <c r="H43" s="404">
        <v>1249710847</v>
      </c>
      <c r="I43" s="331"/>
      <c r="J43" s="367">
        <v>333741508</v>
      </c>
      <c r="K43" s="367">
        <v>327579511</v>
      </c>
      <c r="L43" s="367">
        <v>339256004</v>
      </c>
      <c r="M43" s="367">
        <v>387430362</v>
      </c>
      <c r="N43" s="405">
        <v>1388007385</v>
      </c>
      <c r="O43" s="331"/>
      <c r="P43" s="367">
        <v>318182936</v>
      </c>
      <c r="Q43" s="367">
        <v>332918068</v>
      </c>
      <c r="R43" s="352">
        <v>334985904</v>
      </c>
      <c r="S43" s="352">
        <v>334460850</v>
      </c>
      <c r="T43" s="406">
        <v>1320547758</v>
      </c>
      <c r="U43" s="331"/>
      <c r="V43" s="367">
        <v>330679240</v>
      </c>
      <c r="W43" s="367">
        <v>367387827</v>
      </c>
      <c r="X43" s="367">
        <v>369181099</v>
      </c>
      <c r="Y43" s="367">
        <v>399163977</v>
      </c>
      <c r="Z43" s="406">
        <v>1466412143</v>
      </c>
      <c r="AA43" s="126"/>
      <c r="AB43" s="367">
        <v>376182559</v>
      </c>
      <c r="AC43" s="367">
        <v>379634406</v>
      </c>
      <c r="AD43" s="367">
        <v>388074678</v>
      </c>
      <c r="AE43" s="367">
        <v>406720052</v>
      </c>
      <c r="AF43" s="406">
        <v>1550611695</v>
      </c>
      <c r="AG43" s="126"/>
      <c r="AH43" s="367">
        <v>386331020</v>
      </c>
      <c r="AI43" s="367">
        <v>415345677</v>
      </c>
      <c r="AJ43" s="367">
        <v>432094108</v>
      </c>
      <c r="AK43" s="367">
        <v>480857926</v>
      </c>
      <c r="AL43" s="406">
        <v>1714628731</v>
      </c>
      <c r="AM43" s="126"/>
      <c r="AN43" s="367">
        <v>608784503</v>
      </c>
      <c r="AO43" s="367">
        <v>723584754</v>
      </c>
      <c r="AP43" s="367">
        <v>788995828</v>
      </c>
      <c r="AQ43" s="367">
        <v>828203815</v>
      </c>
      <c r="AR43" s="406">
        <v>2949568900</v>
      </c>
      <c r="AS43" s="126"/>
      <c r="AT43" s="367">
        <v>804801666</v>
      </c>
      <c r="AU43" s="367">
        <v>844295071</v>
      </c>
      <c r="AV43" s="367">
        <v>887891411</v>
      </c>
      <c r="AW43" s="367">
        <v>886878434</v>
      </c>
      <c r="AX43" s="406">
        <v>3423866582</v>
      </c>
      <c r="AY43" s="126"/>
      <c r="AZ43" s="367">
        <v>855863336</v>
      </c>
      <c r="BA43" s="367">
        <v>911523483</v>
      </c>
    </row>
    <row r="44" spans="1:53" ht="17.25" customHeight="1">
      <c r="A44" s="407"/>
      <c r="B44" s="312"/>
      <c r="C44" s="313" t="s">
        <v>23</v>
      </c>
      <c r="D44" s="254">
        <v>0.65063881574014315</v>
      </c>
      <c r="E44" s="254">
        <v>0.92120095525702916</v>
      </c>
      <c r="F44" s="254">
        <v>1.0927505503171389</v>
      </c>
      <c r="G44" s="254">
        <v>0.80446435298528696</v>
      </c>
      <c r="H44" s="329"/>
      <c r="I44" s="274"/>
      <c r="J44" s="254">
        <v>0.3050797322334487</v>
      </c>
      <c r="K44" s="254">
        <v>0.13689579167701149</v>
      </c>
      <c r="L44" s="254">
        <v>3.8165569232754227E-3</v>
      </c>
      <c r="M44" s="254">
        <v>0.14314913939698298</v>
      </c>
      <c r="N44" s="261">
        <v>0.11066282919123926</v>
      </c>
      <c r="O44" s="274"/>
      <c r="P44" s="254">
        <v>-0.10567789069064082</v>
      </c>
      <c r="Q44" s="254">
        <v>-4.5777781078409352E-2</v>
      </c>
      <c r="R44" s="354">
        <v>-7.6092953836142341E-2</v>
      </c>
      <c r="S44" s="354">
        <v>-0.18874427873459076</v>
      </c>
      <c r="T44" s="408">
        <v>-0.107449376411897</v>
      </c>
      <c r="U44" s="274"/>
      <c r="V44" s="254">
        <v>3.9273960310681089E-2</v>
      </c>
      <c r="W44" s="254">
        <v>0.10353826455583071</v>
      </c>
      <c r="X44" s="254">
        <v>0.1020795042169893</v>
      </c>
      <c r="Y44" s="254">
        <v>0.19345500975674734</v>
      </c>
      <c r="Z44" s="408">
        <v>0.11045748562771784</v>
      </c>
      <c r="AA44" s="287"/>
      <c r="AB44" s="254">
        <v>0.13760561140759853</v>
      </c>
      <c r="AC44" s="254">
        <v>3.3334199175848012E-2</v>
      </c>
      <c r="AD44" s="254">
        <v>5.1176994302192025E-2</v>
      </c>
      <c r="AE44" s="254">
        <v>1.8929751769659386E-2</v>
      </c>
      <c r="AF44" s="408">
        <v>5.7418749839143857E-2</v>
      </c>
      <c r="AG44" s="287"/>
      <c r="AH44" s="254">
        <v>2.6977489405616062E-2</v>
      </c>
      <c r="AI44" s="254">
        <v>9.4067530328112658E-2</v>
      </c>
      <c r="AJ44" s="254">
        <v>0.11343030734924686</v>
      </c>
      <c r="AK44" s="254">
        <v>0.1822823183549358</v>
      </c>
      <c r="AL44" s="408">
        <v>0.10577569905404327</v>
      </c>
      <c r="AM44" s="287"/>
      <c r="AN44" s="254">
        <v>0.57581056525049434</v>
      </c>
      <c r="AO44" s="254">
        <v>0.74212660458242841</v>
      </c>
      <c r="AP44" s="254">
        <v>0.82598145494730968</v>
      </c>
      <c r="AQ44" s="254">
        <v>0.72234618630368597</v>
      </c>
      <c r="AR44" s="408">
        <v>0.72023765067774304</v>
      </c>
      <c r="AS44" s="287"/>
      <c r="AT44" s="254">
        <v>0.32198119701479988</v>
      </c>
      <c r="AU44" s="254">
        <v>0.16682263733821023</v>
      </c>
      <c r="AV44" s="254">
        <v>0.12534360701334402</v>
      </c>
      <c r="AW44" s="254">
        <v>7.0845627534328548E-2</v>
      </c>
      <c r="AX44" s="408">
        <v>0.16080237420458299</v>
      </c>
      <c r="AY44" s="287"/>
      <c r="AZ44" s="254">
        <v>6.3446277706885379E-2</v>
      </c>
      <c r="BA44" s="254">
        <v>7.9626678289585806E-2</v>
      </c>
    </row>
    <row r="45" spans="1:53">
      <c r="A45" s="306" t="s">
        <v>26</v>
      </c>
      <c r="B45" s="306" t="s">
        <v>210</v>
      </c>
      <c r="C45" s="306" t="s">
        <v>25</v>
      </c>
      <c r="D45" s="367">
        <v>15368270</v>
      </c>
      <c r="E45" s="367">
        <v>10346888</v>
      </c>
      <c r="F45" s="367">
        <v>8805362</v>
      </c>
      <c r="G45" s="367">
        <v>9330741</v>
      </c>
      <c r="H45" s="404">
        <v>43851261</v>
      </c>
      <c r="I45" s="331"/>
      <c r="J45" s="367">
        <v>8777615</v>
      </c>
      <c r="K45" s="367">
        <v>8083532</v>
      </c>
      <c r="L45" s="367">
        <v>7729861</v>
      </c>
      <c r="M45" s="367">
        <v>8018302</v>
      </c>
      <c r="N45" s="405">
        <v>32609310</v>
      </c>
      <c r="O45" s="331"/>
      <c r="P45" s="367">
        <v>8064779</v>
      </c>
      <c r="Q45" s="367">
        <v>7550944</v>
      </c>
      <c r="R45" s="352">
        <v>7314940</v>
      </c>
      <c r="S45" s="352">
        <v>7538857</v>
      </c>
      <c r="T45" s="406">
        <v>30469520</v>
      </c>
      <c r="U45" s="331"/>
      <c r="V45" s="367">
        <v>6438135</v>
      </c>
      <c r="W45" s="367">
        <v>7057699</v>
      </c>
      <c r="X45" s="367">
        <v>5690880</v>
      </c>
      <c r="Y45" s="367">
        <v>6073531</v>
      </c>
      <c r="Z45" s="406">
        <v>25260245</v>
      </c>
      <c r="AA45" s="126"/>
      <c r="AB45" s="367">
        <v>5584999</v>
      </c>
      <c r="AC45" s="367">
        <v>5357801</v>
      </c>
      <c r="AD45" s="367">
        <v>4971772</v>
      </c>
      <c r="AE45" s="367">
        <v>5401390</v>
      </c>
      <c r="AF45" s="406">
        <v>21315962</v>
      </c>
      <c r="AG45" s="126"/>
      <c r="AH45" s="367">
        <v>5784743</v>
      </c>
      <c r="AI45" s="367">
        <v>5486880</v>
      </c>
      <c r="AJ45" s="367">
        <v>5361787</v>
      </c>
      <c r="AK45" s="367">
        <v>5720178</v>
      </c>
      <c r="AL45" s="406">
        <v>22353588</v>
      </c>
      <c r="AM45" s="126"/>
      <c r="AN45" s="367">
        <v>5619716</v>
      </c>
      <c r="AO45" s="367">
        <v>6307963</v>
      </c>
      <c r="AP45" s="367">
        <v>6209900</v>
      </c>
      <c r="AQ45" s="367">
        <v>5078152</v>
      </c>
      <c r="AR45" s="406">
        <v>23215731</v>
      </c>
      <c r="AS45" s="126"/>
      <c r="AT45" s="367">
        <v>4354118</v>
      </c>
      <c r="AU45" s="367">
        <v>4555480</v>
      </c>
      <c r="AV45" s="367">
        <v>4448040</v>
      </c>
      <c r="AW45" s="367">
        <v>3772706</v>
      </c>
      <c r="AX45" s="406">
        <v>17130344</v>
      </c>
      <c r="AY45" s="126"/>
      <c r="AZ45" s="367">
        <v>3954800</v>
      </c>
      <c r="BA45" s="367">
        <v>3973202</v>
      </c>
    </row>
    <row r="46" spans="1:53">
      <c r="A46" s="407"/>
      <c r="B46" s="312"/>
      <c r="C46" s="313" t="s">
        <v>23</v>
      </c>
      <c r="D46" s="254">
        <v>-0.29999596894401592</v>
      </c>
      <c r="E46" s="254">
        <v>-0.43885284595853075</v>
      </c>
      <c r="F46" s="254">
        <v>-0.43778420101277687</v>
      </c>
      <c r="G46" s="254">
        <v>-0.45540112795971527</v>
      </c>
      <c r="H46" s="329"/>
      <c r="I46" s="274"/>
      <c r="J46" s="254">
        <v>-0.45586542114844708</v>
      </c>
      <c r="K46" s="254">
        <v>-0.23792071163697584</v>
      </c>
      <c r="L46" s="254">
        <v>-0.1221415996298619</v>
      </c>
      <c r="M46" s="254">
        <v>-0.14065753191520372</v>
      </c>
      <c r="N46" s="261">
        <v>-0.25636551249917305</v>
      </c>
      <c r="O46" s="274"/>
      <c r="P46" s="254">
        <v>-8.1210670552308351E-2</v>
      </c>
      <c r="Q46" s="254">
        <v>-6.5885555967366782E-2</v>
      </c>
      <c r="R46" s="354">
        <v>-5.3677679326963323E-2</v>
      </c>
      <c r="S46" s="354">
        <v>-5.9793831661616115E-2</v>
      </c>
      <c r="T46" s="408">
        <v>-6.561899040488739E-2</v>
      </c>
      <c r="U46" s="274"/>
      <c r="V46" s="254">
        <v>-0.20169728147541299</v>
      </c>
      <c r="W46" s="254">
        <v>-6.5322296126153256E-2</v>
      </c>
      <c r="X46" s="254">
        <v>-0.22201959277861472</v>
      </c>
      <c r="Y46" s="254">
        <v>-0.19436978311168396</v>
      </c>
      <c r="Z46" s="408">
        <v>-0.17096675628628211</v>
      </c>
      <c r="AA46" s="287"/>
      <c r="AB46" s="254">
        <v>-0.13251290940621785</v>
      </c>
      <c r="AC46" s="254">
        <v>-0.24085725390102353</v>
      </c>
      <c r="AD46" s="254">
        <v>-0.12636147660818708</v>
      </c>
      <c r="AE46" s="254">
        <v>-0.11066725435335723</v>
      </c>
      <c r="AF46" s="408">
        <v>-0.15614587269442559</v>
      </c>
      <c r="AG46" s="287"/>
      <c r="AH46" s="254">
        <v>3.5764375248769076E-2</v>
      </c>
      <c r="AI46" s="254">
        <v>2.4091786910338753E-2</v>
      </c>
      <c r="AJ46" s="254">
        <v>7.8445874026403573E-2</v>
      </c>
      <c r="AK46" s="254">
        <v>5.9019622726742549E-2</v>
      </c>
      <c r="AL46" s="408">
        <v>4.8678356623079067E-2</v>
      </c>
      <c r="AM46" s="287"/>
      <c r="AN46" s="254">
        <v>-2.8527974362905995E-2</v>
      </c>
      <c r="AO46" s="254">
        <v>0.14964478902399914</v>
      </c>
      <c r="AP46" s="254">
        <v>0.15817730170929956</v>
      </c>
      <c r="AQ46" s="254">
        <v>-0.11223881494596843</v>
      </c>
      <c r="AR46" s="408">
        <v>3.8568439214322181E-2</v>
      </c>
      <c r="AS46" s="287"/>
      <c r="AT46" s="254">
        <v>-0.22520675422031999</v>
      </c>
      <c r="AU46" s="254">
        <v>-0.27782074815594193</v>
      </c>
      <c r="AV46" s="254">
        <v>-0.28371793426625225</v>
      </c>
      <c r="AW46" s="254">
        <v>-0.25707107624978531</v>
      </c>
      <c r="AX46" s="408">
        <v>-0.26212342829092916</v>
      </c>
      <c r="AY46" s="287"/>
      <c r="AZ46" s="254">
        <v>-9.1710422179646978E-2</v>
      </c>
      <c r="BA46" s="254">
        <v>-0.12781924188010918</v>
      </c>
    </row>
    <row r="47" spans="1:53">
      <c r="A47" s="407"/>
      <c r="B47" s="306" t="s">
        <v>38</v>
      </c>
      <c r="C47" s="306" t="s">
        <v>25</v>
      </c>
      <c r="D47" s="367">
        <v>518535197</v>
      </c>
      <c r="E47" s="367">
        <v>515404834</v>
      </c>
      <c r="F47" s="367">
        <v>638500022</v>
      </c>
      <c r="G47" s="367">
        <v>600167642</v>
      </c>
      <c r="H47" s="404">
        <v>2272607695</v>
      </c>
      <c r="I47" s="331"/>
      <c r="J47" s="367">
        <v>659309126</v>
      </c>
      <c r="K47" s="367">
        <v>652559920</v>
      </c>
      <c r="L47" s="367">
        <v>641008020</v>
      </c>
      <c r="M47" s="367">
        <v>585356170</v>
      </c>
      <c r="N47" s="405">
        <v>2538233236</v>
      </c>
      <c r="O47" s="331"/>
      <c r="P47" s="367">
        <v>530208788</v>
      </c>
      <c r="Q47" s="367">
        <v>525147943</v>
      </c>
      <c r="R47" s="352">
        <v>525409142</v>
      </c>
      <c r="S47" s="352">
        <v>529720125</v>
      </c>
      <c r="T47" s="406">
        <v>2110485998</v>
      </c>
      <c r="U47" s="331"/>
      <c r="V47" s="367">
        <v>538937503</v>
      </c>
      <c r="W47" s="367">
        <v>520026973</v>
      </c>
      <c r="X47" s="367">
        <v>542700257</v>
      </c>
      <c r="Y47" s="367">
        <v>505340088</v>
      </c>
      <c r="Z47" s="406">
        <v>2107004821</v>
      </c>
      <c r="AA47" s="126"/>
      <c r="AB47" s="367">
        <v>543828647</v>
      </c>
      <c r="AC47" s="367">
        <v>515682488</v>
      </c>
      <c r="AD47" s="367">
        <v>542425542</v>
      </c>
      <c r="AE47" s="367">
        <v>541599928</v>
      </c>
      <c r="AF47" s="406">
        <v>2143536605</v>
      </c>
      <c r="AG47" s="126"/>
      <c r="AH47" s="367">
        <v>576183328</v>
      </c>
      <c r="AI47" s="367">
        <v>543010331</v>
      </c>
      <c r="AJ47" s="367">
        <v>609126305</v>
      </c>
      <c r="AK47" s="367">
        <v>593347596</v>
      </c>
      <c r="AL47" s="406">
        <v>2321667560</v>
      </c>
      <c r="AM47" s="126"/>
      <c r="AN47" s="367">
        <v>641174432</v>
      </c>
      <c r="AO47" s="367">
        <v>649195180</v>
      </c>
      <c r="AP47" s="367">
        <v>688790379</v>
      </c>
      <c r="AQ47" s="367">
        <v>613611428</v>
      </c>
      <c r="AR47" s="406">
        <v>2592771419</v>
      </c>
      <c r="AS47" s="126"/>
      <c r="AT47" s="367">
        <v>717411444</v>
      </c>
      <c r="AU47" s="367">
        <v>633456781</v>
      </c>
      <c r="AV47" s="367">
        <v>640382333</v>
      </c>
      <c r="AW47" s="367">
        <v>623915883</v>
      </c>
      <c r="AX47" s="406">
        <v>2615166441</v>
      </c>
      <c r="AY47" s="126"/>
      <c r="AZ47" s="367">
        <v>707416653</v>
      </c>
      <c r="BA47" s="367">
        <v>683630743</v>
      </c>
    </row>
    <row r="48" spans="1:53">
      <c r="A48" s="407"/>
      <c r="B48" s="312"/>
      <c r="C48" s="313" t="s">
        <v>23</v>
      </c>
      <c r="D48" s="254">
        <v>0.10588214315836446</v>
      </c>
      <c r="E48" s="254">
        <v>0.17336833553411823</v>
      </c>
      <c r="F48" s="254">
        <v>0.32960141888894684</v>
      </c>
      <c r="G48" s="254">
        <v>0.23819951429758518</v>
      </c>
      <c r="H48" s="329"/>
      <c r="I48" s="274"/>
      <c r="J48" s="254">
        <v>0.23701055764609677</v>
      </c>
      <c r="K48" s="254">
        <v>0.23492679135794053</v>
      </c>
      <c r="L48" s="254">
        <v>-2.22976000496087E-2</v>
      </c>
      <c r="M48" s="254">
        <v>-4.9941518418245637E-2</v>
      </c>
      <c r="N48" s="261">
        <v>0.11688138766070666</v>
      </c>
      <c r="O48" s="274"/>
      <c r="P48" s="254">
        <v>-0.13709757270709666</v>
      </c>
      <c r="Q48" s="254">
        <v>-0.13767742894169399</v>
      </c>
      <c r="R48" s="354">
        <v>-0.12008150469178902</v>
      </c>
      <c r="S48" s="354">
        <v>-2.4969840602540816E-2</v>
      </c>
      <c r="T48" s="408">
        <v>-0.10717810220627466</v>
      </c>
      <c r="U48" s="274"/>
      <c r="V48" s="254">
        <v>1.6462788240318549E-2</v>
      </c>
      <c r="W48" s="254">
        <v>-9.7514806413323551E-3</v>
      </c>
      <c r="X48" s="254">
        <v>3.2909809932465839E-2</v>
      </c>
      <c r="Y48" s="254">
        <v>-4.6024373719990352E-2</v>
      </c>
      <c r="Z48" s="408">
        <v>-1.6494669963690312E-3</v>
      </c>
      <c r="AA48" s="287"/>
      <c r="AB48" s="254">
        <v>9.0755309711672005E-3</v>
      </c>
      <c r="AC48" s="254">
        <v>-8.3543454966132913E-3</v>
      </c>
      <c r="AD48" s="254">
        <v>-5.0620023937075764E-4</v>
      </c>
      <c r="AE48" s="254">
        <v>7.1753341682245564E-2</v>
      </c>
      <c r="AF48" s="408">
        <v>1.7338253636582479E-2</v>
      </c>
      <c r="AG48" s="287"/>
      <c r="AH48" s="254">
        <v>5.9494256469354356E-2</v>
      </c>
      <c r="AI48" s="254">
        <v>5.2993544741042342E-2</v>
      </c>
      <c r="AJ48" s="254">
        <v>0.12296759248110778</v>
      </c>
      <c r="AK48" s="254">
        <v>9.5545928506844291E-2</v>
      </c>
      <c r="AL48" s="408">
        <v>8.3101429004987848E-2</v>
      </c>
      <c r="AM48" s="287"/>
      <c r="AN48" s="254">
        <v>0.11279587735659025</v>
      </c>
      <c r="AO48" s="254">
        <v>0.19554848764009969</v>
      </c>
      <c r="AP48" s="254">
        <v>0.13078416306450591</v>
      </c>
      <c r="AQ48" s="254">
        <v>3.4151704897107171E-2</v>
      </c>
      <c r="AR48" s="408">
        <v>0.1167711793328412</v>
      </c>
      <c r="AS48" s="287"/>
      <c r="AT48" s="254">
        <v>0.11890213987821641</v>
      </c>
      <c r="AU48" s="254">
        <v>-2.424293877228112E-2</v>
      </c>
      <c r="AV48" s="254">
        <v>-7.0279794079411761E-2</v>
      </c>
      <c r="AW48" s="254">
        <v>1.6793127588230039E-2</v>
      </c>
      <c r="AX48" s="408">
        <v>8.6374841360437049E-3</v>
      </c>
      <c r="AY48" s="287"/>
      <c r="AZ48" s="254">
        <v>-1.3931741796970876E-2</v>
      </c>
      <c r="BA48" s="254">
        <v>7.9206606519853562E-2</v>
      </c>
    </row>
    <row r="49" spans="1:53">
      <c r="A49" s="407"/>
      <c r="B49" s="306" t="s">
        <v>39</v>
      </c>
      <c r="C49" s="306" t="s">
        <v>25</v>
      </c>
      <c r="D49" s="367">
        <v>193236267</v>
      </c>
      <c r="E49" s="367">
        <v>212398771</v>
      </c>
      <c r="F49" s="367">
        <v>242745140</v>
      </c>
      <c r="G49" s="367">
        <v>237464163</v>
      </c>
      <c r="H49" s="404">
        <v>885844341</v>
      </c>
      <c r="I49" s="331"/>
      <c r="J49" s="367">
        <v>230343258</v>
      </c>
      <c r="K49" s="367">
        <v>253803329</v>
      </c>
      <c r="L49" s="367">
        <v>242981559</v>
      </c>
      <c r="M49" s="367">
        <v>223508499</v>
      </c>
      <c r="N49" s="405">
        <v>950636645</v>
      </c>
      <c r="O49" s="331"/>
      <c r="P49" s="367">
        <v>202884255</v>
      </c>
      <c r="Q49" s="367">
        <v>214377660</v>
      </c>
      <c r="R49" s="352">
        <v>218922458</v>
      </c>
      <c r="S49" s="352">
        <v>211314645</v>
      </c>
      <c r="T49" s="406">
        <v>847499018</v>
      </c>
      <c r="U49" s="331"/>
      <c r="V49" s="367">
        <v>206273668</v>
      </c>
      <c r="W49" s="367">
        <v>218419446</v>
      </c>
      <c r="X49" s="367">
        <v>221990679</v>
      </c>
      <c r="Y49" s="367">
        <v>215463256</v>
      </c>
      <c r="Z49" s="406">
        <v>862147049</v>
      </c>
      <c r="AA49" s="126"/>
      <c r="AB49" s="367">
        <v>202492603</v>
      </c>
      <c r="AC49" s="367">
        <v>216388922</v>
      </c>
      <c r="AD49" s="367">
        <v>221317420</v>
      </c>
      <c r="AE49" s="367">
        <v>225318366</v>
      </c>
      <c r="AF49" s="406">
        <v>865517311</v>
      </c>
      <c r="AG49" s="126"/>
      <c r="AH49" s="367">
        <v>209228874</v>
      </c>
      <c r="AI49" s="367">
        <v>235033393</v>
      </c>
      <c r="AJ49" s="367">
        <v>221840466</v>
      </c>
      <c r="AK49" s="367">
        <v>212789117</v>
      </c>
      <c r="AL49" s="406">
        <v>878891850</v>
      </c>
      <c r="AM49" s="126"/>
      <c r="AN49" s="367">
        <v>200052741</v>
      </c>
      <c r="AO49" s="367">
        <v>221207734</v>
      </c>
      <c r="AP49" s="367">
        <v>220193006</v>
      </c>
      <c r="AQ49" s="367">
        <v>208336151</v>
      </c>
      <c r="AR49" s="406">
        <v>849789632</v>
      </c>
      <c r="AS49" s="126"/>
      <c r="AT49" s="367">
        <v>192513872</v>
      </c>
      <c r="AU49" s="367">
        <v>222046564</v>
      </c>
      <c r="AV49" s="367">
        <v>222977906</v>
      </c>
      <c r="AW49" s="367">
        <v>215756988</v>
      </c>
      <c r="AX49" s="406">
        <v>853295330</v>
      </c>
      <c r="AY49" s="126"/>
      <c r="AZ49" s="367">
        <v>208094565</v>
      </c>
      <c r="BA49" s="367">
        <v>234396056</v>
      </c>
    </row>
    <row r="50" spans="1:53">
      <c r="A50" s="407"/>
      <c r="B50" s="312"/>
      <c r="C50" s="313" t="s">
        <v>23</v>
      </c>
      <c r="D50" s="254">
        <v>7.4647273613523496E-2</v>
      </c>
      <c r="E50" s="254">
        <v>0.26632068009922311</v>
      </c>
      <c r="F50" s="254">
        <v>0.11859440276503087</v>
      </c>
      <c r="G50" s="254">
        <v>0.15091948183708015</v>
      </c>
      <c r="H50" s="329"/>
      <c r="I50" s="274"/>
      <c r="J50" s="254">
        <v>0.16286921749196717</v>
      </c>
      <c r="K50" s="254">
        <v>0.16687827283683698</v>
      </c>
      <c r="L50" s="254">
        <v>-2.1618477068694991E-2</v>
      </c>
      <c r="M50" s="254">
        <v>-8.092475487714948E-2</v>
      </c>
      <c r="N50" s="261">
        <v>7.3141861387135076E-2</v>
      </c>
      <c r="O50" s="274"/>
      <c r="P50" s="254">
        <v>-9.2088793786945899E-2</v>
      </c>
      <c r="Q50" s="254">
        <v>-0.13028900193650539</v>
      </c>
      <c r="R50" s="354">
        <v>-7.0564188968566532E-2</v>
      </c>
      <c r="S50" s="354">
        <v>-2.5120736057478887E-2</v>
      </c>
      <c r="T50" s="408">
        <v>-8.1061652578741761E-2</v>
      </c>
      <c r="U50" s="274"/>
      <c r="V50" s="254">
        <v>1.6706141144368303E-2</v>
      </c>
      <c r="W50" s="254">
        <v>1.8853578306620156E-2</v>
      </c>
      <c r="X50" s="254">
        <v>1.4015103923234795E-2</v>
      </c>
      <c r="Y50" s="254">
        <v>1.9632387523354167E-2</v>
      </c>
      <c r="Z50" s="408">
        <v>1.7283832416192801E-2</v>
      </c>
      <c r="AA50" s="287"/>
      <c r="AB50" s="254">
        <v>-1.8330332885727274E-2</v>
      </c>
      <c r="AC50" s="254">
        <v>-9.2964433212600062E-3</v>
      </c>
      <c r="AD50" s="254">
        <v>-3.0328255358865741E-3</v>
      </c>
      <c r="AE50" s="254">
        <v>4.5739167702914418E-2</v>
      </c>
      <c r="AF50" s="408">
        <v>3.9091498415602111E-3</v>
      </c>
      <c r="AG50" s="287"/>
      <c r="AH50" s="254">
        <v>3.3266750983491411E-2</v>
      </c>
      <c r="AI50" s="254">
        <v>8.6161855365220585E-2</v>
      </c>
      <c r="AJ50" s="254">
        <v>2.363329556254623E-3</v>
      </c>
      <c r="AK50" s="254">
        <v>-5.5606869614880816E-2</v>
      </c>
      <c r="AL50" s="408">
        <v>1.5452653378529524E-2</v>
      </c>
      <c r="AM50" s="287"/>
      <c r="AN50" s="254">
        <v>-4.3856915274514185E-2</v>
      </c>
      <c r="AO50" s="254">
        <v>-5.882423269105419E-2</v>
      </c>
      <c r="AP50" s="254">
        <v>-7.4263277106531023E-3</v>
      </c>
      <c r="AQ50" s="254">
        <v>-2.0926662334897483E-2</v>
      </c>
      <c r="AR50" s="408">
        <v>-3.311239943799682E-2</v>
      </c>
      <c r="AS50" s="287"/>
      <c r="AT50" s="254">
        <v>-3.7684407433337785E-2</v>
      </c>
      <c r="AU50" s="254">
        <v>3.7920464390273079E-3</v>
      </c>
      <c r="AV50" s="254">
        <v>1.2647540676201219E-2</v>
      </c>
      <c r="AW50" s="254">
        <v>3.5619535852901452E-2</v>
      </c>
      <c r="AX50" s="408">
        <v>4.1253715837286098E-3</v>
      </c>
      <c r="AY50" s="287"/>
      <c r="AZ50" s="254">
        <v>8.0932832725945092E-2</v>
      </c>
      <c r="BA50" s="254">
        <v>5.5616676869631787E-2</v>
      </c>
    </row>
    <row r="51" spans="1:53">
      <c r="A51" s="407"/>
      <c r="B51" s="306" t="s">
        <v>40</v>
      </c>
      <c r="C51" s="306" t="s">
        <v>25</v>
      </c>
      <c r="D51" s="367">
        <v>3055395980</v>
      </c>
      <c r="E51" s="367">
        <v>3183229234</v>
      </c>
      <c r="F51" s="367">
        <v>3124311345</v>
      </c>
      <c r="G51" s="367">
        <v>3285550840</v>
      </c>
      <c r="H51" s="404">
        <v>12648487399</v>
      </c>
      <c r="I51" s="331"/>
      <c r="J51" s="367">
        <v>3303266596</v>
      </c>
      <c r="K51" s="367">
        <v>3309474964</v>
      </c>
      <c r="L51" s="367">
        <v>3171481218</v>
      </c>
      <c r="M51" s="367">
        <v>3230468391</v>
      </c>
      <c r="N51" s="405">
        <v>13014691169</v>
      </c>
      <c r="O51" s="331"/>
      <c r="P51" s="367">
        <v>2938845529</v>
      </c>
      <c r="Q51" s="367">
        <v>2978553925</v>
      </c>
      <c r="R51" s="352">
        <v>2950297726</v>
      </c>
      <c r="S51" s="352">
        <v>2904111254</v>
      </c>
      <c r="T51" s="406">
        <v>11771808434</v>
      </c>
      <c r="U51" s="331"/>
      <c r="V51" s="367">
        <v>2883673280</v>
      </c>
      <c r="W51" s="367">
        <v>2930154810</v>
      </c>
      <c r="X51" s="367">
        <v>2839431713</v>
      </c>
      <c r="Y51" s="367">
        <v>2813767542</v>
      </c>
      <c r="Z51" s="406">
        <v>11467027345</v>
      </c>
      <c r="AA51" s="126"/>
      <c r="AB51" s="367">
        <v>2736679567</v>
      </c>
      <c r="AC51" s="367">
        <v>2737461625</v>
      </c>
      <c r="AD51" s="367">
        <v>2764268344</v>
      </c>
      <c r="AE51" s="367">
        <v>2915584186</v>
      </c>
      <c r="AF51" s="406">
        <v>11153993722</v>
      </c>
      <c r="AG51" s="126"/>
      <c r="AH51" s="367">
        <v>2703241623</v>
      </c>
      <c r="AI51" s="367">
        <v>2762770249</v>
      </c>
      <c r="AJ51" s="367">
        <v>2740550598</v>
      </c>
      <c r="AK51" s="367">
        <v>2538590985</v>
      </c>
      <c r="AL51" s="406">
        <v>10745153455</v>
      </c>
      <c r="AM51" s="126"/>
      <c r="AN51" s="367">
        <v>2528358805</v>
      </c>
      <c r="AO51" s="367">
        <v>2617768879</v>
      </c>
      <c r="AP51" s="367">
        <v>2616053477</v>
      </c>
      <c r="AQ51" s="367">
        <v>2714926893</v>
      </c>
      <c r="AR51" s="406">
        <v>10477108054</v>
      </c>
      <c r="AS51" s="126"/>
      <c r="AT51" s="367">
        <v>2634841429</v>
      </c>
      <c r="AU51" s="367">
        <v>2720419504</v>
      </c>
      <c r="AV51" s="367">
        <v>2740805395</v>
      </c>
      <c r="AW51" s="367">
        <v>2762618184</v>
      </c>
      <c r="AX51" s="406">
        <v>10858684512</v>
      </c>
      <c r="AY51" s="126"/>
      <c r="AZ51" s="367">
        <v>2612448927</v>
      </c>
      <c r="BA51" s="367">
        <v>2700771783</v>
      </c>
    </row>
    <row r="52" spans="1:53">
      <c r="A52" s="407"/>
      <c r="B52" s="312"/>
      <c r="C52" s="313" t="s">
        <v>23</v>
      </c>
      <c r="D52" s="254">
        <v>0.13310736372243068</v>
      </c>
      <c r="E52" s="254">
        <v>0.24323538268458103</v>
      </c>
      <c r="F52" s="254">
        <v>0.14287254987554715</v>
      </c>
      <c r="G52" s="254">
        <v>6.9086943395105446E-2</v>
      </c>
      <c r="H52" s="329"/>
      <c r="I52" s="274"/>
      <c r="J52" s="254">
        <v>4.1428231913256182E-2</v>
      </c>
      <c r="K52" s="254">
        <v>6.3789235812369935E-4</v>
      </c>
      <c r="L52" s="254">
        <v>-2.1065695227851865E-2</v>
      </c>
      <c r="M52" s="254">
        <v>-5.0964722732425437E-2</v>
      </c>
      <c r="N52" s="261">
        <v>2.8952376552863646E-2</v>
      </c>
      <c r="O52" s="274"/>
      <c r="P52" s="254">
        <v>-7.5262456464622152E-2</v>
      </c>
      <c r="Q52" s="254">
        <v>-6.4472882531456999E-2</v>
      </c>
      <c r="R52" s="354">
        <v>-3.2940760736079988E-2</v>
      </c>
      <c r="S52" s="354">
        <v>-6.5371161781493492E-2</v>
      </c>
      <c r="T52" s="408">
        <v>-5.9751017322803524E-2</v>
      </c>
      <c r="U52" s="274"/>
      <c r="V52" s="254">
        <v>-1.8773442991668055E-2</v>
      </c>
      <c r="W52" s="254">
        <v>-1.6249198845711632E-2</v>
      </c>
      <c r="X52" s="254">
        <v>-3.7577906806819716E-2</v>
      </c>
      <c r="Y52" s="254">
        <v>-3.1108901863027616E-2</v>
      </c>
      <c r="Z52" s="408">
        <v>-2.5890761874761248E-2</v>
      </c>
      <c r="AA52" s="287"/>
      <c r="AB52" s="254">
        <v>-5.0974468577799525E-2</v>
      </c>
      <c r="AC52" s="254">
        <v>-6.5762117531257713E-2</v>
      </c>
      <c r="AD52" s="254">
        <v>-2.6471271929475737E-2</v>
      </c>
      <c r="AE52" s="254">
        <v>3.6185165433968214E-2</v>
      </c>
      <c r="AF52" s="408">
        <v>-2.7298585202772063E-2</v>
      </c>
      <c r="AG52" s="287"/>
      <c r="AH52" s="254">
        <v>-1.2218435948149864E-2</v>
      </c>
      <c r="AI52" s="254">
        <v>9.2452890549652444E-3</v>
      </c>
      <c r="AJ52" s="254">
        <v>-8.5801170684027817E-3</v>
      </c>
      <c r="AK52" s="254">
        <v>-0.12930280072523348</v>
      </c>
      <c r="AL52" s="408">
        <v>-3.6654159683953247E-2</v>
      </c>
      <c r="AM52" s="287"/>
      <c r="AN52" s="254">
        <v>-6.4693742694712841E-2</v>
      </c>
      <c r="AO52" s="254">
        <v>-5.2484049316979586E-2</v>
      </c>
      <c r="AP52" s="254">
        <v>-4.5427776845592849E-2</v>
      </c>
      <c r="AQ52" s="254">
        <v>6.946211856968354E-2</v>
      </c>
      <c r="AR52" s="408">
        <v>-2.4945702462282782E-2</v>
      </c>
      <c r="AS52" s="287"/>
      <c r="AT52" s="254">
        <v>4.2115313613488414E-2</v>
      </c>
      <c r="AU52" s="254">
        <v>3.9213020608302562E-2</v>
      </c>
      <c r="AV52" s="254">
        <v>4.7687067216630963E-2</v>
      </c>
      <c r="AW52" s="254">
        <v>1.7566326048397141E-2</v>
      </c>
      <c r="AX52" s="408">
        <v>3.642001743547163E-2</v>
      </c>
      <c r="AY52" s="287"/>
      <c r="AZ52" s="254">
        <v>-8.4986146617933578E-3</v>
      </c>
      <c r="BA52" s="254">
        <v>-7.2223129451581825E-3</v>
      </c>
    </row>
    <row r="53" spans="1:53">
      <c r="A53" s="407"/>
      <c r="B53" s="306" t="s">
        <v>41</v>
      </c>
      <c r="C53" s="306" t="s">
        <v>25</v>
      </c>
      <c r="D53" s="367">
        <v>13289157</v>
      </c>
      <c r="E53" s="367">
        <v>10872643</v>
      </c>
      <c r="F53" s="367">
        <v>9995204</v>
      </c>
      <c r="G53" s="367">
        <v>10158806</v>
      </c>
      <c r="H53" s="404">
        <v>44315810</v>
      </c>
      <c r="I53" s="331"/>
      <c r="J53" s="367">
        <v>9053229</v>
      </c>
      <c r="K53" s="367">
        <v>8342466</v>
      </c>
      <c r="L53" s="367">
        <v>7731653</v>
      </c>
      <c r="M53" s="367">
        <v>7457656</v>
      </c>
      <c r="N53" s="405">
        <v>32585004</v>
      </c>
      <c r="O53" s="331"/>
      <c r="P53" s="367">
        <v>6652444</v>
      </c>
      <c r="Q53" s="367">
        <v>6767205</v>
      </c>
      <c r="R53" s="352">
        <v>6182841</v>
      </c>
      <c r="S53" s="352">
        <v>5711608</v>
      </c>
      <c r="T53" s="406">
        <v>25314098</v>
      </c>
      <c r="U53" s="331"/>
      <c r="V53" s="367">
        <v>5346793</v>
      </c>
      <c r="W53" s="367">
        <v>4921193</v>
      </c>
      <c r="X53" s="367">
        <v>4627936</v>
      </c>
      <c r="Y53" s="367">
        <v>4432664</v>
      </c>
      <c r="Z53" s="406">
        <v>19328586</v>
      </c>
      <c r="AA53" s="126"/>
      <c r="AB53" s="367">
        <v>10277283</v>
      </c>
      <c r="AC53" s="367">
        <v>9939864</v>
      </c>
      <c r="AD53" s="367">
        <v>11045369</v>
      </c>
      <c r="AE53" s="367">
        <v>11630634</v>
      </c>
      <c r="AF53" s="406">
        <v>42893150</v>
      </c>
      <c r="AG53" s="126"/>
      <c r="AH53" s="367">
        <v>11001127</v>
      </c>
      <c r="AI53" s="367">
        <v>11072480</v>
      </c>
      <c r="AJ53" s="367">
        <v>11770045</v>
      </c>
      <c r="AK53" s="367">
        <v>10835921</v>
      </c>
      <c r="AL53" s="406">
        <v>44679573</v>
      </c>
      <c r="AM53" s="126"/>
      <c r="AN53" s="367">
        <v>10421342</v>
      </c>
      <c r="AO53" s="367">
        <v>11041015</v>
      </c>
      <c r="AP53" s="367">
        <v>12065972</v>
      </c>
      <c r="AQ53" s="367">
        <v>11912429</v>
      </c>
      <c r="AR53" s="406">
        <v>45440758</v>
      </c>
      <c r="AS53" s="126"/>
      <c r="AT53" s="367">
        <v>11668061</v>
      </c>
      <c r="AU53" s="367">
        <v>12208223</v>
      </c>
      <c r="AV53" s="367">
        <v>12776596</v>
      </c>
      <c r="AW53" s="367">
        <v>11862235</v>
      </c>
      <c r="AX53" s="406">
        <v>48515115</v>
      </c>
      <c r="AY53" s="126"/>
      <c r="AZ53" s="367">
        <v>11812421</v>
      </c>
      <c r="BA53" s="367">
        <v>11867496</v>
      </c>
    </row>
    <row r="54" spans="1:53">
      <c r="A54" s="407"/>
      <c r="B54" s="312"/>
      <c r="C54" s="313" t="s">
        <v>23</v>
      </c>
      <c r="D54" s="254">
        <v>8.081873186626537E-2</v>
      </c>
      <c r="E54" s="254">
        <v>-0.18164563497893721</v>
      </c>
      <c r="F54" s="254">
        <v>-0.25874356966681888</v>
      </c>
      <c r="G54" s="254">
        <v>-0.25901449891020023</v>
      </c>
      <c r="H54" s="329"/>
      <c r="I54" s="274"/>
      <c r="J54" s="254">
        <v>-0.33862480980373877</v>
      </c>
      <c r="K54" s="254">
        <v>-0.26507913128079102</v>
      </c>
      <c r="L54" s="254">
        <v>-0.23074834472139544</v>
      </c>
      <c r="M54" s="254">
        <v>-0.2652248000532042</v>
      </c>
      <c r="N54" s="261">
        <v>-0.26470927644107145</v>
      </c>
      <c r="O54" s="274"/>
      <c r="P54" s="254">
        <v>-0.21198676245071402</v>
      </c>
      <c r="Q54" s="254">
        <v>-0.13328666261179556</v>
      </c>
      <c r="R54" s="354">
        <v>-0.1481227148179618</v>
      </c>
      <c r="S54" s="354">
        <v>-0.19215727763211154</v>
      </c>
      <c r="T54" s="408">
        <v>-0.17214773557413987</v>
      </c>
      <c r="U54" s="274"/>
      <c r="V54" s="254">
        <v>-0.19626636466237068</v>
      </c>
      <c r="W54" s="254">
        <v>-0.2727879530766395</v>
      </c>
      <c r="X54" s="254">
        <v>-0.25148713997335526</v>
      </c>
      <c r="Y54" s="254">
        <v>-0.22392012897243652</v>
      </c>
      <c r="Z54" s="408">
        <v>-0.23644974432823951</v>
      </c>
      <c r="AA54" s="287"/>
      <c r="AB54" s="254">
        <v>0.92213968260974388</v>
      </c>
      <c r="AC54" s="254">
        <v>1.0198077986374443</v>
      </c>
      <c r="AD54" s="254">
        <v>1.3866728061926525</v>
      </c>
      <c r="AE54" s="254">
        <v>1.6238474199713759</v>
      </c>
      <c r="AF54" s="408">
        <v>1.2191561245090563</v>
      </c>
      <c r="AG54" s="287"/>
      <c r="AH54" s="254">
        <v>7.0431455473202398E-2</v>
      </c>
      <c r="AI54" s="254">
        <v>0.1139468306608622</v>
      </c>
      <c r="AJ54" s="254">
        <v>6.5609034881496386E-2</v>
      </c>
      <c r="AK54" s="254">
        <v>-6.8329293140855452E-2</v>
      </c>
      <c r="AL54" s="408">
        <v>4.164821189397383E-2</v>
      </c>
      <c r="AM54" s="287"/>
      <c r="AN54" s="254">
        <v>-5.27023276797004E-2</v>
      </c>
      <c r="AO54" s="254">
        <v>-2.8417301273065965E-3</v>
      </c>
      <c r="AP54" s="254">
        <v>2.5142384757237624E-2</v>
      </c>
      <c r="AQ54" s="254">
        <v>9.934623923522512E-2</v>
      </c>
      <c r="AR54" s="408">
        <v>1.7036532555940065E-2</v>
      </c>
      <c r="AS54" s="287"/>
      <c r="AT54" s="254">
        <v>0.11963132963105894</v>
      </c>
      <c r="AU54" s="254">
        <v>0.1057156429911561</v>
      </c>
      <c r="AV54" s="254">
        <v>5.8894882235761781E-2</v>
      </c>
      <c r="AW54" s="254">
        <v>-4.2135823013089713E-3</v>
      </c>
      <c r="AX54" s="408">
        <v>6.7656375802533919E-2</v>
      </c>
      <c r="AY54" s="287"/>
      <c r="AZ54" s="254">
        <v>1.2372235626810557E-2</v>
      </c>
      <c r="BA54" s="254">
        <v>-2.7909631074071961E-2</v>
      </c>
    </row>
    <row r="55" spans="1:53">
      <c r="A55" s="407"/>
      <c r="B55" s="409" t="s">
        <v>130</v>
      </c>
      <c r="C55" s="306" t="s">
        <v>25</v>
      </c>
      <c r="D55" s="367">
        <v>116092349</v>
      </c>
      <c r="E55" s="367">
        <v>132706806</v>
      </c>
      <c r="F55" s="367">
        <v>155102138</v>
      </c>
      <c r="G55" s="367">
        <v>181317278</v>
      </c>
      <c r="H55" s="404">
        <v>585218571</v>
      </c>
      <c r="I55" s="331"/>
      <c r="J55" s="367">
        <v>207608261</v>
      </c>
      <c r="K55" s="367">
        <v>223591827</v>
      </c>
      <c r="L55" s="367">
        <v>238604093</v>
      </c>
      <c r="M55" s="367">
        <v>252025272</v>
      </c>
      <c r="N55" s="405">
        <v>921829453</v>
      </c>
      <c r="O55" s="331"/>
      <c r="P55" s="367">
        <v>252736246</v>
      </c>
      <c r="Q55" s="367">
        <v>276235349</v>
      </c>
      <c r="R55" s="352">
        <v>309269592</v>
      </c>
      <c r="S55" s="352">
        <v>319793178</v>
      </c>
      <c r="T55" s="406">
        <v>1158034365</v>
      </c>
      <c r="U55" s="331"/>
      <c r="V55" s="367">
        <v>339095446</v>
      </c>
      <c r="W55" s="367">
        <v>368981617</v>
      </c>
      <c r="X55" s="367">
        <v>378074021</v>
      </c>
      <c r="Y55" s="367">
        <v>385985656</v>
      </c>
      <c r="Z55" s="406">
        <v>1472136740</v>
      </c>
      <c r="AA55" s="126"/>
      <c r="AB55" s="367">
        <v>409793936</v>
      </c>
      <c r="AC55" s="367">
        <v>410931842</v>
      </c>
      <c r="AD55" s="367">
        <v>437759980</v>
      </c>
      <c r="AE55" s="367">
        <v>462586219</v>
      </c>
      <c r="AF55" s="406">
        <v>1721071977</v>
      </c>
      <c r="AG55" s="126"/>
      <c r="AH55" s="367">
        <v>471430591</v>
      </c>
      <c r="AI55" s="367">
        <v>489730054</v>
      </c>
      <c r="AJ55" s="367">
        <v>506794757</v>
      </c>
      <c r="AK55" s="367">
        <v>426949667</v>
      </c>
      <c r="AL55" s="406">
        <v>1894905069</v>
      </c>
      <c r="AM55" s="126"/>
      <c r="AN55" s="367">
        <v>447136457</v>
      </c>
      <c r="AO55" s="367">
        <v>476493931</v>
      </c>
      <c r="AP55" s="367">
        <v>497050469</v>
      </c>
      <c r="AQ55" s="367">
        <v>525012101</v>
      </c>
      <c r="AR55" s="406">
        <v>1945692958</v>
      </c>
      <c r="AS55" s="126"/>
      <c r="AT55" s="367">
        <v>536854477</v>
      </c>
      <c r="AU55" s="367">
        <v>556580341</v>
      </c>
      <c r="AV55" s="367">
        <v>578994625</v>
      </c>
      <c r="AW55" s="367">
        <v>561144949</v>
      </c>
      <c r="AX55" s="406">
        <v>2233574392</v>
      </c>
      <c r="AY55" s="126"/>
      <c r="AZ55" s="367">
        <v>529676333</v>
      </c>
      <c r="BA55" s="367">
        <v>544285279</v>
      </c>
    </row>
    <row r="56" spans="1:53">
      <c r="A56" s="407"/>
      <c r="B56" s="312"/>
      <c r="C56" s="313" t="s">
        <v>23</v>
      </c>
      <c r="D56" s="254">
        <v>0.8017771287296761</v>
      </c>
      <c r="E56" s="254">
        <v>0.44433835396383775</v>
      </c>
      <c r="F56" s="254">
        <v>1.2959706684686407</v>
      </c>
      <c r="G56" s="254">
        <v>0.77836121691008764</v>
      </c>
      <c r="H56" s="329"/>
      <c r="I56" s="274"/>
      <c r="J56" s="254">
        <v>0.72319616097796624</v>
      </c>
      <c r="K56" s="254">
        <v>0.61496560849809212</v>
      </c>
      <c r="L56" s="254">
        <v>0.47041060185079736</v>
      </c>
      <c r="M56" s="254">
        <v>0.33678801806831554</v>
      </c>
      <c r="N56" s="261">
        <v>0.57518831199223852</v>
      </c>
      <c r="O56" s="274"/>
      <c r="P56" s="254">
        <v>0.26376295123124138</v>
      </c>
      <c r="Q56" s="254">
        <v>0.2783988883925328</v>
      </c>
      <c r="R56" s="354">
        <v>0.343124423785095</v>
      </c>
      <c r="S56" s="354">
        <v>0.31641975585614501</v>
      </c>
      <c r="T56" s="408">
        <v>0.30225378625293575</v>
      </c>
      <c r="U56" s="274"/>
      <c r="V56" s="254">
        <v>0.34169693254049527</v>
      </c>
      <c r="W56" s="254">
        <v>0.33575090348049552</v>
      </c>
      <c r="X56" s="254">
        <v>0.22247395405106629</v>
      </c>
      <c r="Y56" s="254">
        <v>0.20698527221240481</v>
      </c>
      <c r="Z56" s="408">
        <v>0.27123752497621267</v>
      </c>
      <c r="AA56" s="287"/>
      <c r="AB56" s="254">
        <v>0.20849141689741235</v>
      </c>
      <c r="AC56" s="254">
        <v>0.11369191056474781</v>
      </c>
      <c r="AD56" s="254">
        <v>0.1578684481999888</v>
      </c>
      <c r="AE56" s="254">
        <v>0.19845442909412148</v>
      </c>
      <c r="AF56" s="408">
        <v>0.16909790390802959</v>
      </c>
      <c r="AG56" s="287"/>
      <c r="AH56" s="254">
        <v>0.15040889965731452</v>
      </c>
      <c r="AI56" s="254">
        <v>0.19175494314699515</v>
      </c>
      <c r="AJ56" s="254">
        <v>0.15770006431378225</v>
      </c>
      <c r="AK56" s="254">
        <v>-7.7037643008556644E-2</v>
      </c>
      <c r="AL56" s="408">
        <v>0.1010028019298812</v>
      </c>
      <c r="AM56" s="287"/>
      <c r="AN56" s="254">
        <v>-5.1532790751799173E-2</v>
      </c>
      <c r="AO56" s="254">
        <v>-2.7027385580873475E-2</v>
      </c>
      <c r="AP56" s="254">
        <v>-1.9227286520645648E-2</v>
      </c>
      <c r="AQ56" s="254">
        <v>0.22968148608486905</v>
      </c>
      <c r="AR56" s="408">
        <v>2.6802339510761053E-2</v>
      </c>
      <c r="AS56" s="287"/>
      <c r="AT56" s="254">
        <v>0.2006502010637885</v>
      </c>
      <c r="AU56" s="254">
        <v>0.1680743547602499</v>
      </c>
      <c r="AV56" s="254">
        <v>0.16486083629467418</v>
      </c>
      <c r="AW56" s="254">
        <v>6.8822886046201903E-2</v>
      </c>
      <c r="AX56" s="408">
        <v>0.14795830596823278</v>
      </c>
      <c r="AY56" s="287"/>
      <c r="AZ56" s="254">
        <v>-1.3370744414971103E-2</v>
      </c>
      <c r="BA56" s="254">
        <v>-2.2090363410805391E-2</v>
      </c>
    </row>
    <row r="57" spans="1:53">
      <c r="A57" s="407"/>
      <c r="B57" s="306" t="s">
        <v>42</v>
      </c>
      <c r="C57" s="306" t="s">
        <v>25</v>
      </c>
      <c r="D57" s="367">
        <v>2984833955</v>
      </c>
      <c r="E57" s="367">
        <v>3187423517</v>
      </c>
      <c r="F57" s="367">
        <v>3214126736</v>
      </c>
      <c r="G57" s="367">
        <v>3176060987</v>
      </c>
      <c r="H57" s="404">
        <v>12562445195</v>
      </c>
      <c r="I57" s="331"/>
      <c r="J57" s="367">
        <v>2996784683</v>
      </c>
      <c r="K57" s="367">
        <v>3196982103</v>
      </c>
      <c r="L57" s="367">
        <v>2936707343</v>
      </c>
      <c r="M57" s="367">
        <v>2809641188</v>
      </c>
      <c r="N57" s="405">
        <v>11940115317</v>
      </c>
      <c r="O57" s="331"/>
      <c r="P57" s="367">
        <v>2456302732</v>
      </c>
      <c r="Q57" s="367">
        <v>2634998003</v>
      </c>
      <c r="R57" s="352">
        <v>2724644587</v>
      </c>
      <c r="S57" s="352">
        <v>2663404441</v>
      </c>
      <c r="T57" s="406">
        <v>10479349763</v>
      </c>
      <c r="U57" s="331"/>
      <c r="V57" s="367">
        <v>2534260360</v>
      </c>
      <c r="W57" s="367">
        <v>2715620508</v>
      </c>
      <c r="X57" s="367">
        <v>2695039151</v>
      </c>
      <c r="Y57" s="367">
        <v>2763003387</v>
      </c>
      <c r="Z57" s="406">
        <v>10707923406</v>
      </c>
      <c r="AA57" s="126"/>
      <c r="AB57" s="367">
        <v>2563572521</v>
      </c>
      <c r="AC57" s="367">
        <v>2774277614</v>
      </c>
      <c r="AD57" s="367">
        <v>2799316798</v>
      </c>
      <c r="AE57" s="367">
        <v>2917111621</v>
      </c>
      <c r="AF57" s="406">
        <v>11054278554</v>
      </c>
      <c r="AG57" s="126"/>
      <c r="AH57" s="367">
        <v>2735206147</v>
      </c>
      <c r="AI57" s="367">
        <v>3103168999</v>
      </c>
      <c r="AJ57" s="367">
        <v>3105061184</v>
      </c>
      <c r="AK57" s="367">
        <v>3055947012</v>
      </c>
      <c r="AL57" s="406">
        <v>11999383342</v>
      </c>
      <c r="AM57" s="126"/>
      <c r="AN57" s="367">
        <v>2841653647</v>
      </c>
      <c r="AO57" s="367">
        <v>3119899735</v>
      </c>
      <c r="AP57" s="367">
        <v>3139101282</v>
      </c>
      <c r="AQ57" s="367">
        <v>3123463120</v>
      </c>
      <c r="AR57" s="406">
        <v>12224117784</v>
      </c>
      <c r="AS57" s="126"/>
      <c r="AT57" s="367">
        <v>3048107804</v>
      </c>
      <c r="AU57" s="367">
        <v>3310547267</v>
      </c>
      <c r="AV57" s="367">
        <v>3308624590</v>
      </c>
      <c r="AW57" s="367">
        <v>3288420417</v>
      </c>
      <c r="AX57" s="406">
        <v>12955700078</v>
      </c>
      <c r="AY57" s="126"/>
      <c r="AZ57" s="367">
        <v>3163336380</v>
      </c>
      <c r="BA57" s="367">
        <v>3419819696</v>
      </c>
    </row>
    <row r="58" spans="1:53">
      <c r="A58" s="407"/>
      <c r="B58" s="312"/>
      <c r="C58" s="313" t="s">
        <v>23</v>
      </c>
      <c r="D58" s="254">
        <v>4.126548563032998E-2</v>
      </c>
      <c r="E58" s="254">
        <v>0.30194550519003099</v>
      </c>
      <c r="F58" s="254">
        <v>8.9601348042584406E-2</v>
      </c>
      <c r="G58" s="254">
        <v>5.27895043316692E-3</v>
      </c>
      <c r="H58" s="329"/>
      <c r="I58" s="274"/>
      <c r="J58" s="254">
        <v>-2.0601058078439385E-2</v>
      </c>
      <c r="K58" s="254">
        <v>-2.1476987255282545E-2</v>
      </c>
      <c r="L58" s="254">
        <v>-0.10539124381760737</v>
      </c>
      <c r="M58" s="254">
        <v>-0.13410811178028509</v>
      </c>
      <c r="N58" s="261">
        <v>-4.9538912874039442E-2</v>
      </c>
      <c r="O58" s="274"/>
      <c r="P58" s="254">
        <v>-0.15918731519881635</v>
      </c>
      <c r="Q58" s="254">
        <v>-0.15441724946424062</v>
      </c>
      <c r="R58" s="354">
        <v>-4.7446944286215986E-2</v>
      </c>
      <c r="S58" s="354">
        <v>-2.3706768426138503E-2</v>
      </c>
      <c r="T58" s="408">
        <v>-9.8626050435292156E-2</v>
      </c>
      <c r="U58" s="274"/>
      <c r="V58" s="254">
        <v>3.173779314104519E-2</v>
      </c>
      <c r="W58" s="254">
        <v>3.0596799279623665E-2</v>
      </c>
      <c r="X58" s="254">
        <v>-1.0865797374547626E-2</v>
      </c>
      <c r="Y58" s="254">
        <v>3.7395351778644947E-2</v>
      </c>
      <c r="Z58" s="408">
        <v>2.181181544364863E-2</v>
      </c>
      <c r="AA58" s="287"/>
      <c r="AB58" s="254">
        <v>1.1566357373004932E-2</v>
      </c>
      <c r="AC58" s="254">
        <v>2.1599890642746589E-2</v>
      </c>
      <c r="AD58" s="254">
        <v>3.8692442357027623E-2</v>
      </c>
      <c r="AE58" s="254">
        <v>5.5775622543599912E-2</v>
      </c>
      <c r="AF58" s="408">
        <v>3.2345687848862159E-2</v>
      </c>
      <c r="AG58" s="287"/>
      <c r="AH58" s="254">
        <v>6.695095402764295E-2</v>
      </c>
      <c r="AI58" s="254">
        <v>0.1185502789411903</v>
      </c>
      <c r="AJ58" s="254">
        <v>0.10922107359139988</v>
      </c>
      <c r="AK58" s="254">
        <v>4.7593444831023124E-2</v>
      </c>
      <c r="AL58" s="408">
        <v>8.5496740776268343E-2</v>
      </c>
      <c r="AM58" s="287"/>
      <c r="AN58" s="254">
        <v>3.891754196178332E-2</v>
      </c>
      <c r="AO58" s="254">
        <v>5.3915001101749738E-3</v>
      </c>
      <c r="AP58" s="254">
        <v>1.0962778503497583E-2</v>
      </c>
      <c r="AQ58" s="254">
        <v>2.2093350354204455E-2</v>
      </c>
      <c r="AR58" s="408">
        <v>1.872883260703806E-2</v>
      </c>
      <c r="AS58" s="287"/>
      <c r="AT58" s="254">
        <v>7.2652822140361284E-2</v>
      </c>
      <c r="AU58" s="254">
        <v>6.1106941951132976E-2</v>
      </c>
      <c r="AV58" s="254">
        <v>5.4003771388985822E-2</v>
      </c>
      <c r="AW58" s="254">
        <v>5.2812308217681236E-2</v>
      </c>
      <c r="AX58" s="408">
        <v>5.9847451319354761E-2</v>
      </c>
      <c r="AY58" s="287"/>
      <c r="AZ58" s="254">
        <v>3.780331386205793E-2</v>
      </c>
      <c r="BA58" s="254">
        <v>3.300736107568758E-2</v>
      </c>
    </row>
    <row r="59" spans="1:53">
      <c r="A59" s="411"/>
      <c r="B59" s="306" t="s">
        <v>43</v>
      </c>
      <c r="C59" s="306" t="s">
        <v>25</v>
      </c>
      <c r="D59" s="367">
        <v>160434330</v>
      </c>
      <c r="E59" s="367">
        <v>197666220</v>
      </c>
      <c r="F59" s="367">
        <v>179156427</v>
      </c>
      <c r="G59" s="367">
        <v>163601724</v>
      </c>
      <c r="H59" s="404">
        <v>700858701</v>
      </c>
      <c r="I59" s="331"/>
      <c r="J59" s="367">
        <v>152509079</v>
      </c>
      <c r="K59" s="367">
        <v>193166496</v>
      </c>
      <c r="L59" s="367">
        <v>195577624</v>
      </c>
      <c r="M59" s="367">
        <v>180300734</v>
      </c>
      <c r="N59" s="405">
        <v>721553933</v>
      </c>
      <c r="O59" s="331"/>
      <c r="P59" s="367">
        <v>137265701</v>
      </c>
      <c r="Q59" s="367">
        <v>163900830</v>
      </c>
      <c r="R59" s="352">
        <v>168378464</v>
      </c>
      <c r="S59" s="352">
        <v>153680674</v>
      </c>
      <c r="T59" s="406">
        <v>623225669</v>
      </c>
      <c r="U59" s="331"/>
      <c r="V59" s="367">
        <v>133619707</v>
      </c>
      <c r="W59" s="367">
        <v>165760147</v>
      </c>
      <c r="X59" s="367">
        <v>168409792</v>
      </c>
      <c r="Y59" s="367">
        <v>160985554</v>
      </c>
      <c r="Z59" s="406">
        <v>628775200</v>
      </c>
      <c r="AA59" s="126"/>
      <c r="AB59" s="367">
        <v>140413014</v>
      </c>
      <c r="AC59" s="367">
        <v>179168488</v>
      </c>
      <c r="AD59" s="367">
        <v>196548357</v>
      </c>
      <c r="AE59" s="367">
        <v>191144141</v>
      </c>
      <c r="AF59" s="406">
        <v>707274000</v>
      </c>
      <c r="AG59" s="126"/>
      <c r="AH59" s="367">
        <v>159597085</v>
      </c>
      <c r="AI59" s="367">
        <v>193277188</v>
      </c>
      <c r="AJ59" s="367">
        <v>215776372</v>
      </c>
      <c r="AK59" s="367">
        <v>194236576</v>
      </c>
      <c r="AL59" s="406">
        <v>762887221</v>
      </c>
      <c r="AM59" s="126"/>
      <c r="AN59" s="367">
        <v>166023015</v>
      </c>
      <c r="AO59" s="367">
        <v>199668109</v>
      </c>
      <c r="AP59" s="367">
        <v>220180793</v>
      </c>
      <c r="AQ59" s="367">
        <v>207368278</v>
      </c>
      <c r="AR59" s="406">
        <v>793240195</v>
      </c>
      <c r="AS59" s="126"/>
      <c r="AT59" s="367">
        <v>169282386</v>
      </c>
      <c r="AU59" s="367">
        <v>221117812</v>
      </c>
      <c r="AV59" s="367">
        <v>227950791</v>
      </c>
      <c r="AW59" s="367">
        <v>209852674</v>
      </c>
      <c r="AX59" s="406">
        <v>828203663</v>
      </c>
      <c r="AY59" s="126"/>
      <c r="AZ59" s="367">
        <v>183743184</v>
      </c>
      <c r="BA59" s="367">
        <v>231718987</v>
      </c>
    </row>
    <row r="60" spans="1:53">
      <c r="A60" s="407"/>
      <c r="B60" s="312"/>
      <c r="C60" s="313" t="s">
        <v>23</v>
      </c>
      <c r="D60" s="254">
        <v>0.10413373125946511</v>
      </c>
      <c r="E60" s="254">
        <v>0.38102278965231057</v>
      </c>
      <c r="F60" s="254">
        <v>-0.13695844254483949</v>
      </c>
      <c r="G60" s="254">
        <v>-0.15553788650187475</v>
      </c>
      <c r="H60" s="329"/>
      <c r="I60" s="274"/>
      <c r="J60" s="254">
        <v>-0.11707405339328768</v>
      </c>
      <c r="K60" s="254">
        <v>-8.7637181624848612E-2</v>
      </c>
      <c r="L60" s="254">
        <v>4.1159159070689802E-2</v>
      </c>
      <c r="M60" s="254">
        <v>5.3009952159201838E-2</v>
      </c>
      <c r="N60" s="261">
        <v>2.9528394197677166E-2</v>
      </c>
      <c r="O60" s="274"/>
      <c r="P60" s="254">
        <v>-6.2652732143519851E-2</v>
      </c>
      <c r="Q60" s="254">
        <v>-0.11938036284031761</v>
      </c>
      <c r="R60" s="354">
        <v>-0.11067697488673689</v>
      </c>
      <c r="S60" s="354">
        <v>-0.11792262643837514</v>
      </c>
      <c r="T60" s="408">
        <v>-0.10471471556917245</v>
      </c>
      <c r="U60" s="274"/>
      <c r="V60" s="254">
        <v>-2.6561580740406487E-2</v>
      </c>
      <c r="W60" s="254">
        <v>1.1344158537818227E-2</v>
      </c>
      <c r="X60" s="254">
        <v>1.8605704824570246E-4</v>
      </c>
      <c r="Y60" s="254">
        <v>4.7532847233608511E-2</v>
      </c>
      <c r="Z60" s="408">
        <v>8.9045289307556619E-3</v>
      </c>
      <c r="AA60" s="287"/>
      <c r="AB60" s="254">
        <v>5.0840606917361475E-2</v>
      </c>
      <c r="AC60" s="254">
        <v>8.0890016343916571E-2</v>
      </c>
      <c r="AD60" s="254">
        <v>0.16708390091711522</v>
      </c>
      <c r="AE60" s="254">
        <v>0.18733722530159436</v>
      </c>
      <c r="AF60" s="408">
        <v>0.12484398239625216</v>
      </c>
      <c r="AG60" s="287"/>
      <c r="AH60" s="254">
        <v>0.13662601815526876</v>
      </c>
      <c r="AI60" s="254">
        <v>7.8745432065040255E-2</v>
      </c>
      <c r="AJ60" s="254">
        <v>9.7828418886249047E-2</v>
      </c>
      <c r="AK60" s="254">
        <v>1.6178549778305795E-2</v>
      </c>
      <c r="AL60" s="408">
        <v>7.8630376629142296E-2</v>
      </c>
      <c r="AM60" s="287"/>
      <c r="AN60" s="254">
        <v>4.0263454686531475E-2</v>
      </c>
      <c r="AO60" s="254">
        <v>3.3066090551772787E-2</v>
      </c>
      <c r="AP60" s="254">
        <v>2.041197077870982E-2</v>
      </c>
      <c r="AQ60" s="254">
        <v>6.7606741585065855E-2</v>
      </c>
      <c r="AR60" s="408">
        <v>3.9786973964792693E-2</v>
      </c>
      <c r="AS60" s="287"/>
      <c r="AT60" s="254">
        <v>1.9632043183892334E-2</v>
      </c>
      <c r="AU60" s="254">
        <v>0.10742678491536162</v>
      </c>
      <c r="AV60" s="254">
        <v>3.5289172566473681E-2</v>
      </c>
      <c r="AW60" s="254">
        <v>1.1980598112504071E-2</v>
      </c>
      <c r="AX60" s="408">
        <v>4.4076772988035584E-2</v>
      </c>
      <c r="AY60" s="287"/>
      <c r="AZ60" s="254">
        <v>8.5424114946016871E-2</v>
      </c>
      <c r="BA60" s="254">
        <v>4.7943559607943387E-2</v>
      </c>
    </row>
    <row r="61" spans="1:53" s="483" customFormat="1">
      <c r="A61" s="474"/>
      <c r="B61" s="475" t="s">
        <v>44</v>
      </c>
      <c r="C61" s="475" t="s">
        <v>25</v>
      </c>
      <c r="D61" s="476"/>
      <c r="E61" s="476"/>
      <c r="F61" s="476"/>
      <c r="G61" s="476"/>
      <c r="H61" s="477"/>
      <c r="I61" s="478"/>
      <c r="J61" s="476"/>
      <c r="K61" s="476"/>
      <c r="L61" s="476"/>
      <c r="M61" s="476"/>
      <c r="N61" s="479"/>
      <c r="O61" s="478"/>
      <c r="P61" s="476">
        <v>0</v>
      </c>
      <c r="Q61" s="476">
        <v>0</v>
      </c>
      <c r="R61" s="480">
        <v>10831</v>
      </c>
      <c r="S61" s="480">
        <v>6066</v>
      </c>
      <c r="T61" s="481">
        <v>16897</v>
      </c>
      <c r="U61" s="478"/>
      <c r="V61" s="476">
        <v>18817</v>
      </c>
      <c r="W61" s="476">
        <v>5725</v>
      </c>
      <c r="X61" s="476">
        <v>888</v>
      </c>
      <c r="Y61" s="476">
        <v>0</v>
      </c>
      <c r="Z61" s="481">
        <v>25430</v>
      </c>
      <c r="AA61" s="482"/>
      <c r="AB61" s="476">
        <v>0</v>
      </c>
      <c r="AC61" s="476">
        <v>0</v>
      </c>
      <c r="AD61" s="476">
        <v>0</v>
      </c>
      <c r="AE61" s="476">
        <v>0</v>
      </c>
      <c r="AF61" s="481">
        <v>0</v>
      </c>
      <c r="AG61" s="482"/>
      <c r="AH61" s="476">
        <v>0</v>
      </c>
      <c r="AI61" s="476">
        <v>0</v>
      </c>
      <c r="AJ61" s="476">
        <v>116783</v>
      </c>
      <c r="AK61" s="476">
        <v>829794</v>
      </c>
      <c r="AL61" s="481">
        <v>946577</v>
      </c>
      <c r="AM61" s="482"/>
      <c r="AN61" s="496">
        <v>889640</v>
      </c>
      <c r="AO61" s="496">
        <v>1045501</v>
      </c>
      <c r="AP61" s="496">
        <v>1219436</v>
      </c>
      <c r="AQ61" s="496">
        <v>1581602</v>
      </c>
      <c r="AR61" s="497">
        <v>4736179</v>
      </c>
      <c r="AS61" s="498"/>
      <c r="AT61" s="496">
        <v>1242285</v>
      </c>
      <c r="AU61" s="496">
        <v>1353079</v>
      </c>
      <c r="AV61" s="496">
        <v>1329615</v>
      </c>
      <c r="AW61" s="496">
        <v>1455980</v>
      </c>
      <c r="AX61" s="497">
        <v>5380959</v>
      </c>
      <c r="AY61" s="498"/>
      <c r="AZ61" s="496">
        <v>1382980</v>
      </c>
      <c r="BA61" s="496">
        <v>1693244</v>
      </c>
    </row>
    <row r="62" spans="1:53" s="483" customFormat="1">
      <c r="A62" s="484"/>
      <c r="B62" s="485"/>
      <c r="C62" s="486" t="s">
        <v>23</v>
      </c>
      <c r="D62" s="487"/>
      <c r="E62" s="487"/>
      <c r="F62" s="487"/>
      <c r="G62" s="487"/>
      <c r="H62" s="488"/>
      <c r="I62" s="489"/>
      <c r="J62" s="487"/>
      <c r="K62" s="487"/>
      <c r="L62" s="487"/>
      <c r="M62" s="487"/>
      <c r="N62" s="490"/>
      <c r="O62" s="489"/>
      <c r="P62" s="487" t="s">
        <v>279</v>
      </c>
      <c r="Q62" s="487" t="s">
        <v>279</v>
      </c>
      <c r="R62" s="491" t="s">
        <v>279</v>
      </c>
      <c r="S62" s="491" t="s">
        <v>279</v>
      </c>
      <c r="T62" s="492" t="s">
        <v>279</v>
      </c>
      <c r="U62" s="489"/>
      <c r="V62" s="487" t="s">
        <v>279</v>
      </c>
      <c r="W62" s="487" t="s">
        <v>279</v>
      </c>
      <c r="X62" s="487">
        <v>-0.91801311051611112</v>
      </c>
      <c r="Y62" s="487">
        <v>-1</v>
      </c>
      <c r="Z62" s="492">
        <v>0.50500088773154994</v>
      </c>
      <c r="AA62" s="493"/>
      <c r="AB62" s="487">
        <v>-1</v>
      </c>
      <c r="AC62" s="487">
        <v>-1</v>
      </c>
      <c r="AD62" s="487">
        <v>-1</v>
      </c>
      <c r="AE62" s="487" t="s">
        <v>279</v>
      </c>
      <c r="AF62" s="492">
        <v>-1</v>
      </c>
      <c r="AG62" s="493"/>
      <c r="AH62" s="487" t="s">
        <v>279</v>
      </c>
      <c r="AI62" s="487" t="s">
        <v>279</v>
      </c>
      <c r="AJ62" s="487" t="s">
        <v>279</v>
      </c>
      <c r="AK62" s="487" t="s">
        <v>279</v>
      </c>
      <c r="AL62" s="492" t="s">
        <v>279</v>
      </c>
      <c r="AM62" s="493"/>
      <c r="AN62" s="499" t="s">
        <v>279</v>
      </c>
      <c r="AO62" s="499" t="s">
        <v>279</v>
      </c>
      <c r="AP62" s="499">
        <v>9.4418965089096876</v>
      </c>
      <c r="AQ62" s="499">
        <v>0.90601763811259173</v>
      </c>
      <c r="AR62" s="500">
        <v>4.0034799070757057</v>
      </c>
      <c r="AS62" s="501"/>
      <c r="AT62" s="499">
        <v>0.39639067487972657</v>
      </c>
      <c r="AU62" s="499">
        <v>0.29419197112197892</v>
      </c>
      <c r="AV62" s="499">
        <v>9.0352425219527799E-2</v>
      </c>
      <c r="AW62" s="499">
        <v>-7.9427061928348586E-2</v>
      </c>
      <c r="AX62" s="500">
        <v>0.13613928020879285</v>
      </c>
      <c r="AY62" s="501"/>
      <c r="AZ62" s="499">
        <v>0.11325500992123394</v>
      </c>
      <c r="BA62" s="499">
        <v>0.25140069426840572</v>
      </c>
    </row>
    <row r="63" spans="1:53" s="483" customFormat="1">
      <c r="A63" s="484"/>
      <c r="B63" s="475" t="s">
        <v>45</v>
      </c>
      <c r="C63" s="475" t="s">
        <v>25</v>
      </c>
      <c r="D63" s="476">
        <v>120871299</v>
      </c>
      <c r="E63" s="476">
        <v>122807972</v>
      </c>
      <c r="F63" s="476">
        <v>137700111</v>
      </c>
      <c r="G63" s="476">
        <v>149369557</v>
      </c>
      <c r="H63" s="477">
        <v>530748939</v>
      </c>
      <c r="I63" s="478"/>
      <c r="J63" s="476">
        <v>162453843</v>
      </c>
      <c r="K63" s="476">
        <v>157651325</v>
      </c>
      <c r="L63" s="476">
        <v>147340312</v>
      </c>
      <c r="M63" s="476">
        <v>150838708</v>
      </c>
      <c r="N63" s="479">
        <v>618284188</v>
      </c>
      <c r="O63" s="478"/>
      <c r="P63" s="476">
        <v>93076629</v>
      </c>
      <c r="Q63" s="476">
        <v>94467299</v>
      </c>
      <c r="R63" s="480">
        <v>95355759</v>
      </c>
      <c r="S63" s="480">
        <v>94321984</v>
      </c>
      <c r="T63" s="481">
        <v>377221671</v>
      </c>
      <c r="U63" s="478"/>
      <c r="V63" s="476">
        <v>95456242</v>
      </c>
      <c r="W63" s="476">
        <v>100734356</v>
      </c>
      <c r="X63" s="476">
        <v>100868433</v>
      </c>
      <c r="Y63" s="476">
        <v>100742927</v>
      </c>
      <c r="Z63" s="481">
        <v>397801958</v>
      </c>
      <c r="AA63" s="482"/>
      <c r="AB63" s="476">
        <v>90316450</v>
      </c>
      <c r="AC63" s="476">
        <v>91115997</v>
      </c>
      <c r="AD63" s="476">
        <v>91965674</v>
      </c>
      <c r="AE63" s="476">
        <v>99715854</v>
      </c>
      <c r="AF63" s="481">
        <v>373113975</v>
      </c>
      <c r="AG63" s="482"/>
      <c r="AH63" s="476">
        <v>94265001</v>
      </c>
      <c r="AI63" s="476">
        <v>100926611</v>
      </c>
      <c r="AJ63" s="476">
        <v>107014474</v>
      </c>
      <c r="AK63" s="476">
        <v>114450643</v>
      </c>
      <c r="AL63" s="481">
        <v>416656729</v>
      </c>
      <c r="AM63" s="482"/>
      <c r="AN63" s="496">
        <v>133344110</v>
      </c>
      <c r="AO63" s="496">
        <v>146110325</v>
      </c>
      <c r="AP63" s="496">
        <v>162695474</v>
      </c>
      <c r="AQ63" s="496">
        <v>175883094</v>
      </c>
      <c r="AR63" s="497">
        <v>618033003</v>
      </c>
      <c r="AS63" s="498"/>
      <c r="AT63" s="496">
        <v>178633974</v>
      </c>
      <c r="AU63" s="496">
        <v>196930750</v>
      </c>
      <c r="AV63" s="496">
        <v>211391607</v>
      </c>
      <c r="AW63" s="496">
        <v>214534459</v>
      </c>
      <c r="AX63" s="497">
        <v>801490790</v>
      </c>
      <c r="AY63" s="498"/>
      <c r="AZ63" s="496">
        <v>213651788</v>
      </c>
      <c r="BA63" s="496">
        <v>223993048</v>
      </c>
    </row>
    <row r="64" spans="1:53" s="483" customFormat="1">
      <c r="A64" s="523"/>
      <c r="B64" s="494"/>
      <c r="C64" s="486" t="s">
        <v>23</v>
      </c>
      <c r="D64" s="495">
        <v>1.0045309674317717</v>
      </c>
      <c r="E64" s="495">
        <v>0.53570533218301297</v>
      </c>
      <c r="F64" s="495">
        <v>0.44305154160956645</v>
      </c>
      <c r="G64" s="495">
        <v>0.32041223432879201</v>
      </c>
      <c r="H64" s="488"/>
      <c r="I64" s="489"/>
      <c r="J64" s="495">
        <v>0.27431238941757896</v>
      </c>
      <c r="K64" s="495">
        <v>0.2144862720409591</v>
      </c>
      <c r="L64" s="495">
        <v>1.6403555589268509E-2</v>
      </c>
      <c r="M64" s="495">
        <v>-4.2072742700243138E-2</v>
      </c>
      <c r="N64" s="490">
        <v>0.16492778895597571</v>
      </c>
      <c r="O64" s="489"/>
      <c r="P64" s="495">
        <v>-0.33712816042164961</v>
      </c>
      <c r="Q64" s="495">
        <v>-0.30712673642161892</v>
      </c>
      <c r="R64" s="491">
        <v>-0.23113205584629126</v>
      </c>
      <c r="S64" s="491">
        <v>-0.25137468115438899</v>
      </c>
      <c r="T64" s="492">
        <v>-0.28389704236892599</v>
      </c>
      <c r="U64" s="489"/>
      <c r="V64" s="495">
        <v>2.5566170859067094E-2</v>
      </c>
      <c r="W64" s="495">
        <v>6.6341020293170461E-2</v>
      </c>
      <c r="X64" s="495">
        <v>5.7811652466632779E-2</v>
      </c>
      <c r="Y64" s="495">
        <v>6.8074723703861029E-2</v>
      </c>
      <c r="Z64" s="492">
        <v>5.4557541578781565E-2</v>
      </c>
      <c r="AA64" s="493"/>
      <c r="AB64" s="495">
        <v>-5.3844483004055421E-2</v>
      </c>
      <c r="AC64" s="495">
        <v>-9.5482409199101892E-2</v>
      </c>
      <c r="AD64" s="495">
        <v>-8.826110146868249E-2</v>
      </c>
      <c r="AE64" s="495">
        <v>-1.0194988676475503E-2</v>
      </c>
      <c r="AF64" s="492">
        <v>-6.2060989151792922E-2</v>
      </c>
      <c r="AG64" s="493"/>
      <c r="AH64" s="495">
        <v>4.3719067788869026E-2</v>
      </c>
      <c r="AI64" s="495">
        <v>0.1076716967713145</v>
      </c>
      <c r="AJ64" s="495">
        <v>0.16363496667245658</v>
      </c>
      <c r="AK64" s="495">
        <v>0.14776776619693788</v>
      </c>
      <c r="AL64" s="492">
        <v>0.11670094640652362</v>
      </c>
      <c r="AM64" s="493"/>
      <c r="AN64" s="502">
        <v>0.4145664730858063</v>
      </c>
      <c r="AO64" s="502">
        <v>0.44768880627528462</v>
      </c>
      <c r="AP64" s="502">
        <v>0.52031279432350441</v>
      </c>
      <c r="AQ64" s="502">
        <v>0.53675933476406934</v>
      </c>
      <c r="AR64" s="500">
        <v>0.4833145848461744</v>
      </c>
      <c r="AS64" s="501"/>
      <c r="AT64" s="502">
        <v>0.33964652806936879</v>
      </c>
      <c r="AU64" s="502">
        <v>0.34782227060271076</v>
      </c>
      <c r="AV64" s="502">
        <v>0.29930846754839657</v>
      </c>
      <c r="AW64" s="502">
        <v>0.21975599883408914</v>
      </c>
      <c r="AX64" s="500">
        <v>0.29684140832200834</v>
      </c>
      <c r="AY64" s="501"/>
      <c r="AZ64" s="502">
        <v>0.19603109764551285</v>
      </c>
      <c r="BA64" s="502">
        <v>0.13742037746771385</v>
      </c>
    </row>
    <row r="65" spans="1:1">
      <c r="A65" s="61" t="str">
        <f>表11!A137</f>
        <v>註1：製表日期：101年8月10日，資料來源：截至101年8月8日明細彙總檔。</v>
      </c>
    </row>
    <row r="66" spans="1:1">
      <c r="A66" s="300" t="s">
        <v>394</v>
      </c>
    </row>
    <row r="67" spans="1:1">
      <c r="A67" s="62" t="s">
        <v>321</v>
      </c>
    </row>
    <row r="68" spans="1:1">
      <c r="A68" s="102"/>
    </row>
    <row r="69" spans="1:1">
      <c r="A69" s="356"/>
    </row>
  </sheetData>
  <phoneticPr fontId="4" type="noConversion"/>
  <pageMargins left="0.35433070866141736" right="0.35433070866141736" top="0.39370078740157483" bottom="0.39370078740157483" header="0.51181102362204722" footer="0.51181102362204722"/>
  <pageSetup paperSize="9" scale="61" orientation="portrait" r:id="rId1"/>
  <headerFooter alignWithMargins="0">
    <oddFooter>&amp;C&amp;"Times New Roman,標準"&amp;P</oddFooter>
  </headerFooter>
  <rowBreaks count="1" manualBreakCount="1">
    <brk id="4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</sheetPr>
  <dimension ref="A1:BB292"/>
  <sheetViews>
    <sheetView view="pageBreakPreview" zoomScale="60" zoomScaleNormal="75" workbookViewId="0">
      <pane xSplit="4" ySplit="4" topLeftCell="P251" activePane="bottomRight" state="frozen"/>
      <selection pane="topRight" activeCell="E1" sqref="E1"/>
      <selection pane="bottomLeft" activeCell="A5" sqref="A5"/>
      <selection pane="bottomRight" activeCell="AO1" sqref="AO1:AY1048576"/>
    </sheetView>
  </sheetViews>
  <sheetFormatPr defaultRowHeight="16.5"/>
  <cols>
    <col min="1" max="1" width="4.5" style="248" customWidth="1"/>
    <col min="2" max="2" width="9.25" style="248" customWidth="1"/>
    <col min="3" max="3" width="10.625" style="248" customWidth="1"/>
    <col min="4" max="4" width="7.5" style="248" customWidth="1"/>
    <col min="5" max="8" width="9.125" style="248" hidden="1" customWidth="1"/>
    <col min="9" max="9" width="9.125" style="291" hidden="1" customWidth="1"/>
    <col min="10" max="10" width="1.5" style="248" hidden="1" customWidth="1"/>
    <col min="11" max="11" width="8.625" style="248" hidden="1" customWidth="1"/>
    <col min="12" max="14" width="8.25" style="248" hidden="1" customWidth="1"/>
    <col min="15" max="15" width="7.75" style="249" hidden="1" customWidth="1"/>
    <col min="16" max="16" width="1.125" style="248" hidden="1" customWidth="1"/>
    <col min="17" max="19" width="10.375" style="248" hidden="1" customWidth="1"/>
    <col min="20" max="20" width="7.5" style="248" hidden="1" customWidth="1"/>
    <col min="21" max="21" width="9.5" style="249" hidden="1" customWidth="1"/>
    <col min="22" max="22" width="1.625" style="248" hidden="1" customWidth="1"/>
    <col min="23" max="26" width="8.625" style="248" hidden="1" customWidth="1"/>
    <col min="27" max="27" width="9.5" style="249" hidden="1" customWidth="1"/>
    <col min="28" max="28" width="1" style="248" hidden="1" customWidth="1"/>
    <col min="29" max="32" width="8.625" style="248" hidden="1" customWidth="1"/>
    <col min="33" max="33" width="9.5" style="249" hidden="1" customWidth="1"/>
    <col min="34" max="34" width="1" style="248" hidden="1" customWidth="1"/>
    <col min="35" max="38" width="8.625" style="248" hidden="1" customWidth="1"/>
    <col min="39" max="39" width="12.5" style="249" hidden="1" customWidth="1"/>
    <col min="40" max="40" width="1" style="248" hidden="1" customWidth="1"/>
    <col min="41" max="44" width="8.625" style="248" hidden="1" customWidth="1"/>
    <col min="45" max="45" width="9.5" style="249" hidden="1" customWidth="1"/>
    <col min="46" max="46" width="1" style="248" hidden="1" customWidth="1"/>
    <col min="47" max="50" width="8.625" style="248" hidden="1" customWidth="1"/>
    <col min="51" max="51" width="9.5" style="249" hidden="1" customWidth="1"/>
    <col min="52" max="52" width="1" style="248" customWidth="1"/>
    <col min="53" max="54" width="8.625" style="248" customWidth="1"/>
    <col min="55" max="16384" width="9" style="248"/>
  </cols>
  <sheetData>
    <row r="1" spans="1:54" ht="21">
      <c r="A1" s="85" t="s">
        <v>368</v>
      </c>
      <c r="B1" s="278"/>
      <c r="C1" s="278"/>
      <c r="D1" s="278"/>
      <c r="E1" s="278"/>
      <c r="F1" s="30"/>
      <c r="K1" s="278"/>
      <c r="L1" s="30"/>
    </row>
    <row r="2" spans="1:54" ht="21">
      <c r="A2" s="339" t="s">
        <v>60</v>
      </c>
      <c r="B2" s="278"/>
      <c r="C2" s="278"/>
      <c r="D2" s="278"/>
      <c r="E2" s="278"/>
      <c r="K2" s="278"/>
      <c r="S2" s="62"/>
      <c r="T2" s="62"/>
      <c r="AC2" s="248" t="s">
        <v>35</v>
      </c>
    </row>
    <row r="3" spans="1:54">
      <c r="A3" s="70"/>
      <c r="B3" s="70"/>
      <c r="C3" s="70"/>
      <c r="D3" s="70"/>
      <c r="E3" s="11">
        <v>93</v>
      </c>
      <c r="F3" s="11"/>
      <c r="G3" s="11"/>
      <c r="H3" s="11"/>
      <c r="I3" s="12"/>
      <c r="J3" s="12"/>
      <c r="K3" s="11">
        <v>94</v>
      </c>
      <c r="L3" s="11"/>
      <c r="M3" s="11"/>
      <c r="N3" s="11"/>
      <c r="O3" s="177"/>
      <c r="P3" s="12"/>
      <c r="Q3" s="11">
        <v>95</v>
      </c>
      <c r="R3" s="11"/>
      <c r="S3" s="11"/>
      <c r="T3" s="11"/>
      <c r="U3" s="177"/>
      <c r="W3" s="11">
        <v>96</v>
      </c>
      <c r="X3" s="11"/>
      <c r="Y3" s="11"/>
      <c r="Z3" s="11"/>
      <c r="AA3" s="177"/>
      <c r="AC3" s="11">
        <v>97</v>
      </c>
      <c r="AD3" s="11"/>
      <c r="AE3" s="11"/>
      <c r="AF3" s="177"/>
      <c r="AG3" s="177"/>
      <c r="AI3" s="11">
        <v>98</v>
      </c>
      <c r="AJ3" s="11"/>
      <c r="AK3" s="11"/>
      <c r="AL3" s="11"/>
      <c r="AM3" s="177">
        <v>98</v>
      </c>
      <c r="AO3" s="11">
        <v>99</v>
      </c>
      <c r="AP3" s="11"/>
      <c r="AQ3" s="11"/>
      <c r="AR3" s="11"/>
      <c r="AS3" s="177">
        <v>99</v>
      </c>
      <c r="AU3" s="11">
        <v>100</v>
      </c>
      <c r="AV3" s="11"/>
      <c r="AW3" s="11"/>
      <c r="AX3" s="11"/>
      <c r="AY3" s="177"/>
      <c r="BA3" s="11">
        <v>101</v>
      </c>
      <c r="BB3" s="11"/>
    </row>
    <row r="4" spans="1:54">
      <c r="A4" s="71" t="s">
        <v>0</v>
      </c>
      <c r="B4" s="71" t="s">
        <v>1</v>
      </c>
      <c r="C4" s="71" t="s">
        <v>314</v>
      </c>
      <c r="D4" s="71"/>
      <c r="E4" s="13" t="s">
        <v>199</v>
      </c>
      <c r="F4" s="13" t="s">
        <v>229</v>
      </c>
      <c r="G4" s="13" t="s">
        <v>200</v>
      </c>
      <c r="H4" s="13" t="s">
        <v>164</v>
      </c>
      <c r="I4" s="137"/>
      <c r="J4" s="150"/>
      <c r="K4" s="13" t="s">
        <v>199</v>
      </c>
      <c r="L4" s="13" t="s">
        <v>229</v>
      </c>
      <c r="M4" s="13" t="s">
        <v>200</v>
      </c>
      <c r="N4" s="13" t="s">
        <v>164</v>
      </c>
      <c r="O4" s="163" t="s">
        <v>269</v>
      </c>
      <c r="P4" s="145"/>
      <c r="Q4" s="98" t="s">
        <v>199</v>
      </c>
      <c r="R4" s="98" t="s">
        <v>229</v>
      </c>
      <c r="S4" s="98" t="s">
        <v>305</v>
      </c>
      <c r="T4" s="98" t="s">
        <v>326</v>
      </c>
      <c r="U4" s="163" t="s">
        <v>269</v>
      </c>
      <c r="W4" s="98" t="s">
        <v>199</v>
      </c>
      <c r="X4" s="98" t="s">
        <v>229</v>
      </c>
      <c r="Y4" s="98" t="s">
        <v>305</v>
      </c>
      <c r="Z4" s="98" t="s">
        <v>326</v>
      </c>
      <c r="AA4" s="163" t="s">
        <v>269</v>
      </c>
      <c r="AC4" s="98" t="s">
        <v>199</v>
      </c>
      <c r="AD4" s="98" t="s">
        <v>297</v>
      </c>
      <c r="AE4" s="98" t="s">
        <v>305</v>
      </c>
      <c r="AF4" s="98" t="s">
        <v>326</v>
      </c>
      <c r="AG4" s="163" t="s">
        <v>289</v>
      </c>
      <c r="AI4" s="98" t="s">
        <v>199</v>
      </c>
      <c r="AJ4" s="98" t="s">
        <v>229</v>
      </c>
      <c r="AK4" s="98" t="s">
        <v>200</v>
      </c>
      <c r="AL4" s="98" t="s">
        <v>164</v>
      </c>
      <c r="AM4" s="163" t="s">
        <v>311</v>
      </c>
      <c r="AO4" s="98" t="s">
        <v>199</v>
      </c>
      <c r="AP4" s="98" t="s">
        <v>229</v>
      </c>
      <c r="AQ4" s="98" t="s">
        <v>200</v>
      </c>
      <c r="AR4" s="98" t="s">
        <v>164</v>
      </c>
      <c r="AS4" s="163" t="s">
        <v>289</v>
      </c>
      <c r="AU4" s="98" t="s">
        <v>199</v>
      </c>
      <c r="AV4" s="98" t="s">
        <v>229</v>
      </c>
      <c r="AW4" s="98" t="s">
        <v>200</v>
      </c>
      <c r="AX4" s="98" t="s">
        <v>164</v>
      </c>
      <c r="AY4" s="163" t="s">
        <v>289</v>
      </c>
      <c r="BA4" s="98" t="s">
        <v>199</v>
      </c>
      <c r="BB4" s="98" t="s">
        <v>229</v>
      </c>
    </row>
    <row r="5" spans="1:54">
      <c r="A5" s="306" t="s">
        <v>21</v>
      </c>
      <c r="B5" s="306" t="s">
        <v>22</v>
      </c>
      <c r="C5" s="306" t="s">
        <v>56</v>
      </c>
      <c r="D5" s="307" t="s">
        <v>25</v>
      </c>
      <c r="E5" s="333">
        <v>3009733723</v>
      </c>
      <c r="F5" s="333">
        <v>3221325740</v>
      </c>
      <c r="G5" s="333">
        <v>3037762713</v>
      </c>
      <c r="H5" s="333">
        <v>3089018212</v>
      </c>
      <c r="I5" s="412">
        <v>12357840388</v>
      </c>
      <c r="J5" s="413"/>
      <c r="K5" s="333">
        <v>3054391709</v>
      </c>
      <c r="L5" s="333">
        <v>3091954084</v>
      </c>
      <c r="M5" s="333">
        <v>3028623927</v>
      </c>
      <c r="N5" s="333">
        <v>3069742235</v>
      </c>
      <c r="O5" s="414">
        <v>12244711955</v>
      </c>
      <c r="P5" s="413"/>
      <c r="Q5" s="415">
        <v>3076141705</v>
      </c>
      <c r="R5" s="415">
        <v>3152856434</v>
      </c>
      <c r="S5" s="416">
        <v>3261622126</v>
      </c>
      <c r="T5" s="416">
        <v>3209325285</v>
      </c>
      <c r="U5" s="414">
        <v>12699945550</v>
      </c>
      <c r="V5" s="417"/>
      <c r="W5" s="415">
        <v>3235966647</v>
      </c>
      <c r="X5" s="415">
        <v>3356004936</v>
      </c>
      <c r="Y5" s="415">
        <v>3352811320</v>
      </c>
      <c r="Z5" s="415">
        <v>3453169087</v>
      </c>
      <c r="AA5" s="414">
        <v>13397951990</v>
      </c>
      <c r="AB5" s="126"/>
      <c r="AC5" s="415">
        <v>3506742678</v>
      </c>
      <c r="AD5" s="415">
        <v>3533831347</v>
      </c>
      <c r="AE5" s="415">
        <v>3614841219</v>
      </c>
      <c r="AF5" s="415">
        <v>3793477081</v>
      </c>
      <c r="AG5" s="414">
        <v>14448892325</v>
      </c>
      <c r="AH5" s="126"/>
      <c r="AI5" s="415">
        <v>3672330729</v>
      </c>
      <c r="AJ5" s="415">
        <v>3862480265</v>
      </c>
      <c r="AK5" s="415">
        <v>3878028742</v>
      </c>
      <c r="AL5" s="415">
        <v>3443112947</v>
      </c>
      <c r="AM5" s="414">
        <v>14855952683</v>
      </c>
      <c r="AN5" s="126"/>
      <c r="AO5" s="415">
        <v>3482397579</v>
      </c>
      <c r="AP5" s="415">
        <v>3652015290</v>
      </c>
      <c r="AQ5" s="415">
        <v>3819934154</v>
      </c>
      <c r="AR5" s="415">
        <v>3974251740</v>
      </c>
      <c r="AS5" s="414">
        <v>14928598763</v>
      </c>
      <c r="AT5" s="126"/>
      <c r="AU5" s="415">
        <v>3963874203</v>
      </c>
      <c r="AV5" s="415">
        <v>4033797767</v>
      </c>
      <c r="AW5" s="415">
        <v>4169538006</v>
      </c>
      <c r="AX5" s="415">
        <v>4209151622</v>
      </c>
      <c r="AY5" s="414">
        <v>16376361598</v>
      </c>
      <c r="AZ5" s="126"/>
      <c r="BA5" s="415">
        <v>3996758587</v>
      </c>
      <c r="BB5" s="415">
        <v>4079446475</v>
      </c>
    </row>
    <row r="6" spans="1:54">
      <c r="A6" s="342"/>
      <c r="B6" s="342"/>
      <c r="C6" s="312"/>
      <c r="D6" s="313" t="s">
        <v>23</v>
      </c>
      <c r="E6" s="318">
        <v>0.12634650775298181</v>
      </c>
      <c r="F6" s="318">
        <v>0.22034734541718642</v>
      </c>
      <c r="G6" s="318">
        <v>0.29513948105456111</v>
      </c>
      <c r="H6" s="318">
        <v>5.1738944690493123E-2</v>
      </c>
      <c r="I6" s="418"/>
      <c r="J6" s="419"/>
      <c r="K6" s="318">
        <v>1.4837852816921772E-2</v>
      </c>
      <c r="L6" s="318">
        <v>-4.0160997813279198E-2</v>
      </c>
      <c r="M6" s="318">
        <v>-3.0083936315667063E-3</v>
      </c>
      <c r="N6" s="318">
        <v>-6.2401629505187258E-3</v>
      </c>
      <c r="O6" s="285">
        <v>-9.1543853495512639E-3</v>
      </c>
      <c r="P6" s="419"/>
      <c r="Q6" s="420">
        <v>1.5919807338772518E-2</v>
      </c>
      <c r="R6" s="420">
        <v>2.88018914532715E-2</v>
      </c>
      <c r="S6" s="421">
        <v>8.4578386607812472E-2</v>
      </c>
      <c r="T6" s="421">
        <v>5.5791967979078372E-2</v>
      </c>
      <c r="U6" s="285">
        <v>4.616430288652551E-2</v>
      </c>
      <c r="V6" s="422"/>
      <c r="W6" s="420">
        <v>5.1956300238125808E-2</v>
      </c>
      <c r="X6" s="420">
        <v>6.4433159660957751E-2</v>
      </c>
      <c r="Y6" s="420">
        <v>2.7958233810436273E-2</v>
      </c>
      <c r="Z6" s="420">
        <v>7.5979771555004572E-2</v>
      </c>
      <c r="AA6" s="285">
        <v>5.4961372649349638E-2</v>
      </c>
      <c r="AB6" s="287"/>
      <c r="AC6" s="420">
        <v>8.3677015413935463E-2</v>
      </c>
      <c r="AD6" s="420">
        <v>5.2987529634551223E-2</v>
      </c>
      <c r="AE6" s="420">
        <v>7.8152294892633645E-2</v>
      </c>
      <c r="AF6" s="420">
        <v>9.8549473085793426E-2</v>
      </c>
      <c r="AG6" s="285">
        <v>7.8440371766103079E-2</v>
      </c>
      <c r="AH6" s="287"/>
      <c r="AI6" s="420">
        <v>4.7219903541493968E-2</v>
      </c>
      <c r="AJ6" s="420">
        <v>9.3000736517604876E-2</v>
      </c>
      <c r="AK6" s="420">
        <v>7.2807491963037707E-2</v>
      </c>
      <c r="AL6" s="420">
        <v>-9.2359628519922521E-2</v>
      </c>
      <c r="AM6" s="285">
        <v>2.8172426566961839E-2</v>
      </c>
      <c r="AN6" s="287"/>
      <c r="AO6" s="420">
        <v>-5.1720055740110293E-2</v>
      </c>
      <c r="AP6" s="420">
        <v>-5.44895923241695E-2</v>
      </c>
      <c r="AQ6" s="420">
        <v>-1.4980442865423216E-2</v>
      </c>
      <c r="AR6" s="420">
        <v>0.15426121686271821</v>
      </c>
      <c r="AS6" s="285">
        <v>4.890031730050648E-3</v>
      </c>
      <c r="AT6" s="287"/>
      <c r="AU6" s="420">
        <v>0.13826009611982903</v>
      </c>
      <c r="AV6" s="420">
        <v>0.10454021866923791</v>
      </c>
      <c r="AW6" s="420">
        <v>9.1520910546040835E-2</v>
      </c>
      <c r="AX6" s="420">
        <v>5.9105436033601633E-2</v>
      </c>
      <c r="AY6" s="285">
        <v>9.6979151090069493E-2</v>
      </c>
      <c r="AZ6" s="287"/>
      <c r="BA6" s="420">
        <v>8.2960210934828194E-3</v>
      </c>
      <c r="BB6" s="420">
        <v>1.1316558398997145E-2</v>
      </c>
    </row>
    <row r="7" spans="1:54">
      <c r="A7" s="342"/>
      <c r="B7" s="342"/>
      <c r="C7" s="306" t="s">
        <v>57</v>
      </c>
      <c r="D7" s="307" t="s">
        <v>25</v>
      </c>
      <c r="E7" s="333">
        <v>152833401</v>
      </c>
      <c r="F7" s="333">
        <v>162849627</v>
      </c>
      <c r="G7" s="333">
        <v>160184931</v>
      </c>
      <c r="H7" s="333">
        <v>165803962</v>
      </c>
      <c r="I7" s="412">
        <v>641671921</v>
      </c>
      <c r="J7" s="413"/>
      <c r="K7" s="333">
        <v>158438774</v>
      </c>
      <c r="L7" s="333">
        <v>164132016</v>
      </c>
      <c r="M7" s="333">
        <v>154817750</v>
      </c>
      <c r="N7" s="333">
        <v>153151078</v>
      </c>
      <c r="O7" s="414">
        <v>630539618</v>
      </c>
      <c r="P7" s="413"/>
      <c r="Q7" s="415">
        <v>149327597</v>
      </c>
      <c r="R7" s="415">
        <v>152987890</v>
      </c>
      <c r="S7" s="416">
        <v>155161436</v>
      </c>
      <c r="T7" s="416">
        <v>156597202</v>
      </c>
      <c r="U7" s="414">
        <v>614074125</v>
      </c>
      <c r="V7" s="417"/>
      <c r="W7" s="415">
        <v>154176450</v>
      </c>
      <c r="X7" s="415">
        <v>158861136</v>
      </c>
      <c r="Y7" s="415">
        <v>158708478</v>
      </c>
      <c r="Z7" s="415">
        <v>163666601</v>
      </c>
      <c r="AA7" s="414">
        <v>635412665</v>
      </c>
      <c r="AB7" s="126"/>
      <c r="AC7" s="415">
        <v>157701857</v>
      </c>
      <c r="AD7" s="415">
        <v>160403325</v>
      </c>
      <c r="AE7" s="415">
        <v>161998347</v>
      </c>
      <c r="AF7" s="415">
        <v>172270943</v>
      </c>
      <c r="AG7" s="414">
        <v>652374472</v>
      </c>
      <c r="AH7" s="126"/>
      <c r="AI7" s="415">
        <v>163293602</v>
      </c>
      <c r="AJ7" s="415">
        <v>172249822</v>
      </c>
      <c r="AK7" s="415">
        <v>174610163</v>
      </c>
      <c r="AL7" s="415">
        <v>171303693</v>
      </c>
      <c r="AM7" s="414">
        <v>681457280</v>
      </c>
      <c r="AN7" s="126"/>
      <c r="AO7" s="415">
        <v>163328867</v>
      </c>
      <c r="AP7" s="415">
        <v>170294107</v>
      </c>
      <c r="AQ7" s="415">
        <v>172233451</v>
      </c>
      <c r="AR7" s="415">
        <v>174988581</v>
      </c>
      <c r="AS7" s="414">
        <v>680845006</v>
      </c>
      <c r="AT7" s="126"/>
      <c r="AU7" s="415">
        <v>173899232</v>
      </c>
      <c r="AV7" s="415">
        <v>176257727</v>
      </c>
      <c r="AW7" s="415">
        <v>177666795</v>
      </c>
      <c r="AX7" s="415">
        <v>179976657</v>
      </c>
      <c r="AY7" s="414">
        <v>707800411</v>
      </c>
      <c r="AZ7" s="126"/>
      <c r="BA7" s="415">
        <v>180075968</v>
      </c>
      <c r="BB7" s="415">
        <v>182207561</v>
      </c>
    </row>
    <row r="8" spans="1:54">
      <c r="A8" s="342"/>
      <c r="B8" s="342"/>
      <c r="C8" s="312"/>
      <c r="D8" s="313" t="s">
        <v>23</v>
      </c>
      <c r="E8" s="318">
        <v>0.10323176913978083</v>
      </c>
      <c r="F8" s="318">
        <v>0.30437996979117954</v>
      </c>
      <c r="G8" s="318">
        <v>0.20487671210414393</v>
      </c>
      <c r="H8" s="318">
        <v>5.9039735026158745E-2</v>
      </c>
      <c r="I8" s="418"/>
      <c r="J8" s="419"/>
      <c r="K8" s="318">
        <v>3.6676361078950274E-2</v>
      </c>
      <c r="L8" s="318">
        <v>7.874681837619437E-3</v>
      </c>
      <c r="M8" s="318">
        <v>-3.3506154208725165E-2</v>
      </c>
      <c r="N8" s="318">
        <v>-7.6312313936141046E-2</v>
      </c>
      <c r="O8" s="285">
        <v>-1.7348901573643882E-2</v>
      </c>
      <c r="P8" s="419"/>
      <c r="Q8" s="420">
        <v>-5.6113110732235572E-2</v>
      </c>
      <c r="R8" s="420">
        <v>-6.6513823968328611E-2</v>
      </c>
      <c r="S8" s="421">
        <v>3.7526714980087306E-3</v>
      </c>
      <c r="T8" s="421">
        <v>2.4400477878932403E-2</v>
      </c>
      <c r="U8" s="285">
        <v>-2.4570417984073001E-2</v>
      </c>
      <c r="V8" s="422"/>
      <c r="W8" s="420">
        <v>3.2471245084054967E-2</v>
      </c>
      <c r="X8" s="420">
        <v>3.8390267360377317E-2</v>
      </c>
      <c r="Y8" s="420">
        <v>2.2860332383105808E-2</v>
      </c>
      <c r="Z8" s="420">
        <v>4.5143839798619245E-2</v>
      </c>
      <c r="AA8" s="285">
        <v>3.4749127395654389E-2</v>
      </c>
      <c r="AB8" s="287"/>
      <c r="AC8" s="420">
        <v>2.2866053797450991E-2</v>
      </c>
      <c r="AD8" s="420">
        <v>9.7077802591063467E-3</v>
      </c>
      <c r="AE8" s="420">
        <v>2.0729006045915099E-2</v>
      </c>
      <c r="AF8" s="420">
        <v>5.2572375472012212E-2</v>
      </c>
      <c r="AG8" s="285">
        <v>2.6694159456201572E-2</v>
      </c>
      <c r="AH8" s="287"/>
      <c r="AI8" s="420">
        <v>3.5457699144278321E-2</v>
      </c>
      <c r="AJ8" s="420">
        <v>7.3854435374079763E-2</v>
      </c>
      <c r="AK8" s="420">
        <v>7.7851510423127879E-2</v>
      </c>
      <c r="AL8" s="420">
        <v>-5.6147019523774544E-3</v>
      </c>
      <c r="AM8" s="285">
        <v>4.4579929546967323E-2</v>
      </c>
      <c r="AN8" s="287"/>
      <c r="AO8" s="420">
        <v>2.159606963658689E-4</v>
      </c>
      <c r="AP8" s="420">
        <v>-1.1353944969533791E-2</v>
      </c>
      <c r="AQ8" s="420">
        <v>-1.361153302399698E-2</v>
      </c>
      <c r="AR8" s="420">
        <v>2.1510849739824422E-2</v>
      </c>
      <c r="AS8" s="285">
        <v>-8.9847745114701727E-4</v>
      </c>
      <c r="AT8" s="287"/>
      <c r="AU8" s="420">
        <v>6.4718290123202848E-2</v>
      </c>
      <c r="AV8" s="420">
        <v>3.5019532414001908E-2</v>
      </c>
      <c r="AW8" s="420">
        <v>3.1546392227837394E-2</v>
      </c>
      <c r="AX8" s="420">
        <v>2.8505151430423981E-2</v>
      </c>
      <c r="AY8" s="285">
        <v>3.9591103353117552E-2</v>
      </c>
      <c r="AZ8" s="287"/>
      <c r="BA8" s="420">
        <v>3.5519052781095573E-2</v>
      </c>
      <c r="BB8" s="420">
        <v>3.3756443483467846E-2</v>
      </c>
    </row>
    <row r="9" spans="1:54">
      <c r="A9" s="342"/>
      <c r="B9" s="342"/>
      <c r="C9" s="306" t="s">
        <v>58</v>
      </c>
      <c r="D9" s="307" t="s">
        <v>25</v>
      </c>
      <c r="E9" s="333">
        <v>654030502</v>
      </c>
      <c r="F9" s="333">
        <v>703191791</v>
      </c>
      <c r="G9" s="333">
        <v>717842111</v>
      </c>
      <c r="H9" s="333">
        <v>727548553</v>
      </c>
      <c r="I9" s="412">
        <v>2802612957</v>
      </c>
      <c r="J9" s="413"/>
      <c r="K9" s="333">
        <v>686735438</v>
      </c>
      <c r="L9" s="333">
        <v>727085845</v>
      </c>
      <c r="M9" s="333">
        <v>687334220</v>
      </c>
      <c r="N9" s="333">
        <v>667855980</v>
      </c>
      <c r="O9" s="414">
        <v>2769011483</v>
      </c>
      <c r="P9" s="413"/>
      <c r="Q9" s="415">
        <v>648847464</v>
      </c>
      <c r="R9" s="415">
        <v>673925692</v>
      </c>
      <c r="S9" s="416">
        <v>688227984</v>
      </c>
      <c r="T9" s="416">
        <v>695573111</v>
      </c>
      <c r="U9" s="414">
        <v>2706574251</v>
      </c>
      <c r="V9" s="417"/>
      <c r="W9" s="415">
        <v>661864379</v>
      </c>
      <c r="X9" s="415">
        <v>688977152</v>
      </c>
      <c r="Y9" s="415">
        <v>703941277</v>
      </c>
      <c r="Z9" s="415">
        <v>714201351</v>
      </c>
      <c r="AA9" s="414">
        <v>2768984159</v>
      </c>
      <c r="AB9" s="126"/>
      <c r="AC9" s="415">
        <v>693815783</v>
      </c>
      <c r="AD9" s="415">
        <v>718839541</v>
      </c>
      <c r="AE9" s="415">
        <v>725789199</v>
      </c>
      <c r="AF9" s="415">
        <v>754584411</v>
      </c>
      <c r="AG9" s="414">
        <v>2893028934</v>
      </c>
      <c r="AH9" s="126"/>
      <c r="AI9" s="415">
        <v>723178254</v>
      </c>
      <c r="AJ9" s="415">
        <v>767898031</v>
      </c>
      <c r="AK9" s="415">
        <v>802167320</v>
      </c>
      <c r="AL9" s="415">
        <v>784696354</v>
      </c>
      <c r="AM9" s="414">
        <v>3077939959</v>
      </c>
      <c r="AN9" s="126"/>
      <c r="AO9" s="415">
        <v>756776898</v>
      </c>
      <c r="AP9" s="415">
        <v>793791815</v>
      </c>
      <c r="AQ9" s="415">
        <v>814743753</v>
      </c>
      <c r="AR9" s="415">
        <v>809093868</v>
      </c>
      <c r="AS9" s="414">
        <v>3174406334</v>
      </c>
      <c r="AT9" s="126"/>
      <c r="AU9" s="415">
        <v>850229330</v>
      </c>
      <c r="AV9" s="415">
        <v>857016240</v>
      </c>
      <c r="AW9" s="415">
        <v>871146990</v>
      </c>
      <c r="AX9" s="415">
        <v>874233386</v>
      </c>
      <c r="AY9" s="414">
        <v>3452625946</v>
      </c>
      <c r="AZ9" s="126"/>
      <c r="BA9" s="415">
        <v>871865922</v>
      </c>
      <c r="BB9" s="415">
        <v>879089375</v>
      </c>
    </row>
    <row r="10" spans="1:54">
      <c r="A10" s="342"/>
      <c r="B10" s="342"/>
      <c r="C10" s="312"/>
      <c r="D10" s="313" t="s">
        <v>23</v>
      </c>
      <c r="E10" s="318">
        <v>5.912521110758258E-3</v>
      </c>
      <c r="F10" s="318">
        <v>0.43671273436719027</v>
      </c>
      <c r="G10" s="318">
        <v>0.14746182363667218</v>
      </c>
      <c r="H10" s="318">
        <v>7.3940742041728263E-2</v>
      </c>
      <c r="I10" s="418"/>
      <c r="J10" s="419"/>
      <c r="K10" s="318">
        <v>5.0005215200192604E-2</v>
      </c>
      <c r="L10" s="318">
        <v>3.3979426816147233E-2</v>
      </c>
      <c r="M10" s="318">
        <v>-4.2499444561005982E-2</v>
      </c>
      <c r="N10" s="318">
        <v>-8.2046171013414132E-2</v>
      </c>
      <c r="O10" s="285">
        <v>-1.1989337991203719E-2</v>
      </c>
      <c r="P10" s="419"/>
      <c r="Q10" s="420">
        <v>-5.4599389832258538E-2</v>
      </c>
      <c r="R10" s="420">
        <v>-7.2676460076586791E-2</v>
      </c>
      <c r="S10" s="421">
        <v>1.8630371961656511E-3</v>
      </c>
      <c r="T10" s="421">
        <v>4.6061542519388654E-2</v>
      </c>
      <c r="U10" s="285">
        <v>-2.1114826755781246E-2</v>
      </c>
      <c r="V10" s="422"/>
      <c r="W10" s="420">
        <v>2.006159493905324E-2</v>
      </c>
      <c r="X10" s="420">
        <v>2.2334005334226026E-2</v>
      </c>
      <c r="Y10" s="420">
        <v>2.2831522933249415E-2</v>
      </c>
      <c r="Z10" s="420">
        <v>2.678113875508914E-2</v>
      </c>
      <c r="AA10" s="285">
        <v>2.3058635090813073E-2</v>
      </c>
      <c r="AB10" s="287"/>
      <c r="AC10" s="420">
        <v>4.8274850579320905E-2</v>
      </c>
      <c r="AD10" s="420">
        <v>4.3343075910883044E-2</v>
      </c>
      <c r="AE10" s="420">
        <v>3.1036568977897749E-2</v>
      </c>
      <c r="AF10" s="420">
        <v>5.6542962210106573E-2</v>
      </c>
      <c r="AG10" s="285">
        <v>4.4797935949477674E-2</v>
      </c>
      <c r="AH10" s="287"/>
      <c r="AI10" s="420">
        <v>4.2320269615429007E-2</v>
      </c>
      <c r="AJ10" s="420">
        <v>6.824678833297515E-2</v>
      </c>
      <c r="AK10" s="420">
        <v>0.10523457927623414</v>
      </c>
      <c r="AL10" s="420">
        <v>3.9905334063414566E-2</v>
      </c>
      <c r="AM10" s="285">
        <v>6.3916064864355082E-2</v>
      </c>
      <c r="AN10" s="287"/>
      <c r="AO10" s="420">
        <v>4.6459698994212317E-2</v>
      </c>
      <c r="AP10" s="420">
        <v>3.3720341705108403E-2</v>
      </c>
      <c r="AQ10" s="420">
        <v>1.5678067014746944E-2</v>
      </c>
      <c r="AR10" s="420">
        <v>3.1091662240602114E-2</v>
      </c>
      <c r="AS10" s="285">
        <v>3.1341214021387565E-2</v>
      </c>
      <c r="AT10" s="287"/>
      <c r="AU10" s="420">
        <v>0.12348742706995264</v>
      </c>
      <c r="AV10" s="420">
        <v>7.9648622983092832E-2</v>
      </c>
      <c r="AW10" s="420">
        <v>6.9228192044818337E-2</v>
      </c>
      <c r="AX10" s="420">
        <v>8.0509222200655817E-2</v>
      </c>
      <c r="AY10" s="285">
        <v>8.7644612165771907E-2</v>
      </c>
      <c r="AZ10" s="287"/>
      <c r="BA10" s="420">
        <v>2.5447948261206221E-2</v>
      </c>
      <c r="BB10" s="420">
        <v>2.5755795479441623E-2</v>
      </c>
    </row>
    <row r="11" spans="1:54">
      <c r="A11" s="342"/>
      <c r="B11" s="342"/>
      <c r="C11" s="306" t="s">
        <v>59</v>
      </c>
      <c r="D11" s="307" t="s">
        <v>25</v>
      </c>
      <c r="E11" s="333">
        <v>1926235433</v>
      </c>
      <c r="F11" s="333">
        <v>2016021527</v>
      </c>
      <c r="G11" s="333">
        <v>2035888316</v>
      </c>
      <c r="H11" s="333">
        <v>2085243009</v>
      </c>
      <c r="I11" s="412">
        <v>8063388285</v>
      </c>
      <c r="J11" s="413"/>
      <c r="K11" s="333">
        <v>1939126599</v>
      </c>
      <c r="L11" s="333">
        <v>2126554176</v>
      </c>
      <c r="M11" s="333">
        <v>2049563528</v>
      </c>
      <c r="N11" s="333">
        <v>2023000672</v>
      </c>
      <c r="O11" s="414">
        <v>8138244975</v>
      </c>
      <c r="P11" s="413"/>
      <c r="Q11" s="415">
        <v>1930073330</v>
      </c>
      <c r="R11" s="415">
        <v>2072354083</v>
      </c>
      <c r="S11" s="416">
        <v>2140805191</v>
      </c>
      <c r="T11" s="416">
        <v>2172835962</v>
      </c>
      <c r="U11" s="414">
        <v>8316068566</v>
      </c>
      <c r="V11" s="417"/>
      <c r="W11" s="415">
        <v>2080454044</v>
      </c>
      <c r="X11" s="415">
        <v>2265449196</v>
      </c>
      <c r="Y11" s="415">
        <v>2330225344</v>
      </c>
      <c r="Z11" s="415">
        <v>2426635333</v>
      </c>
      <c r="AA11" s="414">
        <v>9102763917</v>
      </c>
      <c r="AB11" s="126"/>
      <c r="AC11" s="415">
        <v>2283177091</v>
      </c>
      <c r="AD11" s="415">
        <v>2498248777</v>
      </c>
      <c r="AE11" s="415">
        <v>2565761879</v>
      </c>
      <c r="AF11" s="415">
        <v>2601337067</v>
      </c>
      <c r="AG11" s="414">
        <v>9948524814</v>
      </c>
      <c r="AH11" s="126"/>
      <c r="AI11" s="415">
        <v>2478680551</v>
      </c>
      <c r="AJ11" s="415">
        <v>2743560198</v>
      </c>
      <c r="AK11" s="415">
        <v>2791156534</v>
      </c>
      <c r="AL11" s="415">
        <v>2683759683</v>
      </c>
      <c r="AM11" s="414">
        <v>10697156966</v>
      </c>
      <c r="AN11" s="126"/>
      <c r="AO11" s="415">
        <v>2533513622</v>
      </c>
      <c r="AP11" s="415">
        <v>2777816196</v>
      </c>
      <c r="AQ11" s="415">
        <v>2850650580</v>
      </c>
      <c r="AR11" s="415">
        <v>2875791851</v>
      </c>
      <c r="AS11" s="414">
        <v>11037772249</v>
      </c>
      <c r="AT11" s="126"/>
      <c r="AU11" s="415">
        <v>2744848170</v>
      </c>
      <c r="AV11" s="415">
        <v>2981745506</v>
      </c>
      <c r="AW11" s="415">
        <v>3072699113</v>
      </c>
      <c r="AX11" s="415">
        <v>3092102941</v>
      </c>
      <c r="AY11" s="414">
        <v>11891395730</v>
      </c>
      <c r="AZ11" s="126"/>
      <c r="BA11" s="415">
        <v>2995363910</v>
      </c>
      <c r="BB11" s="415">
        <v>3168477690</v>
      </c>
    </row>
    <row r="12" spans="1:54">
      <c r="A12" s="342"/>
      <c r="B12" s="312"/>
      <c r="C12" s="312"/>
      <c r="D12" s="313" t="s">
        <v>23</v>
      </c>
      <c r="E12" s="318">
        <v>0.14689758231810021</v>
      </c>
      <c r="F12" s="318">
        <v>0.64346980571743284</v>
      </c>
      <c r="G12" s="318">
        <v>0.10071896018705057</v>
      </c>
      <c r="H12" s="318">
        <v>5.7304598491629929E-2</v>
      </c>
      <c r="I12" s="418"/>
      <c r="J12" s="419"/>
      <c r="K12" s="318">
        <v>6.6924145299947866E-3</v>
      </c>
      <c r="L12" s="318">
        <v>5.4827117428890432E-2</v>
      </c>
      <c r="M12" s="318">
        <v>6.7170737670268158E-3</v>
      </c>
      <c r="N12" s="318">
        <v>-2.9848960879551856E-2</v>
      </c>
      <c r="O12" s="285">
        <v>9.2835278860690096E-3</v>
      </c>
      <c r="P12" s="419"/>
      <c r="Q12" s="420">
        <v>6.0164083924003631E-3</v>
      </c>
      <c r="R12" s="420">
        <v>-1.1703725881391902E-2</v>
      </c>
      <c r="S12" s="421">
        <v>5.9819413704945701E-2</v>
      </c>
      <c r="T12" s="421">
        <v>9.002749094834761E-2</v>
      </c>
      <c r="U12" s="285">
        <v>3.5782972944028657E-2</v>
      </c>
      <c r="V12" s="422"/>
      <c r="W12" s="420">
        <v>7.7914508046178721E-2</v>
      </c>
      <c r="X12" s="420">
        <v>9.3176699186690026E-2</v>
      </c>
      <c r="Y12" s="420">
        <v>8.8480798624894552E-2</v>
      </c>
      <c r="Z12" s="420">
        <v>0.11680558285973364</v>
      </c>
      <c r="AA12" s="285">
        <v>9.459943057905762E-2</v>
      </c>
      <c r="AB12" s="287"/>
      <c r="AC12" s="420">
        <v>9.7441732772060252E-2</v>
      </c>
      <c r="AD12" s="420">
        <v>0.10276089237006225</v>
      </c>
      <c r="AE12" s="420">
        <v>0.1010788658729822</v>
      </c>
      <c r="AF12" s="420">
        <v>7.1993402397227957E-2</v>
      </c>
      <c r="AG12" s="285">
        <v>9.2912537852430477E-2</v>
      </c>
      <c r="AH12" s="287"/>
      <c r="AI12" s="420">
        <v>8.5627812564627703E-2</v>
      </c>
      <c r="AJ12" s="420">
        <v>9.8193351782435379E-2</v>
      </c>
      <c r="AK12" s="420">
        <v>8.7847066730856183E-2</v>
      </c>
      <c r="AL12" s="420">
        <v>3.1684712083487998E-2</v>
      </c>
      <c r="AM12" s="285">
        <v>7.5250568903089343E-2</v>
      </c>
      <c r="AN12" s="287"/>
      <c r="AO12" s="420">
        <v>2.2121878907662484E-2</v>
      </c>
      <c r="AP12" s="420">
        <v>1.2485965507508023E-2</v>
      </c>
      <c r="AQ12" s="420">
        <v>2.1315195072466597E-2</v>
      </c>
      <c r="AR12" s="420">
        <v>7.1553414121394043E-2</v>
      </c>
      <c r="AS12" s="285">
        <v>3.1841664479881571E-2</v>
      </c>
      <c r="AT12" s="287"/>
      <c r="AU12" s="420">
        <v>8.3415595702686085E-2</v>
      </c>
      <c r="AV12" s="420">
        <v>7.3413536249682165E-2</v>
      </c>
      <c r="AW12" s="420">
        <v>7.7893984818020012E-2</v>
      </c>
      <c r="AX12" s="420">
        <v>7.5217922995637565E-2</v>
      </c>
      <c r="AY12" s="285">
        <v>7.733657315472664E-2</v>
      </c>
      <c r="AZ12" s="287"/>
      <c r="BA12" s="420">
        <v>9.1267612809345255E-2</v>
      </c>
      <c r="BB12" s="420">
        <v>6.262512465408232E-2</v>
      </c>
    </row>
    <row r="13" spans="1:54">
      <c r="A13" s="342"/>
      <c r="B13" s="306" t="s">
        <v>24</v>
      </c>
      <c r="C13" s="306" t="s">
        <v>56</v>
      </c>
      <c r="D13" s="307" t="s">
        <v>25</v>
      </c>
      <c r="E13" s="333">
        <v>1483366921</v>
      </c>
      <c r="F13" s="333">
        <v>1592010328</v>
      </c>
      <c r="G13" s="333">
        <v>1525705332</v>
      </c>
      <c r="H13" s="333">
        <v>1496129625</v>
      </c>
      <c r="I13" s="412">
        <v>6097212206</v>
      </c>
      <c r="J13" s="413"/>
      <c r="K13" s="333">
        <v>1551597575</v>
      </c>
      <c r="L13" s="333">
        <v>1564566628</v>
      </c>
      <c r="M13" s="333">
        <v>1525277551</v>
      </c>
      <c r="N13" s="333">
        <v>1548575064</v>
      </c>
      <c r="O13" s="414">
        <v>6190016818</v>
      </c>
      <c r="P13" s="413"/>
      <c r="Q13" s="415">
        <v>1615665633</v>
      </c>
      <c r="R13" s="415">
        <v>1701101438</v>
      </c>
      <c r="S13" s="416">
        <v>1766489010</v>
      </c>
      <c r="T13" s="416">
        <v>1725542700</v>
      </c>
      <c r="U13" s="414">
        <v>6808798781</v>
      </c>
      <c r="V13" s="417"/>
      <c r="W13" s="415">
        <v>1721231245</v>
      </c>
      <c r="X13" s="415">
        <v>1794360265</v>
      </c>
      <c r="Y13" s="415">
        <v>1790737341</v>
      </c>
      <c r="Z13" s="415">
        <v>1840713510</v>
      </c>
      <c r="AA13" s="414">
        <v>7147042361</v>
      </c>
      <c r="AB13" s="126"/>
      <c r="AC13" s="415">
        <v>1874127849</v>
      </c>
      <c r="AD13" s="415">
        <v>1921843563</v>
      </c>
      <c r="AE13" s="415">
        <v>1958253905</v>
      </c>
      <c r="AF13" s="415">
        <v>2077634110</v>
      </c>
      <c r="AG13" s="414">
        <v>7831859427</v>
      </c>
      <c r="AH13" s="126"/>
      <c r="AI13" s="415">
        <v>2049562166</v>
      </c>
      <c r="AJ13" s="415">
        <v>2173261010</v>
      </c>
      <c r="AK13" s="415">
        <v>2211125525</v>
      </c>
      <c r="AL13" s="415">
        <v>1908639403</v>
      </c>
      <c r="AM13" s="414">
        <v>8342588104</v>
      </c>
      <c r="AN13" s="126"/>
      <c r="AO13" s="415">
        <v>1940603733</v>
      </c>
      <c r="AP13" s="415">
        <v>2075150430</v>
      </c>
      <c r="AQ13" s="415">
        <v>2164436750</v>
      </c>
      <c r="AR13" s="415">
        <v>2267854687</v>
      </c>
      <c r="AS13" s="414">
        <v>8448045600</v>
      </c>
      <c r="AT13" s="126"/>
      <c r="AU13" s="415">
        <v>2279976241</v>
      </c>
      <c r="AV13" s="415">
        <v>2317170112</v>
      </c>
      <c r="AW13" s="415">
        <v>2371366875</v>
      </c>
      <c r="AX13" s="415">
        <v>2346865521</v>
      </c>
      <c r="AY13" s="414">
        <v>9315378749</v>
      </c>
      <c r="AZ13" s="126"/>
      <c r="BA13" s="415">
        <v>2207229428</v>
      </c>
      <c r="BB13" s="415">
        <v>2280125178</v>
      </c>
    </row>
    <row r="14" spans="1:54">
      <c r="A14" s="342"/>
      <c r="B14" s="342"/>
      <c r="C14" s="312"/>
      <c r="D14" s="313" t="s">
        <v>23</v>
      </c>
      <c r="E14" s="318">
        <v>0.12558551025393477</v>
      </c>
      <c r="F14" s="318">
        <v>0.31139422912900855</v>
      </c>
      <c r="G14" s="318">
        <v>0.31441854808687048</v>
      </c>
      <c r="H14" s="318">
        <v>4.8483409081436703E-2</v>
      </c>
      <c r="I14" s="418"/>
      <c r="J14" s="419"/>
      <c r="K14" s="318">
        <v>4.5997152177293298E-2</v>
      </c>
      <c r="L14" s="318">
        <v>-1.7238393192132606E-2</v>
      </c>
      <c r="M14" s="318">
        <v>-2.8038245067888378E-4</v>
      </c>
      <c r="N14" s="318">
        <v>3.505407427514845E-2</v>
      </c>
      <c r="O14" s="285">
        <v>1.5220826972148771E-2</v>
      </c>
      <c r="P14" s="419"/>
      <c r="Q14" s="420">
        <v>6.2940133936292497E-2</v>
      </c>
      <c r="R14" s="420">
        <v>0.1113722707067013</v>
      </c>
      <c r="S14" s="421">
        <v>0.18296057038375468</v>
      </c>
      <c r="T14" s="421">
        <v>0.1368221114757886</v>
      </c>
      <c r="U14" s="285">
        <v>0.1232357937925801</v>
      </c>
      <c r="V14" s="422"/>
      <c r="W14" s="420">
        <v>6.5338774214057871E-2</v>
      </c>
      <c r="X14" s="420">
        <v>5.4822613700006739E-2</v>
      </c>
      <c r="Y14" s="420">
        <v>1.372685075465041E-2</v>
      </c>
      <c r="Z14" s="420">
        <v>6.6744688497131888E-2</v>
      </c>
      <c r="AA14" s="285">
        <v>4.9677423416281785E-2</v>
      </c>
      <c r="AB14" s="287"/>
      <c r="AC14" s="420">
        <v>8.8829786493911822E-2</v>
      </c>
      <c r="AD14" s="420">
        <v>7.1046656842905564E-2</v>
      </c>
      <c r="AE14" s="420">
        <v>9.3546138880676866E-2</v>
      </c>
      <c r="AF14" s="420">
        <v>0.12871128435407631</v>
      </c>
      <c r="AG14" s="285">
        <v>9.5818246403143181E-2</v>
      </c>
      <c r="AH14" s="287"/>
      <c r="AI14" s="420">
        <v>9.3608510803363076E-2</v>
      </c>
      <c r="AJ14" s="420">
        <v>0.13082097411068005</v>
      </c>
      <c r="AK14" s="420">
        <v>0.129131171067421</v>
      </c>
      <c r="AL14" s="420">
        <v>-8.1339975208628013E-2</v>
      </c>
      <c r="AM14" s="285">
        <v>6.5211675689592186E-2</v>
      </c>
      <c r="AN14" s="287"/>
      <c r="AO14" s="420">
        <v>-5.3161809291516704E-2</v>
      </c>
      <c r="AP14" s="420">
        <v>-4.5144407205833015E-2</v>
      </c>
      <c r="AQ14" s="420">
        <v>-2.1115388733979668E-2</v>
      </c>
      <c r="AR14" s="420">
        <v>0.18820489791596318</v>
      </c>
      <c r="AS14" s="285">
        <v>1.2640860927730202E-2</v>
      </c>
      <c r="AT14" s="287"/>
      <c r="AU14" s="420">
        <v>0.17487985941125683</v>
      </c>
      <c r="AV14" s="420">
        <v>0.11662753625046829</v>
      </c>
      <c r="AW14" s="420">
        <v>9.5604607064632363E-2</v>
      </c>
      <c r="AX14" s="420">
        <v>3.4839460593711236E-2</v>
      </c>
      <c r="AY14" s="285">
        <v>0.10266672199307258</v>
      </c>
      <c r="AZ14" s="287"/>
      <c r="BA14" s="420">
        <v>-3.190682941857903E-2</v>
      </c>
      <c r="BB14" s="420">
        <v>-1.5987144753919602E-2</v>
      </c>
    </row>
    <row r="15" spans="1:54">
      <c r="A15" s="342"/>
      <c r="B15" s="342"/>
      <c r="C15" s="306" t="s">
        <v>57</v>
      </c>
      <c r="D15" s="307" t="s">
        <v>25</v>
      </c>
      <c r="E15" s="333">
        <v>103371506</v>
      </c>
      <c r="F15" s="333">
        <v>111180167</v>
      </c>
      <c r="G15" s="333">
        <v>109186402</v>
      </c>
      <c r="H15" s="333">
        <v>111176480</v>
      </c>
      <c r="I15" s="412">
        <v>434914555</v>
      </c>
      <c r="J15" s="413"/>
      <c r="K15" s="333">
        <v>107370424</v>
      </c>
      <c r="L15" s="333">
        <v>114688624</v>
      </c>
      <c r="M15" s="333">
        <v>109251334</v>
      </c>
      <c r="N15" s="333">
        <v>108225437</v>
      </c>
      <c r="O15" s="414">
        <v>439535819</v>
      </c>
      <c r="P15" s="413"/>
      <c r="Q15" s="415">
        <v>115013335</v>
      </c>
      <c r="R15" s="415">
        <v>119740524</v>
      </c>
      <c r="S15" s="416">
        <v>122379957</v>
      </c>
      <c r="T15" s="416">
        <v>124284935</v>
      </c>
      <c r="U15" s="414">
        <v>481418751</v>
      </c>
      <c r="V15" s="417"/>
      <c r="W15" s="415">
        <v>124231885</v>
      </c>
      <c r="X15" s="415">
        <v>129039799</v>
      </c>
      <c r="Y15" s="415">
        <v>129179216</v>
      </c>
      <c r="Z15" s="415">
        <v>133686948</v>
      </c>
      <c r="AA15" s="414">
        <v>516137848</v>
      </c>
      <c r="AB15" s="126"/>
      <c r="AC15" s="415">
        <v>130445255</v>
      </c>
      <c r="AD15" s="415">
        <v>135222454</v>
      </c>
      <c r="AE15" s="415">
        <v>136712133</v>
      </c>
      <c r="AF15" s="415">
        <v>145610753</v>
      </c>
      <c r="AG15" s="414">
        <v>547990595</v>
      </c>
      <c r="AH15" s="126"/>
      <c r="AI15" s="415">
        <v>145069935</v>
      </c>
      <c r="AJ15" s="415">
        <v>153979179</v>
      </c>
      <c r="AK15" s="415">
        <v>158289172</v>
      </c>
      <c r="AL15" s="415">
        <v>157155995</v>
      </c>
      <c r="AM15" s="414">
        <v>614494281</v>
      </c>
      <c r="AN15" s="126"/>
      <c r="AO15" s="415">
        <v>150470818</v>
      </c>
      <c r="AP15" s="415">
        <v>159905345</v>
      </c>
      <c r="AQ15" s="415">
        <v>162570597</v>
      </c>
      <c r="AR15" s="415">
        <v>162405900</v>
      </c>
      <c r="AS15" s="414">
        <v>635352660</v>
      </c>
      <c r="AT15" s="126"/>
      <c r="AU15" s="415">
        <v>164167483</v>
      </c>
      <c r="AV15" s="415">
        <v>165743751</v>
      </c>
      <c r="AW15" s="415">
        <v>167002673</v>
      </c>
      <c r="AX15" s="415">
        <v>168188983</v>
      </c>
      <c r="AY15" s="414">
        <v>665102890</v>
      </c>
      <c r="AZ15" s="126"/>
      <c r="BA15" s="415">
        <v>169876198</v>
      </c>
      <c r="BB15" s="415">
        <v>173059416</v>
      </c>
    </row>
    <row r="16" spans="1:54">
      <c r="A16" s="342"/>
      <c r="B16" s="342"/>
      <c r="C16" s="312"/>
      <c r="D16" s="313" t="s">
        <v>23</v>
      </c>
      <c r="E16" s="318">
        <v>7.7096466561341226E-2</v>
      </c>
      <c r="F16" s="318">
        <v>0.36008897204744889</v>
      </c>
      <c r="G16" s="318">
        <v>0.22738761962477505</v>
      </c>
      <c r="H16" s="318">
        <v>6.3961071610962331E-2</v>
      </c>
      <c r="I16" s="418"/>
      <c r="J16" s="419"/>
      <c r="K16" s="318">
        <v>3.8684915744576651E-2</v>
      </c>
      <c r="L16" s="318">
        <v>3.1556500540244739E-2</v>
      </c>
      <c r="M16" s="318">
        <v>5.9468943760963931E-4</v>
      </c>
      <c r="N16" s="318">
        <v>-2.6543770768781311E-2</v>
      </c>
      <c r="O16" s="285">
        <v>1.0625682555048144E-2</v>
      </c>
      <c r="P16" s="419"/>
      <c r="Q16" s="420">
        <v>7.3014639717815966E-2</v>
      </c>
      <c r="R16" s="420">
        <v>4.5774887940392306E-2</v>
      </c>
      <c r="S16" s="421">
        <v>0.12225647947450136</v>
      </c>
      <c r="T16" s="421">
        <v>0.15055501382809822</v>
      </c>
      <c r="U16" s="285">
        <v>9.7235014378529216E-2</v>
      </c>
      <c r="V16" s="422"/>
      <c r="W16" s="420">
        <v>8.0152010199513013E-2</v>
      </c>
      <c r="X16" s="420">
        <v>7.7661886630795207E-2</v>
      </c>
      <c r="Y16" s="420">
        <v>5.5558599354631255E-2</v>
      </c>
      <c r="Z16" s="420">
        <v>7.5648854786784847E-2</v>
      </c>
      <c r="AA16" s="285">
        <v>7.2118289800473523E-2</v>
      </c>
      <c r="AB16" s="287"/>
      <c r="AC16" s="420">
        <v>5.0014293834469203E-2</v>
      </c>
      <c r="AD16" s="420">
        <v>4.7912776119559908E-2</v>
      </c>
      <c r="AE16" s="420">
        <v>5.8313691886781482E-2</v>
      </c>
      <c r="AF16" s="420">
        <v>8.9191990529995602E-2</v>
      </c>
      <c r="AG16" s="285">
        <v>6.1713643212617075E-2</v>
      </c>
      <c r="AH16" s="287"/>
      <c r="AI16" s="420">
        <v>0.11211354525697392</v>
      </c>
      <c r="AJ16" s="420">
        <v>0.13871013611393268</v>
      </c>
      <c r="AK16" s="420">
        <v>0.15782826678594786</v>
      </c>
      <c r="AL16" s="420">
        <v>7.9288388818372413E-2</v>
      </c>
      <c r="AM16" s="285">
        <v>0.12135917405662777</v>
      </c>
      <c r="AN16" s="287"/>
      <c r="AO16" s="420">
        <v>3.7229512786367547E-2</v>
      </c>
      <c r="AP16" s="420">
        <v>3.8486800868057669E-2</v>
      </c>
      <c r="AQ16" s="420">
        <v>2.704812303901627E-2</v>
      </c>
      <c r="AR16" s="420">
        <v>3.3405693495816013E-2</v>
      </c>
      <c r="AS16" s="285">
        <v>3.3943975794300307E-2</v>
      </c>
      <c r="AT16" s="287"/>
      <c r="AU16" s="420">
        <v>9.1025390717288435E-2</v>
      </c>
      <c r="AV16" s="420">
        <v>3.6511637556580823E-2</v>
      </c>
      <c r="AW16" s="420">
        <v>2.7262469854865579E-2</v>
      </c>
      <c r="AX16" s="420">
        <v>3.5608823324768446E-2</v>
      </c>
      <c r="AY16" s="285">
        <v>4.6824750839950857E-2</v>
      </c>
      <c r="AZ16" s="287"/>
      <c r="BA16" s="420">
        <v>3.4773725561717983E-2</v>
      </c>
      <c r="BB16" s="420">
        <v>4.4138406159276666E-2</v>
      </c>
    </row>
    <row r="17" spans="1:54">
      <c r="A17" s="342"/>
      <c r="B17" s="342"/>
      <c r="C17" s="306" t="s">
        <v>58</v>
      </c>
      <c r="D17" s="307" t="s">
        <v>25</v>
      </c>
      <c r="E17" s="333">
        <v>467735155</v>
      </c>
      <c r="F17" s="333">
        <v>514974621</v>
      </c>
      <c r="G17" s="333">
        <v>531347780</v>
      </c>
      <c r="H17" s="333">
        <v>542134126</v>
      </c>
      <c r="I17" s="412">
        <v>2056191682</v>
      </c>
      <c r="J17" s="413"/>
      <c r="K17" s="333">
        <v>520855969</v>
      </c>
      <c r="L17" s="333">
        <v>565254506</v>
      </c>
      <c r="M17" s="333">
        <v>555303090</v>
      </c>
      <c r="N17" s="333">
        <v>541566507</v>
      </c>
      <c r="O17" s="414">
        <v>2182980072</v>
      </c>
      <c r="P17" s="413"/>
      <c r="Q17" s="415">
        <v>578236939</v>
      </c>
      <c r="R17" s="415">
        <v>607656623</v>
      </c>
      <c r="S17" s="416">
        <v>625366565</v>
      </c>
      <c r="T17" s="416">
        <v>635803776</v>
      </c>
      <c r="U17" s="414">
        <v>2447063903</v>
      </c>
      <c r="V17" s="417"/>
      <c r="W17" s="415">
        <v>609063175</v>
      </c>
      <c r="X17" s="415">
        <v>633377922</v>
      </c>
      <c r="Y17" s="415">
        <v>644510202</v>
      </c>
      <c r="Z17" s="415">
        <v>653777193</v>
      </c>
      <c r="AA17" s="414">
        <v>2540728492</v>
      </c>
      <c r="AB17" s="126"/>
      <c r="AC17" s="415">
        <v>642911358</v>
      </c>
      <c r="AD17" s="415">
        <v>667745639</v>
      </c>
      <c r="AE17" s="415">
        <v>675938465</v>
      </c>
      <c r="AF17" s="415">
        <v>699414524</v>
      </c>
      <c r="AG17" s="414">
        <v>2686009986</v>
      </c>
      <c r="AH17" s="126"/>
      <c r="AI17" s="415">
        <v>705093829</v>
      </c>
      <c r="AJ17" s="415">
        <v>748907828</v>
      </c>
      <c r="AK17" s="415">
        <v>792161980</v>
      </c>
      <c r="AL17" s="415">
        <v>785950480</v>
      </c>
      <c r="AM17" s="414">
        <v>3032114117</v>
      </c>
      <c r="AN17" s="126"/>
      <c r="AO17" s="415">
        <v>764343606</v>
      </c>
      <c r="AP17" s="415">
        <v>808203309</v>
      </c>
      <c r="AQ17" s="415">
        <v>836258790</v>
      </c>
      <c r="AR17" s="415">
        <v>818203403</v>
      </c>
      <c r="AS17" s="414">
        <v>3227009108</v>
      </c>
      <c r="AT17" s="126"/>
      <c r="AU17" s="415">
        <v>866081889</v>
      </c>
      <c r="AV17" s="415">
        <v>864201592</v>
      </c>
      <c r="AW17" s="415">
        <v>879224673</v>
      </c>
      <c r="AX17" s="415">
        <v>876268782</v>
      </c>
      <c r="AY17" s="414">
        <v>3485776936</v>
      </c>
      <c r="AZ17" s="126"/>
      <c r="BA17" s="415">
        <v>877223770</v>
      </c>
      <c r="BB17" s="415">
        <v>893073044</v>
      </c>
    </row>
    <row r="18" spans="1:54">
      <c r="A18" s="342"/>
      <c r="B18" s="342"/>
      <c r="C18" s="312"/>
      <c r="D18" s="313" t="s">
        <v>23</v>
      </c>
      <c r="E18" s="318">
        <v>-1.1157779579424562E-2</v>
      </c>
      <c r="F18" s="318">
        <v>0.44525069895978719</v>
      </c>
      <c r="G18" s="318">
        <v>0.21222076859306496</v>
      </c>
      <c r="H18" s="318">
        <v>0.13555983405816946</v>
      </c>
      <c r="I18" s="418"/>
      <c r="J18" s="419"/>
      <c r="K18" s="318">
        <v>0.11357028316590828</v>
      </c>
      <c r="L18" s="318">
        <v>9.7635656107410387E-2</v>
      </c>
      <c r="M18" s="318">
        <v>4.5084050224130041E-2</v>
      </c>
      <c r="N18" s="318">
        <v>-1.0470084297921508E-3</v>
      </c>
      <c r="O18" s="285">
        <v>6.1661756104701482E-2</v>
      </c>
      <c r="P18" s="419"/>
      <c r="Q18" s="420">
        <v>0.11156734428073789</v>
      </c>
      <c r="R18" s="420">
        <v>7.6176219761342923E-2</v>
      </c>
      <c r="S18" s="421">
        <v>0.12749544272049373</v>
      </c>
      <c r="T18" s="421">
        <v>0.18384491844327044</v>
      </c>
      <c r="U18" s="285">
        <v>0.12427960937319993</v>
      </c>
      <c r="V18" s="422"/>
      <c r="W18" s="420">
        <v>5.3310734615658939E-2</v>
      </c>
      <c r="X18" s="420">
        <v>4.2328673837230602E-2</v>
      </c>
      <c r="Y18" s="420">
        <v>3.0611865218601819E-2</v>
      </c>
      <c r="Z18" s="420">
        <v>2.8268811351003897E-2</v>
      </c>
      <c r="AA18" s="285">
        <v>3.8276315091392288E-2</v>
      </c>
      <c r="AB18" s="287"/>
      <c r="AC18" s="420">
        <v>5.5574174222567274E-2</v>
      </c>
      <c r="AD18" s="420">
        <v>5.4260996170308662E-2</v>
      </c>
      <c r="AE18" s="420">
        <v>4.8763018649625733E-2</v>
      </c>
      <c r="AF18" s="420">
        <v>6.9805633308471782E-2</v>
      </c>
      <c r="AG18" s="285">
        <v>5.7181038610559343E-2</v>
      </c>
      <c r="AH18" s="287"/>
      <c r="AI18" s="420">
        <v>9.6720131362183936E-2</v>
      </c>
      <c r="AJ18" s="420">
        <v>0.12154656542803721</v>
      </c>
      <c r="AK18" s="420">
        <v>0.1719439283574431</v>
      </c>
      <c r="AL18" s="420">
        <v>0.123726278237825</v>
      </c>
      <c r="AM18" s="285">
        <v>0.12885437239770559</v>
      </c>
      <c r="AN18" s="287"/>
      <c r="AO18" s="420">
        <v>8.4031053121016663E-2</v>
      </c>
      <c r="AP18" s="420">
        <v>7.9175939659159145E-2</v>
      </c>
      <c r="AQ18" s="420">
        <v>5.5666405499541938E-2</v>
      </c>
      <c r="AR18" s="420">
        <v>4.1036838605913228E-2</v>
      </c>
      <c r="AS18" s="285">
        <v>6.4276931368543178E-2</v>
      </c>
      <c r="AT18" s="287"/>
      <c r="AU18" s="420">
        <v>0.13310542824113059</v>
      </c>
      <c r="AV18" s="420">
        <v>6.9287371601197023E-2</v>
      </c>
      <c r="AW18" s="420">
        <v>5.1378692234732792E-2</v>
      </c>
      <c r="AX18" s="420">
        <v>7.0966924345583493E-2</v>
      </c>
      <c r="AY18" s="285">
        <v>8.0188130662071977E-2</v>
      </c>
      <c r="AZ18" s="287"/>
      <c r="BA18" s="420">
        <v>1.2864696908585271E-2</v>
      </c>
      <c r="BB18" s="420">
        <v>3.3408237461335366E-2</v>
      </c>
    </row>
    <row r="19" spans="1:54">
      <c r="A19" s="342"/>
      <c r="B19" s="342"/>
      <c r="C19" s="306" t="s">
        <v>59</v>
      </c>
      <c r="D19" s="307" t="s">
        <v>25</v>
      </c>
      <c r="E19" s="333">
        <v>1161156624</v>
      </c>
      <c r="F19" s="333">
        <v>1357822259</v>
      </c>
      <c r="G19" s="333">
        <v>1438740284</v>
      </c>
      <c r="H19" s="333">
        <v>1395681516</v>
      </c>
      <c r="I19" s="412">
        <v>5353400683</v>
      </c>
      <c r="J19" s="413"/>
      <c r="K19" s="333">
        <v>1314439100</v>
      </c>
      <c r="L19" s="333">
        <v>1489796754</v>
      </c>
      <c r="M19" s="333">
        <v>1456002339</v>
      </c>
      <c r="N19" s="333">
        <v>1438854290</v>
      </c>
      <c r="O19" s="414">
        <v>5699092483</v>
      </c>
      <c r="P19" s="413"/>
      <c r="Q19" s="415">
        <v>1430577725</v>
      </c>
      <c r="R19" s="415">
        <v>1574027265</v>
      </c>
      <c r="S19" s="416">
        <v>1650743223</v>
      </c>
      <c r="T19" s="416">
        <v>1648014137</v>
      </c>
      <c r="U19" s="414">
        <v>6303362350</v>
      </c>
      <c r="V19" s="417"/>
      <c r="W19" s="415">
        <v>1599980343</v>
      </c>
      <c r="X19" s="415">
        <v>1777325615</v>
      </c>
      <c r="Y19" s="415">
        <v>1804837314</v>
      </c>
      <c r="Z19" s="415">
        <v>1862796980</v>
      </c>
      <c r="AA19" s="414">
        <v>7044940252</v>
      </c>
      <c r="AB19" s="126"/>
      <c r="AC19" s="415">
        <v>1758939735</v>
      </c>
      <c r="AD19" s="415">
        <v>1974495249</v>
      </c>
      <c r="AE19" s="415">
        <v>2023725180</v>
      </c>
      <c r="AF19" s="415">
        <v>2017035371</v>
      </c>
      <c r="AG19" s="414">
        <v>7774195535</v>
      </c>
      <c r="AH19" s="126"/>
      <c r="AI19" s="415">
        <v>1975853736</v>
      </c>
      <c r="AJ19" s="415">
        <v>2257920192</v>
      </c>
      <c r="AK19" s="415">
        <v>2321712473</v>
      </c>
      <c r="AL19" s="415">
        <v>2245248097</v>
      </c>
      <c r="AM19" s="414">
        <v>8800734498</v>
      </c>
      <c r="AN19" s="126"/>
      <c r="AO19" s="415">
        <v>2170508779</v>
      </c>
      <c r="AP19" s="415">
        <v>2448686211</v>
      </c>
      <c r="AQ19" s="415">
        <v>2556392414</v>
      </c>
      <c r="AR19" s="415">
        <v>2507662045</v>
      </c>
      <c r="AS19" s="414">
        <v>9683249449</v>
      </c>
      <c r="AT19" s="126"/>
      <c r="AU19" s="415">
        <v>2369923412</v>
      </c>
      <c r="AV19" s="415">
        <v>2575060028</v>
      </c>
      <c r="AW19" s="415">
        <v>2644329457</v>
      </c>
      <c r="AX19" s="415">
        <v>2629260630</v>
      </c>
      <c r="AY19" s="414">
        <v>10218573527</v>
      </c>
      <c r="AZ19" s="126"/>
      <c r="BA19" s="415">
        <v>2540874347</v>
      </c>
      <c r="BB19" s="415">
        <v>2805766770</v>
      </c>
    </row>
    <row r="20" spans="1:54">
      <c r="A20" s="342"/>
      <c r="B20" s="312"/>
      <c r="C20" s="423" t="s">
        <v>232</v>
      </c>
      <c r="D20" s="313" t="s">
        <v>23</v>
      </c>
      <c r="E20" s="318">
        <v>0.14291573009268699</v>
      </c>
      <c r="F20" s="318">
        <v>0.74589189326339189</v>
      </c>
      <c r="G20" s="318">
        <v>0.26558288667536556</v>
      </c>
      <c r="H20" s="318">
        <v>0.15352240806956549</v>
      </c>
      <c r="I20" s="418"/>
      <c r="J20" s="419"/>
      <c r="K20" s="318">
        <v>0.13200844126605957</v>
      </c>
      <c r="L20" s="318">
        <v>9.7195707409595503E-2</v>
      </c>
      <c r="M20" s="318">
        <v>1.1998034108010005E-2</v>
      </c>
      <c r="N20" s="318">
        <v>3.093311296672643E-2</v>
      </c>
      <c r="O20" s="285">
        <v>6.4574243638769957E-2</v>
      </c>
      <c r="P20" s="419"/>
      <c r="Q20" s="420">
        <v>0.1171475226846872</v>
      </c>
      <c r="R20" s="420">
        <v>9.6070713051492174E-2</v>
      </c>
      <c r="S20" s="421">
        <v>0.17070857586491073</v>
      </c>
      <c r="T20" s="421">
        <v>0.17814402995475276</v>
      </c>
      <c r="U20" s="285">
        <v>0.14077960247681709</v>
      </c>
      <c r="V20" s="422"/>
      <c r="W20" s="420">
        <v>0.11841552894303597</v>
      </c>
      <c r="X20" s="420">
        <v>0.12915808672475571</v>
      </c>
      <c r="Y20" s="420">
        <v>9.3348310538543311E-2</v>
      </c>
      <c r="Z20" s="420">
        <v>0.13032827703224981</v>
      </c>
      <c r="AA20" s="285">
        <v>0.11764798861674208</v>
      </c>
      <c r="AB20" s="287"/>
      <c r="AC20" s="420">
        <v>9.9350840587170808E-2</v>
      </c>
      <c r="AD20" s="420">
        <v>0.11093613479486142</v>
      </c>
      <c r="AE20" s="420">
        <v>0.12127844670658217</v>
      </c>
      <c r="AF20" s="420">
        <v>8.2799356374305466E-2</v>
      </c>
      <c r="AG20" s="285">
        <v>0.10351475767207119</v>
      </c>
      <c r="AH20" s="287"/>
      <c r="AI20" s="420">
        <v>0.12332088284991749</v>
      </c>
      <c r="AJ20" s="420">
        <v>0.14354298555215217</v>
      </c>
      <c r="AK20" s="420">
        <v>0.14724691669844225</v>
      </c>
      <c r="AL20" s="420">
        <v>0.11314264949496522</v>
      </c>
      <c r="AM20" s="285">
        <v>0.13204439718276273</v>
      </c>
      <c r="AN20" s="287"/>
      <c r="AO20" s="420">
        <v>9.8516929392793884E-2</v>
      </c>
      <c r="AP20" s="420">
        <v>8.4487494144345643E-2</v>
      </c>
      <c r="AQ20" s="420">
        <v>0.10108053591009836</v>
      </c>
      <c r="AR20" s="420">
        <v>0.11687525683715116</v>
      </c>
      <c r="AS20" s="285">
        <v>0.10027742016311869</v>
      </c>
      <c r="AT20" s="287"/>
      <c r="AU20" s="420">
        <v>9.1874603286274059E-2</v>
      </c>
      <c r="AV20" s="420">
        <v>5.1608824533050823E-2</v>
      </c>
      <c r="AW20" s="420">
        <v>3.4398882784354878E-2</v>
      </c>
      <c r="AX20" s="420">
        <v>4.8490818466728536E-2</v>
      </c>
      <c r="AY20" s="285">
        <v>5.5283516222468521E-2</v>
      </c>
      <c r="AZ20" s="287"/>
      <c r="BA20" s="420">
        <v>7.2133527241596829E-2</v>
      </c>
      <c r="BB20" s="420">
        <v>8.9592762689569394E-2</v>
      </c>
    </row>
    <row r="21" spans="1:54">
      <c r="A21" s="342"/>
      <c r="B21" s="306" t="s">
        <v>26</v>
      </c>
      <c r="C21" s="306" t="s">
        <v>56</v>
      </c>
      <c r="D21" s="307" t="s">
        <v>25</v>
      </c>
      <c r="E21" s="333">
        <v>638979979</v>
      </c>
      <c r="F21" s="333">
        <v>664858486</v>
      </c>
      <c r="G21" s="333">
        <v>629496889</v>
      </c>
      <c r="H21" s="333">
        <v>632673763</v>
      </c>
      <c r="I21" s="412">
        <v>2566009117</v>
      </c>
      <c r="J21" s="413"/>
      <c r="K21" s="333">
        <v>621893459</v>
      </c>
      <c r="L21" s="333">
        <v>637138319</v>
      </c>
      <c r="M21" s="333">
        <v>607045141</v>
      </c>
      <c r="N21" s="333">
        <v>614795570</v>
      </c>
      <c r="O21" s="414">
        <v>2480872489</v>
      </c>
      <c r="P21" s="413"/>
      <c r="Q21" s="415">
        <v>573277938</v>
      </c>
      <c r="R21" s="415">
        <v>588798633</v>
      </c>
      <c r="S21" s="416">
        <v>601106473</v>
      </c>
      <c r="T21" s="416">
        <v>580888980</v>
      </c>
      <c r="U21" s="414">
        <v>2344072024</v>
      </c>
      <c r="V21" s="417"/>
      <c r="W21" s="415">
        <v>582610411</v>
      </c>
      <c r="X21" s="415">
        <v>594261181</v>
      </c>
      <c r="Y21" s="415">
        <v>572070795</v>
      </c>
      <c r="Z21" s="415">
        <v>571653997</v>
      </c>
      <c r="AA21" s="414">
        <v>2320596384</v>
      </c>
      <c r="AB21" s="126"/>
      <c r="AC21" s="415">
        <v>577658844</v>
      </c>
      <c r="AD21" s="415">
        <v>539188242</v>
      </c>
      <c r="AE21" s="415">
        <v>560864045</v>
      </c>
      <c r="AF21" s="415">
        <v>620455371</v>
      </c>
      <c r="AG21" s="414">
        <v>2298166502</v>
      </c>
      <c r="AH21" s="126"/>
      <c r="AI21" s="415">
        <v>585286398</v>
      </c>
      <c r="AJ21" s="415">
        <v>612131067</v>
      </c>
      <c r="AK21" s="415">
        <v>612974420</v>
      </c>
      <c r="AL21" s="415">
        <v>523531449</v>
      </c>
      <c r="AM21" s="414">
        <v>2333923334</v>
      </c>
      <c r="AN21" s="126"/>
      <c r="AO21" s="415">
        <v>531845185</v>
      </c>
      <c r="AP21" s="415">
        <v>548009393</v>
      </c>
      <c r="AQ21" s="415">
        <v>550604768</v>
      </c>
      <c r="AR21" s="415">
        <v>571810488</v>
      </c>
      <c r="AS21" s="414">
        <v>2202269834</v>
      </c>
      <c r="AT21" s="126"/>
      <c r="AU21" s="415">
        <v>570934882</v>
      </c>
      <c r="AV21" s="415">
        <v>577336813</v>
      </c>
      <c r="AW21" s="415">
        <v>578396508</v>
      </c>
      <c r="AX21" s="415">
        <v>566197419</v>
      </c>
      <c r="AY21" s="414">
        <v>2292865622</v>
      </c>
      <c r="AZ21" s="126"/>
      <c r="BA21" s="415">
        <v>521900709</v>
      </c>
      <c r="BB21" s="415">
        <v>528588622</v>
      </c>
    </row>
    <row r="22" spans="1:54">
      <c r="A22" s="342"/>
      <c r="B22" s="342"/>
      <c r="C22" s="312"/>
      <c r="D22" s="313" t="s">
        <v>23</v>
      </c>
      <c r="E22" s="318">
        <v>8.7692322135093564E-2</v>
      </c>
      <c r="F22" s="318">
        <v>0.27013128280754894</v>
      </c>
      <c r="G22" s="318">
        <v>0.16201349584095778</v>
      </c>
      <c r="H22" s="318">
        <v>7.6049698169981467E-3</v>
      </c>
      <c r="I22" s="418"/>
      <c r="J22" s="419"/>
      <c r="K22" s="318">
        <v>-2.674030573968891E-2</v>
      </c>
      <c r="L22" s="318">
        <v>-4.1693334121029782E-2</v>
      </c>
      <c r="M22" s="318">
        <v>-3.5666177851436533E-2</v>
      </c>
      <c r="N22" s="318">
        <v>-2.8258154590172248E-2</v>
      </c>
      <c r="O22" s="285">
        <v>-3.3178614774189041E-2</v>
      </c>
      <c r="P22" s="419"/>
      <c r="Q22" s="420">
        <v>-7.8020819570325251E-2</v>
      </c>
      <c r="R22" s="420">
        <v>-7.5674726637975698E-2</v>
      </c>
      <c r="S22" s="421">
        <v>-9.5981673278547897E-3</v>
      </c>
      <c r="T22" s="421">
        <v>-5.4957164124391666E-2</v>
      </c>
      <c r="U22" s="285">
        <v>-5.496043165716924E-2</v>
      </c>
      <c r="V22" s="422"/>
      <c r="W22" s="420">
        <v>1.6279142072967767E-2</v>
      </c>
      <c r="X22" s="420">
        <v>9.2774468109202424E-3</v>
      </c>
      <c r="Y22" s="420">
        <v>-4.8303718732371714E-2</v>
      </c>
      <c r="Z22" s="420">
        <v>-1.5898017208038628E-2</v>
      </c>
      <c r="AA22" s="285">
        <v>-1.0014897050791283E-2</v>
      </c>
      <c r="AB22" s="287"/>
      <c r="AC22" s="420">
        <v>-8.498933260566166E-3</v>
      </c>
      <c r="AD22" s="420">
        <v>-9.2674636608982897E-2</v>
      </c>
      <c r="AE22" s="420">
        <v>-1.9589795700023505E-2</v>
      </c>
      <c r="AF22" s="420">
        <v>8.5368726985389998E-2</v>
      </c>
      <c r="AG22" s="285">
        <v>-9.6655679353156998E-3</v>
      </c>
      <c r="AH22" s="287"/>
      <c r="AI22" s="420">
        <v>1.3204253824252055E-2</v>
      </c>
      <c r="AJ22" s="420">
        <v>0.13528266998077454</v>
      </c>
      <c r="AK22" s="420">
        <v>9.2910885382214259E-2</v>
      </c>
      <c r="AL22" s="420">
        <v>-0.15621417192953913</v>
      </c>
      <c r="AM22" s="285">
        <v>1.555885179288885E-2</v>
      </c>
      <c r="AN22" s="287"/>
      <c r="AO22" s="420">
        <v>-9.1307799365602182E-2</v>
      </c>
      <c r="AP22" s="420">
        <v>-0.10475154334880377</v>
      </c>
      <c r="AQ22" s="420">
        <v>-0.10174919207884725</v>
      </c>
      <c r="AR22" s="420">
        <v>9.2218030248647054E-2</v>
      </c>
      <c r="AS22" s="285">
        <v>-5.6408665221391541E-2</v>
      </c>
      <c r="AT22" s="287"/>
      <c r="AU22" s="420">
        <v>7.3498262468992825E-2</v>
      </c>
      <c r="AV22" s="420">
        <v>5.3516272484767535E-2</v>
      </c>
      <c r="AW22" s="420">
        <v>5.0474935226133111E-2</v>
      </c>
      <c r="AX22" s="420">
        <v>-9.8163099799596365E-3</v>
      </c>
      <c r="AY22" s="285">
        <v>4.113746036081789E-2</v>
      </c>
      <c r="AZ22" s="287"/>
      <c r="BA22" s="420">
        <v>-8.5884002792458558E-2</v>
      </c>
      <c r="BB22" s="420">
        <v>-8.4436311529644259E-2</v>
      </c>
    </row>
    <row r="23" spans="1:54">
      <c r="A23" s="342"/>
      <c r="B23" s="342"/>
      <c r="C23" s="306" t="s">
        <v>57</v>
      </c>
      <c r="D23" s="307" t="s">
        <v>25</v>
      </c>
      <c r="E23" s="333">
        <v>67639062</v>
      </c>
      <c r="F23" s="333">
        <v>70419254</v>
      </c>
      <c r="G23" s="333">
        <v>69286706</v>
      </c>
      <c r="H23" s="333">
        <v>69933710</v>
      </c>
      <c r="I23" s="412">
        <v>277278732</v>
      </c>
      <c r="J23" s="413"/>
      <c r="K23" s="333">
        <v>66227433</v>
      </c>
      <c r="L23" s="333">
        <v>68212378</v>
      </c>
      <c r="M23" s="333">
        <v>64059566</v>
      </c>
      <c r="N23" s="333">
        <v>63573149</v>
      </c>
      <c r="O23" s="414">
        <v>262072526</v>
      </c>
      <c r="P23" s="413"/>
      <c r="Q23" s="415">
        <v>57417316</v>
      </c>
      <c r="R23" s="415">
        <v>57919610</v>
      </c>
      <c r="S23" s="416">
        <v>58674893</v>
      </c>
      <c r="T23" s="416">
        <v>59574489</v>
      </c>
      <c r="U23" s="414">
        <v>233586308</v>
      </c>
      <c r="V23" s="417"/>
      <c r="W23" s="415">
        <v>59127775</v>
      </c>
      <c r="X23" s="415">
        <v>59561122</v>
      </c>
      <c r="Y23" s="415">
        <v>57990555</v>
      </c>
      <c r="Z23" s="415">
        <v>60375601</v>
      </c>
      <c r="AA23" s="414">
        <v>237055053</v>
      </c>
      <c r="AB23" s="126"/>
      <c r="AC23" s="415">
        <v>58633723</v>
      </c>
      <c r="AD23" s="415">
        <v>55880681</v>
      </c>
      <c r="AE23" s="415">
        <v>59044102</v>
      </c>
      <c r="AF23" s="415">
        <v>65419719</v>
      </c>
      <c r="AG23" s="414">
        <v>238978225</v>
      </c>
      <c r="AH23" s="126"/>
      <c r="AI23" s="415">
        <v>59808630</v>
      </c>
      <c r="AJ23" s="415">
        <v>62360514</v>
      </c>
      <c r="AK23" s="415">
        <v>63340052</v>
      </c>
      <c r="AL23" s="415">
        <v>63870059</v>
      </c>
      <c r="AM23" s="414">
        <v>249379255</v>
      </c>
      <c r="AN23" s="126"/>
      <c r="AO23" s="415">
        <v>60728228</v>
      </c>
      <c r="AP23" s="415">
        <v>63450421</v>
      </c>
      <c r="AQ23" s="415">
        <v>63766228</v>
      </c>
      <c r="AR23" s="415">
        <v>63416245</v>
      </c>
      <c r="AS23" s="414">
        <v>251361122</v>
      </c>
      <c r="AT23" s="126"/>
      <c r="AU23" s="415">
        <v>63559280</v>
      </c>
      <c r="AV23" s="415">
        <v>63603558</v>
      </c>
      <c r="AW23" s="415">
        <v>63189026</v>
      </c>
      <c r="AX23" s="415">
        <v>63414521</v>
      </c>
      <c r="AY23" s="414">
        <v>253766385</v>
      </c>
      <c r="AZ23" s="126"/>
      <c r="BA23" s="415">
        <v>63685609</v>
      </c>
      <c r="BB23" s="415">
        <v>64715329</v>
      </c>
    </row>
    <row r="24" spans="1:54">
      <c r="A24" s="342"/>
      <c r="B24" s="342"/>
      <c r="C24" s="312"/>
      <c r="D24" s="313" t="s">
        <v>23</v>
      </c>
      <c r="E24" s="318">
        <v>0.19208885450198671</v>
      </c>
      <c r="F24" s="318">
        <v>0.25666968619169317</v>
      </c>
      <c r="G24" s="318">
        <v>0.11439468306332438</v>
      </c>
      <c r="H24" s="318">
        <v>1.9237320674648884E-2</v>
      </c>
      <c r="I24" s="418"/>
      <c r="J24" s="419"/>
      <c r="K24" s="318">
        <v>-2.0870026257904049E-2</v>
      </c>
      <c r="L24" s="318">
        <v>-3.1339099388925651E-2</v>
      </c>
      <c r="M24" s="318">
        <v>-7.5442177897734095E-2</v>
      </c>
      <c r="N24" s="318">
        <v>-9.0951288012605075E-2</v>
      </c>
      <c r="O24" s="285">
        <v>-5.4840866770841989E-2</v>
      </c>
      <c r="P24" s="419"/>
      <c r="Q24" s="420">
        <v>-0.13240070763267553</v>
      </c>
      <c r="R24" s="420">
        <v>-0.15021413222193736</v>
      </c>
      <c r="S24" s="421">
        <v>-8.322691402569915E-2</v>
      </c>
      <c r="T24" s="421">
        <v>-6.1858236438034675E-2</v>
      </c>
      <c r="U24" s="285">
        <v>-0.10790992062927074</v>
      </c>
      <c r="V24" s="422"/>
      <c r="W24" s="420">
        <v>2.9789950474174098E-2</v>
      </c>
      <c r="X24" s="420">
        <v>2.8341212932891047E-2</v>
      </c>
      <c r="Y24" s="420">
        <v>-1.1663216837907164E-2</v>
      </c>
      <c r="Z24" s="420">
        <v>1.3447232421918143E-2</v>
      </c>
      <c r="AA24" s="285">
        <v>1.4849950023611891E-2</v>
      </c>
      <c r="AB24" s="287"/>
      <c r="AC24" s="420">
        <v>-8.3556670278900347E-3</v>
      </c>
      <c r="AD24" s="420">
        <v>-6.1792674086965649E-2</v>
      </c>
      <c r="AE24" s="420">
        <v>1.8167561941767829E-2</v>
      </c>
      <c r="AF24" s="420">
        <v>8.3545636257931433E-2</v>
      </c>
      <c r="AG24" s="285">
        <v>8.1127652655437199E-3</v>
      </c>
      <c r="AH24" s="287"/>
      <c r="AI24" s="420">
        <v>2.0038076040301833E-2</v>
      </c>
      <c r="AJ24" s="420">
        <v>0.11595837566832801</v>
      </c>
      <c r="AK24" s="420">
        <v>7.2758325632592324E-2</v>
      </c>
      <c r="AL24" s="420">
        <v>-2.3687964786274884E-2</v>
      </c>
      <c r="AM24" s="285">
        <v>4.3522919295262197E-2</v>
      </c>
      <c r="AN24" s="287"/>
      <c r="AO24" s="420">
        <v>1.5375674045702059E-2</v>
      </c>
      <c r="AP24" s="420">
        <v>1.7477517904999962E-2</v>
      </c>
      <c r="AQ24" s="420">
        <v>6.7283809618596813E-3</v>
      </c>
      <c r="AR24" s="420">
        <v>-7.105269779068113E-3</v>
      </c>
      <c r="AS24" s="285">
        <v>7.9472007404945977E-3</v>
      </c>
      <c r="AT24" s="287"/>
      <c r="AU24" s="420">
        <v>4.6618386428136871E-2</v>
      </c>
      <c r="AV24" s="420">
        <v>2.4134906843249482E-3</v>
      </c>
      <c r="AW24" s="420">
        <v>-9.0518448103908966E-3</v>
      </c>
      <c r="AX24" s="420">
        <v>-2.7185463283063704E-5</v>
      </c>
      <c r="AY24" s="285">
        <v>9.5689539450733996E-3</v>
      </c>
      <c r="AZ24" s="287"/>
      <c r="BA24" s="420">
        <v>1.9875775811180052E-3</v>
      </c>
      <c r="BB24" s="420">
        <v>1.7479698226945173E-2</v>
      </c>
    </row>
    <row r="25" spans="1:54">
      <c r="A25" s="342"/>
      <c r="B25" s="342"/>
      <c r="C25" s="306" t="s">
        <v>58</v>
      </c>
      <c r="D25" s="307" t="s">
        <v>25</v>
      </c>
      <c r="E25" s="333">
        <v>380313512</v>
      </c>
      <c r="F25" s="333">
        <v>406306251</v>
      </c>
      <c r="G25" s="333">
        <v>410184651</v>
      </c>
      <c r="H25" s="333">
        <v>410920877</v>
      </c>
      <c r="I25" s="412">
        <v>1607725291</v>
      </c>
      <c r="J25" s="413"/>
      <c r="K25" s="333">
        <v>392421067</v>
      </c>
      <c r="L25" s="333">
        <v>407570548</v>
      </c>
      <c r="M25" s="333">
        <v>383193870</v>
      </c>
      <c r="N25" s="333">
        <v>374153814</v>
      </c>
      <c r="O25" s="414">
        <v>1557339299</v>
      </c>
      <c r="P25" s="413"/>
      <c r="Q25" s="415">
        <v>332659848</v>
      </c>
      <c r="R25" s="415">
        <v>337162575</v>
      </c>
      <c r="S25" s="416">
        <v>342057571</v>
      </c>
      <c r="T25" s="416">
        <v>344720398</v>
      </c>
      <c r="U25" s="414">
        <v>1356600392</v>
      </c>
      <c r="V25" s="417"/>
      <c r="W25" s="415">
        <v>339287813</v>
      </c>
      <c r="X25" s="415">
        <v>344564192</v>
      </c>
      <c r="Y25" s="415">
        <v>338869748</v>
      </c>
      <c r="Z25" s="415">
        <v>346513369</v>
      </c>
      <c r="AA25" s="414">
        <v>1369235122</v>
      </c>
      <c r="AB25" s="126"/>
      <c r="AC25" s="415">
        <v>330400919</v>
      </c>
      <c r="AD25" s="415">
        <v>322145562</v>
      </c>
      <c r="AE25" s="415">
        <v>341882612</v>
      </c>
      <c r="AF25" s="415">
        <v>371995724</v>
      </c>
      <c r="AG25" s="414">
        <v>1366424817</v>
      </c>
      <c r="AH25" s="126"/>
      <c r="AI25" s="415">
        <v>335112372</v>
      </c>
      <c r="AJ25" s="415">
        <v>352537375</v>
      </c>
      <c r="AK25" s="415">
        <v>362371839</v>
      </c>
      <c r="AL25" s="415">
        <v>358800962</v>
      </c>
      <c r="AM25" s="414">
        <v>1408822548</v>
      </c>
      <c r="AN25" s="126"/>
      <c r="AO25" s="415">
        <v>339366310</v>
      </c>
      <c r="AP25" s="415">
        <v>357454566</v>
      </c>
      <c r="AQ25" s="415">
        <v>362508815</v>
      </c>
      <c r="AR25" s="415">
        <v>352514619</v>
      </c>
      <c r="AS25" s="414">
        <v>1411844310</v>
      </c>
      <c r="AT25" s="126"/>
      <c r="AU25" s="415">
        <v>378632119</v>
      </c>
      <c r="AV25" s="415">
        <v>382213591</v>
      </c>
      <c r="AW25" s="415">
        <v>382162288</v>
      </c>
      <c r="AX25" s="415">
        <v>379884030</v>
      </c>
      <c r="AY25" s="414">
        <v>1522892028</v>
      </c>
      <c r="AZ25" s="126"/>
      <c r="BA25" s="415">
        <v>379410978</v>
      </c>
      <c r="BB25" s="415">
        <v>390259634</v>
      </c>
    </row>
    <row r="26" spans="1:54">
      <c r="A26" s="342"/>
      <c r="B26" s="342"/>
      <c r="C26" s="312"/>
      <c r="D26" s="313" t="s">
        <v>23</v>
      </c>
      <c r="E26" s="318">
        <v>-2.4696877621955625E-2</v>
      </c>
      <c r="F26" s="318">
        <v>0.28062669003954599</v>
      </c>
      <c r="G26" s="318">
        <v>0.10402060673703913</v>
      </c>
      <c r="H26" s="318">
        <v>3.9762332578587897E-2</v>
      </c>
      <c r="I26" s="418"/>
      <c r="J26" s="419"/>
      <c r="K26" s="318">
        <v>3.1835721366639216E-2</v>
      </c>
      <c r="L26" s="318">
        <v>3.1116848359785633E-3</v>
      </c>
      <c r="M26" s="318">
        <v>-6.5801538244296714E-2</v>
      </c>
      <c r="N26" s="318">
        <v>-8.9474799305463371E-2</v>
      </c>
      <c r="O26" s="285">
        <v>-3.1339926218775904E-2</v>
      </c>
      <c r="P26" s="419"/>
      <c r="Q26" s="420">
        <v>-0.1522226170131149</v>
      </c>
      <c r="R26" s="420">
        <v>-0.17274488797674625</v>
      </c>
      <c r="S26" s="421">
        <v>-0.10732455322191325</v>
      </c>
      <c r="T26" s="421">
        <v>-7.0279413428653181E-2</v>
      </c>
      <c r="U26" s="285">
        <v>-0.126981467697173</v>
      </c>
      <c r="V26" s="422"/>
      <c r="W26" s="420">
        <v>1.9924150870170632E-2</v>
      </c>
      <c r="X26" s="420">
        <v>2.1952664823490675E-2</v>
      </c>
      <c r="Y26" s="420">
        <v>-9.3195510646948421E-3</v>
      </c>
      <c r="Z26" s="420">
        <v>5.2012326813337673E-3</v>
      </c>
      <c r="AA26" s="285">
        <v>9.3135237720025632E-3</v>
      </c>
      <c r="AB26" s="287"/>
      <c r="AC26" s="420">
        <v>-2.619278871652253E-2</v>
      </c>
      <c r="AD26" s="420">
        <v>-6.5063725484277857E-2</v>
      </c>
      <c r="AE26" s="420">
        <v>8.890920531507529E-3</v>
      </c>
      <c r="AF26" s="420">
        <v>7.3539312706864202E-2</v>
      </c>
      <c r="AG26" s="285">
        <v>-2.0524634190620672E-3</v>
      </c>
      <c r="AH26" s="287"/>
      <c r="AI26" s="420">
        <v>1.4259805978324103E-2</v>
      </c>
      <c r="AJ26" s="420">
        <v>9.4341864625780536E-2</v>
      </c>
      <c r="AK26" s="420">
        <v>5.9930591029882407E-2</v>
      </c>
      <c r="AL26" s="420">
        <v>-3.5470198039158074E-2</v>
      </c>
      <c r="AM26" s="285">
        <v>3.1028220852344246E-2</v>
      </c>
      <c r="AN26" s="287"/>
      <c r="AO26" s="420">
        <v>1.2694064306285835E-2</v>
      </c>
      <c r="AP26" s="420">
        <v>1.394799913058864E-2</v>
      </c>
      <c r="AQ26" s="420">
        <v>3.7799846803210357E-4</v>
      </c>
      <c r="AR26" s="420">
        <v>-1.7520418465321708E-2</v>
      </c>
      <c r="AS26" s="285">
        <v>2.1448847509502045E-3</v>
      </c>
      <c r="AT26" s="287"/>
      <c r="AU26" s="420">
        <v>0.11570332069792078</v>
      </c>
      <c r="AV26" s="420">
        <v>6.9264816720791211E-2</v>
      </c>
      <c r="AW26" s="420">
        <v>5.4215158878274439E-2</v>
      </c>
      <c r="AX26" s="420">
        <v>7.7640499215721803E-2</v>
      </c>
      <c r="AY26" s="285">
        <v>7.8654365225298895E-2</v>
      </c>
      <c r="AZ26" s="287"/>
      <c r="BA26" s="420">
        <v>2.0570336242393683E-3</v>
      </c>
      <c r="BB26" s="420">
        <v>2.1051169266244063E-2</v>
      </c>
    </row>
    <row r="27" spans="1:54">
      <c r="A27" s="342"/>
      <c r="B27" s="342"/>
      <c r="C27" s="306" t="s">
        <v>59</v>
      </c>
      <c r="D27" s="307" t="s">
        <v>25</v>
      </c>
      <c r="E27" s="333">
        <v>519700488</v>
      </c>
      <c r="F27" s="333">
        <v>605726379</v>
      </c>
      <c r="G27" s="333">
        <v>614656128</v>
      </c>
      <c r="H27" s="333">
        <v>593443107</v>
      </c>
      <c r="I27" s="412">
        <v>2333526102</v>
      </c>
      <c r="J27" s="413"/>
      <c r="K27" s="333">
        <v>526453849</v>
      </c>
      <c r="L27" s="333">
        <v>621425999</v>
      </c>
      <c r="M27" s="333">
        <v>604596677</v>
      </c>
      <c r="N27" s="333">
        <v>584243501</v>
      </c>
      <c r="O27" s="414">
        <v>2336720026</v>
      </c>
      <c r="P27" s="413"/>
      <c r="Q27" s="415">
        <v>492780214</v>
      </c>
      <c r="R27" s="415">
        <v>549724879</v>
      </c>
      <c r="S27" s="416">
        <v>571656607</v>
      </c>
      <c r="T27" s="416">
        <v>553042452</v>
      </c>
      <c r="U27" s="414">
        <v>2167204152</v>
      </c>
      <c r="V27" s="417"/>
      <c r="W27" s="415">
        <v>517406481</v>
      </c>
      <c r="X27" s="415">
        <v>579068389</v>
      </c>
      <c r="Y27" s="415">
        <v>588063909</v>
      </c>
      <c r="Z27" s="415">
        <v>598683172</v>
      </c>
      <c r="AA27" s="414">
        <v>2283221951</v>
      </c>
      <c r="AB27" s="126"/>
      <c r="AC27" s="415">
        <v>544882343</v>
      </c>
      <c r="AD27" s="415">
        <v>614333058</v>
      </c>
      <c r="AE27" s="415">
        <v>680638819</v>
      </c>
      <c r="AF27" s="415">
        <v>721523086</v>
      </c>
      <c r="AG27" s="414">
        <v>2561377306</v>
      </c>
      <c r="AH27" s="126"/>
      <c r="AI27" s="415">
        <v>605814238</v>
      </c>
      <c r="AJ27" s="415">
        <v>699674154</v>
      </c>
      <c r="AK27" s="415">
        <v>731018243</v>
      </c>
      <c r="AL27" s="415">
        <v>698124883</v>
      </c>
      <c r="AM27" s="414">
        <v>2734631518</v>
      </c>
      <c r="AN27" s="126"/>
      <c r="AO27" s="415">
        <v>639920150</v>
      </c>
      <c r="AP27" s="415">
        <v>709471926</v>
      </c>
      <c r="AQ27" s="415">
        <v>743925217</v>
      </c>
      <c r="AR27" s="415">
        <v>723417562</v>
      </c>
      <c r="AS27" s="414">
        <v>2816734855</v>
      </c>
      <c r="AT27" s="126"/>
      <c r="AU27" s="415">
        <v>644181306</v>
      </c>
      <c r="AV27" s="415">
        <v>749095162</v>
      </c>
      <c r="AW27" s="415">
        <v>772980239</v>
      </c>
      <c r="AX27" s="415">
        <v>751349962</v>
      </c>
      <c r="AY27" s="414">
        <v>2917606669</v>
      </c>
      <c r="AZ27" s="126"/>
      <c r="BA27" s="415">
        <v>717924630</v>
      </c>
      <c r="BB27" s="415">
        <v>815775116</v>
      </c>
    </row>
    <row r="28" spans="1:54">
      <c r="A28" s="342"/>
      <c r="B28" s="312"/>
      <c r="C28" s="312"/>
      <c r="D28" s="313" t="s">
        <v>23</v>
      </c>
      <c r="E28" s="318">
        <v>0.10118343417811455</v>
      </c>
      <c r="F28" s="318">
        <v>0.43085132078266414</v>
      </c>
      <c r="G28" s="318">
        <v>5.7902592474222254E-2</v>
      </c>
      <c r="H28" s="318">
        <v>4.3090453776985026E-2</v>
      </c>
      <c r="I28" s="418"/>
      <c r="J28" s="419"/>
      <c r="K28" s="318">
        <v>1.2994717449639955E-2</v>
      </c>
      <c r="L28" s="318">
        <v>2.5918666487529676E-2</v>
      </c>
      <c r="M28" s="318">
        <v>-1.6365981793319075E-2</v>
      </c>
      <c r="N28" s="318">
        <v>-1.5502085863809687E-2</v>
      </c>
      <c r="O28" s="285">
        <v>1.3687114951328461E-3</v>
      </c>
      <c r="P28" s="419"/>
      <c r="Q28" s="420">
        <v>-3.9371302690820786E-2</v>
      </c>
      <c r="R28" s="420">
        <v>-8.1118254783651644E-2</v>
      </c>
      <c r="S28" s="421">
        <v>-1.9571465017060863E-2</v>
      </c>
      <c r="T28" s="421">
        <v>-2.2881023518049104E-2</v>
      </c>
      <c r="U28" s="285">
        <v>-4.1184012942568238E-2</v>
      </c>
      <c r="V28" s="422"/>
      <c r="W28" s="420">
        <v>4.9974139180839705E-2</v>
      </c>
      <c r="X28" s="420">
        <v>5.3378537375602386E-2</v>
      </c>
      <c r="Y28" s="420">
        <v>2.8701324884713442E-2</v>
      </c>
      <c r="Z28" s="420">
        <v>8.2526612260861221E-2</v>
      </c>
      <c r="AA28" s="285">
        <v>5.3533396423651736E-2</v>
      </c>
      <c r="AB28" s="287"/>
      <c r="AC28" s="420">
        <v>5.3103049553799408E-2</v>
      </c>
      <c r="AD28" s="420">
        <v>6.0898970950389764E-2</v>
      </c>
      <c r="AE28" s="420">
        <v>0.15742321299299467</v>
      </c>
      <c r="AF28" s="420">
        <v>0.20518350898294502</v>
      </c>
      <c r="AG28" s="285">
        <v>0.12182580623761696</v>
      </c>
      <c r="AH28" s="287"/>
      <c r="AI28" s="420">
        <v>0.11182578364445184</v>
      </c>
      <c r="AJ28" s="420">
        <v>0.13891665911294648</v>
      </c>
      <c r="AK28" s="420">
        <v>7.4017852925311933E-2</v>
      </c>
      <c r="AL28" s="420">
        <v>-3.2428904152901894E-2</v>
      </c>
      <c r="AM28" s="285">
        <v>6.7641034998691341E-2</v>
      </c>
      <c r="AN28" s="287"/>
      <c r="AO28" s="420">
        <v>5.6297640201714794E-2</v>
      </c>
      <c r="AP28" s="420">
        <v>1.4003335615567103E-2</v>
      </c>
      <c r="AQ28" s="420">
        <v>1.7656158548152723E-2</v>
      </c>
      <c r="AR28" s="420">
        <v>3.6229447790646852E-2</v>
      </c>
      <c r="AS28" s="285">
        <v>3.0023546667832912E-2</v>
      </c>
      <c r="AT28" s="287"/>
      <c r="AU28" s="420">
        <v>6.658887050204676E-3</v>
      </c>
      <c r="AV28" s="420">
        <v>5.5848913181661297E-2</v>
      </c>
      <c r="AW28" s="420">
        <v>3.9056374667831628E-2</v>
      </c>
      <c r="AX28" s="420">
        <v>3.8611725049605639E-2</v>
      </c>
      <c r="AY28" s="285">
        <v>3.5811611384345188E-2</v>
      </c>
      <c r="AZ28" s="287"/>
      <c r="BA28" s="420">
        <v>0.11447603852074528</v>
      </c>
      <c r="BB28" s="420">
        <v>8.9013996328546563E-2</v>
      </c>
    </row>
    <row r="29" spans="1:54">
      <c r="A29" s="342"/>
      <c r="B29" s="306" t="s">
        <v>27</v>
      </c>
      <c r="C29" s="306" t="s">
        <v>56</v>
      </c>
      <c r="D29" s="307" t="s">
        <v>25</v>
      </c>
      <c r="E29" s="333">
        <v>51059744</v>
      </c>
      <c r="F29" s="333">
        <v>57120927</v>
      </c>
      <c r="G29" s="333">
        <v>60897878</v>
      </c>
      <c r="H29" s="333">
        <v>99173630</v>
      </c>
      <c r="I29" s="412">
        <v>268252179</v>
      </c>
      <c r="J29" s="413"/>
      <c r="K29" s="333">
        <v>129884079</v>
      </c>
      <c r="L29" s="333">
        <v>151570600</v>
      </c>
      <c r="M29" s="333">
        <v>171314974</v>
      </c>
      <c r="N29" s="333">
        <v>195760152</v>
      </c>
      <c r="O29" s="414">
        <v>648529805</v>
      </c>
      <c r="P29" s="413"/>
      <c r="Q29" s="415">
        <v>222575276</v>
      </c>
      <c r="R29" s="415">
        <v>261613360</v>
      </c>
      <c r="S29" s="416">
        <v>300753085</v>
      </c>
      <c r="T29" s="416">
        <v>325190814</v>
      </c>
      <c r="U29" s="414">
        <v>1110132535</v>
      </c>
      <c r="V29" s="417"/>
      <c r="W29" s="415">
        <v>358218139</v>
      </c>
      <c r="X29" s="415">
        <v>413283961</v>
      </c>
      <c r="Y29" s="415">
        <v>446868276</v>
      </c>
      <c r="Z29" s="415">
        <v>485098118</v>
      </c>
      <c r="AA29" s="414">
        <v>1703468494</v>
      </c>
      <c r="AB29" s="126"/>
      <c r="AC29" s="415">
        <v>550552069</v>
      </c>
      <c r="AD29" s="415">
        <v>603996112</v>
      </c>
      <c r="AE29" s="415">
        <v>673437058</v>
      </c>
      <c r="AF29" s="415">
        <v>740535673</v>
      </c>
      <c r="AG29" s="414">
        <v>2568520912</v>
      </c>
      <c r="AH29" s="126"/>
      <c r="AI29" s="415">
        <v>812501956</v>
      </c>
      <c r="AJ29" s="415">
        <v>886266313</v>
      </c>
      <c r="AK29" s="415">
        <v>968267817</v>
      </c>
      <c r="AL29" s="415">
        <v>842614349</v>
      </c>
      <c r="AM29" s="414">
        <v>3509650435</v>
      </c>
      <c r="AN29" s="126"/>
      <c r="AO29" s="415">
        <v>909071868</v>
      </c>
      <c r="AP29" s="415">
        <v>948763332</v>
      </c>
      <c r="AQ29" s="415">
        <v>986250325</v>
      </c>
      <c r="AR29" s="415">
        <v>1034420982</v>
      </c>
      <c r="AS29" s="414">
        <v>3878506507</v>
      </c>
      <c r="AT29" s="126"/>
      <c r="AU29" s="415">
        <v>1088059885</v>
      </c>
      <c r="AV29" s="415">
        <v>1150027630</v>
      </c>
      <c r="AW29" s="415">
        <v>1192530618</v>
      </c>
      <c r="AX29" s="415">
        <v>1171614180</v>
      </c>
      <c r="AY29" s="414">
        <v>4602232313</v>
      </c>
      <c r="AZ29" s="126"/>
      <c r="BA29" s="415">
        <v>1102360778</v>
      </c>
      <c r="BB29" s="415">
        <v>1118179294</v>
      </c>
    </row>
    <row r="30" spans="1:54">
      <c r="A30" s="342"/>
      <c r="B30" s="342"/>
      <c r="C30" s="312"/>
      <c r="D30" s="313" t="s">
        <v>23</v>
      </c>
      <c r="E30" s="318">
        <v>-5.2274101596911295E-2</v>
      </c>
      <c r="F30" s="318">
        <v>3.8935853754690893E-2</v>
      </c>
      <c r="G30" s="318">
        <v>0.16202579561994127</v>
      </c>
      <c r="H30" s="318">
        <v>0.92913436371572111</v>
      </c>
      <c r="I30" s="418"/>
      <c r="J30" s="419"/>
      <c r="K30" s="318">
        <v>1.5437667490068105</v>
      </c>
      <c r="L30" s="318">
        <v>1.6535038550757413</v>
      </c>
      <c r="M30" s="318">
        <v>1.8131517817418861</v>
      </c>
      <c r="N30" s="318">
        <v>0.97391334773165006</v>
      </c>
      <c r="O30" s="285">
        <v>1.4176124399720162</v>
      </c>
      <c r="P30" s="419"/>
      <c r="Q30" s="420">
        <v>0.7137103355372536</v>
      </c>
      <c r="R30" s="420">
        <v>0.72601652299324537</v>
      </c>
      <c r="S30" s="421">
        <v>0.75555631815348501</v>
      </c>
      <c r="T30" s="421">
        <v>0.66116593726549167</v>
      </c>
      <c r="U30" s="285">
        <v>0.71177976721982406</v>
      </c>
      <c r="V30" s="422"/>
      <c r="W30" s="420">
        <v>0.60942466493897562</v>
      </c>
      <c r="X30" s="420">
        <v>0.57975097678497756</v>
      </c>
      <c r="Y30" s="420">
        <v>0.48583106304628587</v>
      </c>
      <c r="Z30" s="420">
        <v>0.49173376711680428</v>
      </c>
      <c r="AA30" s="285">
        <v>0.5344730834323308</v>
      </c>
      <c r="AB30" s="287"/>
      <c r="AC30" s="420">
        <v>0.53691845571226082</v>
      </c>
      <c r="AD30" s="420">
        <v>0.46145548580821893</v>
      </c>
      <c r="AE30" s="420">
        <v>0.50701469352011008</v>
      </c>
      <c r="AF30" s="420">
        <v>0.52656884354269962</v>
      </c>
      <c r="AG30" s="285">
        <v>0.50781826669933117</v>
      </c>
      <c r="AH30" s="287"/>
      <c r="AI30" s="420">
        <v>0.47579493702710973</v>
      </c>
      <c r="AJ30" s="420">
        <v>0.46733777816106215</v>
      </c>
      <c r="AK30" s="420">
        <v>0.43780002228508197</v>
      </c>
      <c r="AL30" s="420">
        <v>0.13784437363627178</v>
      </c>
      <c r="AM30" s="285">
        <v>0.3664091339895621</v>
      </c>
      <c r="AN30" s="287"/>
      <c r="AO30" s="420">
        <v>0.11885499017801759</v>
      </c>
      <c r="AP30" s="420">
        <v>7.051720017254004E-2</v>
      </c>
      <c r="AQ30" s="420">
        <v>1.8571832796958399E-2</v>
      </c>
      <c r="AR30" s="420">
        <v>0.22763276370457342</v>
      </c>
      <c r="AS30" s="285">
        <v>0.10509766679940014</v>
      </c>
      <c r="AT30" s="287"/>
      <c r="AU30" s="420">
        <v>0.19689094262017126</v>
      </c>
      <c r="AV30" s="420">
        <v>0.21213330154289722</v>
      </c>
      <c r="AW30" s="420">
        <v>0.20915612169760256</v>
      </c>
      <c r="AX30" s="420">
        <v>0.13262801160002002</v>
      </c>
      <c r="AY30" s="285">
        <v>0.18659909547497366</v>
      </c>
      <c r="AZ30" s="287"/>
      <c r="BA30" s="420">
        <v>1.314347968999896E-2</v>
      </c>
      <c r="BB30" s="420">
        <v>-2.7693539849994786E-2</v>
      </c>
    </row>
    <row r="31" spans="1:54">
      <c r="A31" s="342"/>
      <c r="B31" s="342"/>
      <c r="C31" s="306" t="s">
        <v>57</v>
      </c>
      <c r="D31" s="307" t="s">
        <v>25</v>
      </c>
      <c r="E31" s="333">
        <v>3750187</v>
      </c>
      <c r="F31" s="333">
        <v>3990368</v>
      </c>
      <c r="G31" s="333">
        <v>4142294</v>
      </c>
      <c r="H31" s="333">
        <v>5906295</v>
      </c>
      <c r="I31" s="412">
        <v>17789144</v>
      </c>
      <c r="J31" s="413"/>
      <c r="K31" s="333">
        <v>7478435</v>
      </c>
      <c r="L31" s="333">
        <v>8432745</v>
      </c>
      <c r="M31" s="333">
        <v>9343304</v>
      </c>
      <c r="N31" s="333">
        <v>10442419</v>
      </c>
      <c r="O31" s="414">
        <v>35696903</v>
      </c>
      <c r="P31" s="413"/>
      <c r="Q31" s="415">
        <v>11219027</v>
      </c>
      <c r="R31" s="415">
        <v>12771114</v>
      </c>
      <c r="S31" s="416">
        <v>17260951</v>
      </c>
      <c r="T31" s="416">
        <v>19581206</v>
      </c>
      <c r="U31" s="414">
        <v>60832298</v>
      </c>
      <c r="V31" s="417"/>
      <c r="W31" s="415">
        <v>21624543</v>
      </c>
      <c r="X31" s="415">
        <v>24361554</v>
      </c>
      <c r="Y31" s="415">
        <v>26433172</v>
      </c>
      <c r="Z31" s="415">
        <v>29061041</v>
      </c>
      <c r="AA31" s="414">
        <v>101480310</v>
      </c>
      <c r="AB31" s="126"/>
      <c r="AC31" s="415">
        <v>31497886</v>
      </c>
      <c r="AD31" s="415">
        <v>34577526</v>
      </c>
      <c r="AE31" s="415">
        <v>37395705</v>
      </c>
      <c r="AF31" s="415">
        <v>40770998</v>
      </c>
      <c r="AG31" s="414">
        <v>144242115</v>
      </c>
      <c r="AH31" s="126"/>
      <c r="AI31" s="415">
        <v>43409690</v>
      </c>
      <c r="AJ31" s="415">
        <v>47136080</v>
      </c>
      <c r="AK31" s="415">
        <v>51760487</v>
      </c>
      <c r="AL31" s="415">
        <v>54340176</v>
      </c>
      <c r="AM31" s="414">
        <v>196646433</v>
      </c>
      <c r="AN31" s="126"/>
      <c r="AO31" s="415">
        <v>57150370</v>
      </c>
      <c r="AP31" s="415">
        <v>58679232</v>
      </c>
      <c r="AQ31" s="415">
        <v>60248854</v>
      </c>
      <c r="AR31" s="415">
        <v>62362665</v>
      </c>
      <c r="AS31" s="414">
        <v>238441121</v>
      </c>
      <c r="AT31" s="126"/>
      <c r="AU31" s="415">
        <v>63922861</v>
      </c>
      <c r="AV31" s="415">
        <v>66999522</v>
      </c>
      <c r="AW31" s="415">
        <v>70127253</v>
      </c>
      <c r="AX31" s="415">
        <v>72213410</v>
      </c>
      <c r="AY31" s="414">
        <v>273263046</v>
      </c>
      <c r="AZ31" s="126"/>
      <c r="BA31" s="415">
        <v>73835686</v>
      </c>
      <c r="BB31" s="415">
        <v>74960609</v>
      </c>
    </row>
    <row r="32" spans="1:54">
      <c r="A32" s="342"/>
      <c r="B32" s="342"/>
      <c r="C32" s="312"/>
      <c r="D32" s="313" t="s">
        <v>23</v>
      </c>
      <c r="E32" s="318">
        <v>-0.15517548608215384</v>
      </c>
      <c r="F32" s="318">
        <v>-8.5618960543170156E-2</v>
      </c>
      <c r="G32" s="318">
        <v>-0.10221593013646346</v>
      </c>
      <c r="H32" s="318">
        <v>0.36089213475431087</v>
      </c>
      <c r="I32" s="418"/>
      <c r="J32" s="419"/>
      <c r="K32" s="318">
        <v>0.99414989172539925</v>
      </c>
      <c r="L32" s="318">
        <v>1.1132750162391039</v>
      </c>
      <c r="M32" s="318">
        <v>1.2555868801200494</v>
      </c>
      <c r="N32" s="318">
        <v>0.76801514316504682</v>
      </c>
      <c r="O32" s="285">
        <v>1.0066678306724595</v>
      </c>
      <c r="P32" s="419"/>
      <c r="Q32" s="420">
        <v>0.50020505917832714</v>
      </c>
      <c r="R32" s="420">
        <v>0.51446699740120216</v>
      </c>
      <c r="S32" s="421">
        <v>0.8474140411143638</v>
      </c>
      <c r="T32" s="421">
        <v>0.87515044330499525</v>
      </c>
      <c r="U32" s="285">
        <v>0.70413630334329214</v>
      </c>
      <c r="V32" s="422"/>
      <c r="W32" s="420">
        <v>0.92748827505272957</v>
      </c>
      <c r="X32" s="420">
        <v>0.90755121283859808</v>
      </c>
      <c r="Y32" s="420">
        <v>0.531385611372166</v>
      </c>
      <c r="Z32" s="420">
        <v>0.48412927171084363</v>
      </c>
      <c r="AA32" s="285">
        <v>0.66819787080869442</v>
      </c>
      <c r="AB32" s="287"/>
      <c r="AC32" s="420">
        <v>0.45658042345681027</v>
      </c>
      <c r="AD32" s="420">
        <v>0.4193481253289506</v>
      </c>
      <c r="AE32" s="420">
        <v>0.41472635217597031</v>
      </c>
      <c r="AF32" s="420">
        <v>0.40294348024215654</v>
      </c>
      <c r="AG32" s="285">
        <v>0.42138031505816254</v>
      </c>
      <c r="AH32" s="287"/>
      <c r="AI32" s="420">
        <v>0.37817788787476081</v>
      </c>
      <c r="AJ32" s="420">
        <v>0.3631999004208688</v>
      </c>
      <c r="AK32" s="420">
        <v>0.38412919344614571</v>
      </c>
      <c r="AL32" s="420">
        <v>0.33281446777437229</v>
      </c>
      <c r="AM32" s="285">
        <v>0.36330802553747921</v>
      </c>
      <c r="AN32" s="287"/>
      <c r="AO32" s="420">
        <v>0.31653485661841851</v>
      </c>
      <c r="AP32" s="420">
        <v>0.24488994417864185</v>
      </c>
      <c r="AQ32" s="420">
        <v>0.16399318267619845</v>
      </c>
      <c r="AR32" s="420">
        <v>0.14763457887953835</v>
      </c>
      <c r="AS32" s="285">
        <v>0.21253722919042217</v>
      </c>
      <c r="AT32" s="287"/>
      <c r="AU32" s="420">
        <v>0.11850301231645566</v>
      </c>
      <c r="AV32" s="420">
        <v>0.14179275556980708</v>
      </c>
      <c r="AW32" s="420">
        <v>0.16395994851619911</v>
      </c>
      <c r="AX32" s="420">
        <v>0.15795901281640234</v>
      </c>
      <c r="AY32" s="285">
        <v>0.1460399315938461</v>
      </c>
      <c r="AZ32" s="287"/>
      <c r="BA32" s="420">
        <v>0.15507480179899957</v>
      </c>
      <c r="BB32" s="420">
        <v>0.11882304175244718</v>
      </c>
    </row>
    <row r="33" spans="1:54">
      <c r="A33" s="342"/>
      <c r="B33" s="342"/>
      <c r="C33" s="306" t="s">
        <v>58</v>
      </c>
      <c r="D33" s="307" t="s">
        <v>25</v>
      </c>
      <c r="E33" s="333">
        <v>0</v>
      </c>
      <c r="F33" s="333">
        <v>0</v>
      </c>
      <c r="G33" s="333">
        <v>0</v>
      </c>
      <c r="H33" s="333">
        <v>0</v>
      </c>
      <c r="I33" s="412">
        <v>0</v>
      </c>
      <c r="J33" s="413"/>
      <c r="K33" s="333">
        <v>0</v>
      </c>
      <c r="L33" s="333">
        <v>0</v>
      </c>
      <c r="M33" s="333">
        <v>0</v>
      </c>
      <c r="N33" s="333">
        <v>0</v>
      </c>
      <c r="O33" s="414">
        <v>0</v>
      </c>
      <c r="P33" s="413"/>
      <c r="Q33" s="415">
        <v>0</v>
      </c>
      <c r="R33" s="415">
        <v>0</v>
      </c>
      <c r="S33" s="416">
        <v>0</v>
      </c>
      <c r="T33" s="416">
        <v>0</v>
      </c>
      <c r="U33" s="414">
        <v>0</v>
      </c>
      <c r="V33" s="417"/>
      <c r="W33" s="415">
        <v>0</v>
      </c>
      <c r="X33" s="415">
        <v>0</v>
      </c>
      <c r="Y33" s="415">
        <v>0</v>
      </c>
      <c r="Z33" s="415">
        <v>0</v>
      </c>
      <c r="AA33" s="414">
        <v>0</v>
      </c>
      <c r="AB33" s="126"/>
      <c r="AC33" s="415">
        <v>0</v>
      </c>
      <c r="AD33" s="415">
        <v>0</v>
      </c>
      <c r="AE33" s="415">
        <v>0</v>
      </c>
      <c r="AF33" s="415">
        <v>0</v>
      </c>
      <c r="AG33" s="414">
        <v>0</v>
      </c>
      <c r="AH33" s="126"/>
      <c r="AI33" s="415">
        <v>0</v>
      </c>
      <c r="AJ33" s="415">
        <v>0</v>
      </c>
      <c r="AK33" s="415">
        <v>0</v>
      </c>
      <c r="AL33" s="415">
        <v>0</v>
      </c>
      <c r="AM33" s="414">
        <v>0</v>
      </c>
      <c r="AN33" s="126"/>
      <c r="AO33" s="415">
        <v>0</v>
      </c>
      <c r="AP33" s="415">
        <v>0</v>
      </c>
      <c r="AQ33" s="415">
        <v>0</v>
      </c>
      <c r="AR33" s="415">
        <v>0</v>
      </c>
      <c r="AS33" s="414">
        <v>0</v>
      </c>
      <c r="AT33" s="126"/>
      <c r="AU33" s="415">
        <v>0</v>
      </c>
      <c r="AV33" s="415">
        <v>0</v>
      </c>
      <c r="AW33" s="415">
        <v>0</v>
      </c>
      <c r="AX33" s="415">
        <v>0</v>
      </c>
      <c r="AY33" s="414">
        <v>0</v>
      </c>
      <c r="AZ33" s="126"/>
      <c r="BA33" s="415">
        <v>0</v>
      </c>
      <c r="BB33" s="415">
        <v>0</v>
      </c>
    </row>
    <row r="34" spans="1:54">
      <c r="A34" s="342"/>
      <c r="B34" s="342"/>
      <c r="C34" s="312"/>
      <c r="D34" s="313" t="s">
        <v>23</v>
      </c>
      <c r="E34" s="318">
        <v>0</v>
      </c>
      <c r="F34" s="318">
        <v>0</v>
      </c>
      <c r="G34" s="318">
        <v>0</v>
      </c>
      <c r="H34" s="318">
        <v>0</v>
      </c>
      <c r="I34" s="418"/>
      <c r="J34" s="419"/>
      <c r="K34" s="318">
        <v>0</v>
      </c>
      <c r="L34" s="318">
        <v>0</v>
      </c>
      <c r="M34" s="318">
        <v>0</v>
      </c>
      <c r="N34" s="318">
        <v>0</v>
      </c>
      <c r="O34" s="285">
        <v>0</v>
      </c>
      <c r="P34" s="419"/>
      <c r="Q34" s="420" t="s">
        <v>279</v>
      </c>
      <c r="R34" s="420" t="s">
        <v>279</v>
      </c>
      <c r="S34" s="421" t="s">
        <v>279</v>
      </c>
      <c r="T34" s="421" t="s">
        <v>279</v>
      </c>
      <c r="U34" s="285" t="s">
        <v>279</v>
      </c>
      <c r="V34" s="422"/>
      <c r="W34" s="420" t="s">
        <v>279</v>
      </c>
      <c r="X34" s="420" t="s">
        <v>279</v>
      </c>
      <c r="Y34" s="420" t="s">
        <v>279</v>
      </c>
      <c r="Z34" s="420" t="s">
        <v>279</v>
      </c>
      <c r="AA34" s="285" t="s">
        <v>279</v>
      </c>
      <c r="AB34" s="287"/>
      <c r="AC34" s="420" t="s">
        <v>279</v>
      </c>
      <c r="AD34" s="420" t="s">
        <v>279</v>
      </c>
      <c r="AE34" s="420" t="s">
        <v>279</v>
      </c>
      <c r="AF34" s="420" t="s">
        <v>279</v>
      </c>
      <c r="AG34" s="285" t="s">
        <v>279</v>
      </c>
      <c r="AH34" s="287"/>
      <c r="AI34" s="420" t="s">
        <v>279</v>
      </c>
      <c r="AJ34" s="420" t="s">
        <v>279</v>
      </c>
      <c r="AK34" s="420" t="s">
        <v>279</v>
      </c>
      <c r="AL34" s="420" t="s">
        <v>279</v>
      </c>
      <c r="AM34" s="285" t="s">
        <v>279</v>
      </c>
      <c r="AN34" s="287"/>
      <c r="AO34" s="420" t="s">
        <v>279</v>
      </c>
      <c r="AP34" s="420" t="s">
        <v>279</v>
      </c>
      <c r="AQ34" s="420" t="s">
        <v>279</v>
      </c>
      <c r="AR34" s="420" t="s">
        <v>279</v>
      </c>
      <c r="AS34" s="285" t="s">
        <v>279</v>
      </c>
      <c r="AT34" s="287"/>
      <c r="AU34" s="420" t="s">
        <v>279</v>
      </c>
      <c r="AV34" s="420" t="s">
        <v>279</v>
      </c>
      <c r="AW34" s="420" t="s">
        <v>279</v>
      </c>
      <c r="AX34" s="420" t="s">
        <v>279</v>
      </c>
      <c r="AY34" s="285" t="s">
        <v>279</v>
      </c>
      <c r="AZ34" s="287"/>
      <c r="BA34" s="420" t="s">
        <v>279</v>
      </c>
      <c r="BB34" s="420" t="s">
        <v>279</v>
      </c>
    </row>
    <row r="35" spans="1:54">
      <c r="A35" s="342"/>
      <c r="B35" s="342"/>
      <c r="C35" s="306" t="s">
        <v>59</v>
      </c>
      <c r="D35" s="307" t="s">
        <v>25</v>
      </c>
      <c r="E35" s="333">
        <v>2717670</v>
      </c>
      <c r="F35" s="333">
        <v>4318000</v>
      </c>
      <c r="G35" s="333">
        <v>3669075</v>
      </c>
      <c r="H35" s="333">
        <v>4881645</v>
      </c>
      <c r="I35" s="412">
        <v>15586390</v>
      </c>
      <c r="J35" s="413"/>
      <c r="K35" s="333">
        <v>4751845</v>
      </c>
      <c r="L35" s="333">
        <v>7206410</v>
      </c>
      <c r="M35" s="333">
        <v>4511650</v>
      </c>
      <c r="N35" s="333">
        <v>3163125</v>
      </c>
      <c r="O35" s="414">
        <v>19633030</v>
      </c>
      <c r="P35" s="413"/>
      <c r="Q35" s="415">
        <v>1738008</v>
      </c>
      <c r="R35" s="415">
        <v>1752929</v>
      </c>
      <c r="S35" s="416">
        <v>1945066</v>
      </c>
      <c r="T35" s="416">
        <v>1946576</v>
      </c>
      <c r="U35" s="414">
        <v>7382579</v>
      </c>
      <c r="V35" s="417"/>
      <c r="W35" s="415">
        <v>1614329</v>
      </c>
      <c r="X35" s="415">
        <v>1758539</v>
      </c>
      <c r="Y35" s="415">
        <v>1690131</v>
      </c>
      <c r="Z35" s="415">
        <v>1747579</v>
      </c>
      <c r="AA35" s="414">
        <v>6810578</v>
      </c>
      <c r="AB35" s="126"/>
      <c r="AC35" s="415">
        <v>1782602</v>
      </c>
      <c r="AD35" s="415">
        <v>2032667</v>
      </c>
      <c r="AE35" s="415">
        <v>2135038</v>
      </c>
      <c r="AF35" s="415">
        <v>2281369</v>
      </c>
      <c r="AG35" s="414">
        <v>8231676</v>
      </c>
      <c r="AH35" s="126"/>
      <c r="AI35" s="415">
        <v>2219254</v>
      </c>
      <c r="AJ35" s="415">
        <v>2145317</v>
      </c>
      <c r="AK35" s="415">
        <v>2460240</v>
      </c>
      <c r="AL35" s="415">
        <v>2630035</v>
      </c>
      <c r="AM35" s="414">
        <v>9454846</v>
      </c>
      <c r="AN35" s="126"/>
      <c r="AO35" s="415">
        <v>2691870</v>
      </c>
      <c r="AP35" s="415">
        <v>3185806</v>
      </c>
      <c r="AQ35" s="415">
        <v>7364179</v>
      </c>
      <c r="AR35" s="415">
        <v>8655726</v>
      </c>
      <c r="AS35" s="414">
        <v>21897581</v>
      </c>
      <c r="AT35" s="126"/>
      <c r="AU35" s="415">
        <v>8924220</v>
      </c>
      <c r="AV35" s="415">
        <v>9266643</v>
      </c>
      <c r="AW35" s="415">
        <v>9969228</v>
      </c>
      <c r="AX35" s="415">
        <v>9021612</v>
      </c>
      <c r="AY35" s="414">
        <v>37181703</v>
      </c>
      <c r="AZ35" s="126"/>
      <c r="BA35" s="415">
        <v>8034536</v>
      </c>
      <c r="BB35" s="415">
        <v>8346091</v>
      </c>
    </row>
    <row r="36" spans="1:54">
      <c r="A36" s="342"/>
      <c r="B36" s="424"/>
      <c r="C36" s="312"/>
      <c r="D36" s="313" t="s">
        <v>23</v>
      </c>
      <c r="E36" s="318">
        <v>0.27482409231635235</v>
      </c>
      <c r="F36" s="318">
        <v>1.3322890785351627</v>
      </c>
      <c r="G36" s="318">
        <v>0.12985003387325245</v>
      </c>
      <c r="H36" s="318">
        <v>0.93164173789173788</v>
      </c>
      <c r="I36" s="418"/>
      <c r="J36" s="419"/>
      <c r="K36" s="318">
        <v>0.74849963387754948</v>
      </c>
      <c r="L36" s="318">
        <v>0.66892311255210746</v>
      </c>
      <c r="M36" s="318">
        <v>0.22964234854833984</v>
      </c>
      <c r="N36" s="318">
        <v>-0.35203706947145891</v>
      </c>
      <c r="O36" s="285">
        <v>0.25962650748505589</v>
      </c>
      <c r="P36" s="419"/>
      <c r="Q36" s="420">
        <v>0.28511345621465578</v>
      </c>
      <c r="R36" s="420">
        <v>-7.7263979516852044E-2</v>
      </c>
      <c r="S36" s="421">
        <v>0.21382957412565107</v>
      </c>
      <c r="T36" s="421">
        <v>0.34453307878110562</v>
      </c>
      <c r="U36" s="285">
        <v>0.1714073048701461</v>
      </c>
      <c r="V36" s="422"/>
      <c r="W36" s="420">
        <v>-7.1161352536927347E-2</v>
      </c>
      <c r="X36" s="420">
        <v>3.2003578011430278E-3</v>
      </c>
      <c r="Y36" s="420">
        <v>-0.13106753189866049</v>
      </c>
      <c r="Z36" s="420">
        <v>-0.10222924766358976</v>
      </c>
      <c r="AA36" s="285">
        <v>-7.7479834621478449E-2</v>
      </c>
      <c r="AB36" s="287"/>
      <c r="AC36" s="420">
        <v>0.10423711647377942</v>
      </c>
      <c r="AD36" s="420">
        <v>0.15588394684451123</v>
      </c>
      <c r="AE36" s="420">
        <v>0.26323817502903624</v>
      </c>
      <c r="AF36" s="420">
        <v>0.30544541906260037</v>
      </c>
      <c r="AG36" s="285">
        <v>0.20866041032053384</v>
      </c>
      <c r="AH36" s="287"/>
      <c r="AI36" s="420">
        <v>0.2449520420149871</v>
      </c>
      <c r="AJ36" s="420">
        <v>5.541980068550334E-2</v>
      </c>
      <c r="AK36" s="420">
        <v>0.1523167269153991</v>
      </c>
      <c r="AL36" s="420">
        <v>0.15283191802816631</v>
      </c>
      <c r="AM36" s="285">
        <v>0.14859306901777969</v>
      </c>
      <c r="AN36" s="287"/>
      <c r="AO36" s="420">
        <v>0.21296165287975155</v>
      </c>
      <c r="AP36" s="420">
        <v>0.48500478017933957</v>
      </c>
      <c r="AQ36" s="420">
        <v>1.9932766721945825</v>
      </c>
      <c r="AR36" s="420">
        <v>2.2911067723433338</v>
      </c>
      <c r="AS36" s="285">
        <v>1.3160166754699123</v>
      </c>
      <c r="AT36" s="287"/>
      <c r="AU36" s="420">
        <v>2.3152492505210134</v>
      </c>
      <c r="AV36" s="420">
        <v>1.9087279639752075</v>
      </c>
      <c r="AW36" s="420">
        <v>0.35374601839526165</v>
      </c>
      <c r="AX36" s="420">
        <v>4.2270977616435612E-2</v>
      </c>
      <c r="AY36" s="285">
        <v>0.69798221091178969</v>
      </c>
      <c r="AZ36" s="287"/>
      <c r="BA36" s="420">
        <v>-9.9693194475259483E-2</v>
      </c>
      <c r="BB36" s="420">
        <v>-9.9340397595979457E-2</v>
      </c>
    </row>
    <row r="37" spans="1:54">
      <c r="A37" s="342"/>
      <c r="B37" s="306" t="s">
        <v>28</v>
      </c>
      <c r="C37" s="306" t="s">
        <v>56</v>
      </c>
      <c r="D37" s="307" t="s">
        <v>25</v>
      </c>
      <c r="E37" s="333">
        <v>5183140367</v>
      </c>
      <c r="F37" s="333">
        <v>5535315481</v>
      </c>
      <c r="G37" s="333">
        <v>5253862812</v>
      </c>
      <c r="H37" s="333">
        <v>5316995230</v>
      </c>
      <c r="I37" s="412">
        <v>21289313890</v>
      </c>
      <c r="J37" s="413"/>
      <c r="K37" s="333">
        <v>5357766822</v>
      </c>
      <c r="L37" s="333">
        <v>5445229631</v>
      </c>
      <c r="M37" s="333">
        <v>5332261593</v>
      </c>
      <c r="N37" s="333">
        <v>5428873021</v>
      </c>
      <c r="O37" s="414">
        <v>21564131067</v>
      </c>
      <c r="P37" s="413"/>
      <c r="Q37" s="415">
        <v>5487660552</v>
      </c>
      <c r="R37" s="415">
        <v>5704369865</v>
      </c>
      <c r="S37" s="416">
        <v>5929970694</v>
      </c>
      <c r="T37" s="416">
        <v>5840947779</v>
      </c>
      <c r="U37" s="414">
        <v>22962948890</v>
      </c>
      <c r="V37" s="417"/>
      <c r="W37" s="415">
        <v>5898026442</v>
      </c>
      <c r="X37" s="415">
        <v>6157910343</v>
      </c>
      <c r="Y37" s="415">
        <v>6162487732</v>
      </c>
      <c r="Z37" s="415">
        <v>6350634712</v>
      </c>
      <c r="AA37" s="414">
        <v>24569059229</v>
      </c>
      <c r="AB37" s="126"/>
      <c r="AC37" s="415">
        <v>6509081440</v>
      </c>
      <c r="AD37" s="415">
        <v>6598859264</v>
      </c>
      <c r="AE37" s="415">
        <v>6807396227</v>
      </c>
      <c r="AF37" s="415">
        <v>7232102235</v>
      </c>
      <c r="AG37" s="414">
        <v>27147439166</v>
      </c>
      <c r="AH37" s="126"/>
      <c r="AI37" s="415">
        <v>7119681249</v>
      </c>
      <c r="AJ37" s="415">
        <v>7534138655</v>
      </c>
      <c r="AK37" s="415">
        <v>7670396504</v>
      </c>
      <c r="AL37" s="415">
        <v>6717898148</v>
      </c>
      <c r="AM37" s="414">
        <v>29042114556</v>
      </c>
      <c r="AN37" s="126"/>
      <c r="AO37" s="415">
        <v>6863918365</v>
      </c>
      <c r="AP37" s="415">
        <v>7223938445</v>
      </c>
      <c r="AQ37" s="415">
        <v>7521225997</v>
      </c>
      <c r="AR37" s="415">
        <v>7848337897</v>
      </c>
      <c r="AS37" s="414">
        <v>29457420704</v>
      </c>
      <c r="AT37" s="126"/>
      <c r="AU37" s="415">
        <v>7902845211</v>
      </c>
      <c r="AV37" s="415">
        <v>8078332322</v>
      </c>
      <c r="AW37" s="415">
        <v>8311832007</v>
      </c>
      <c r="AX37" s="415">
        <v>8293828742</v>
      </c>
      <c r="AY37" s="414">
        <v>32586838282</v>
      </c>
      <c r="AZ37" s="126"/>
      <c r="BA37" s="415">
        <v>7828249502</v>
      </c>
      <c r="BB37" s="415">
        <v>8006339569</v>
      </c>
    </row>
    <row r="38" spans="1:54">
      <c r="A38" s="342"/>
      <c r="B38" s="342"/>
      <c r="C38" s="312"/>
      <c r="D38" s="313" t="s">
        <v>23</v>
      </c>
      <c r="E38" s="318">
        <v>0.11914895226781388</v>
      </c>
      <c r="F38" s="318">
        <v>0.24891508457042194</v>
      </c>
      <c r="G38" s="318">
        <v>0.28130757895958736</v>
      </c>
      <c r="H38" s="318">
        <v>5.4266712781131148E-2</v>
      </c>
      <c r="I38" s="418"/>
      <c r="J38" s="419"/>
      <c r="K38" s="318">
        <v>3.3691245583818474E-2</v>
      </c>
      <c r="L38" s="318">
        <v>-1.6274745370741771E-2</v>
      </c>
      <c r="M38" s="318">
        <v>1.4922121837847486E-2</v>
      </c>
      <c r="N38" s="318">
        <v>2.104154436113722E-2</v>
      </c>
      <c r="O38" s="285">
        <v>1.290869111235593E-2</v>
      </c>
      <c r="P38" s="419"/>
      <c r="Q38" s="420">
        <v>3.5485006348968673E-2</v>
      </c>
      <c r="R38" s="420">
        <v>5.9544152769954506E-2</v>
      </c>
      <c r="S38" s="421">
        <v>0.12335649657822878</v>
      </c>
      <c r="T38" s="421">
        <v>8.8099379452996729E-2</v>
      </c>
      <c r="U38" s="285">
        <v>7.6545084495281746E-2</v>
      </c>
      <c r="V38" s="422"/>
      <c r="W38" s="420">
        <v>7.4779751063582145E-2</v>
      </c>
      <c r="X38" s="420">
        <v>7.9507551006249511E-2</v>
      </c>
      <c r="Y38" s="420">
        <v>3.9210486863832772E-2</v>
      </c>
      <c r="Z38" s="420">
        <v>8.7260998092206998E-2</v>
      </c>
      <c r="AA38" s="285">
        <v>6.9943557628150854E-2</v>
      </c>
      <c r="AB38" s="287"/>
      <c r="AC38" s="420">
        <v>0.10360329917286593</v>
      </c>
      <c r="AD38" s="420">
        <v>7.1606908259268298E-2</v>
      </c>
      <c r="AE38" s="420">
        <v>0.10465067405346362</v>
      </c>
      <c r="AF38" s="420">
        <v>0.13879990945383791</v>
      </c>
      <c r="AG38" s="285">
        <v>0.10494418662789573</v>
      </c>
      <c r="AH38" s="287"/>
      <c r="AI38" s="420">
        <v>9.3807369692397113E-2</v>
      </c>
      <c r="AJ38" s="420">
        <v>0.14173349568195914</v>
      </c>
      <c r="AK38" s="420">
        <v>0.12677391593236553</v>
      </c>
      <c r="AL38" s="420">
        <v>-7.1100223737365353E-2</v>
      </c>
      <c r="AM38" s="285">
        <v>6.9792048465953549E-2</v>
      </c>
      <c r="AN38" s="287"/>
      <c r="AO38" s="420">
        <v>-3.5923361602167692E-2</v>
      </c>
      <c r="AP38" s="420">
        <v>-4.1172617628179253E-2</v>
      </c>
      <c r="AQ38" s="420">
        <v>-1.9447561403404645E-2</v>
      </c>
      <c r="AR38" s="420">
        <v>0.16827283237935742</v>
      </c>
      <c r="AS38" s="285">
        <v>1.4300134626877625E-2</v>
      </c>
      <c r="AT38" s="287"/>
      <c r="AU38" s="420">
        <v>0.15136060639905358</v>
      </c>
      <c r="AV38" s="420">
        <v>0.11827258544698194</v>
      </c>
      <c r="AW38" s="420">
        <v>0.1051166406002626</v>
      </c>
      <c r="AX38" s="420">
        <v>5.6762444589737671E-2</v>
      </c>
      <c r="AY38" s="285">
        <v>0.10623528819599137</v>
      </c>
      <c r="AZ38" s="287"/>
      <c r="BA38" s="420">
        <v>-9.4390952888928625E-3</v>
      </c>
      <c r="BB38" s="420">
        <v>-8.9118335481123134E-3</v>
      </c>
    </row>
    <row r="39" spans="1:54">
      <c r="A39" s="342"/>
      <c r="B39" s="342"/>
      <c r="C39" s="306" t="s">
        <v>57</v>
      </c>
      <c r="D39" s="307" t="s">
        <v>25</v>
      </c>
      <c r="E39" s="333">
        <v>327594156</v>
      </c>
      <c r="F39" s="333">
        <v>348439416</v>
      </c>
      <c r="G39" s="333">
        <v>342800333</v>
      </c>
      <c r="H39" s="333">
        <v>352820447</v>
      </c>
      <c r="I39" s="412">
        <v>1371654352</v>
      </c>
      <c r="J39" s="413"/>
      <c r="K39" s="333">
        <v>339515066</v>
      </c>
      <c r="L39" s="333">
        <v>355465763</v>
      </c>
      <c r="M39" s="333">
        <v>337471954</v>
      </c>
      <c r="N39" s="333">
        <v>335392083</v>
      </c>
      <c r="O39" s="414">
        <v>1367844866</v>
      </c>
      <c r="P39" s="413"/>
      <c r="Q39" s="415">
        <v>332977275</v>
      </c>
      <c r="R39" s="415">
        <v>343419138</v>
      </c>
      <c r="S39" s="416">
        <v>353477237</v>
      </c>
      <c r="T39" s="416">
        <v>360037832</v>
      </c>
      <c r="U39" s="414">
        <v>1389911482</v>
      </c>
      <c r="V39" s="417"/>
      <c r="W39" s="415">
        <v>359160653</v>
      </c>
      <c r="X39" s="415">
        <v>371823611</v>
      </c>
      <c r="Y39" s="415">
        <v>372311421</v>
      </c>
      <c r="Z39" s="415">
        <v>386790191</v>
      </c>
      <c r="AA39" s="414">
        <v>1490085876</v>
      </c>
      <c r="AB39" s="126"/>
      <c r="AC39" s="415">
        <v>378278721</v>
      </c>
      <c r="AD39" s="415">
        <v>386083986</v>
      </c>
      <c r="AE39" s="415">
        <v>395150287</v>
      </c>
      <c r="AF39" s="415">
        <v>424072413</v>
      </c>
      <c r="AG39" s="414">
        <v>1583585407</v>
      </c>
      <c r="AH39" s="126"/>
      <c r="AI39" s="415">
        <v>411581857</v>
      </c>
      <c r="AJ39" s="415">
        <v>435725595</v>
      </c>
      <c r="AK39" s="415">
        <v>447999874</v>
      </c>
      <c r="AL39" s="415">
        <v>446669923</v>
      </c>
      <c r="AM39" s="414">
        <v>1741977249</v>
      </c>
      <c r="AN39" s="126"/>
      <c r="AO39" s="415">
        <v>431678283</v>
      </c>
      <c r="AP39" s="415">
        <v>452329105</v>
      </c>
      <c r="AQ39" s="415">
        <v>458819130</v>
      </c>
      <c r="AR39" s="415">
        <v>463173391</v>
      </c>
      <c r="AS39" s="414">
        <v>1805999909</v>
      </c>
      <c r="AT39" s="126"/>
      <c r="AU39" s="415">
        <v>465548856</v>
      </c>
      <c r="AV39" s="415">
        <v>472604558</v>
      </c>
      <c r="AW39" s="415">
        <v>477985747</v>
      </c>
      <c r="AX39" s="415">
        <v>483793571</v>
      </c>
      <c r="AY39" s="414">
        <v>1899932732</v>
      </c>
      <c r="AZ39" s="126"/>
      <c r="BA39" s="415">
        <v>487473461</v>
      </c>
      <c r="BB39" s="415">
        <v>494942915</v>
      </c>
    </row>
    <row r="40" spans="1:54">
      <c r="A40" s="342"/>
      <c r="B40" s="342"/>
      <c r="C40" s="312"/>
      <c r="D40" s="313" t="s">
        <v>23</v>
      </c>
      <c r="E40" s="318">
        <v>0.10792058336346604</v>
      </c>
      <c r="F40" s="318">
        <v>0.305048329716616</v>
      </c>
      <c r="G40" s="318">
        <v>0.18741869389605831</v>
      </c>
      <c r="H40" s="318">
        <v>5.6325113596271986E-2</v>
      </c>
      <c r="I40" s="418"/>
      <c r="J40" s="419"/>
      <c r="K40" s="318">
        <v>3.6389263305417453E-2</v>
      </c>
      <c r="L40" s="318">
        <v>2.0165189922141301E-2</v>
      </c>
      <c r="M40" s="318">
        <v>-1.5543680933355453E-2</v>
      </c>
      <c r="N40" s="318">
        <v>-4.9397261831596741E-2</v>
      </c>
      <c r="O40" s="285">
        <v>-2.7772929779615874E-3</v>
      </c>
      <c r="P40" s="419"/>
      <c r="Q40" s="420">
        <v>-1.791082463518745E-2</v>
      </c>
      <c r="R40" s="420">
        <v>-3.2564157556925766E-2</v>
      </c>
      <c r="S40" s="421">
        <v>4.8973846252474917E-2</v>
      </c>
      <c r="T40" s="421">
        <v>7.5272567288981795E-2</v>
      </c>
      <c r="U40" s="285">
        <v>1.7626186187951198E-2</v>
      </c>
      <c r="V40" s="422"/>
      <c r="W40" s="420">
        <v>7.8634129010756171E-2</v>
      </c>
      <c r="X40" s="420">
        <v>8.2710803962241508E-2</v>
      </c>
      <c r="Y40" s="420">
        <v>5.3282593696408309E-2</v>
      </c>
      <c r="Z40" s="420">
        <v>7.4304299777030014E-2</v>
      </c>
      <c r="AA40" s="285">
        <v>7.2072499074441021E-2</v>
      </c>
      <c r="AB40" s="287"/>
      <c r="AC40" s="420">
        <v>5.3229850876788554E-2</v>
      </c>
      <c r="AD40" s="420">
        <v>3.8352526784535046E-2</v>
      </c>
      <c r="AE40" s="420">
        <v>6.1343447210554514E-2</v>
      </c>
      <c r="AF40" s="420">
        <v>9.6388747355798277E-2</v>
      </c>
      <c r="AG40" s="285">
        <v>6.2747746627188405E-2</v>
      </c>
      <c r="AH40" s="287"/>
      <c r="AI40" s="420">
        <v>8.8038618487345399E-2</v>
      </c>
      <c r="AJ40" s="420">
        <v>0.12857722878980016</v>
      </c>
      <c r="AK40" s="420">
        <v>0.13374553616356089</v>
      </c>
      <c r="AL40" s="420">
        <v>5.3286913525308677E-2</v>
      </c>
      <c r="AM40" s="285">
        <v>0.10002102905208199</v>
      </c>
      <c r="AN40" s="287"/>
      <c r="AO40" s="420">
        <v>4.8827288322381035E-2</v>
      </c>
      <c r="AP40" s="420">
        <v>3.8105427338965381E-2</v>
      </c>
      <c r="AQ40" s="420">
        <v>2.4150131792224583E-2</v>
      </c>
      <c r="AR40" s="420">
        <v>3.6947793326124634E-2</v>
      </c>
      <c r="AS40" s="285">
        <v>3.6752868062285504E-2</v>
      </c>
      <c r="AT40" s="287"/>
      <c r="AU40" s="420">
        <v>7.8462536416268991E-2</v>
      </c>
      <c r="AV40" s="420">
        <v>4.4824559763847249E-2</v>
      </c>
      <c r="AW40" s="420">
        <v>4.17737965720828E-2</v>
      </c>
      <c r="AX40" s="420">
        <v>4.4519353660366079E-2</v>
      </c>
      <c r="AY40" s="285">
        <v>5.2011532521068382E-2</v>
      </c>
      <c r="AZ40" s="287"/>
      <c r="BA40" s="420">
        <v>4.70941013331585E-2</v>
      </c>
      <c r="BB40" s="420">
        <v>4.7266486583483092E-2</v>
      </c>
    </row>
    <row r="41" spans="1:54">
      <c r="A41" s="342"/>
      <c r="B41" s="342"/>
      <c r="C41" s="306" t="s">
        <v>58</v>
      </c>
      <c r="D41" s="307" t="s">
        <v>25</v>
      </c>
      <c r="E41" s="333">
        <v>1502079169</v>
      </c>
      <c r="F41" s="333">
        <v>1624472663</v>
      </c>
      <c r="G41" s="333">
        <v>1659374542</v>
      </c>
      <c r="H41" s="333">
        <v>1680603556</v>
      </c>
      <c r="I41" s="412">
        <v>6466529930</v>
      </c>
      <c r="J41" s="413"/>
      <c r="K41" s="333">
        <v>1600012474</v>
      </c>
      <c r="L41" s="333">
        <v>1699910899</v>
      </c>
      <c r="M41" s="333">
        <v>1625831180</v>
      </c>
      <c r="N41" s="333">
        <v>1583576301</v>
      </c>
      <c r="O41" s="414">
        <v>6509330854</v>
      </c>
      <c r="P41" s="413"/>
      <c r="Q41" s="415">
        <v>1559744251</v>
      </c>
      <c r="R41" s="415">
        <v>1618744890</v>
      </c>
      <c r="S41" s="416">
        <v>1655652120</v>
      </c>
      <c r="T41" s="416">
        <v>1676097285</v>
      </c>
      <c r="U41" s="414">
        <v>6510238546</v>
      </c>
      <c r="V41" s="417"/>
      <c r="W41" s="415">
        <v>1610215367</v>
      </c>
      <c r="X41" s="415">
        <v>1666919266</v>
      </c>
      <c r="Y41" s="415">
        <v>1687321227</v>
      </c>
      <c r="Z41" s="415">
        <v>1714491913</v>
      </c>
      <c r="AA41" s="414">
        <v>6678947773</v>
      </c>
      <c r="AB41" s="126"/>
      <c r="AC41" s="415">
        <v>1667128060</v>
      </c>
      <c r="AD41" s="415">
        <v>1708730742</v>
      </c>
      <c r="AE41" s="415">
        <v>1743610276</v>
      </c>
      <c r="AF41" s="415">
        <v>1825994659</v>
      </c>
      <c r="AG41" s="414">
        <v>6945463737</v>
      </c>
      <c r="AH41" s="126"/>
      <c r="AI41" s="415">
        <v>1763384455</v>
      </c>
      <c r="AJ41" s="415">
        <v>1869343234</v>
      </c>
      <c r="AK41" s="415">
        <v>1956701139</v>
      </c>
      <c r="AL41" s="415">
        <v>1929447796</v>
      </c>
      <c r="AM41" s="414">
        <v>7518876624</v>
      </c>
      <c r="AN41" s="126"/>
      <c r="AO41" s="415">
        <v>1860486814</v>
      </c>
      <c r="AP41" s="415">
        <v>1959449690</v>
      </c>
      <c r="AQ41" s="415">
        <v>2013511358</v>
      </c>
      <c r="AR41" s="415">
        <v>1979811890</v>
      </c>
      <c r="AS41" s="414">
        <v>7813259752</v>
      </c>
      <c r="AT41" s="126"/>
      <c r="AU41" s="415">
        <v>2094943338</v>
      </c>
      <c r="AV41" s="415">
        <v>2103431423</v>
      </c>
      <c r="AW41" s="415">
        <v>2132533951</v>
      </c>
      <c r="AX41" s="415">
        <v>2130386198</v>
      </c>
      <c r="AY41" s="414">
        <v>8461294910</v>
      </c>
      <c r="AZ41" s="126"/>
      <c r="BA41" s="415">
        <v>2128500670</v>
      </c>
      <c r="BB41" s="415">
        <v>2162422053</v>
      </c>
    </row>
    <row r="42" spans="1:54">
      <c r="A42" s="342"/>
      <c r="B42" s="342"/>
      <c r="C42" s="312"/>
      <c r="D42" s="313" t="s">
        <v>23</v>
      </c>
      <c r="E42" s="318">
        <v>-7.3118867607432506E-3</v>
      </c>
      <c r="F42" s="318">
        <v>0.39674898275841236</v>
      </c>
      <c r="G42" s="318">
        <v>0.15599257135543979</v>
      </c>
      <c r="H42" s="318">
        <v>8.4204987311744778E-2</v>
      </c>
      <c r="I42" s="418"/>
      <c r="J42" s="419"/>
      <c r="K42" s="318">
        <v>6.5198497536716721E-2</v>
      </c>
      <c r="L42" s="318">
        <v>4.6438599871963498E-2</v>
      </c>
      <c r="M42" s="318">
        <v>-2.0214461021904721E-2</v>
      </c>
      <c r="N42" s="318">
        <v>-5.7733577114958815E-2</v>
      </c>
      <c r="O42" s="285">
        <v>6.6188395419675139E-3</v>
      </c>
      <c r="P42" s="419"/>
      <c r="Q42" s="420">
        <v>-2.449548614057151E-2</v>
      </c>
      <c r="R42" s="420">
        <v>-4.7211318222338705E-2</v>
      </c>
      <c r="S42" s="421">
        <v>1.899972703471664E-2</v>
      </c>
      <c r="T42" s="421">
        <v>6.5684091880436668E-2</v>
      </c>
      <c r="U42" s="285">
        <v>2.2787860733619603E-3</v>
      </c>
      <c r="V42" s="422"/>
      <c r="W42" s="420">
        <v>3.2358584407438107E-2</v>
      </c>
      <c r="X42" s="420">
        <v>2.9760326224103073E-2</v>
      </c>
      <c r="Y42" s="420">
        <v>1.9127875123911897E-2</v>
      </c>
      <c r="Z42" s="420">
        <v>2.2907159592469695E-2</v>
      </c>
      <c r="AA42" s="285">
        <v>2.5914446269201363E-2</v>
      </c>
      <c r="AB42" s="287"/>
      <c r="AC42" s="420">
        <v>3.5344770747054888E-2</v>
      </c>
      <c r="AD42" s="420">
        <v>2.5083084017819557E-2</v>
      </c>
      <c r="AE42" s="420">
        <v>3.3360007625862664E-2</v>
      </c>
      <c r="AF42" s="420">
        <v>6.5035445868562691E-2</v>
      </c>
      <c r="AG42" s="285">
        <v>3.9903885021740138E-2</v>
      </c>
      <c r="AH42" s="287"/>
      <c r="AI42" s="420">
        <v>5.7737853083703827E-2</v>
      </c>
      <c r="AJ42" s="420">
        <v>9.399520243429893E-2</v>
      </c>
      <c r="AK42" s="420">
        <v>0.12221243814234084</v>
      </c>
      <c r="AL42" s="420">
        <v>5.6655771959736034E-2</v>
      </c>
      <c r="AM42" s="285">
        <v>8.2559337822945444E-2</v>
      </c>
      <c r="AN42" s="287"/>
      <c r="AO42" s="420">
        <v>5.5065903935282323E-2</v>
      </c>
      <c r="AP42" s="420">
        <v>4.820219976787854E-2</v>
      </c>
      <c r="AQ42" s="420">
        <v>2.9033671963329954E-2</v>
      </c>
      <c r="AR42" s="420">
        <v>2.6102853938008375E-2</v>
      </c>
      <c r="AS42" s="285">
        <v>3.9152541359747772E-2</v>
      </c>
      <c r="AT42" s="287"/>
      <c r="AU42" s="420">
        <v>0.12601891195128889</v>
      </c>
      <c r="AV42" s="420">
        <v>7.3480699063010801E-2</v>
      </c>
      <c r="AW42" s="420">
        <v>5.9111955106239789E-2</v>
      </c>
      <c r="AX42" s="420">
        <v>7.6054855898456175E-2</v>
      </c>
      <c r="AY42" s="285">
        <v>8.2940434411401531E-2</v>
      </c>
      <c r="AZ42" s="287"/>
      <c r="BA42" s="420">
        <v>1.6018252804888E-2</v>
      </c>
      <c r="BB42" s="420">
        <v>2.8044950434307658E-2</v>
      </c>
    </row>
    <row r="43" spans="1:54">
      <c r="A43" s="342"/>
      <c r="B43" s="342"/>
      <c r="C43" s="306" t="s">
        <v>59</v>
      </c>
      <c r="D43" s="307" t="s">
        <v>25</v>
      </c>
      <c r="E43" s="333">
        <v>3609810215</v>
      </c>
      <c r="F43" s="333">
        <v>3983888165</v>
      </c>
      <c r="G43" s="333">
        <v>4092953803</v>
      </c>
      <c r="H43" s="333">
        <v>4079249277</v>
      </c>
      <c r="I43" s="412">
        <v>15765901460</v>
      </c>
      <c r="J43" s="413"/>
      <c r="K43" s="333">
        <v>3784771393</v>
      </c>
      <c r="L43" s="333">
        <v>4244983339</v>
      </c>
      <c r="M43" s="333">
        <v>4114674194</v>
      </c>
      <c r="N43" s="333">
        <v>4049261588</v>
      </c>
      <c r="O43" s="414">
        <v>16193690514</v>
      </c>
      <c r="P43" s="413"/>
      <c r="Q43" s="415">
        <v>3855169277</v>
      </c>
      <c r="R43" s="415">
        <v>4197859156</v>
      </c>
      <c r="S43" s="416">
        <v>4365150087</v>
      </c>
      <c r="T43" s="416">
        <v>4375839127</v>
      </c>
      <c r="U43" s="414">
        <v>16794017647</v>
      </c>
      <c r="V43" s="417"/>
      <c r="W43" s="415">
        <v>4199455197</v>
      </c>
      <c r="X43" s="415">
        <v>4623601739</v>
      </c>
      <c r="Y43" s="415">
        <v>4724816698</v>
      </c>
      <c r="Z43" s="415">
        <v>4889863064</v>
      </c>
      <c r="AA43" s="414">
        <v>18437736698</v>
      </c>
      <c r="AB43" s="126"/>
      <c r="AC43" s="415">
        <v>4588781771</v>
      </c>
      <c r="AD43" s="415">
        <v>5089109751</v>
      </c>
      <c r="AE43" s="415">
        <v>5272260916</v>
      </c>
      <c r="AF43" s="415">
        <v>5342176893</v>
      </c>
      <c r="AG43" s="414">
        <v>20292329331</v>
      </c>
      <c r="AH43" s="126"/>
      <c r="AI43" s="415">
        <v>5062567779</v>
      </c>
      <c r="AJ43" s="415">
        <v>5703299861</v>
      </c>
      <c r="AK43" s="415">
        <v>5846347490</v>
      </c>
      <c r="AL43" s="415">
        <v>5629762698</v>
      </c>
      <c r="AM43" s="414">
        <v>22241977828</v>
      </c>
      <c r="AN43" s="126"/>
      <c r="AO43" s="415">
        <v>5346634421</v>
      </c>
      <c r="AP43" s="415">
        <v>5939160139</v>
      </c>
      <c r="AQ43" s="415">
        <v>6158332390</v>
      </c>
      <c r="AR43" s="415">
        <v>6115527184</v>
      </c>
      <c r="AS43" s="414">
        <v>23559654134</v>
      </c>
      <c r="AT43" s="126"/>
      <c r="AU43" s="415">
        <v>5767877108</v>
      </c>
      <c r="AV43" s="415">
        <v>6315167339</v>
      </c>
      <c r="AW43" s="415">
        <v>6499978037</v>
      </c>
      <c r="AX43" s="415">
        <v>6481735145</v>
      </c>
      <c r="AY43" s="414">
        <v>25064757629</v>
      </c>
      <c r="AZ43" s="126"/>
      <c r="BA43" s="415">
        <v>6262197423</v>
      </c>
      <c r="BB43" s="415">
        <v>6798365667</v>
      </c>
    </row>
    <row r="44" spans="1:54">
      <c r="A44" s="312"/>
      <c r="B44" s="312"/>
      <c r="C44" s="312"/>
      <c r="D44" s="313" t="s">
        <v>23</v>
      </c>
      <c r="E44" s="318">
        <v>0.13890045438428061</v>
      </c>
      <c r="F44" s="318">
        <v>0.63973379883400927</v>
      </c>
      <c r="G44" s="318">
        <v>0.14626724157321719</v>
      </c>
      <c r="H44" s="318">
        <v>8.6753479790454044E-2</v>
      </c>
      <c r="I44" s="418"/>
      <c r="J44" s="419"/>
      <c r="K44" s="318">
        <v>4.84682483508347E-2</v>
      </c>
      <c r="L44" s="318">
        <v>6.5537776962170322E-2</v>
      </c>
      <c r="M44" s="318">
        <v>5.3067764859890849E-3</v>
      </c>
      <c r="N44" s="318">
        <v>-7.351276414775473E-3</v>
      </c>
      <c r="O44" s="285">
        <v>2.713381503020007E-2</v>
      </c>
      <c r="P44" s="419"/>
      <c r="Q44" s="420">
        <v>3.8171378894595209E-2</v>
      </c>
      <c r="R44" s="420">
        <v>1.5665200852842176E-2</v>
      </c>
      <c r="S44" s="421">
        <v>8.7297170762150822E-2</v>
      </c>
      <c r="T44" s="421">
        <v>0.10511028094085195</v>
      </c>
      <c r="U44" s="285">
        <v>6.1511311819194336E-2</v>
      </c>
      <c r="V44" s="422"/>
      <c r="W44" s="420">
        <v>8.9305007189701247E-2</v>
      </c>
      <c r="X44" s="420">
        <v>0.10141897743079009</v>
      </c>
      <c r="Y44" s="420">
        <v>8.2395015940261773E-2</v>
      </c>
      <c r="Z44" s="420">
        <v>0.11746865505825976</v>
      </c>
      <c r="AA44" s="285">
        <v>9.7875272346973352E-2</v>
      </c>
      <c r="AB44" s="287"/>
      <c r="AC44" s="420">
        <v>9.2708829059094722E-2</v>
      </c>
      <c r="AD44" s="420">
        <v>0.10068081947314966</v>
      </c>
      <c r="AE44" s="420">
        <v>0.11586570506147487</v>
      </c>
      <c r="AF44" s="420">
        <v>9.2500305853145726E-2</v>
      </c>
      <c r="AG44" s="285">
        <v>0.1005867836913612</v>
      </c>
      <c r="AH44" s="287"/>
      <c r="AI44" s="420">
        <v>0.1032487556924615</v>
      </c>
      <c r="AJ44" s="420">
        <v>0.12068714176960182</v>
      </c>
      <c r="AK44" s="420">
        <v>0.10888811899611994</v>
      </c>
      <c r="AL44" s="420">
        <v>5.3833074186822927E-2</v>
      </c>
      <c r="AM44" s="285">
        <v>9.6078102478929228E-2</v>
      </c>
      <c r="AN44" s="287"/>
      <c r="AO44" s="420">
        <v>5.6111178042560717E-2</v>
      </c>
      <c r="AP44" s="420">
        <v>4.1355054748716036E-2</v>
      </c>
      <c r="AQ44" s="420">
        <v>5.3364070564337895E-2</v>
      </c>
      <c r="AR44" s="420">
        <v>8.6285073111975086E-2</v>
      </c>
      <c r="AS44" s="285">
        <v>5.9242766816411496E-2</v>
      </c>
      <c r="AT44" s="287"/>
      <c r="AU44" s="420">
        <v>7.8786513875997111E-2</v>
      </c>
      <c r="AV44" s="420">
        <v>6.3309826844189176E-2</v>
      </c>
      <c r="AW44" s="420">
        <v>5.5476974181317251E-2</v>
      </c>
      <c r="AX44" s="420">
        <v>5.9881666777331422E-2</v>
      </c>
      <c r="AY44" s="285">
        <v>6.3884787375885876E-2</v>
      </c>
      <c r="AZ44" s="287"/>
      <c r="BA44" s="420">
        <v>8.5702296658571653E-2</v>
      </c>
      <c r="BB44" s="420">
        <v>7.6513938912743606E-2</v>
      </c>
    </row>
    <row r="45" spans="1:54">
      <c r="A45" s="306" t="s">
        <v>29</v>
      </c>
      <c r="B45" s="306" t="s">
        <v>22</v>
      </c>
      <c r="C45" s="306" t="s">
        <v>56</v>
      </c>
      <c r="D45" s="307" t="s">
        <v>25</v>
      </c>
      <c r="E45" s="333">
        <v>889061982</v>
      </c>
      <c r="F45" s="333">
        <v>893079882</v>
      </c>
      <c r="G45" s="333">
        <v>767297481</v>
      </c>
      <c r="H45" s="333">
        <v>719801130</v>
      </c>
      <c r="I45" s="412">
        <v>3269240475</v>
      </c>
      <c r="J45" s="413"/>
      <c r="K45" s="333">
        <v>671633063</v>
      </c>
      <c r="L45" s="333">
        <v>643176297</v>
      </c>
      <c r="M45" s="333">
        <v>713009821</v>
      </c>
      <c r="N45" s="333">
        <v>708819509</v>
      </c>
      <c r="O45" s="414">
        <v>2736638690</v>
      </c>
      <c r="P45" s="413"/>
      <c r="Q45" s="415">
        <v>689201596</v>
      </c>
      <c r="R45" s="415">
        <v>731411645</v>
      </c>
      <c r="S45" s="416">
        <v>737764167</v>
      </c>
      <c r="T45" s="416">
        <v>722305567</v>
      </c>
      <c r="U45" s="414">
        <v>2880682975</v>
      </c>
      <c r="V45" s="417"/>
      <c r="W45" s="415">
        <v>743728195</v>
      </c>
      <c r="X45" s="415">
        <v>773071812</v>
      </c>
      <c r="Y45" s="415">
        <v>778086581</v>
      </c>
      <c r="Z45" s="415">
        <v>813916668</v>
      </c>
      <c r="AA45" s="414">
        <v>3108803256</v>
      </c>
      <c r="AB45" s="126"/>
      <c r="AC45" s="415">
        <v>799744670</v>
      </c>
      <c r="AD45" s="415">
        <v>803937467</v>
      </c>
      <c r="AE45" s="415">
        <v>842056152</v>
      </c>
      <c r="AF45" s="415">
        <v>878277939</v>
      </c>
      <c r="AG45" s="414">
        <v>3324016228</v>
      </c>
      <c r="AH45" s="126"/>
      <c r="AI45" s="415">
        <v>829280724</v>
      </c>
      <c r="AJ45" s="415">
        <v>829568274</v>
      </c>
      <c r="AK45" s="415">
        <v>854502964</v>
      </c>
      <c r="AL45" s="415">
        <v>797323708</v>
      </c>
      <c r="AM45" s="414">
        <v>3310675670</v>
      </c>
      <c r="AN45" s="126"/>
      <c r="AO45" s="415">
        <v>816764082</v>
      </c>
      <c r="AP45" s="415">
        <v>855491118</v>
      </c>
      <c r="AQ45" s="415">
        <v>861117360</v>
      </c>
      <c r="AR45" s="415">
        <v>883643256</v>
      </c>
      <c r="AS45" s="414">
        <v>3417015816</v>
      </c>
      <c r="AT45" s="126"/>
      <c r="AU45" s="415">
        <v>900087233</v>
      </c>
      <c r="AV45" s="415">
        <v>924018865</v>
      </c>
      <c r="AW45" s="415">
        <v>953663508</v>
      </c>
      <c r="AX45" s="415">
        <v>951797688</v>
      </c>
      <c r="AY45" s="414">
        <v>3729567294</v>
      </c>
      <c r="AZ45" s="126"/>
      <c r="BA45" s="415">
        <v>915926246</v>
      </c>
      <c r="BB45" s="415">
        <v>940011818</v>
      </c>
    </row>
    <row r="46" spans="1:54">
      <c r="A46" s="342"/>
      <c r="B46" s="342"/>
      <c r="C46" s="312"/>
      <c r="D46" s="313" t="s">
        <v>23</v>
      </c>
      <c r="E46" s="318">
        <v>0.1241980087648278</v>
      </c>
      <c r="F46" s="318">
        <v>0.1442238916770627</v>
      </c>
      <c r="G46" s="318">
        <v>4.9188950827855668E-2</v>
      </c>
      <c r="H46" s="318">
        <v>-0.17771812589222885</v>
      </c>
      <c r="I46" s="418"/>
      <c r="J46" s="419"/>
      <c r="K46" s="318">
        <v>-0.24455991078471287</v>
      </c>
      <c r="L46" s="318">
        <v>-0.27982220855804701</v>
      </c>
      <c r="M46" s="318">
        <v>-7.075177665023509E-2</v>
      </c>
      <c r="N46" s="318">
        <v>-1.5256465351756255E-2</v>
      </c>
      <c r="O46" s="285">
        <v>-0.1629130035165125</v>
      </c>
      <c r="P46" s="419"/>
      <c r="Q46" s="420">
        <v>3.2165033449497837E-2</v>
      </c>
      <c r="R46" s="420">
        <v>0.14464589623686308</v>
      </c>
      <c r="S46" s="421">
        <v>4.3614159878265557E-2</v>
      </c>
      <c r="T46" s="421">
        <v>2.7875861040582262E-2</v>
      </c>
      <c r="U46" s="285">
        <v>6.0494610629664214E-2</v>
      </c>
      <c r="V46" s="422"/>
      <c r="W46" s="420">
        <v>7.9115601757834497E-2</v>
      </c>
      <c r="X46" s="420">
        <v>5.6958577683022815E-2</v>
      </c>
      <c r="Y46" s="420">
        <v>5.4654882689633366E-2</v>
      </c>
      <c r="Z46" s="420">
        <v>0.12683150343212013</v>
      </c>
      <c r="AA46" s="285">
        <v>7.9189651544352868E-2</v>
      </c>
      <c r="AB46" s="287"/>
      <c r="AC46" s="420">
        <v>7.5318477068090806E-2</v>
      </c>
      <c r="AD46" s="420">
        <v>3.9925986849977058E-2</v>
      </c>
      <c r="AE46" s="420">
        <v>8.2213949658129337E-2</v>
      </c>
      <c r="AF46" s="420">
        <v>7.9075995775036656E-2</v>
      </c>
      <c r="AG46" s="285">
        <v>6.9226951427253658E-2</v>
      </c>
      <c r="AH46" s="287"/>
      <c r="AI46" s="420">
        <v>3.6931854763095906E-2</v>
      </c>
      <c r="AJ46" s="420">
        <v>3.1881592850305562E-2</v>
      </c>
      <c r="AK46" s="420">
        <v>1.4781451296848935E-2</v>
      </c>
      <c r="AL46" s="420">
        <v>-9.2173818110669825E-2</v>
      </c>
      <c r="AM46" s="285">
        <v>-4.0133853401873587E-3</v>
      </c>
      <c r="AN46" s="287"/>
      <c r="AO46" s="420">
        <v>-1.5093371445590198E-2</v>
      </c>
      <c r="AP46" s="420">
        <v>3.1248596182452459E-2</v>
      </c>
      <c r="AQ46" s="420">
        <v>7.7406355257534365E-3</v>
      </c>
      <c r="AR46" s="420">
        <v>0.10826160959959807</v>
      </c>
      <c r="AS46" s="285">
        <v>3.21203755969246E-2</v>
      </c>
      <c r="AT46" s="287"/>
      <c r="AU46" s="420">
        <v>0.1020161792570109</v>
      </c>
      <c r="AV46" s="420">
        <v>8.0103399740966141E-2</v>
      </c>
      <c r="AW46" s="420">
        <v>0.10747216616327426</v>
      </c>
      <c r="AX46" s="420">
        <v>7.7128899629150816E-2</v>
      </c>
      <c r="AY46" s="285">
        <v>9.1469134130574892E-2</v>
      </c>
      <c r="AZ46" s="287"/>
      <c r="BA46" s="420">
        <v>1.7597197715168544E-2</v>
      </c>
      <c r="BB46" s="420">
        <v>1.7308037320212133E-2</v>
      </c>
    </row>
    <row r="47" spans="1:54">
      <c r="A47" s="342"/>
      <c r="B47" s="342"/>
      <c r="C47" s="306" t="s">
        <v>57</v>
      </c>
      <c r="D47" s="307" t="s">
        <v>25</v>
      </c>
      <c r="E47" s="333">
        <v>49884011</v>
      </c>
      <c r="F47" s="333">
        <v>42459309</v>
      </c>
      <c r="G47" s="333">
        <v>33035857</v>
      </c>
      <c r="H47" s="333">
        <v>33692111</v>
      </c>
      <c r="I47" s="412">
        <v>159071288</v>
      </c>
      <c r="J47" s="413"/>
      <c r="K47" s="333">
        <v>27593947</v>
      </c>
      <c r="L47" s="333">
        <v>29495912</v>
      </c>
      <c r="M47" s="333">
        <v>36919966</v>
      </c>
      <c r="N47" s="333">
        <v>35643264</v>
      </c>
      <c r="O47" s="414">
        <v>129653089</v>
      </c>
      <c r="P47" s="413"/>
      <c r="Q47" s="415">
        <v>32779292</v>
      </c>
      <c r="R47" s="415">
        <v>33944091</v>
      </c>
      <c r="S47" s="416">
        <v>32925848</v>
      </c>
      <c r="T47" s="416">
        <v>34533442</v>
      </c>
      <c r="U47" s="414">
        <v>134182673</v>
      </c>
      <c r="V47" s="417"/>
      <c r="W47" s="415">
        <v>35857754</v>
      </c>
      <c r="X47" s="415">
        <v>36257081</v>
      </c>
      <c r="Y47" s="415">
        <v>35241601</v>
      </c>
      <c r="Z47" s="415">
        <v>35789166</v>
      </c>
      <c r="AA47" s="414">
        <v>143145602</v>
      </c>
      <c r="AB47" s="126"/>
      <c r="AC47" s="415">
        <v>33448703</v>
      </c>
      <c r="AD47" s="415">
        <v>33186431</v>
      </c>
      <c r="AE47" s="415">
        <v>34729859</v>
      </c>
      <c r="AF47" s="415">
        <v>36156458</v>
      </c>
      <c r="AG47" s="414">
        <v>137521451</v>
      </c>
      <c r="AH47" s="126"/>
      <c r="AI47" s="415">
        <v>33746168</v>
      </c>
      <c r="AJ47" s="415">
        <v>34969395</v>
      </c>
      <c r="AK47" s="415">
        <v>37175784</v>
      </c>
      <c r="AL47" s="415">
        <v>38389033</v>
      </c>
      <c r="AM47" s="414">
        <v>144280380</v>
      </c>
      <c r="AN47" s="126"/>
      <c r="AO47" s="415">
        <v>38647199</v>
      </c>
      <c r="AP47" s="415">
        <v>40241188</v>
      </c>
      <c r="AQ47" s="415">
        <v>37229759</v>
      </c>
      <c r="AR47" s="415">
        <v>36764137</v>
      </c>
      <c r="AS47" s="414">
        <v>152882283</v>
      </c>
      <c r="AT47" s="126"/>
      <c r="AU47" s="415">
        <v>38399286</v>
      </c>
      <c r="AV47" s="415">
        <v>39470391</v>
      </c>
      <c r="AW47" s="415">
        <v>39457521</v>
      </c>
      <c r="AX47" s="415">
        <v>38599351</v>
      </c>
      <c r="AY47" s="414">
        <v>155926549</v>
      </c>
      <c r="AZ47" s="126"/>
      <c r="BA47" s="415">
        <v>40067180</v>
      </c>
      <c r="BB47" s="415">
        <v>41653178</v>
      </c>
    </row>
    <row r="48" spans="1:54">
      <c r="A48" s="342"/>
      <c r="B48" s="342"/>
      <c r="C48" s="312"/>
      <c r="D48" s="313" t="s">
        <v>23</v>
      </c>
      <c r="E48" s="318">
        <v>9.6797430921224545E-2</v>
      </c>
      <c r="F48" s="318">
        <v>-3.5173037124059885E-2</v>
      </c>
      <c r="G48" s="318">
        <v>-0.27536340509253976</v>
      </c>
      <c r="H48" s="318">
        <v>-0.35433534732694238</v>
      </c>
      <c r="I48" s="418"/>
      <c r="J48" s="419"/>
      <c r="K48" s="318">
        <v>-0.44683784549722755</v>
      </c>
      <c r="L48" s="318">
        <v>-0.30531342372999992</v>
      </c>
      <c r="M48" s="318">
        <v>0.11757252127589728</v>
      </c>
      <c r="N48" s="318">
        <v>5.7911271870141945E-2</v>
      </c>
      <c r="O48" s="285">
        <v>-0.18493720249502221</v>
      </c>
      <c r="P48" s="419"/>
      <c r="Q48" s="420">
        <v>0.18855588139014867</v>
      </c>
      <c r="R48" s="420">
        <v>0.15157817421881759</v>
      </c>
      <c r="S48" s="421">
        <v>-0.1073869237463474</v>
      </c>
      <c r="T48" s="421">
        <v>-3.0307249082892063E-2</v>
      </c>
      <c r="U48" s="285">
        <v>3.5719420321750128E-2</v>
      </c>
      <c r="V48" s="422"/>
      <c r="W48" s="420">
        <v>9.3914841113712955E-2</v>
      </c>
      <c r="X48" s="420">
        <v>6.8141167780866541E-2</v>
      </c>
      <c r="Y48" s="420">
        <v>7.0332372305187185E-2</v>
      </c>
      <c r="Z48" s="420">
        <v>3.6362549669969102E-2</v>
      </c>
      <c r="AA48" s="285">
        <v>6.6796470808119901E-2</v>
      </c>
      <c r="AB48" s="287"/>
      <c r="AC48" s="420">
        <v>-6.7183544178478161E-2</v>
      </c>
      <c r="AD48" s="420">
        <v>-8.4691042833812236E-2</v>
      </c>
      <c r="AE48" s="420">
        <v>-1.4520963448851232E-2</v>
      </c>
      <c r="AF48" s="420">
        <v>1.0262658816916792E-2</v>
      </c>
      <c r="AG48" s="285">
        <v>-3.9289722641985159E-2</v>
      </c>
      <c r="AH48" s="287"/>
      <c r="AI48" s="420">
        <v>8.89316993845779E-3</v>
      </c>
      <c r="AJ48" s="420">
        <v>5.3725692889361909E-2</v>
      </c>
      <c r="AK48" s="420">
        <v>7.0427150308902675E-2</v>
      </c>
      <c r="AL48" s="420">
        <v>6.1747613662820555E-2</v>
      </c>
      <c r="AM48" s="285">
        <v>4.9148179799237246E-2</v>
      </c>
      <c r="AN48" s="287"/>
      <c r="AO48" s="420">
        <v>0.14523222310752448</v>
      </c>
      <c r="AP48" s="420">
        <v>0.1507544811684618</v>
      </c>
      <c r="AQ48" s="420">
        <v>1.4518859911603066E-3</v>
      </c>
      <c r="AR48" s="420">
        <v>-4.2327088572405525E-2</v>
      </c>
      <c r="AS48" s="285">
        <v>5.9619353650163687E-2</v>
      </c>
      <c r="AT48" s="287"/>
      <c r="AU48" s="420">
        <v>-6.4147727756415085E-3</v>
      </c>
      <c r="AV48" s="420">
        <v>-1.915442953622537E-2</v>
      </c>
      <c r="AW48" s="420">
        <v>5.9838206312321285E-2</v>
      </c>
      <c r="AX48" s="420">
        <v>4.9918593220344087E-2</v>
      </c>
      <c r="AY48" s="285">
        <v>1.9912483907635004E-2</v>
      </c>
      <c r="AZ48" s="287"/>
      <c r="BA48" s="420">
        <v>4.3435547213039216E-2</v>
      </c>
      <c r="BB48" s="420">
        <v>5.5301884392277678E-2</v>
      </c>
    </row>
    <row r="49" spans="1:54">
      <c r="A49" s="342"/>
      <c r="B49" s="342"/>
      <c r="C49" s="306" t="s">
        <v>58</v>
      </c>
      <c r="D49" s="307" t="s">
        <v>25</v>
      </c>
      <c r="E49" s="333">
        <v>216425038</v>
      </c>
      <c r="F49" s="333">
        <v>171731295</v>
      </c>
      <c r="G49" s="333">
        <v>128121963</v>
      </c>
      <c r="H49" s="333">
        <v>135847272</v>
      </c>
      <c r="I49" s="412">
        <v>652125568</v>
      </c>
      <c r="J49" s="413"/>
      <c r="K49" s="333">
        <v>107672509</v>
      </c>
      <c r="L49" s="333">
        <v>119171413</v>
      </c>
      <c r="M49" s="333">
        <v>163248717</v>
      </c>
      <c r="N49" s="333">
        <v>154847060</v>
      </c>
      <c r="O49" s="414">
        <v>544939699</v>
      </c>
      <c r="P49" s="413"/>
      <c r="Q49" s="415">
        <v>141150370</v>
      </c>
      <c r="R49" s="415">
        <v>145263373</v>
      </c>
      <c r="S49" s="416">
        <v>140031294</v>
      </c>
      <c r="T49" s="416">
        <v>148387962</v>
      </c>
      <c r="U49" s="414">
        <v>574832999</v>
      </c>
      <c r="V49" s="417"/>
      <c r="W49" s="415">
        <v>157837487</v>
      </c>
      <c r="X49" s="415">
        <v>157727176</v>
      </c>
      <c r="Y49" s="415">
        <v>156965768</v>
      </c>
      <c r="Z49" s="415">
        <v>154677892</v>
      </c>
      <c r="AA49" s="414">
        <v>627208323</v>
      </c>
      <c r="AB49" s="126"/>
      <c r="AC49" s="415">
        <v>147255154</v>
      </c>
      <c r="AD49" s="415">
        <v>147675779</v>
      </c>
      <c r="AE49" s="415">
        <v>153368090</v>
      </c>
      <c r="AF49" s="415">
        <v>156901374</v>
      </c>
      <c r="AG49" s="414">
        <v>605200397</v>
      </c>
      <c r="AH49" s="126"/>
      <c r="AI49" s="415">
        <v>148438121</v>
      </c>
      <c r="AJ49" s="415">
        <v>155732620</v>
      </c>
      <c r="AK49" s="415">
        <v>172287761</v>
      </c>
      <c r="AL49" s="415">
        <v>176437035</v>
      </c>
      <c r="AM49" s="414">
        <v>652895537</v>
      </c>
      <c r="AN49" s="126"/>
      <c r="AO49" s="415">
        <v>181284435</v>
      </c>
      <c r="AP49" s="415">
        <v>191497961</v>
      </c>
      <c r="AQ49" s="415">
        <v>182771881</v>
      </c>
      <c r="AR49" s="415">
        <v>175531940</v>
      </c>
      <c r="AS49" s="414">
        <v>731086217</v>
      </c>
      <c r="AT49" s="126"/>
      <c r="AU49" s="415">
        <v>198839986</v>
      </c>
      <c r="AV49" s="415">
        <v>204525443</v>
      </c>
      <c r="AW49" s="415">
        <v>205059925</v>
      </c>
      <c r="AX49" s="415">
        <v>200057106</v>
      </c>
      <c r="AY49" s="414">
        <v>808482460</v>
      </c>
      <c r="AZ49" s="126"/>
      <c r="BA49" s="415">
        <v>203933651</v>
      </c>
      <c r="BB49" s="415">
        <v>212103646</v>
      </c>
    </row>
    <row r="50" spans="1:54">
      <c r="A50" s="342"/>
      <c r="B50" s="342"/>
      <c r="C50" s="312"/>
      <c r="D50" s="313" t="s">
        <v>23</v>
      </c>
      <c r="E50" s="318">
        <v>-1.8072908816657945E-2</v>
      </c>
      <c r="F50" s="318">
        <v>2.0735776200580956E-2</v>
      </c>
      <c r="G50" s="318">
        <v>-0.41846770221282087</v>
      </c>
      <c r="H50" s="318">
        <v>-0.39091875932793474</v>
      </c>
      <c r="I50" s="418"/>
      <c r="J50" s="419"/>
      <c r="K50" s="318">
        <v>-0.50249513644534971</v>
      </c>
      <c r="L50" s="318">
        <v>-0.30605884617594015</v>
      </c>
      <c r="M50" s="318">
        <v>0.27416652990244927</v>
      </c>
      <c r="N50" s="318">
        <v>0.13986138786798752</v>
      </c>
      <c r="O50" s="285">
        <v>-0.16436384993878972</v>
      </c>
      <c r="P50" s="419"/>
      <c r="Q50" s="420">
        <v>0.31153269722816956</v>
      </c>
      <c r="R50" s="420">
        <v>0.21954174134360382</v>
      </c>
      <c r="S50" s="421">
        <v>-0.14182927532990397</v>
      </c>
      <c r="T50" s="421">
        <v>-4.0277200260706136E-2</v>
      </c>
      <c r="U50" s="285">
        <v>5.5659240697357504E-2</v>
      </c>
      <c r="V50" s="422"/>
      <c r="W50" s="420">
        <v>0.11822226891789223</v>
      </c>
      <c r="X50" s="420">
        <v>8.5801415336817177E-2</v>
      </c>
      <c r="Y50" s="420">
        <v>0.12093349647972262</v>
      </c>
      <c r="Z50" s="420">
        <v>4.2388411534353354E-2</v>
      </c>
      <c r="AA50" s="285">
        <v>9.1113982828254336E-2</v>
      </c>
      <c r="AB50" s="287"/>
      <c r="AC50" s="420">
        <v>-6.7045751938511255E-2</v>
      </c>
      <c r="AD50" s="420">
        <v>-6.3726475391913451E-2</v>
      </c>
      <c r="AE50" s="420">
        <v>-2.2920143964128559E-2</v>
      </c>
      <c r="AF50" s="420">
        <v>1.4374917910052742E-2</v>
      </c>
      <c r="AG50" s="285">
        <v>-3.5088702099382085E-2</v>
      </c>
      <c r="AH50" s="287"/>
      <c r="AI50" s="420">
        <v>8.0334505643178122E-3</v>
      </c>
      <c r="AJ50" s="420">
        <v>5.4557633313720322E-2</v>
      </c>
      <c r="AK50" s="420">
        <v>0.12336119593065287</v>
      </c>
      <c r="AL50" s="420">
        <v>0.12450917733837064</v>
      </c>
      <c r="AM50" s="285">
        <v>7.8808837926125808E-2</v>
      </c>
      <c r="AN50" s="287"/>
      <c r="AO50" s="420">
        <v>0.22127950541761443</v>
      </c>
      <c r="AP50" s="420">
        <v>0.22965863542268794</v>
      </c>
      <c r="AQ50" s="420">
        <v>6.0852378248736905E-2</v>
      </c>
      <c r="AR50" s="420">
        <v>-5.1298470301317511E-3</v>
      </c>
      <c r="AS50" s="285">
        <v>0.11975986290131435</v>
      </c>
      <c r="AT50" s="287"/>
      <c r="AU50" s="420">
        <v>9.6839814184819462E-2</v>
      </c>
      <c r="AV50" s="420">
        <v>6.8029350975700398E-2</v>
      </c>
      <c r="AW50" s="420">
        <v>0.12194460043883892</v>
      </c>
      <c r="AX50" s="420">
        <v>0.1397191075310853</v>
      </c>
      <c r="AY50" s="285">
        <v>0.10586472730616392</v>
      </c>
      <c r="AZ50" s="287"/>
      <c r="BA50" s="420">
        <v>2.5616904841262667E-2</v>
      </c>
      <c r="BB50" s="420">
        <v>3.7052617458454895E-2</v>
      </c>
    </row>
    <row r="51" spans="1:54">
      <c r="A51" s="342"/>
      <c r="B51" s="342"/>
      <c r="C51" s="306" t="s">
        <v>59</v>
      </c>
      <c r="D51" s="307" t="s">
        <v>25</v>
      </c>
      <c r="E51" s="333">
        <v>617665251</v>
      </c>
      <c r="F51" s="333">
        <v>642085237</v>
      </c>
      <c r="G51" s="333">
        <v>641344290</v>
      </c>
      <c r="H51" s="333">
        <v>615800140</v>
      </c>
      <c r="I51" s="412">
        <v>2516894918</v>
      </c>
      <c r="J51" s="413"/>
      <c r="K51" s="333">
        <v>555804312</v>
      </c>
      <c r="L51" s="333">
        <v>615048975</v>
      </c>
      <c r="M51" s="333">
        <v>667334390</v>
      </c>
      <c r="N51" s="333">
        <v>652156653</v>
      </c>
      <c r="O51" s="414">
        <v>2490344330</v>
      </c>
      <c r="P51" s="413"/>
      <c r="Q51" s="415">
        <v>594213939</v>
      </c>
      <c r="R51" s="415">
        <v>664177727</v>
      </c>
      <c r="S51" s="416">
        <v>658170542</v>
      </c>
      <c r="T51" s="416">
        <v>654829745</v>
      </c>
      <c r="U51" s="414">
        <v>2571391953</v>
      </c>
      <c r="V51" s="417"/>
      <c r="W51" s="415">
        <v>667121100</v>
      </c>
      <c r="X51" s="415">
        <v>688193264</v>
      </c>
      <c r="Y51" s="415">
        <v>695529887</v>
      </c>
      <c r="Z51" s="415">
        <v>642482992</v>
      </c>
      <c r="AA51" s="414">
        <v>2693327243</v>
      </c>
      <c r="AB51" s="126"/>
      <c r="AC51" s="415">
        <v>612810067</v>
      </c>
      <c r="AD51" s="415">
        <v>652419244</v>
      </c>
      <c r="AE51" s="415">
        <v>666410266</v>
      </c>
      <c r="AF51" s="415">
        <v>691573127</v>
      </c>
      <c r="AG51" s="414">
        <v>2623212704</v>
      </c>
      <c r="AH51" s="126"/>
      <c r="AI51" s="415">
        <v>618616678</v>
      </c>
      <c r="AJ51" s="415">
        <v>677192760</v>
      </c>
      <c r="AK51" s="415">
        <v>702901492</v>
      </c>
      <c r="AL51" s="415">
        <v>734376393</v>
      </c>
      <c r="AM51" s="414">
        <v>2733087323</v>
      </c>
      <c r="AN51" s="126"/>
      <c r="AO51" s="415">
        <v>783113962</v>
      </c>
      <c r="AP51" s="415">
        <v>852644100</v>
      </c>
      <c r="AQ51" s="415">
        <v>831565267</v>
      </c>
      <c r="AR51" s="415">
        <v>800658562</v>
      </c>
      <c r="AS51" s="414">
        <v>3267981891</v>
      </c>
      <c r="AT51" s="126"/>
      <c r="AU51" s="415">
        <v>779417902</v>
      </c>
      <c r="AV51" s="415">
        <v>891658728</v>
      </c>
      <c r="AW51" s="415">
        <v>886246523</v>
      </c>
      <c r="AX51" s="415">
        <v>845010798</v>
      </c>
      <c r="AY51" s="414">
        <v>3402333951</v>
      </c>
      <c r="AZ51" s="126"/>
      <c r="BA51" s="415">
        <v>869921000</v>
      </c>
      <c r="BB51" s="415">
        <v>927391222</v>
      </c>
    </row>
    <row r="52" spans="1:54">
      <c r="A52" s="342"/>
      <c r="B52" s="312"/>
      <c r="C52" s="312"/>
      <c r="D52" s="313" t="s">
        <v>23</v>
      </c>
      <c r="E52" s="318">
        <v>2.6227911814120528E-2</v>
      </c>
      <c r="F52" s="318">
        <v>0.36606952205717497</v>
      </c>
      <c r="G52" s="318">
        <v>-5.4382198002736276E-2</v>
      </c>
      <c r="H52" s="318">
        <v>-0.12073824616276507</v>
      </c>
      <c r="I52" s="418"/>
      <c r="J52" s="419"/>
      <c r="K52" s="318">
        <v>-0.10015285609777649</v>
      </c>
      <c r="L52" s="318">
        <v>-4.210696717825331E-2</v>
      </c>
      <c r="M52" s="318">
        <v>4.052441162296775E-2</v>
      </c>
      <c r="N52" s="318">
        <v>5.9039468552248134E-2</v>
      </c>
      <c r="O52" s="285">
        <v>-1.0548945770488483E-2</v>
      </c>
      <c r="P52" s="419"/>
      <c r="Q52" s="420">
        <v>8.7789178134070056E-2</v>
      </c>
      <c r="R52" s="420">
        <v>0.102479661327739</v>
      </c>
      <c r="S52" s="421">
        <v>1.9308018934702798E-3</v>
      </c>
      <c r="T52" s="421">
        <v>1.8534090846874074E-2</v>
      </c>
      <c r="U52" s="285">
        <v>5.0184545966056815E-2</v>
      </c>
      <c r="V52" s="422"/>
      <c r="W52" s="420">
        <v>0.12269513758410833</v>
      </c>
      <c r="X52" s="420">
        <v>3.6158299237878611E-2</v>
      </c>
      <c r="Y52" s="420">
        <v>5.6762408245247808E-2</v>
      </c>
      <c r="Z52" s="420">
        <v>-1.8854905560223179E-2</v>
      </c>
      <c r="AA52" s="285">
        <v>4.7419954728309843E-2</v>
      </c>
      <c r="AB52" s="287"/>
      <c r="AC52" s="420">
        <v>-8.1411055653913489E-2</v>
      </c>
      <c r="AD52" s="420">
        <v>-5.1982519840531261E-2</v>
      </c>
      <c r="AE52" s="420">
        <v>-4.1866814847598355E-2</v>
      </c>
      <c r="AF52" s="420">
        <v>7.6406901990021758E-2</v>
      </c>
      <c r="AG52" s="285">
        <v>-2.6032684733067191E-2</v>
      </c>
      <c r="AH52" s="287"/>
      <c r="AI52" s="420">
        <v>9.4753844831991785E-3</v>
      </c>
      <c r="AJ52" s="420">
        <v>3.7971773867540914E-2</v>
      </c>
      <c r="AK52" s="420">
        <v>5.4757898942691341E-2</v>
      </c>
      <c r="AL52" s="420">
        <v>6.1892610237297419E-2</v>
      </c>
      <c r="AM52" s="285">
        <v>4.1885516501371844E-2</v>
      </c>
      <c r="AN52" s="287"/>
      <c r="AO52" s="420">
        <v>0.26591149228601951</v>
      </c>
      <c r="AP52" s="420">
        <v>0.25908626075683383</v>
      </c>
      <c r="AQ52" s="420">
        <v>0.18304666651639434</v>
      </c>
      <c r="AR52" s="420">
        <v>9.0256399350244321E-2</v>
      </c>
      <c r="AS52" s="285">
        <v>0.19571074934146915</v>
      </c>
      <c r="AT52" s="287"/>
      <c r="AU52" s="420">
        <v>-4.7196962119799846E-3</v>
      </c>
      <c r="AV52" s="420">
        <v>4.5757225083713049E-2</v>
      </c>
      <c r="AW52" s="420">
        <v>6.5757022533265541E-2</v>
      </c>
      <c r="AX52" s="420">
        <v>5.5394693949454066E-2</v>
      </c>
      <c r="AY52" s="285">
        <v>4.111162928105716E-2</v>
      </c>
      <c r="AZ52" s="287"/>
      <c r="BA52" s="420">
        <v>0.11611626800945607</v>
      </c>
      <c r="BB52" s="420">
        <v>4.0074181834285794E-2</v>
      </c>
    </row>
    <row r="53" spans="1:54">
      <c r="A53" s="342"/>
      <c r="B53" s="306" t="s">
        <v>24</v>
      </c>
      <c r="C53" s="306" t="s">
        <v>56</v>
      </c>
      <c r="D53" s="307" t="s">
        <v>25</v>
      </c>
      <c r="E53" s="333">
        <v>677795581</v>
      </c>
      <c r="F53" s="333">
        <v>656390659</v>
      </c>
      <c r="G53" s="333">
        <v>608269295</v>
      </c>
      <c r="H53" s="333">
        <v>619516830</v>
      </c>
      <c r="I53" s="412">
        <v>2561972365</v>
      </c>
      <c r="J53" s="413"/>
      <c r="K53" s="333">
        <v>584089017</v>
      </c>
      <c r="L53" s="333">
        <v>559433389</v>
      </c>
      <c r="M53" s="333">
        <v>540275256</v>
      </c>
      <c r="N53" s="333">
        <v>531375296</v>
      </c>
      <c r="O53" s="414">
        <v>2215172958</v>
      </c>
      <c r="P53" s="413"/>
      <c r="Q53" s="415">
        <v>543070297</v>
      </c>
      <c r="R53" s="415">
        <v>557031228</v>
      </c>
      <c r="S53" s="416">
        <v>566867932</v>
      </c>
      <c r="T53" s="416">
        <v>566050833</v>
      </c>
      <c r="U53" s="414">
        <v>2233020290</v>
      </c>
      <c r="V53" s="417"/>
      <c r="W53" s="415">
        <v>549171819</v>
      </c>
      <c r="X53" s="415">
        <v>565025978</v>
      </c>
      <c r="Y53" s="415">
        <v>548602795</v>
      </c>
      <c r="Z53" s="415">
        <v>562634659</v>
      </c>
      <c r="AA53" s="414">
        <v>2225435251</v>
      </c>
      <c r="AB53" s="126"/>
      <c r="AC53" s="415">
        <v>556317195</v>
      </c>
      <c r="AD53" s="415">
        <v>564443497</v>
      </c>
      <c r="AE53" s="415">
        <v>578278820</v>
      </c>
      <c r="AF53" s="415">
        <v>609191105</v>
      </c>
      <c r="AG53" s="414">
        <v>2308230617</v>
      </c>
      <c r="AH53" s="126"/>
      <c r="AI53" s="415">
        <v>589886984</v>
      </c>
      <c r="AJ53" s="415">
        <v>611101451</v>
      </c>
      <c r="AK53" s="415">
        <v>622201199</v>
      </c>
      <c r="AL53" s="415">
        <v>534763790</v>
      </c>
      <c r="AM53" s="414">
        <v>2357953424</v>
      </c>
      <c r="AN53" s="126"/>
      <c r="AO53" s="415">
        <v>555547080</v>
      </c>
      <c r="AP53" s="415">
        <v>591934470</v>
      </c>
      <c r="AQ53" s="415">
        <v>596165990</v>
      </c>
      <c r="AR53" s="415">
        <v>616782726</v>
      </c>
      <c r="AS53" s="414">
        <v>2360430266</v>
      </c>
      <c r="AT53" s="126"/>
      <c r="AU53" s="415">
        <v>627010630</v>
      </c>
      <c r="AV53" s="415">
        <v>634594587</v>
      </c>
      <c r="AW53" s="415">
        <v>650799376</v>
      </c>
      <c r="AX53" s="415">
        <v>645117623</v>
      </c>
      <c r="AY53" s="414">
        <v>2557522216</v>
      </c>
      <c r="AZ53" s="126"/>
      <c r="BA53" s="415">
        <v>626518823</v>
      </c>
      <c r="BB53" s="415">
        <v>645598543</v>
      </c>
    </row>
    <row r="54" spans="1:54">
      <c r="A54" s="342"/>
      <c r="B54" s="342"/>
      <c r="C54" s="312"/>
      <c r="D54" s="313" t="s">
        <v>23</v>
      </c>
      <c r="E54" s="318">
        <v>0.17856801202838568</v>
      </c>
      <c r="F54" s="318">
        <v>0.1962592546477083</v>
      </c>
      <c r="G54" s="318">
        <v>0.10962468280266204</v>
      </c>
      <c r="H54" s="318">
        <v>-4.0672319826718567E-2</v>
      </c>
      <c r="I54" s="418"/>
      <c r="J54" s="419"/>
      <c r="K54" s="318">
        <v>-0.13825195475861327</v>
      </c>
      <c r="L54" s="318">
        <v>-0.14771275104327772</v>
      </c>
      <c r="M54" s="318">
        <v>-0.11178279021958523</v>
      </c>
      <c r="N54" s="318">
        <v>-0.14227464006102949</v>
      </c>
      <c r="O54" s="285">
        <v>-0.13536422630382272</v>
      </c>
      <c r="P54" s="419"/>
      <c r="Q54" s="420">
        <v>-6.8444597339269775E-2</v>
      </c>
      <c r="R54" s="420">
        <v>-2.5644314014084957E-3</v>
      </c>
      <c r="S54" s="421">
        <v>5.1222667828124901E-2</v>
      </c>
      <c r="T54" s="421">
        <v>6.877024244414498E-2</v>
      </c>
      <c r="U54" s="285">
        <v>1.0274985973547368E-2</v>
      </c>
      <c r="V54" s="422"/>
      <c r="W54" s="420">
        <v>1.1235234248136328E-2</v>
      </c>
      <c r="X54" s="420">
        <v>1.4352426934311824E-2</v>
      </c>
      <c r="Y54" s="420">
        <v>-3.2221150587153025E-2</v>
      </c>
      <c r="Z54" s="420">
        <v>-6.0351010913537451E-3</v>
      </c>
      <c r="AA54" s="285">
        <v>-3.3967622390032037E-3</v>
      </c>
      <c r="AB54" s="287"/>
      <c r="AC54" s="420">
        <v>1.3011184756368532E-2</v>
      </c>
      <c r="AD54" s="420">
        <v>-1.0308924238524586E-3</v>
      </c>
      <c r="AE54" s="420">
        <v>5.4093827575194986E-2</v>
      </c>
      <c r="AF54" s="420">
        <v>8.2747205944879498E-2</v>
      </c>
      <c r="AG54" s="285">
        <v>3.7204122637491288E-2</v>
      </c>
      <c r="AH54" s="287"/>
      <c r="AI54" s="420">
        <v>6.0342893050429725E-2</v>
      </c>
      <c r="AJ54" s="420">
        <v>8.2661868279084727E-2</v>
      </c>
      <c r="AK54" s="420">
        <v>7.5953635998634805E-2</v>
      </c>
      <c r="AL54" s="420">
        <v>-0.12217400153930347</v>
      </c>
      <c r="AM54" s="285">
        <v>2.1541524765243958E-2</v>
      </c>
      <c r="AN54" s="287"/>
      <c r="AO54" s="420">
        <v>-5.8214378230796782E-2</v>
      </c>
      <c r="AP54" s="420">
        <v>-3.1364646522496931E-2</v>
      </c>
      <c r="AQ54" s="420">
        <v>-4.184371396558495E-2</v>
      </c>
      <c r="AR54" s="420">
        <v>0.15337413926249566</v>
      </c>
      <c r="AS54" s="285">
        <v>1.0504202393439854E-3</v>
      </c>
      <c r="AT54" s="287"/>
      <c r="AU54" s="420">
        <v>0.12863635247619332</v>
      </c>
      <c r="AV54" s="420">
        <v>7.2068985947042474E-2</v>
      </c>
      <c r="AW54" s="420">
        <v>9.1641232335309741E-2</v>
      </c>
      <c r="AX54" s="420">
        <v>4.5939835545913077E-2</v>
      </c>
      <c r="AY54" s="285">
        <v>8.3498315048295524E-2</v>
      </c>
      <c r="AZ54" s="287"/>
      <c r="BA54" s="420">
        <v>-7.8436788224789389E-4</v>
      </c>
      <c r="BB54" s="420">
        <v>1.734013530121703E-2</v>
      </c>
    </row>
    <row r="55" spans="1:54">
      <c r="A55" s="342"/>
      <c r="B55" s="342"/>
      <c r="C55" s="306" t="s">
        <v>57</v>
      </c>
      <c r="D55" s="307" t="s">
        <v>25</v>
      </c>
      <c r="E55" s="333">
        <v>59534609</v>
      </c>
      <c r="F55" s="333">
        <v>59590531</v>
      </c>
      <c r="G55" s="333">
        <v>56648810</v>
      </c>
      <c r="H55" s="333">
        <v>57323831</v>
      </c>
      <c r="I55" s="412">
        <v>233097781</v>
      </c>
      <c r="J55" s="413"/>
      <c r="K55" s="333">
        <v>51570897</v>
      </c>
      <c r="L55" s="333">
        <v>52670739</v>
      </c>
      <c r="M55" s="333">
        <v>48811474</v>
      </c>
      <c r="N55" s="333">
        <v>45833960</v>
      </c>
      <c r="O55" s="414">
        <v>198887070</v>
      </c>
      <c r="P55" s="413"/>
      <c r="Q55" s="415">
        <v>45718498</v>
      </c>
      <c r="R55" s="415">
        <v>46526625</v>
      </c>
      <c r="S55" s="416">
        <v>47684110</v>
      </c>
      <c r="T55" s="416">
        <v>48692874</v>
      </c>
      <c r="U55" s="414">
        <v>188622107</v>
      </c>
      <c r="V55" s="417"/>
      <c r="W55" s="415">
        <v>46947958</v>
      </c>
      <c r="X55" s="415">
        <v>48571438</v>
      </c>
      <c r="Y55" s="415">
        <v>48592956</v>
      </c>
      <c r="Z55" s="415">
        <v>49754966</v>
      </c>
      <c r="AA55" s="414">
        <v>193867318</v>
      </c>
      <c r="AB55" s="126"/>
      <c r="AC55" s="415">
        <v>47496195</v>
      </c>
      <c r="AD55" s="415">
        <v>48407525</v>
      </c>
      <c r="AE55" s="415">
        <v>49365198</v>
      </c>
      <c r="AF55" s="415">
        <v>50839638</v>
      </c>
      <c r="AG55" s="414">
        <v>196108556</v>
      </c>
      <c r="AH55" s="126"/>
      <c r="AI55" s="415">
        <v>48519416</v>
      </c>
      <c r="AJ55" s="415">
        <v>50906194</v>
      </c>
      <c r="AK55" s="415">
        <v>54948637</v>
      </c>
      <c r="AL55" s="415">
        <v>56114225</v>
      </c>
      <c r="AM55" s="414">
        <v>210488472</v>
      </c>
      <c r="AN55" s="126"/>
      <c r="AO55" s="415">
        <v>54406782</v>
      </c>
      <c r="AP55" s="415">
        <v>56127808</v>
      </c>
      <c r="AQ55" s="415">
        <v>55908269</v>
      </c>
      <c r="AR55" s="415">
        <v>55635313</v>
      </c>
      <c r="AS55" s="414">
        <v>222078172</v>
      </c>
      <c r="AT55" s="126"/>
      <c r="AU55" s="415">
        <v>57772443</v>
      </c>
      <c r="AV55" s="415">
        <v>57520053</v>
      </c>
      <c r="AW55" s="415">
        <v>57878237</v>
      </c>
      <c r="AX55" s="415">
        <v>57258855</v>
      </c>
      <c r="AY55" s="414">
        <v>230429588</v>
      </c>
      <c r="AZ55" s="126"/>
      <c r="BA55" s="415">
        <v>60061715</v>
      </c>
      <c r="BB55" s="415">
        <v>60572842</v>
      </c>
    </row>
    <row r="56" spans="1:54">
      <c r="A56" s="342"/>
      <c r="B56" s="342"/>
      <c r="C56" s="312"/>
      <c r="D56" s="313" t="s">
        <v>23</v>
      </c>
      <c r="E56" s="318">
        <v>0.1144429516678258</v>
      </c>
      <c r="F56" s="318">
        <v>0.25810104608512485</v>
      </c>
      <c r="G56" s="318">
        <v>5.56773704661781E-2</v>
      </c>
      <c r="H56" s="318">
        <v>-4.330092461990484E-2</v>
      </c>
      <c r="I56" s="418"/>
      <c r="J56" s="419"/>
      <c r="K56" s="318">
        <v>-0.13376609225736244</v>
      </c>
      <c r="L56" s="318">
        <v>-0.11612234165189768</v>
      </c>
      <c r="M56" s="318">
        <v>-0.13834952578880297</v>
      </c>
      <c r="N56" s="318">
        <v>-0.20043794700322803</v>
      </c>
      <c r="O56" s="285">
        <v>-0.14676549409108275</v>
      </c>
      <c r="P56" s="419"/>
      <c r="Q56" s="420">
        <v>-0.11112927017796526</v>
      </c>
      <c r="R56" s="420">
        <v>-0.11463088676158228</v>
      </c>
      <c r="S56" s="421">
        <v>-2.0484991921032925E-2</v>
      </c>
      <c r="T56" s="421">
        <v>6.5877661672047338E-2</v>
      </c>
      <c r="U56" s="285">
        <v>-4.904220406101234E-2</v>
      </c>
      <c r="V56" s="422"/>
      <c r="W56" s="420">
        <v>2.6891959574000035E-2</v>
      </c>
      <c r="X56" s="420">
        <v>4.3949308594809944E-2</v>
      </c>
      <c r="Y56" s="420">
        <v>1.9059724507807685E-2</v>
      </c>
      <c r="Z56" s="420">
        <v>2.1812062274245703E-2</v>
      </c>
      <c r="AA56" s="285">
        <v>2.7808039489241931E-2</v>
      </c>
      <c r="AB56" s="287"/>
      <c r="AC56" s="420">
        <v>1.1677547296093271E-2</v>
      </c>
      <c r="AD56" s="420">
        <v>-3.3746787566799608E-3</v>
      </c>
      <c r="AE56" s="420">
        <v>1.5892056453614467E-2</v>
      </c>
      <c r="AF56" s="420">
        <v>2.1800276177457389E-2</v>
      </c>
      <c r="AG56" s="285">
        <v>1.1560679866629231E-2</v>
      </c>
      <c r="AH56" s="287"/>
      <c r="AI56" s="420">
        <v>2.1543220462186596E-2</v>
      </c>
      <c r="AJ56" s="420">
        <v>5.1617367341131315E-2</v>
      </c>
      <c r="AK56" s="420">
        <v>0.11310476259003366</v>
      </c>
      <c r="AL56" s="420">
        <v>0.10374949955387169</v>
      </c>
      <c r="AM56" s="285">
        <v>7.3326306068971281E-2</v>
      </c>
      <c r="AN56" s="287"/>
      <c r="AO56" s="420">
        <v>0.12134041349549629</v>
      </c>
      <c r="AP56" s="420">
        <v>0.10257325464166511</v>
      </c>
      <c r="AQ56" s="420">
        <v>1.746416385178029E-2</v>
      </c>
      <c r="AR56" s="420">
        <v>-8.5345917189446618E-3</v>
      </c>
      <c r="AS56" s="285">
        <v>5.5060972650321727E-2</v>
      </c>
      <c r="AT56" s="287"/>
      <c r="AU56" s="420">
        <v>6.1861056219057353E-2</v>
      </c>
      <c r="AV56" s="420">
        <v>2.480490597459295E-2</v>
      </c>
      <c r="AW56" s="420">
        <v>3.523571799370151E-2</v>
      </c>
      <c r="AX56" s="420">
        <v>2.9181861527407982E-2</v>
      </c>
      <c r="AY56" s="285">
        <v>3.7605749024266943E-2</v>
      </c>
      <c r="AZ56" s="287"/>
      <c r="BA56" s="420">
        <v>3.9625674129792232E-2</v>
      </c>
      <c r="BB56" s="420">
        <v>5.3073473350241818E-2</v>
      </c>
    </row>
    <row r="57" spans="1:54">
      <c r="A57" s="342"/>
      <c r="B57" s="342"/>
      <c r="C57" s="306" t="s">
        <v>58</v>
      </c>
      <c r="D57" s="307" t="s">
        <v>25</v>
      </c>
      <c r="E57" s="333">
        <v>286936683</v>
      </c>
      <c r="F57" s="333">
        <v>296229532</v>
      </c>
      <c r="G57" s="333">
        <v>296059028</v>
      </c>
      <c r="H57" s="333">
        <v>299243913</v>
      </c>
      <c r="I57" s="412">
        <v>1178469156</v>
      </c>
      <c r="J57" s="413"/>
      <c r="K57" s="333">
        <v>273593513</v>
      </c>
      <c r="L57" s="333">
        <v>285168723</v>
      </c>
      <c r="M57" s="333">
        <v>264806150</v>
      </c>
      <c r="N57" s="333">
        <v>243540363</v>
      </c>
      <c r="O57" s="414">
        <v>1067108749</v>
      </c>
      <c r="P57" s="413"/>
      <c r="Q57" s="415">
        <v>243442322</v>
      </c>
      <c r="R57" s="415">
        <v>248216442</v>
      </c>
      <c r="S57" s="416">
        <v>255339359</v>
      </c>
      <c r="T57" s="416">
        <v>258464847</v>
      </c>
      <c r="U57" s="414">
        <v>1005462970</v>
      </c>
      <c r="V57" s="417"/>
      <c r="W57" s="415">
        <v>249496638</v>
      </c>
      <c r="X57" s="415">
        <v>254461201</v>
      </c>
      <c r="Y57" s="415">
        <v>259947059</v>
      </c>
      <c r="Z57" s="415">
        <v>254986681</v>
      </c>
      <c r="AA57" s="414">
        <v>1018891579</v>
      </c>
      <c r="AB57" s="126"/>
      <c r="AC57" s="415">
        <v>254632206</v>
      </c>
      <c r="AD57" s="415">
        <v>262747894</v>
      </c>
      <c r="AE57" s="415">
        <v>263143072</v>
      </c>
      <c r="AF57" s="415">
        <v>262878659</v>
      </c>
      <c r="AG57" s="414">
        <v>1043401831</v>
      </c>
      <c r="AH57" s="126"/>
      <c r="AI57" s="415">
        <v>259127860</v>
      </c>
      <c r="AJ57" s="415">
        <v>268612600</v>
      </c>
      <c r="AK57" s="415">
        <v>293677728</v>
      </c>
      <c r="AL57" s="415">
        <v>293136083</v>
      </c>
      <c r="AM57" s="414">
        <v>1114554271</v>
      </c>
      <c r="AN57" s="126"/>
      <c r="AO57" s="415">
        <v>289856104</v>
      </c>
      <c r="AP57" s="415">
        <v>299316910</v>
      </c>
      <c r="AQ57" s="415">
        <v>302965503</v>
      </c>
      <c r="AR57" s="415">
        <v>294246807</v>
      </c>
      <c r="AS57" s="414">
        <v>1186385324</v>
      </c>
      <c r="AT57" s="126"/>
      <c r="AU57" s="415">
        <v>333387287</v>
      </c>
      <c r="AV57" s="415">
        <v>325961287</v>
      </c>
      <c r="AW57" s="415">
        <v>334934334</v>
      </c>
      <c r="AX57" s="415">
        <v>324528216</v>
      </c>
      <c r="AY57" s="414">
        <v>1318811124</v>
      </c>
      <c r="AZ57" s="126"/>
      <c r="BA57" s="415">
        <v>341341427</v>
      </c>
      <c r="BB57" s="415">
        <v>342239622</v>
      </c>
    </row>
    <row r="58" spans="1:54">
      <c r="A58" s="342"/>
      <c r="B58" s="342"/>
      <c r="C58" s="312"/>
      <c r="D58" s="313" t="s">
        <v>23</v>
      </c>
      <c r="E58" s="318">
        <v>-2.8529806244942577E-3</v>
      </c>
      <c r="F58" s="318">
        <v>0.36036999844643047</v>
      </c>
      <c r="G58" s="318">
        <v>7.3574617053233607E-2</v>
      </c>
      <c r="H58" s="318">
        <v>4.8565054998329568E-2</v>
      </c>
      <c r="I58" s="418"/>
      <c r="J58" s="419"/>
      <c r="K58" s="318">
        <v>-4.6502140683071881E-2</v>
      </c>
      <c r="L58" s="318">
        <v>-3.7338643872954567E-2</v>
      </c>
      <c r="M58" s="318">
        <v>-0.10556299603874941</v>
      </c>
      <c r="N58" s="318">
        <v>-0.18614764605086553</v>
      </c>
      <c r="O58" s="285">
        <v>-9.4495818098441653E-2</v>
      </c>
      <c r="P58" s="419"/>
      <c r="Q58" s="420">
        <v>-0.11013152023945683</v>
      </c>
      <c r="R58" s="420">
        <v>-0.12953296585902696</v>
      </c>
      <c r="S58" s="421">
        <v>-3.5687365085963929E-2</v>
      </c>
      <c r="T58" s="421">
        <v>6.5891846915381302E-2</v>
      </c>
      <c r="U58" s="285">
        <v>-5.6789153383101532E-2</v>
      </c>
      <c r="V58" s="422"/>
      <c r="W58" s="420">
        <v>2.4869611619954934E-2</v>
      </c>
      <c r="X58" s="420">
        <v>2.5158522737990019E-2</v>
      </c>
      <c r="Y58" s="420">
        <v>1.8045396597083263E-2</v>
      </c>
      <c r="Z58" s="420">
        <v>-1.3457017619111666E-2</v>
      </c>
      <c r="AA58" s="285">
        <v>1.3355647498385803E-2</v>
      </c>
      <c r="AB58" s="287"/>
      <c r="AC58" s="420">
        <v>2.0583716242300598E-2</v>
      </c>
      <c r="AD58" s="420">
        <v>3.2565644457521747E-2</v>
      </c>
      <c r="AE58" s="420">
        <v>1.229486116248002E-2</v>
      </c>
      <c r="AF58" s="420">
        <v>3.0950549923036919E-2</v>
      </c>
      <c r="AG58" s="285">
        <v>2.4055799954746604E-2</v>
      </c>
      <c r="AH58" s="287"/>
      <c r="AI58" s="420">
        <v>1.7655480705374815E-2</v>
      </c>
      <c r="AJ58" s="420">
        <v>2.2320658448360398E-2</v>
      </c>
      <c r="AK58" s="420">
        <v>0.11603822881569159</v>
      </c>
      <c r="AL58" s="420">
        <v>0.11510034369126942</v>
      </c>
      <c r="AM58" s="285">
        <v>6.8192749797848506E-2</v>
      </c>
      <c r="AN58" s="287"/>
      <c r="AO58" s="420">
        <v>0.11858332793702697</v>
      </c>
      <c r="AP58" s="420">
        <v>0.11430703548530485</v>
      </c>
      <c r="AQ58" s="420">
        <v>3.1625738401245052E-2</v>
      </c>
      <c r="AR58" s="420">
        <v>3.7891070544189276E-3</v>
      </c>
      <c r="AS58" s="285">
        <v>6.444823268727129E-2</v>
      </c>
      <c r="AT58" s="287"/>
      <c r="AU58" s="420">
        <v>0.15018204688213155</v>
      </c>
      <c r="AV58" s="420">
        <v>8.9017279377900937E-2</v>
      </c>
      <c r="AW58" s="420">
        <v>0.10551970664462096</v>
      </c>
      <c r="AX58" s="420">
        <v>0.10291159760996149</v>
      </c>
      <c r="AY58" s="285">
        <v>0.11162123917170108</v>
      </c>
      <c r="AZ58" s="287"/>
      <c r="BA58" s="420">
        <v>2.3858558229906457E-2</v>
      </c>
      <c r="BB58" s="420">
        <v>4.9939473333837858E-2</v>
      </c>
    </row>
    <row r="59" spans="1:54">
      <c r="A59" s="342"/>
      <c r="B59" s="342"/>
      <c r="C59" s="306" t="s">
        <v>59</v>
      </c>
      <c r="D59" s="307" t="s">
        <v>25</v>
      </c>
      <c r="E59" s="333">
        <v>670152106</v>
      </c>
      <c r="F59" s="333">
        <v>699055011</v>
      </c>
      <c r="G59" s="333">
        <v>722070352</v>
      </c>
      <c r="H59" s="333">
        <v>717033320</v>
      </c>
      <c r="I59" s="412">
        <v>2808310789</v>
      </c>
      <c r="J59" s="413"/>
      <c r="K59" s="333">
        <v>612800982</v>
      </c>
      <c r="L59" s="333">
        <v>658515386</v>
      </c>
      <c r="M59" s="333">
        <v>637086988</v>
      </c>
      <c r="N59" s="333">
        <v>622874271</v>
      </c>
      <c r="O59" s="414">
        <v>2531277627</v>
      </c>
      <c r="P59" s="413"/>
      <c r="Q59" s="415">
        <v>593043309</v>
      </c>
      <c r="R59" s="415">
        <v>631884317</v>
      </c>
      <c r="S59" s="416">
        <v>685717013</v>
      </c>
      <c r="T59" s="416">
        <v>680706589</v>
      </c>
      <c r="U59" s="414">
        <v>2591351228</v>
      </c>
      <c r="V59" s="417"/>
      <c r="W59" s="415">
        <v>640749226</v>
      </c>
      <c r="X59" s="415">
        <v>702524306</v>
      </c>
      <c r="Y59" s="415">
        <v>718176505</v>
      </c>
      <c r="Z59" s="415">
        <v>740985335</v>
      </c>
      <c r="AA59" s="414">
        <v>2802435372</v>
      </c>
      <c r="AB59" s="126"/>
      <c r="AC59" s="415">
        <v>697387167</v>
      </c>
      <c r="AD59" s="415">
        <v>759307687</v>
      </c>
      <c r="AE59" s="415">
        <v>776060935</v>
      </c>
      <c r="AF59" s="415">
        <v>768824355</v>
      </c>
      <c r="AG59" s="414">
        <v>3001580144</v>
      </c>
      <c r="AH59" s="126"/>
      <c r="AI59" s="415">
        <v>729495751</v>
      </c>
      <c r="AJ59" s="415">
        <v>799545507</v>
      </c>
      <c r="AK59" s="415">
        <v>821134156</v>
      </c>
      <c r="AL59" s="415">
        <v>815394465</v>
      </c>
      <c r="AM59" s="414">
        <v>3165569879</v>
      </c>
      <c r="AN59" s="126"/>
      <c r="AO59" s="415">
        <v>792839698</v>
      </c>
      <c r="AP59" s="415">
        <v>849673514</v>
      </c>
      <c r="AQ59" s="415">
        <v>890088797</v>
      </c>
      <c r="AR59" s="415">
        <v>861283494</v>
      </c>
      <c r="AS59" s="414">
        <v>3393885503</v>
      </c>
      <c r="AT59" s="126"/>
      <c r="AU59" s="415">
        <v>832692962</v>
      </c>
      <c r="AV59" s="415">
        <v>913223039</v>
      </c>
      <c r="AW59" s="415">
        <v>938821069</v>
      </c>
      <c r="AX59" s="415">
        <v>951419959</v>
      </c>
      <c r="AY59" s="414">
        <v>3636157029</v>
      </c>
      <c r="AZ59" s="126"/>
      <c r="BA59" s="415">
        <v>936250367</v>
      </c>
      <c r="BB59" s="415">
        <v>992995495</v>
      </c>
    </row>
    <row r="60" spans="1:54">
      <c r="A60" s="342"/>
      <c r="B60" s="312"/>
      <c r="C60" s="312"/>
      <c r="D60" s="313" t="s">
        <v>23</v>
      </c>
      <c r="E60" s="318">
        <v>0.2124988895940573</v>
      </c>
      <c r="F60" s="318">
        <v>0.58727800158743015</v>
      </c>
      <c r="G60" s="318">
        <v>6.2637970906064669E-2</v>
      </c>
      <c r="H60" s="318">
        <v>1.5816374581816721E-2</v>
      </c>
      <c r="I60" s="418"/>
      <c r="J60" s="419"/>
      <c r="K60" s="318">
        <v>-8.5579264000701358E-2</v>
      </c>
      <c r="L60" s="318">
        <v>-5.7992038340456159E-2</v>
      </c>
      <c r="M60" s="318">
        <v>-0.11769402214702758</v>
      </c>
      <c r="N60" s="318">
        <v>-0.13131753626177373</v>
      </c>
      <c r="O60" s="285">
        <v>-9.8647615173193759E-2</v>
      </c>
      <c r="P60" s="419"/>
      <c r="Q60" s="420">
        <v>-1.0794502973824116E-2</v>
      </c>
      <c r="R60" s="420">
        <v>-8.1028969330525502E-3</v>
      </c>
      <c r="S60" s="421">
        <v>0.10865866854736117</v>
      </c>
      <c r="T60" s="421">
        <v>0.12138167678758616</v>
      </c>
      <c r="U60" s="285">
        <v>5.249788013274892E-2</v>
      </c>
      <c r="V60" s="422"/>
      <c r="W60" s="420">
        <v>8.0442551624842595E-2</v>
      </c>
      <c r="X60" s="420">
        <v>0.11179259731492919</v>
      </c>
      <c r="Y60" s="420">
        <v>4.7336570895317731E-2</v>
      </c>
      <c r="Z60" s="420">
        <v>8.8553198946631717E-2</v>
      </c>
      <c r="AA60" s="285">
        <v>8.1457172504907582E-2</v>
      </c>
      <c r="AB60" s="287"/>
      <c r="AC60" s="420">
        <v>8.8393303810249124E-2</v>
      </c>
      <c r="AD60" s="420">
        <v>8.0827639008407504E-2</v>
      </c>
      <c r="AE60" s="420">
        <v>8.0599169698540862E-2</v>
      </c>
      <c r="AF60" s="420">
        <v>3.7570271211912809E-2</v>
      </c>
      <c r="AG60" s="285">
        <v>7.1061325442048462E-2</v>
      </c>
      <c r="AH60" s="287"/>
      <c r="AI60" s="420">
        <v>4.604126017707455E-2</v>
      </c>
      <c r="AJ60" s="420">
        <v>5.2992773139145077E-2</v>
      </c>
      <c r="AK60" s="420">
        <v>5.8079487018632081E-2</v>
      </c>
      <c r="AL60" s="420">
        <v>6.0573146125163957E-2</v>
      </c>
      <c r="AM60" s="285">
        <v>5.4634468224280752E-2</v>
      </c>
      <c r="AN60" s="287"/>
      <c r="AO60" s="420">
        <v>8.6832509871603181E-2</v>
      </c>
      <c r="AP60" s="420">
        <v>6.2695627154590428E-2</v>
      </c>
      <c r="AQ60" s="420">
        <v>8.3974878521555496E-2</v>
      </c>
      <c r="AR60" s="420">
        <v>5.6278318004034933E-2</v>
      </c>
      <c r="AS60" s="285">
        <v>7.2124651398352446E-2</v>
      </c>
      <c r="AT60" s="287"/>
      <c r="AU60" s="420">
        <v>5.0266484007464474E-2</v>
      </c>
      <c r="AV60" s="420">
        <v>7.4792875090137212E-2</v>
      </c>
      <c r="AW60" s="420">
        <v>5.4749899295721605E-2</v>
      </c>
      <c r="AX60" s="420">
        <v>0.10465365425893092</v>
      </c>
      <c r="AY60" s="285">
        <v>7.1384708112824047E-2</v>
      </c>
      <c r="AZ60" s="287"/>
      <c r="BA60" s="420">
        <v>0.1243644533169479</v>
      </c>
      <c r="BB60" s="420">
        <v>8.7352653835094385E-2</v>
      </c>
    </row>
    <row r="61" spans="1:54">
      <c r="A61" s="342"/>
      <c r="B61" s="306" t="s">
        <v>26</v>
      </c>
      <c r="C61" s="306" t="s">
        <v>56</v>
      </c>
      <c r="D61" s="307" t="s">
        <v>25</v>
      </c>
      <c r="E61" s="333">
        <v>489424158</v>
      </c>
      <c r="F61" s="333">
        <v>499704426</v>
      </c>
      <c r="G61" s="333">
        <v>522293486</v>
      </c>
      <c r="H61" s="333">
        <v>581370956</v>
      </c>
      <c r="I61" s="412">
        <v>2092793026</v>
      </c>
      <c r="J61" s="413"/>
      <c r="K61" s="333">
        <v>579307552</v>
      </c>
      <c r="L61" s="333">
        <v>549081482</v>
      </c>
      <c r="M61" s="333">
        <v>493523606</v>
      </c>
      <c r="N61" s="333">
        <v>492604293</v>
      </c>
      <c r="O61" s="414">
        <v>2114516933</v>
      </c>
      <c r="P61" s="413"/>
      <c r="Q61" s="415">
        <v>500190152</v>
      </c>
      <c r="R61" s="415">
        <v>512289667</v>
      </c>
      <c r="S61" s="416">
        <v>526439863</v>
      </c>
      <c r="T61" s="416">
        <v>510291751</v>
      </c>
      <c r="U61" s="414">
        <v>2049211433</v>
      </c>
      <c r="V61" s="417"/>
      <c r="W61" s="415">
        <v>513767100</v>
      </c>
      <c r="X61" s="415">
        <v>514556856</v>
      </c>
      <c r="Y61" s="415">
        <v>492813865</v>
      </c>
      <c r="Z61" s="415">
        <v>493326936</v>
      </c>
      <c r="AA61" s="414">
        <v>2014464757</v>
      </c>
      <c r="AB61" s="126"/>
      <c r="AC61" s="415">
        <v>500738997</v>
      </c>
      <c r="AD61" s="415">
        <v>497258570</v>
      </c>
      <c r="AE61" s="415">
        <v>494148905</v>
      </c>
      <c r="AF61" s="415">
        <v>512876865</v>
      </c>
      <c r="AG61" s="414">
        <v>2005023337</v>
      </c>
      <c r="AH61" s="126"/>
      <c r="AI61" s="415">
        <v>499621391</v>
      </c>
      <c r="AJ61" s="415">
        <v>508090301</v>
      </c>
      <c r="AK61" s="415">
        <v>506234168</v>
      </c>
      <c r="AL61" s="415">
        <v>433627639</v>
      </c>
      <c r="AM61" s="414">
        <v>1947573499</v>
      </c>
      <c r="AN61" s="126"/>
      <c r="AO61" s="415">
        <v>449419286</v>
      </c>
      <c r="AP61" s="415">
        <v>476904990</v>
      </c>
      <c r="AQ61" s="415">
        <v>474186560</v>
      </c>
      <c r="AR61" s="415">
        <v>486456144</v>
      </c>
      <c r="AS61" s="414">
        <v>1886966980</v>
      </c>
      <c r="AT61" s="126"/>
      <c r="AU61" s="415">
        <v>486844747</v>
      </c>
      <c r="AV61" s="415">
        <v>492644545</v>
      </c>
      <c r="AW61" s="415">
        <v>502901679</v>
      </c>
      <c r="AX61" s="415">
        <v>500038364</v>
      </c>
      <c r="AY61" s="414">
        <v>1982429335</v>
      </c>
      <c r="AZ61" s="126"/>
      <c r="BA61" s="415">
        <v>481402191</v>
      </c>
      <c r="BB61" s="415">
        <v>506869965</v>
      </c>
    </row>
    <row r="62" spans="1:54">
      <c r="A62" s="342"/>
      <c r="B62" s="342"/>
      <c r="C62" s="312"/>
      <c r="D62" s="313" t="s">
        <v>23</v>
      </c>
      <c r="E62" s="318">
        <v>0.14784684458124406</v>
      </c>
      <c r="F62" s="318">
        <v>0.27268511128215983</v>
      </c>
      <c r="G62" s="318">
        <v>0.25190712019993006</v>
      </c>
      <c r="H62" s="318">
        <v>0.2120433408490307</v>
      </c>
      <c r="I62" s="418"/>
      <c r="J62" s="419"/>
      <c r="K62" s="318">
        <v>0.18365132274488175</v>
      </c>
      <c r="L62" s="318">
        <v>9.8812524826426093E-2</v>
      </c>
      <c r="M62" s="318">
        <v>-5.5083742706299038E-2</v>
      </c>
      <c r="N62" s="318">
        <v>-0.15268506636578522</v>
      </c>
      <c r="O62" s="285">
        <v>1.0380341835103168E-2</v>
      </c>
      <c r="P62" s="419"/>
      <c r="Q62" s="420">
        <v>-0.13636165098601838</v>
      </c>
      <c r="R62" s="420">
        <v>-6.6715510451000437E-2</v>
      </c>
      <c r="S62" s="421">
        <v>6.7248279557881485E-2</v>
      </c>
      <c r="T62" s="421">
        <v>3.6550267326532104E-2</v>
      </c>
      <c r="U62" s="285">
        <v>-3.0483775218758447E-2</v>
      </c>
      <c r="V62" s="422"/>
      <c r="W62" s="420">
        <v>2.7143573190541392E-2</v>
      </c>
      <c r="X62" s="420">
        <v>4.4255997066597885E-3</v>
      </c>
      <c r="Y62" s="420">
        <v>-6.3874338482608373E-2</v>
      </c>
      <c r="Z62" s="420">
        <v>-3.3245324790680431E-2</v>
      </c>
      <c r="AA62" s="285">
        <v>-1.6956120505892125E-2</v>
      </c>
      <c r="AB62" s="287"/>
      <c r="AC62" s="420">
        <v>-2.5357993923705857E-2</v>
      </c>
      <c r="AD62" s="420">
        <v>-3.3617832117662005E-2</v>
      </c>
      <c r="AE62" s="420">
        <v>2.7090146905668355E-3</v>
      </c>
      <c r="AF62" s="420">
        <v>3.9628748347931175E-2</v>
      </c>
      <c r="AG62" s="285">
        <v>-4.6868131930292156E-3</v>
      </c>
      <c r="AH62" s="287"/>
      <c r="AI62" s="420">
        <v>-2.2319132456144475E-3</v>
      </c>
      <c r="AJ62" s="420">
        <v>2.1782894561274135E-2</v>
      </c>
      <c r="AK62" s="420">
        <v>2.4456723221920385E-2</v>
      </c>
      <c r="AL62" s="420">
        <v>-0.1545190111080561</v>
      </c>
      <c r="AM62" s="285">
        <v>-2.8652952282320454E-2</v>
      </c>
      <c r="AN62" s="287"/>
      <c r="AO62" s="420">
        <v>-0.1004802954883891</v>
      </c>
      <c r="AP62" s="420">
        <v>-6.1377497146909765E-2</v>
      </c>
      <c r="AQ62" s="420">
        <v>-6.330589680781884E-2</v>
      </c>
      <c r="AR62" s="420">
        <v>0.12182919225773792</v>
      </c>
      <c r="AS62" s="285">
        <v>-3.1118989363492E-2</v>
      </c>
      <c r="AT62" s="287"/>
      <c r="AU62" s="420">
        <v>8.327515566388044E-2</v>
      </c>
      <c r="AV62" s="420">
        <v>3.3003544374740068E-2</v>
      </c>
      <c r="AW62" s="420">
        <v>6.0556585576782229E-2</v>
      </c>
      <c r="AX62" s="420">
        <v>2.7920749213520057E-2</v>
      </c>
      <c r="AY62" s="285">
        <v>5.0590368571261424E-2</v>
      </c>
      <c r="AZ62" s="287"/>
      <c r="BA62" s="420">
        <v>-1.11792435546193E-2</v>
      </c>
      <c r="BB62" s="420">
        <v>2.8875626746257765E-2</v>
      </c>
    </row>
    <row r="63" spans="1:54">
      <c r="A63" s="342"/>
      <c r="B63" s="342"/>
      <c r="C63" s="306" t="s">
        <v>57</v>
      </c>
      <c r="D63" s="307" t="s">
        <v>25</v>
      </c>
      <c r="E63" s="333">
        <v>55181269</v>
      </c>
      <c r="F63" s="333">
        <v>56717576</v>
      </c>
      <c r="G63" s="333">
        <v>57473430</v>
      </c>
      <c r="H63" s="333">
        <v>59962109</v>
      </c>
      <c r="I63" s="412">
        <v>229334384</v>
      </c>
      <c r="J63" s="413"/>
      <c r="K63" s="333">
        <v>57590924</v>
      </c>
      <c r="L63" s="333">
        <v>57690733</v>
      </c>
      <c r="M63" s="333">
        <v>51847192</v>
      </c>
      <c r="N63" s="333">
        <v>49738475</v>
      </c>
      <c r="O63" s="414">
        <v>216867324</v>
      </c>
      <c r="P63" s="413"/>
      <c r="Q63" s="415">
        <v>47613091</v>
      </c>
      <c r="R63" s="415">
        <v>48700689</v>
      </c>
      <c r="S63" s="416">
        <v>49326590</v>
      </c>
      <c r="T63" s="416">
        <v>49500622</v>
      </c>
      <c r="U63" s="414">
        <v>195140992</v>
      </c>
      <c r="V63" s="417"/>
      <c r="W63" s="415">
        <v>48775658</v>
      </c>
      <c r="X63" s="415">
        <v>49919582</v>
      </c>
      <c r="Y63" s="415">
        <v>49309626</v>
      </c>
      <c r="Z63" s="415">
        <v>49995243</v>
      </c>
      <c r="AA63" s="414">
        <v>198000109</v>
      </c>
      <c r="AB63" s="126"/>
      <c r="AC63" s="415">
        <v>48750138</v>
      </c>
      <c r="AD63" s="415">
        <v>49151213</v>
      </c>
      <c r="AE63" s="415">
        <v>48862071</v>
      </c>
      <c r="AF63" s="415">
        <v>51270404</v>
      </c>
      <c r="AG63" s="414">
        <v>198033826</v>
      </c>
      <c r="AH63" s="126"/>
      <c r="AI63" s="415">
        <v>49464989</v>
      </c>
      <c r="AJ63" s="415">
        <v>51503630</v>
      </c>
      <c r="AK63" s="415">
        <v>51517970</v>
      </c>
      <c r="AL63" s="415">
        <v>52000330</v>
      </c>
      <c r="AM63" s="414">
        <v>204486919</v>
      </c>
      <c r="AN63" s="126"/>
      <c r="AO63" s="415">
        <v>49975845</v>
      </c>
      <c r="AP63" s="415">
        <v>52814349</v>
      </c>
      <c r="AQ63" s="415">
        <v>52727948</v>
      </c>
      <c r="AR63" s="415">
        <v>52802574</v>
      </c>
      <c r="AS63" s="414">
        <v>208320716</v>
      </c>
      <c r="AT63" s="126"/>
      <c r="AU63" s="415">
        <v>53233652</v>
      </c>
      <c r="AV63" s="415">
        <v>53604007</v>
      </c>
      <c r="AW63" s="415">
        <v>53666268</v>
      </c>
      <c r="AX63" s="415">
        <v>53799341</v>
      </c>
      <c r="AY63" s="414">
        <v>214303268</v>
      </c>
      <c r="AZ63" s="126"/>
      <c r="BA63" s="415">
        <v>54996783</v>
      </c>
      <c r="BB63" s="415">
        <v>56449693</v>
      </c>
    </row>
    <row r="64" spans="1:54">
      <c r="A64" s="342"/>
      <c r="B64" s="342"/>
      <c r="C64" s="312"/>
      <c r="D64" s="313" t="s">
        <v>23</v>
      </c>
      <c r="E64" s="318">
        <v>0.26832108352122885</v>
      </c>
      <c r="F64" s="318">
        <v>0.25256632480803909</v>
      </c>
      <c r="G64" s="318">
        <v>0.12878618928950519</v>
      </c>
      <c r="H64" s="318">
        <v>6.8130315936882554E-2</v>
      </c>
      <c r="I64" s="418"/>
      <c r="J64" s="419"/>
      <c r="K64" s="318">
        <v>4.3667988135611742E-2</v>
      </c>
      <c r="L64" s="318">
        <v>1.7157944126526142E-2</v>
      </c>
      <c r="M64" s="318">
        <v>-9.7892852401535807E-2</v>
      </c>
      <c r="N64" s="318">
        <v>-0.17050157458604401</v>
      </c>
      <c r="O64" s="285">
        <v>-5.4361931179059519E-2</v>
      </c>
      <c r="P64" s="419"/>
      <c r="Q64" s="420">
        <v>-0.17220651614599303</v>
      </c>
      <c r="R64" s="420">
        <v>-0.15466910007432388</v>
      </c>
      <c r="S64" s="421">
        <v>-4.644290981098298E-2</v>
      </c>
      <c r="T64" s="421">
        <v>-1.6792955001834198E-3</v>
      </c>
      <c r="U64" s="285">
        <v>-9.8416038133379513E-2</v>
      </c>
      <c r="V64" s="422"/>
      <c r="W64" s="420">
        <v>2.44169612932712E-2</v>
      </c>
      <c r="X64" s="420">
        <v>2.5028249600329122E-2</v>
      </c>
      <c r="Y64" s="420">
        <v>-3.4391187390003797E-4</v>
      </c>
      <c r="Z64" s="420">
        <v>9.9922178755653679E-3</v>
      </c>
      <c r="AA64" s="285">
        <v>1.4651544868645505E-2</v>
      </c>
      <c r="AB64" s="287"/>
      <c r="AC64" s="420">
        <v>-5.2321180372394416E-4</v>
      </c>
      <c r="AD64" s="420">
        <v>-1.5392136096011422E-2</v>
      </c>
      <c r="AE64" s="420">
        <v>-9.0764225224503337E-3</v>
      </c>
      <c r="AF64" s="420">
        <v>2.5505646607218102E-2</v>
      </c>
      <c r="AG64" s="285">
        <v>1.7028778504357689E-4</v>
      </c>
      <c r="AH64" s="287"/>
      <c r="AI64" s="420">
        <v>1.4663568747230959E-2</v>
      </c>
      <c r="AJ64" s="420">
        <v>4.7860812712801293E-2</v>
      </c>
      <c r="AK64" s="420">
        <v>5.435502314259244E-2</v>
      </c>
      <c r="AL64" s="420">
        <v>1.4236790488329376E-2</v>
      </c>
      <c r="AM64" s="285">
        <v>3.2585811880440962E-2</v>
      </c>
      <c r="AN64" s="287"/>
      <c r="AO64" s="420">
        <v>1.0327627890506452E-2</v>
      </c>
      <c r="AP64" s="420">
        <v>2.5449060580778449E-2</v>
      </c>
      <c r="AQ64" s="420">
        <v>2.3486523246160518E-2</v>
      </c>
      <c r="AR64" s="420">
        <v>1.5427671324393488E-2</v>
      </c>
      <c r="AS64" s="285">
        <v>1.8748372848240713E-2</v>
      </c>
      <c r="AT64" s="287"/>
      <c r="AU64" s="420">
        <v>6.5187632145089269E-2</v>
      </c>
      <c r="AV64" s="420">
        <v>1.4951580677440512E-2</v>
      </c>
      <c r="AW64" s="420">
        <v>1.7795496232851704E-2</v>
      </c>
      <c r="AX64" s="420">
        <v>1.8877242613210443E-2</v>
      </c>
      <c r="AY64" s="285">
        <v>2.8717988853302456E-2</v>
      </c>
      <c r="AZ64" s="287"/>
      <c r="BA64" s="420">
        <v>3.3120609497165443E-2</v>
      </c>
      <c r="BB64" s="420">
        <v>5.3087188052937995E-2</v>
      </c>
    </row>
    <row r="65" spans="1:54">
      <c r="A65" s="342"/>
      <c r="B65" s="342"/>
      <c r="C65" s="306" t="s">
        <v>58</v>
      </c>
      <c r="D65" s="307" t="s">
        <v>25</v>
      </c>
      <c r="E65" s="333">
        <v>301974075</v>
      </c>
      <c r="F65" s="333">
        <v>323124959</v>
      </c>
      <c r="G65" s="333">
        <v>341703098</v>
      </c>
      <c r="H65" s="333">
        <v>347610918</v>
      </c>
      <c r="I65" s="412">
        <v>1314413050</v>
      </c>
      <c r="J65" s="413"/>
      <c r="K65" s="333">
        <v>325778949</v>
      </c>
      <c r="L65" s="333">
        <v>330926315</v>
      </c>
      <c r="M65" s="333">
        <v>298568214</v>
      </c>
      <c r="N65" s="333">
        <v>285800694</v>
      </c>
      <c r="O65" s="414">
        <v>1241074172</v>
      </c>
      <c r="P65" s="413"/>
      <c r="Q65" s="415">
        <v>275281316</v>
      </c>
      <c r="R65" s="415">
        <v>281536151</v>
      </c>
      <c r="S65" s="416">
        <v>281200993</v>
      </c>
      <c r="T65" s="416">
        <v>279651713</v>
      </c>
      <c r="U65" s="414">
        <v>1117670173</v>
      </c>
      <c r="V65" s="417"/>
      <c r="W65" s="415">
        <v>273432631</v>
      </c>
      <c r="X65" s="415">
        <v>281134826</v>
      </c>
      <c r="Y65" s="415">
        <v>285172807</v>
      </c>
      <c r="Z65" s="415">
        <v>285878264</v>
      </c>
      <c r="AA65" s="414">
        <v>1125618528</v>
      </c>
      <c r="AB65" s="126"/>
      <c r="AC65" s="415">
        <v>279285886</v>
      </c>
      <c r="AD65" s="415">
        <v>286958358</v>
      </c>
      <c r="AE65" s="415">
        <v>286098051</v>
      </c>
      <c r="AF65" s="415">
        <v>294665955</v>
      </c>
      <c r="AG65" s="414">
        <v>1147008250</v>
      </c>
      <c r="AH65" s="126"/>
      <c r="AI65" s="415">
        <v>286254504</v>
      </c>
      <c r="AJ65" s="415">
        <v>299264447</v>
      </c>
      <c r="AK65" s="415">
        <v>306571410</v>
      </c>
      <c r="AL65" s="415">
        <v>308785370</v>
      </c>
      <c r="AM65" s="414">
        <v>1200875731</v>
      </c>
      <c r="AN65" s="126"/>
      <c r="AO65" s="415">
        <v>299603294</v>
      </c>
      <c r="AP65" s="415">
        <v>319435621</v>
      </c>
      <c r="AQ65" s="415">
        <v>322902486</v>
      </c>
      <c r="AR65" s="415">
        <v>316591055</v>
      </c>
      <c r="AS65" s="414">
        <v>1258532456</v>
      </c>
      <c r="AT65" s="126"/>
      <c r="AU65" s="415">
        <v>344506340</v>
      </c>
      <c r="AV65" s="415">
        <v>342713831</v>
      </c>
      <c r="AW65" s="415">
        <v>338165533</v>
      </c>
      <c r="AX65" s="415">
        <v>335238358</v>
      </c>
      <c r="AY65" s="414">
        <v>1360624062</v>
      </c>
      <c r="AZ65" s="126"/>
      <c r="BA65" s="415">
        <v>337362798</v>
      </c>
      <c r="BB65" s="415">
        <v>349829416</v>
      </c>
    </row>
    <row r="66" spans="1:54">
      <c r="A66" s="342"/>
      <c r="B66" s="342"/>
      <c r="C66" s="312"/>
      <c r="D66" s="313" t="s">
        <v>23</v>
      </c>
      <c r="E66" s="318">
        <v>2.3301948690400434E-2</v>
      </c>
      <c r="F66" s="318">
        <v>0.30865708167015904</v>
      </c>
      <c r="G66" s="318">
        <v>0.18097742632748912</v>
      </c>
      <c r="H66" s="318">
        <v>0.12845147639814472</v>
      </c>
      <c r="I66" s="418"/>
      <c r="J66" s="419"/>
      <c r="K66" s="318">
        <v>7.8830853277719284E-2</v>
      </c>
      <c r="L66" s="318">
        <v>2.4143464572168812E-2</v>
      </c>
      <c r="M66" s="318">
        <v>-0.12623498075513498</v>
      </c>
      <c r="N66" s="318">
        <v>-0.17781439189433054</v>
      </c>
      <c r="O66" s="285">
        <v>-5.5795914381708278E-2</v>
      </c>
      <c r="P66" s="419"/>
      <c r="Q66" s="420">
        <v>-0.15495707734768471</v>
      </c>
      <c r="R66" s="420">
        <v>-0.14924474585496894</v>
      </c>
      <c r="S66" s="421">
        <v>-5.8086205073035302E-2</v>
      </c>
      <c r="T66" s="421">
        <v>-1.1237547905494805E-2</v>
      </c>
      <c r="U66" s="285">
        <v>-9.7238754271737782E-2</v>
      </c>
      <c r="V66" s="422"/>
      <c r="W66" s="420">
        <v>-6.7156210485421752E-3</v>
      </c>
      <c r="X66" s="420">
        <v>-1.4254830101729787E-3</v>
      </c>
      <c r="Y66" s="420">
        <v>1.4124466480813558E-2</v>
      </c>
      <c r="Z66" s="420">
        <v>2.2265377648518214E-2</v>
      </c>
      <c r="AA66" s="285">
        <v>7.1115389781453153E-3</v>
      </c>
      <c r="AB66" s="287"/>
      <c r="AC66" s="420">
        <v>2.1406570893142574E-2</v>
      </c>
      <c r="AD66" s="420">
        <v>2.0714374248318901E-2</v>
      </c>
      <c r="AE66" s="420">
        <v>3.2445029024104066E-3</v>
      </c>
      <c r="AF66" s="420">
        <v>3.0739276491478895E-2</v>
      </c>
      <c r="AG66" s="285">
        <v>1.9002638520889681E-2</v>
      </c>
      <c r="AH66" s="287"/>
      <c r="AI66" s="420">
        <v>2.4951558060474222E-2</v>
      </c>
      <c r="AJ66" s="420">
        <v>4.2884581183727066E-2</v>
      </c>
      <c r="AK66" s="420">
        <v>7.1560637789874315E-2</v>
      </c>
      <c r="AL66" s="420">
        <v>4.791668246845826E-2</v>
      </c>
      <c r="AM66" s="285">
        <v>4.6963464299406787E-2</v>
      </c>
      <c r="AN66" s="287"/>
      <c r="AO66" s="420">
        <v>4.6632593770472131E-2</v>
      </c>
      <c r="AP66" s="420">
        <v>6.7402507054237448E-2</v>
      </c>
      <c r="AQ66" s="420">
        <v>5.3270055417104833E-2</v>
      </c>
      <c r="AR66" s="420">
        <v>2.5278674957948999E-2</v>
      </c>
      <c r="AS66" s="285">
        <v>4.8012232666229115E-2</v>
      </c>
      <c r="AT66" s="287"/>
      <c r="AU66" s="420">
        <v>0.14987500771603668</v>
      </c>
      <c r="AV66" s="420">
        <v>7.2872931099941418E-2</v>
      </c>
      <c r="AW66" s="420">
        <v>4.7268285819267453E-2</v>
      </c>
      <c r="AX66" s="420">
        <v>5.8900283837773015E-2</v>
      </c>
      <c r="AY66" s="285">
        <v>8.1119565501296842E-2</v>
      </c>
      <c r="AZ66" s="287"/>
      <c r="BA66" s="420">
        <v>-2.0735589365351026E-2</v>
      </c>
      <c r="BB66" s="420">
        <v>2.0762468147951685E-2</v>
      </c>
    </row>
    <row r="67" spans="1:54">
      <c r="A67" s="342"/>
      <c r="B67" s="342"/>
      <c r="C67" s="306" t="s">
        <v>59</v>
      </c>
      <c r="D67" s="307" t="s">
        <v>25</v>
      </c>
      <c r="E67" s="333">
        <v>447577006</v>
      </c>
      <c r="F67" s="333">
        <v>497068294</v>
      </c>
      <c r="G67" s="333">
        <v>561292273</v>
      </c>
      <c r="H67" s="333">
        <v>573757799</v>
      </c>
      <c r="I67" s="412">
        <v>2079695372</v>
      </c>
      <c r="J67" s="413"/>
      <c r="K67" s="333">
        <v>492905586</v>
      </c>
      <c r="L67" s="333">
        <v>561515290</v>
      </c>
      <c r="M67" s="333">
        <v>550782363</v>
      </c>
      <c r="N67" s="333">
        <v>548566806</v>
      </c>
      <c r="O67" s="414">
        <v>2153770045</v>
      </c>
      <c r="P67" s="413"/>
      <c r="Q67" s="415">
        <v>496039280</v>
      </c>
      <c r="R67" s="415">
        <v>546005740</v>
      </c>
      <c r="S67" s="416">
        <v>569126229</v>
      </c>
      <c r="T67" s="416">
        <v>548725873</v>
      </c>
      <c r="U67" s="414">
        <v>2159897122</v>
      </c>
      <c r="V67" s="417"/>
      <c r="W67" s="415">
        <v>518815573</v>
      </c>
      <c r="X67" s="415">
        <v>567867660</v>
      </c>
      <c r="Y67" s="415">
        <v>588510421</v>
      </c>
      <c r="Z67" s="415">
        <v>600313564</v>
      </c>
      <c r="AA67" s="414">
        <v>2275507218</v>
      </c>
      <c r="AB67" s="126"/>
      <c r="AC67" s="415">
        <v>560996954</v>
      </c>
      <c r="AD67" s="415">
        <v>620187232</v>
      </c>
      <c r="AE67" s="415">
        <v>626781693</v>
      </c>
      <c r="AF67" s="415">
        <v>616782091</v>
      </c>
      <c r="AG67" s="414">
        <v>2424747970</v>
      </c>
      <c r="AH67" s="126"/>
      <c r="AI67" s="415">
        <v>574485368</v>
      </c>
      <c r="AJ67" s="415">
        <v>647829520</v>
      </c>
      <c r="AK67" s="415">
        <v>665845159</v>
      </c>
      <c r="AL67" s="415">
        <v>656603196</v>
      </c>
      <c r="AM67" s="414">
        <v>2544763243</v>
      </c>
      <c r="AN67" s="126"/>
      <c r="AO67" s="415">
        <v>644096750</v>
      </c>
      <c r="AP67" s="415">
        <v>721691775</v>
      </c>
      <c r="AQ67" s="415">
        <v>735771629</v>
      </c>
      <c r="AR67" s="415">
        <v>717608167</v>
      </c>
      <c r="AS67" s="414">
        <v>2819168321</v>
      </c>
      <c r="AT67" s="126"/>
      <c r="AU67" s="415">
        <v>663506849</v>
      </c>
      <c r="AV67" s="415">
        <v>733697109</v>
      </c>
      <c r="AW67" s="415">
        <v>740251448</v>
      </c>
      <c r="AX67" s="415">
        <v>731422313</v>
      </c>
      <c r="AY67" s="414">
        <v>2868877719</v>
      </c>
      <c r="AZ67" s="126"/>
      <c r="BA67" s="415">
        <v>706430313</v>
      </c>
      <c r="BB67" s="415">
        <v>795923906</v>
      </c>
    </row>
    <row r="68" spans="1:54">
      <c r="A68" s="342"/>
      <c r="B68" s="312"/>
      <c r="C68" s="312"/>
      <c r="D68" s="313" t="s">
        <v>23</v>
      </c>
      <c r="E68" s="318">
        <v>0.18750725730634329</v>
      </c>
      <c r="F68" s="318">
        <v>0.38418714626433337</v>
      </c>
      <c r="G68" s="318">
        <v>0.17249759509348561</v>
      </c>
      <c r="H68" s="318">
        <v>0.19301113737432682</v>
      </c>
      <c r="I68" s="418"/>
      <c r="J68" s="419"/>
      <c r="K68" s="318">
        <v>0.10127548866976424</v>
      </c>
      <c r="L68" s="318">
        <v>0.12965420803926794</v>
      </c>
      <c r="M68" s="318">
        <v>-1.8724487233409678E-2</v>
      </c>
      <c r="N68" s="318">
        <v>-4.3905273346881338E-2</v>
      </c>
      <c r="O68" s="285">
        <v>3.5618040025142683E-2</v>
      </c>
      <c r="P68" s="419"/>
      <c r="Q68" s="420">
        <v>2.8956249071082629E-2</v>
      </c>
      <c r="R68" s="420">
        <v>5.2329650313229781E-3</v>
      </c>
      <c r="S68" s="421">
        <v>6.9730693677933164E-2</v>
      </c>
      <c r="T68" s="421">
        <v>4.4138627038962541E-2</v>
      </c>
      <c r="U68" s="285">
        <v>3.7015733706353471E-2</v>
      </c>
      <c r="V68" s="422"/>
      <c r="W68" s="420">
        <v>4.5916309289054658E-2</v>
      </c>
      <c r="X68" s="420">
        <v>4.0039725589698039E-2</v>
      </c>
      <c r="Y68" s="420">
        <v>3.4059565369284783E-2</v>
      </c>
      <c r="Z68" s="420">
        <v>9.4013593195376721E-2</v>
      </c>
      <c r="AA68" s="285">
        <v>5.3525741954296713E-2</v>
      </c>
      <c r="AB68" s="287"/>
      <c r="AC68" s="420">
        <v>8.1303228343918565E-2</v>
      </c>
      <c r="AD68" s="420">
        <v>9.2133388966013641E-2</v>
      </c>
      <c r="AE68" s="420">
        <v>6.5030746498879743E-2</v>
      </c>
      <c r="AF68" s="420">
        <v>2.7433208222494843E-2</v>
      </c>
      <c r="AG68" s="285">
        <v>6.5585708021252298E-2</v>
      </c>
      <c r="AH68" s="287"/>
      <c r="AI68" s="420">
        <v>2.4043649263735478E-2</v>
      </c>
      <c r="AJ68" s="420">
        <v>4.4570875654531328E-2</v>
      </c>
      <c r="AK68" s="420">
        <v>6.2323878371476349E-2</v>
      </c>
      <c r="AL68" s="420">
        <v>6.4562680371340386E-2</v>
      </c>
      <c r="AM68" s="285">
        <v>4.9495978338730096E-2</v>
      </c>
      <c r="AN68" s="287"/>
      <c r="AO68" s="420">
        <v>0.12117172321088598</v>
      </c>
      <c r="AP68" s="420">
        <v>0.1140149572066429</v>
      </c>
      <c r="AQ68" s="420">
        <v>0.10501911601342728</v>
      </c>
      <c r="AR68" s="420">
        <v>9.2909951355156117E-2</v>
      </c>
      <c r="AS68" s="285">
        <v>0.10783128008266352</v>
      </c>
      <c r="AT68" s="287"/>
      <c r="AU68" s="420">
        <v>3.013537795370036E-2</v>
      </c>
      <c r="AV68" s="420">
        <v>1.6634987976688498E-2</v>
      </c>
      <c r="AW68" s="420">
        <v>6.0885998092758964E-3</v>
      </c>
      <c r="AX68" s="420">
        <v>1.9250263075671015E-2</v>
      </c>
      <c r="AY68" s="285">
        <v>1.7632646348114234E-2</v>
      </c>
      <c r="AZ68" s="287"/>
      <c r="BA68" s="420">
        <v>6.4691817521841388E-2</v>
      </c>
      <c r="BB68" s="420">
        <v>8.4812651210814494E-2</v>
      </c>
    </row>
    <row r="69" spans="1:54">
      <c r="A69" s="342"/>
      <c r="B69" s="306" t="s">
        <v>27</v>
      </c>
      <c r="C69" s="306" t="s">
        <v>56</v>
      </c>
      <c r="D69" s="307" t="s">
        <v>25</v>
      </c>
      <c r="E69" s="333">
        <v>13235953</v>
      </c>
      <c r="F69" s="333">
        <v>20851436</v>
      </c>
      <c r="G69" s="333">
        <v>22980682</v>
      </c>
      <c r="H69" s="333">
        <v>24479696</v>
      </c>
      <c r="I69" s="412">
        <v>81547767</v>
      </c>
      <c r="J69" s="413"/>
      <c r="K69" s="333">
        <v>26948357</v>
      </c>
      <c r="L69" s="333">
        <v>26188433</v>
      </c>
      <c r="M69" s="333">
        <v>35309594</v>
      </c>
      <c r="N69" s="333">
        <v>44669682</v>
      </c>
      <c r="O69" s="414">
        <v>133116066</v>
      </c>
      <c r="P69" s="413"/>
      <c r="Q69" s="415">
        <v>51804247</v>
      </c>
      <c r="R69" s="415">
        <v>58803012</v>
      </c>
      <c r="S69" s="416">
        <v>60413911</v>
      </c>
      <c r="T69" s="416">
        <v>62647531</v>
      </c>
      <c r="U69" s="414">
        <v>233668701</v>
      </c>
      <c r="V69" s="417"/>
      <c r="W69" s="415">
        <v>72837826</v>
      </c>
      <c r="X69" s="415">
        <v>82709666</v>
      </c>
      <c r="Y69" s="415">
        <v>97403485</v>
      </c>
      <c r="Z69" s="415">
        <v>110340222</v>
      </c>
      <c r="AA69" s="414">
        <v>363291199</v>
      </c>
      <c r="AB69" s="126"/>
      <c r="AC69" s="415">
        <v>142028756</v>
      </c>
      <c r="AD69" s="415">
        <v>156634269</v>
      </c>
      <c r="AE69" s="415">
        <v>174849128</v>
      </c>
      <c r="AF69" s="415">
        <v>192166502</v>
      </c>
      <c r="AG69" s="414">
        <v>665678655</v>
      </c>
      <c r="AH69" s="126"/>
      <c r="AI69" s="415">
        <v>206838202</v>
      </c>
      <c r="AJ69" s="415">
        <v>218699253</v>
      </c>
      <c r="AK69" s="415">
        <v>238308655</v>
      </c>
      <c r="AL69" s="415">
        <v>210854197</v>
      </c>
      <c r="AM69" s="414">
        <v>874700307</v>
      </c>
      <c r="AN69" s="126"/>
      <c r="AO69" s="415">
        <v>229210203</v>
      </c>
      <c r="AP69" s="415">
        <v>251182335</v>
      </c>
      <c r="AQ69" s="415">
        <v>263630382</v>
      </c>
      <c r="AR69" s="415">
        <v>278350483</v>
      </c>
      <c r="AS69" s="414">
        <v>1022373403</v>
      </c>
      <c r="AT69" s="126"/>
      <c r="AU69" s="415">
        <v>299258017</v>
      </c>
      <c r="AV69" s="415">
        <v>314072559</v>
      </c>
      <c r="AW69" s="415">
        <v>326690830</v>
      </c>
      <c r="AX69" s="415">
        <v>318482067</v>
      </c>
      <c r="AY69" s="414">
        <v>1258503473</v>
      </c>
      <c r="AZ69" s="126"/>
      <c r="BA69" s="415">
        <v>292370395</v>
      </c>
      <c r="BB69" s="415">
        <v>297683804</v>
      </c>
    </row>
    <row r="70" spans="1:54">
      <c r="A70" s="342"/>
      <c r="B70" s="342"/>
      <c r="C70" s="312"/>
      <c r="D70" s="313" t="s">
        <v>23</v>
      </c>
      <c r="E70" s="318">
        <v>-0.15227361651056109</v>
      </c>
      <c r="F70" s="318">
        <v>1.6371209731659486</v>
      </c>
      <c r="G70" s="318">
        <v>1.3854394522745135</v>
      </c>
      <c r="H70" s="318">
        <v>0.76229942616572011</v>
      </c>
      <c r="I70" s="418"/>
      <c r="J70" s="419"/>
      <c r="K70" s="318">
        <v>1.0359967280028872</v>
      </c>
      <c r="L70" s="318">
        <v>0.2559534508798339</v>
      </c>
      <c r="M70" s="318">
        <v>0.53649025733875089</v>
      </c>
      <c r="N70" s="318">
        <v>0.82476457223978594</v>
      </c>
      <c r="O70" s="285">
        <v>0.63236923458615357</v>
      </c>
      <c r="P70" s="419"/>
      <c r="Q70" s="420">
        <v>0.92235270595532048</v>
      </c>
      <c r="R70" s="420">
        <v>1.2453810810291706</v>
      </c>
      <c r="S70" s="421">
        <v>0.71097722052539036</v>
      </c>
      <c r="T70" s="421">
        <v>0.40246198752881202</v>
      </c>
      <c r="U70" s="285">
        <v>0.75537565090001979</v>
      </c>
      <c r="V70" s="422"/>
      <c r="W70" s="420">
        <v>0.40602035968209327</v>
      </c>
      <c r="X70" s="420">
        <v>0.40655492273082872</v>
      </c>
      <c r="Y70" s="420">
        <v>0.61226915105694779</v>
      </c>
      <c r="Z70" s="420">
        <v>0.76128604333984051</v>
      </c>
      <c r="AA70" s="285">
        <v>0.55472768687150786</v>
      </c>
      <c r="AB70" s="287"/>
      <c r="AC70" s="420">
        <v>0.94993128982185704</v>
      </c>
      <c r="AD70" s="420">
        <v>0.89378432503886551</v>
      </c>
      <c r="AE70" s="420">
        <v>0.79510135597304354</v>
      </c>
      <c r="AF70" s="420">
        <v>0.74158161472613315</v>
      </c>
      <c r="AG70" s="285">
        <v>0.83235557820380879</v>
      </c>
      <c r="AH70" s="287"/>
      <c r="AI70" s="420">
        <v>0.45631214287337696</v>
      </c>
      <c r="AJ70" s="420">
        <v>0.39624141253533729</v>
      </c>
      <c r="AK70" s="420">
        <v>0.36293876741552866</v>
      </c>
      <c r="AL70" s="420">
        <v>9.7247412038545589E-2</v>
      </c>
      <c r="AM70" s="285">
        <v>0.31399782827646772</v>
      </c>
      <c r="AN70" s="287"/>
      <c r="AO70" s="420">
        <v>0.1081618423660442</v>
      </c>
      <c r="AP70" s="420">
        <v>0.14852854572850327</v>
      </c>
      <c r="AQ70" s="420">
        <v>0.10625601071853641</v>
      </c>
      <c r="AR70" s="420">
        <v>0.32010880959604515</v>
      </c>
      <c r="AS70" s="285">
        <v>0.1688270769064677</v>
      </c>
      <c r="AT70" s="287"/>
      <c r="AU70" s="420">
        <v>0.30560513050110605</v>
      </c>
      <c r="AV70" s="420">
        <v>0.25037677908360867</v>
      </c>
      <c r="AW70" s="420">
        <v>0.23920022996439005</v>
      </c>
      <c r="AX70" s="420">
        <v>0.14417644822265308</v>
      </c>
      <c r="AY70" s="285">
        <v>0.23096264956337098</v>
      </c>
      <c r="AZ70" s="287"/>
      <c r="BA70" s="420">
        <v>-2.3015664104998779E-2</v>
      </c>
      <c r="BB70" s="420">
        <v>-5.2181429196429763E-2</v>
      </c>
    </row>
    <row r="71" spans="1:54">
      <c r="A71" s="342"/>
      <c r="B71" s="342"/>
      <c r="C71" s="306" t="s">
        <v>57</v>
      </c>
      <c r="D71" s="307" t="s">
        <v>25</v>
      </c>
      <c r="E71" s="333">
        <v>703350</v>
      </c>
      <c r="F71" s="333">
        <v>1274711</v>
      </c>
      <c r="G71" s="333">
        <v>1523665</v>
      </c>
      <c r="H71" s="333">
        <v>1553590</v>
      </c>
      <c r="I71" s="412">
        <v>5055316</v>
      </c>
      <c r="J71" s="413"/>
      <c r="K71" s="333">
        <v>1582973</v>
      </c>
      <c r="L71" s="333">
        <v>1551169</v>
      </c>
      <c r="M71" s="333">
        <v>2076114</v>
      </c>
      <c r="N71" s="333">
        <v>2776489</v>
      </c>
      <c r="O71" s="414">
        <v>7986745</v>
      </c>
      <c r="P71" s="413"/>
      <c r="Q71" s="415">
        <v>3167931</v>
      </c>
      <c r="R71" s="415">
        <v>3297074</v>
      </c>
      <c r="S71" s="416">
        <v>3618877</v>
      </c>
      <c r="T71" s="416">
        <v>3988803</v>
      </c>
      <c r="U71" s="414">
        <v>14072685</v>
      </c>
      <c r="V71" s="417"/>
      <c r="W71" s="415">
        <v>4631299</v>
      </c>
      <c r="X71" s="415">
        <v>5256430</v>
      </c>
      <c r="Y71" s="415">
        <v>6450738</v>
      </c>
      <c r="Z71" s="415">
        <v>7422711</v>
      </c>
      <c r="AA71" s="414">
        <v>23761178</v>
      </c>
      <c r="AB71" s="126"/>
      <c r="AC71" s="415">
        <v>8829767</v>
      </c>
      <c r="AD71" s="415">
        <v>9781009</v>
      </c>
      <c r="AE71" s="415">
        <v>10559489</v>
      </c>
      <c r="AF71" s="415">
        <v>11464968</v>
      </c>
      <c r="AG71" s="414">
        <v>40635233</v>
      </c>
      <c r="AH71" s="126"/>
      <c r="AI71" s="415">
        <v>11731879</v>
      </c>
      <c r="AJ71" s="415">
        <v>12756129</v>
      </c>
      <c r="AK71" s="415">
        <v>14345474</v>
      </c>
      <c r="AL71" s="415">
        <v>15363100</v>
      </c>
      <c r="AM71" s="414">
        <v>54196582</v>
      </c>
      <c r="AN71" s="126"/>
      <c r="AO71" s="415">
        <v>16009851</v>
      </c>
      <c r="AP71" s="415">
        <v>17237308</v>
      </c>
      <c r="AQ71" s="415">
        <v>17737289</v>
      </c>
      <c r="AR71" s="415">
        <v>18544163</v>
      </c>
      <c r="AS71" s="414">
        <v>69528611</v>
      </c>
      <c r="AT71" s="126"/>
      <c r="AU71" s="415">
        <v>19148834</v>
      </c>
      <c r="AV71" s="415">
        <v>19978447</v>
      </c>
      <c r="AW71" s="415">
        <v>20043051</v>
      </c>
      <c r="AX71" s="415">
        <v>20562507</v>
      </c>
      <c r="AY71" s="414">
        <v>79732839</v>
      </c>
      <c r="AZ71" s="126"/>
      <c r="BA71" s="415">
        <v>20166102</v>
      </c>
      <c r="BB71" s="415">
        <v>20471275</v>
      </c>
    </row>
    <row r="72" spans="1:54">
      <c r="A72" s="342"/>
      <c r="B72" s="342"/>
      <c r="C72" s="312"/>
      <c r="D72" s="313" t="s">
        <v>23</v>
      </c>
      <c r="E72" s="318">
        <v>-0.25531002544238302</v>
      </c>
      <c r="F72" s="318">
        <v>1.7843912050082349</v>
      </c>
      <c r="G72" s="318">
        <v>1.6839452805727009</v>
      </c>
      <c r="H72" s="318">
        <v>0.94287879564750332</v>
      </c>
      <c r="I72" s="418"/>
      <c r="J72" s="419"/>
      <c r="K72" s="318">
        <v>1.2506191796402928</v>
      </c>
      <c r="L72" s="318">
        <v>0.2168789631532167</v>
      </c>
      <c r="M72" s="318">
        <v>0.36257904460626189</v>
      </c>
      <c r="N72" s="318">
        <v>0.78714396977323486</v>
      </c>
      <c r="O72" s="285">
        <v>0.57987057584530821</v>
      </c>
      <c r="P72" s="419"/>
      <c r="Q72" s="420">
        <v>1.001253969587605</v>
      </c>
      <c r="R72" s="420">
        <v>1.1255414464832652</v>
      </c>
      <c r="S72" s="421">
        <v>0.74310129405225345</v>
      </c>
      <c r="T72" s="421">
        <v>0.43663562146293389</v>
      </c>
      <c r="U72" s="285">
        <v>0.76200504711243444</v>
      </c>
      <c r="V72" s="422"/>
      <c r="W72" s="420">
        <v>0.46193177818582543</v>
      </c>
      <c r="X72" s="420">
        <v>0.59427116285530746</v>
      </c>
      <c r="Y72" s="420">
        <v>0.78252479982049672</v>
      </c>
      <c r="Z72" s="420">
        <v>0.86088683747981531</v>
      </c>
      <c r="AA72" s="285">
        <v>0.68846087296063252</v>
      </c>
      <c r="AB72" s="287"/>
      <c r="AC72" s="420">
        <v>0.90654220338613412</v>
      </c>
      <c r="AD72" s="420">
        <v>0.8607703327163112</v>
      </c>
      <c r="AE72" s="420">
        <v>0.6369427808105057</v>
      </c>
      <c r="AF72" s="420">
        <v>0.54457960171155784</v>
      </c>
      <c r="AG72" s="285">
        <v>0.71015229127108093</v>
      </c>
      <c r="AH72" s="287"/>
      <c r="AI72" s="420">
        <v>0.32867367847871853</v>
      </c>
      <c r="AJ72" s="420">
        <v>0.30417311751783482</v>
      </c>
      <c r="AK72" s="420">
        <v>0.3585386565580968</v>
      </c>
      <c r="AL72" s="420">
        <v>0.34000374008893886</v>
      </c>
      <c r="AM72" s="285">
        <v>0.33373375759897828</v>
      </c>
      <c r="AN72" s="287"/>
      <c r="AO72" s="420">
        <v>0.36464508370739246</v>
      </c>
      <c r="AP72" s="420">
        <v>0.351296149482339</v>
      </c>
      <c r="AQ72" s="420">
        <v>0.23643798734011856</v>
      </c>
      <c r="AR72" s="420">
        <v>0.20705866654516347</v>
      </c>
      <c r="AS72" s="285">
        <v>0.2828966040699763</v>
      </c>
      <c r="AT72" s="287"/>
      <c r="AU72" s="420">
        <v>0.19606572228561037</v>
      </c>
      <c r="AV72" s="420">
        <v>0.15902361319992653</v>
      </c>
      <c r="AW72" s="420">
        <v>0.12999517570018737</v>
      </c>
      <c r="AX72" s="420">
        <v>0.10883985435201371</v>
      </c>
      <c r="AY72" s="285">
        <v>0.14676300667073594</v>
      </c>
      <c r="AZ72" s="287"/>
      <c r="BA72" s="420">
        <v>5.3124279003097463E-2</v>
      </c>
      <c r="BB72" s="420">
        <v>2.4667983452367537E-2</v>
      </c>
    </row>
    <row r="73" spans="1:54">
      <c r="A73" s="342"/>
      <c r="B73" s="342"/>
      <c r="C73" s="306" t="s">
        <v>58</v>
      </c>
      <c r="D73" s="307" t="s">
        <v>25</v>
      </c>
      <c r="E73" s="333">
        <v>0</v>
      </c>
      <c r="F73" s="333">
        <v>0</v>
      </c>
      <c r="G73" s="333">
        <v>0</v>
      </c>
      <c r="H73" s="333">
        <v>0</v>
      </c>
      <c r="I73" s="412">
        <v>0</v>
      </c>
      <c r="J73" s="413"/>
      <c r="K73" s="333">
        <v>0</v>
      </c>
      <c r="L73" s="333">
        <v>0</v>
      </c>
      <c r="M73" s="333">
        <v>0</v>
      </c>
      <c r="N73" s="333">
        <v>0</v>
      </c>
      <c r="O73" s="414">
        <v>0</v>
      </c>
      <c r="P73" s="413"/>
      <c r="Q73" s="415">
        <v>0</v>
      </c>
      <c r="R73" s="415">
        <v>0</v>
      </c>
      <c r="S73" s="416">
        <v>0</v>
      </c>
      <c r="T73" s="416">
        <v>0</v>
      </c>
      <c r="U73" s="414">
        <v>0</v>
      </c>
      <c r="V73" s="417"/>
      <c r="W73" s="415">
        <v>0</v>
      </c>
      <c r="X73" s="415">
        <v>0</v>
      </c>
      <c r="Y73" s="415">
        <v>0</v>
      </c>
      <c r="Z73" s="415">
        <v>0</v>
      </c>
      <c r="AA73" s="414">
        <v>0</v>
      </c>
      <c r="AB73" s="126"/>
      <c r="AC73" s="415">
        <v>0</v>
      </c>
      <c r="AD73" s="415">
        <v>0</v>
      </c>
      <c r="AE73" s="415">
        <v>0</v>
      </c>
      <c r="AF73" s="415">
        <v>0</v>
      </c>
      <c r="AG73" s="414">
        <v>0</v>
      </c>
      <c r="AH73" s="126"/>
      <c r="AI73" s="415">
        <v>0</v>
      </c>
      <c r="AJ73" s="415">
        <v>0</v>
      </c>
      <c r="AK73" s="415">
        <v>0</v>
      </c>
      <c r="AL73" s="415">
        <v>0</v>
      </c>
      <c r="AM73" s="414">
        <v>0</v>
      </c>
      <c r="AN73" s="126"/>
      <c r="AO73" s="415">
        <v>0</v>
      </c>
      <c r="AP73" s="415">
        <v>0</v>
      </c>
      <c r="AQ73" s="415">
        <v>0</v>
      </c>
      <c r="AR73" s="415">
        <v>0</v>
      </c>
      <c r="AS73" s="414">
        <v>0</v>
      </c>
      <c r="AT73" s="126"/>
      <c r="AU73" s="415">
        <v>0</v>
      </c>
      <c r="AV73" s="415">
        <v>0</v>
      </c>
      <c r="AW73" s="415">
        <v>0</v>
      </c>
      <c r="AX73" s="415">
        <v>0</v>
      </c>
      <c r="AY73" s="414">
        <v>0</v>
      </c>
      <c r="AZ73" s="126"/>
      <c r="BA73" s="415">
        <v>0</v>
      </c>
      <c r="BB73" s="415">
        <v>0</v>
      </c>
    </row>
    <row r="74" spans="1:54">
      <c r="A74" s="342"/>
      <c r="B74" s="342"/>
      <c r="C74" s="312"/>
      <c r="D74" s="313" t="s">
        <v>23</v>
      </c>
      <c r="E74" s="318">
        <v>0</v>
      </c>
      <c r="F74" s="318">
        <v>0</v>
      </c>
      <c r="G74" s="318">
        <v>0</v>
      </c>
      <c r="H74" s="318">
        <v>0</v>
      </c>
      <c r="I74" s="418"/>
      <c r="J74" s="419"/>
      <c r="K74" s="318">
        <v>0</v>
      </c>
      <c r="L74" s="318">
        <v>0</v>
      </c>
      <c r="M74" s="318">
        <v>0</v>
      </c>
      <c r="N74" s="318">
        <v>0</v>
      </c>
      <c r="O74" s="285">
        <v>0</v>
      </c>
      <c r="P74" s="419"/>
      <c r="Q74" s="420" t="s">
        <v>279</v>
      </c>
      <c r="R74" s="420" t="s">
        <v>279</v>
      </c>
      <c r="S74" s="421" t="s">
        <v>279</v>
      </c>
      <c r="T74" s="421" t="s">
        <v>279</v>
      </c>
      <c r="U74" s="285" t="s">
        <v>279</v>
      </c>
      <c r="V74" s="422"/>
      <c r="W74" s="420" t="s">
        <v>279</v>
      </c>
      <c r="X74" s="420" t="s">
        <v>279</v>
      </c>
      <c r="Y74" s="420" t="s">
        <v>279</v>
      </c>
      <c r="Z74" s="420" t="s">
        <v>279</v>
      </c>
      <c r="AA74" s="285" t="s">
        <v>279</v>
      </c>
      <c r="AB74" s="287"/>
      <c r="AC74" s="420" t="s">
        <v>279</v>
      </c>
      <c r="AD74" s="420" t="s">
        <v>279</v>
      </c>
      <c r="AE74" s="420" t="s">
        <v>279</v>
      </c>
      <c r="AF74" s="420" t="s">
        <v>279</v>
      </c>
      <c r="AG74" s="285" t="s">
        <v>279</v>
      </c>
      <c r="AH74" s="287"/>
      <c r="AI74" s="420" t="s">
        <v>279</v>
      </c>
      <c r="AJ74" s="420" t="s">
        <v>279</v>
      </c>
      <c r="AK74" s="420" t="s">
        <v>279</v>
      </c>
      <c r="AL74" s="420" t="s">
        <v>279</v>
      </c>
      <c r="AM74" s="285" t="s">
        <v>279</v>
      </c>
      <c r="AN74" s="287"/>
      <c r="AO74" s="420" t="s">
        <v>279</v>
      </c>
      <c r="AP74" s="420" t="s">
        <v>279</v>
      </c>
      <c r="AQ74" s="420" t="s">
        <v>279</v>
      </c>
      <c r="AR74" s="420" t="s">
        <v>279</v>
      </c>
      <c r="AS74" s="285" t="s">
        <v>279</v>
      </c>
      <c r="AT74" s="287"/>
      <c r="AU74" s="420" t="s">
        <v>279</v>
      </c>
      <c r="AV74" s="420" t="s">
        <v>279</v>
      </c>
      <c r="AW74" s="420" t="s">
        <v>279</v>
      </c>
      <c r="AX74" s="420" t="s">
        <v>279</v>
      </c>
      <c r="AY74" s="285" t="s">
        <v>279</v>
      </c>
      <c r="AZ74" s="287"/>
      <c r="BA74" s="420" t="s">
        <v>279</v>
      </c>
      <c r="BB74" s="420" t="s">
        <v>279</v>
      </c>
    </row>
    <row r="75" spans="1:54">
      <c r="A75" s="342"/>
      <c r="B75" s="342"/>
      <c r="C75" s="306" t="s">
        <v>59</v>
      </c>
      <c r="D75" s="307" t="s">
        <v>25</v>
      </c>
      <c r="E75" s="333">
        <v>1800</v>
      </c>
      <c r="F75" s="333">
        <v>5400</v>
      </c>
      <c r="G75" s="333">
        <v>459890</v>
      </c>
      <c r="H75" s="333">
        <v>781285</v>
      </c>
      <c r="I75" s="412">
        <v>1248375</v>
      </c>
      <c r="J75" s="413"/>
      <c r="K75" s="333">
        <v>218665</v>
      </c>
      <c r="L75" s="333">
        <v>21385</v>
      </c>
      <c r="M75" s="333">
        <v>2100</v>
      </c>
      <c r="N75" s="333">
        <v>3600</v>
      </c>
      <c r="O75" s="414">
        <v>245750</v>
      </c>
      <c r="P75" s="413"/>
      <c r="Q75" s="415">
        <v>131534</v>
      </c>
      <c r="R75" s="415">
        <v>158251</v>
      </c>
      <c r="S75" s="416">
        <v>175245</v>
      </c>
      <c r="T75" s="416">
        <v>245095</v>
      </c>
      <c r="U75" s="414">
        <v>710125</v>
      </c>
      <c r="V75" s="417"/>
      <c r="W75" s="415">
        <v>274814</v>
      </c>
      <c r="X75" s="415">
        <v>290801</v>
      </c>
      <c r="Y75" s="415">
        <v>326150</v>
      </c>
      <c r="Z75" s="415">
        <v>360579</v>
      </c>
      <c r="AA75" s="414">
        <v>1252344</v>
      </c>
      <c r="AB75" s="126"/>
      <c r="AC75" s="415">
        <v>389712</v>
      </c>
      <c r="AD75" s="415">
        <v>397647</v>
      </c>
      <c r="AE75" s="415">
        <v>457194</v>
      </c>
      <c r="AF75" s="415">
        <v>484940</v>
      </c>
      <c r="AG75" s="414">
        <v>1729493</v>
      </c>
      <c r="AH75" s="126"/>
      <c r="AI75" s="415">
        <v>526345</v>
      </c>
      <c r="AJ75" s="415">
        <v>567697</v>
      </c>
      <c r="AK75" s="415">
        <v>644697</v>
      </c>
      <c r="AL75" s="415">
        <v>722433</v>
      </c>
      <c r="AM75" s="414">
        <v>2461172</v>
      </c>
      <c r="AN75" s="126"/>
      <c r="AO75" s="415">
        <v>805002</v>
      </c>
      <c r="AP75" s="415">
        <v>973529</v>
      </c>
      <c r="AQ75" s="415">
        <v>1709736</v>
      </c>
      <c r="AR75" s="415">
        <v>1918023</v>
      </c>
      <c r="AS75" s="414">
        <v>5406290</v>
      </c>
      <c r="AT75" s="126"/>
      <c r="AU75" s="415">
        <v>2020477</v>
      </c>
      <c r="AV75" s="415">
        <v>2098636</v>
      </c>
      <c r="AW75" s="415">
        <v>2271570</v>
      </c>
      <c r="AX75" s="415">
        <v>1998538</v>
      </c>
      <c r="AY75" s="414">
        <v>8389221</v>
      </c>
      <c r="AZ75" s="126"/>
      <c r="BA75" s="415">
        <v>1832478</v>
      </c>
      <c r="BB75" s="415">
        <v>1841925</v>
      </c>
    </row>
    <row r="76" spans="1:54">
      <c r="A76" s="342"/>
      <c r="B76" s="312"/>
      <c r="C76" s="312"/>
      <c r="D76" s="313" t="s">
        <v>23</v>
      </c>
      <c r="E76" s="318">
        <v>0</v>
      </c>
      <c r="F76" s="318">
        <v>0</v>
      </c>
      <c r="G76" s="318">
        <v>0</v>
      </c>
      <c r="H76" s="318">
        <v>0</v>
      </c>
      <c r="I76" s="418"/>
      <c r="J76" s="419"/>
      <c r="K76" s="318">
        <v>120.48055555555555</v>
      </c>
      <c r="L76" s="318">
        <v>2.960185185185185</v>
      </c>
      <c r="M76" s="318">
        <v>-0.99543369066515908</v>
      </c>
      <c r="N76" s="318">
        <v>-0.99539220642915194</v>
      </c>
      <c r="O76" s="285">
        <v>-0.80314408731350762</v>
      </c>
      <c r="P76" s="419"/>
      <c r="Q76" s="420">
        <v>-0.41073220557666112</v>
      </c>
      <c r="R76" s="420">
        <v>5.1290085205267237</v>
      </c>
      <c r="S76" s="421">
        <v>6.2979219589389084</v>
      </c>
      <c r="T76" s="421">
        <v>2.2754887941518436</v>
      </c>
      <c r="U76" s="285">
        <v>1.041316446089986</v>
      </c>
      <c r="V76" s="422"/>
      <c r="W76" s="420">
        <v>1.0893001049158393</v>
      </c>
      <c r="X76" s="420">
        <v>0.8375934433273724</v>
      </c>
      <c r="Y76" s="420">
        <v>0.86110873348740324</v>
      </c>
      <c r="Z76" s="420">
        <v>0.47118056263897667</v>
      </c>
      <c r="AA76" s="285">
        <v>0.76355430381975009</v>
      </c>
      <c r="AB76" s="287"/>
      <c r="AC76" s="420">
        <v>0.41809369246108274</v>
      </c>
      <c r="AD76" s="420">
        <v>0.36741964436160801</v>
      </c>
      <c r="AE76" s="420">
        <v>0.40179058715315041</v>
      </c>
      <c r="AF76" s="420">
        <v>0.34489252008575089</v>
      </c>
      <c r="AG76" s="285">
        <v>0.38100473991171757</v>
      </c>
      <c r="AH76" s="287"/>
      <c r="AI76" s="420">
        <v>0.35059993020486924</v>
      </c>
      <c r="AJ76" s="420">
        <v>0.42764059580482194</v>
      </c>
      <c r="AK76" s="420">
        <v>0.4101169306683814</v>
      </c>
      <c r="AL76" s="420">
        <v>0.4897368746649069</v>
      </c>
      <c r="AM76" s="285">
        <v>0.42305982157776878</v>
      </c>
      <c r="AN76" s="287"/>
      <c r="AO76" s="420">
        <v>0.52941891725009271</v>
      </c>
      <c r="AP76" s="420">
        <v>0.71487430794948703</v>
      </c>
      <c r="AQ76" s="420">
        <v>1.65199931130438</v>
      </c>
      <c r="AR76" s="420">
        <v>1.6549493170993022</v>
      </c>
      <c r="AS76" s="285">
        <v>1.1966323361390425</v>
      </c>
      <c r="AT76" s="287"/>
      <c r="AU76" s="420">
        <v>1.5099030809861342</v>
      </c>
      <c r="AV76" s="420">
        <v>1.1556995220481361</v>
      </c>
      <c r="AW76" s="420">
        <v>0.32860862729684581</v>
      </c>
      <c r="AX76" s="420">
        <v>4.1978120178955081E-2</v>
      </c>
      <c r="AY76" s="285">
        <v>0.55175194079488898</v>
      </c>
      <c r="AZ76" s="287"/>
      <c r="BA76" s="420">
        <v>-9.3046839929383007E-2</v>
      </c>
      <c r="BB76" s="420">
        <v>-0.1223227848945696</v>
      </c>
    </row>
    <row r="77" spans="1:54">
      <c r="A77" s="342"/>
      <c r="B77" s="306" t="s">
        <v>28</v>
      </c>
      <c r="C77" s="306" t="s">
        <v>56</v>
      </c>
      <c r="D77" s="307" t="s">
        <v>25</v>
      </c>
      <c r="E77" s="333">
        <v>2069517674</v>
      </c>
      <c r="F77" s="333">
        <v>2070026403</v>
      </c>
      <c r="G77" s="333">
        <v>1920840944</v>
      </c>
      <c r="H77" s="333">
        <v>1945168612</v>
      </c>
      <c r="I77" s="412">
        <v>8005553633</v>
      </c>
      <c r="J77" s="413"/>
      <c r="K77" s="333">
        <v>1861977989</v>
      </c>
      <c r="L77" s="333">
        <v>1777879601</v>
      </c>
      <c r="M77" s="333">
        <v>1782118277</v>
      </c>
      <c r="N77" s="333">
        <v>1777468780</v>
      </c>
      <c r="O77" s="414">
        <v>7199444647</v>
      </c>
      <c r="P77" s="413"/>
      <c r="Q77" s="415">
        <v>1784266292</v>
      </c>
      <c r="R77" s="415">
        <v>1859535552</v>
      </c>
      <c r="S77" s="416">
        <v>1891485873</v>
      </c>
      <c r="T77" s="416">
        <v>1861295682</v>
      </c>
      <c r="U77" s="414">
        <v>7396583399</v>
      </c>
      <c r="V77" s="417"/>
      <c r="W77" s="415">
        <v>1879504940</v>
      </c>
      <c r="X77" s="415">
        <v>1935364312</v>
      </c>
      <c r="Y77" s="415">
        <v>1916906726</v>
      </c>
      <c r="Z77" s="415">
        <v>1980218485</v>
      </c>
      <c r="AA77" s="414">
        <v>7711994463</v>
      </c>
      <c r="AB77" s="126"/>
      <c r="AC77" s="415">
        <v>1998829618</v>
      </c>
      <c r="AD77" s="415">
        <v>2022273803</v>
      </c>
      <c r="AE77" s="415">
        <v>2089333005</v>
      </c>
      <c r="AF77" s="415">
        <v>2192512411</v>
      </c>
      <c r="AG77" s="414">
        <v>8302948837</v>
      </c>
      <c r="AH77" s="126"/>
      <c r="AI77" s="415">
        <v>2125627301</v>
      </c>
      <c r="AJ77" s="415">
        <v>2167459279</v>
      </c>
      <c r="AK77" s="415">
        <v>2221246986</v>
      </c>
      <c r="AL77" s="415">
        <v>1976569334</v>
      </c>
      <c r="AM77" s="414">
        <v>8490902900</v>
      </c>
      <c r="AN77" s="126"/>
      <c r="AO77" s="415">
        <v>2050940651</v>
      </c>
      <c r="AP77" s="415">
        <v>2175512913</v>
      </c>
      <c r="AQ77" s="415">
        <v>2195100292</v>
      </c>
      <c r="AR77" s="415">
        <v>2265232609</v>
      </c>
      <c r="AS77" s="414">
        <v>8686786465</v>
      </c>
      <c r="AT77" s="126"/>
      <c r="AU77" s="415">
        <v>2313200627</v>
      </c>
      <c r="AV77" s="415">
        <v>2365330556</v>
      </c>
      <c r="AW77" s="415">
        <v>2434055393</v>
      </c>
      <c r="AX77" s="415">
        <v>2415435742</v>
      </c>
      <c r="AY77" s="414">
        <v>9528022318</v>
      </c>
      <c r="AZ77" s="126"/>
      <c r="BA77" s="415">
        <v>2316217655</v>
      </c>
      <c r="BB77" s="415">
        <v>2390164130</v>
      </c>
    </row>
    <row r="78" spans="1:54">
      <c r="A78" s="342"/>
      <c r="B78" s="342"/>
      <c r="C78" s="312"/>
      <c r="D78" s="313" t="s">
        <v>23</v>
      </c>
      <c r="E78" s="318">
        <v>0.14468267919824435</v>
      </c>
      <c r="F78" s="318">
        <v>0.19671378711616402</v>
      </c>
      <c r="G78" s="318">
        <v>0.1257134134339182</v>
      </c>
      <c r="H78" s="318">
        <v>-3.4514530668433761E-2</v>
      </c>
      <c r="I78" s="418"/>
      <c r="J78" s="419"/>
      <c r="K78" s="318">
        <v>-0.10028408435810246</v>
      </c>
      <c r="L78" s="318">
        <v>-0.14113192062507235</v>
      </c>
      <c r="M78" s="318">
        <v>-7.2219757410585478E-2</v>
      </c>
      <c r="N78" s="318">
        <v>-8.6213519468408939E-2</v>
      </c>
      <c r="O78" s="285">
        <v>-0.1006937212533443</v>
      </c>
      <c r="P78" s="419"/>
      <c r="Q78" s="420">
        <v>-3.9069177007988509E-2</v>
      </c>
      <c r="R78" s="420">
        <v>4.9075225007101153E-2</v>
      </c>
      <c r="S78" s="421">
        <v>6.5772213196594542E-2</v>
      </c>
      <c r="T78" s="421">
        <v>5.1987965905719413E-2</v>
      </c>
      <c r="U78" s="285">
        <v>3.1108803938530549E-2</v>
      </c>
      <c r="V78" s="422"/>
      <c r="W78" s="420">
        <v>5.3376924973035367E-2</v>
      </c>
      <c r="X78" s="420">
        <v>4.0778333018932189E-2</v>
      </c>
      <c r="Y78" s="420">
        <v>1.3439620862555568E-2</v>
      </c>
      <c r="Z78" s="420">
        <v>6.389248315034779E-2</v>
      </c>
      <c r="AA78" s="285">
        <v>4.2642805060866706E-2</v>
      </c>
      <c r="AB78" s="287"/>
      <c r="AC78" s="420">
        <v>6.3487291499217946E-2</v>
      </c>
      <c r="AD78" s="420">
        <v>4.4906010956762943E-2</v>
      </c>
      <c r="AE78" s="420">
        <v>8.9950270746767647E-2</v>
      </c>
      <c r="AF78" s="420">
        <v>0.10720732465034022</v>
      </c>
      <c r="AG78" s="285">
        <v>7.6627956209672332E-2</v>
      </c>
      <c r="AH78" s="287"/>
      <c r="AI78" s="420">
        <v>6.3435963655007255E-2</v>
      </c>
      <c r="AJ78" s="420">
        <v>7.1793184377219488E-2</v>
      </c>
      <c r="AK78" s="420">
        <v>6.313688659697414E-2</v>
      </c>
      <c r="AL78" s="420">
        <v>-9.8491153763416439E-2</v>
      </c>
      <c r="AM78" s="285">
        <v>2.2637025313516412E-2</v>
      </c>
      <c r="AN78" s="287"/>
      <c r="AO78" s="420">
        <v>-3.5136286575197739E-2</v>
      </c>
      <c r="AP78" s="420">
        <v>3.7157025638403507E-3</v>
      </c>
      <c r="AQ78" s="420">
        <v>-1.1771178155692064E-2</v>
      </c>
      <c r="AR78" s="420">
        <v>0.14604257489709682</v>
      </c>
      <c r="AS78" s="285">
        <v>2.306981569651434E-2</v>
      </c>
      <c r="AT78" s="287"/>
      <c r="AU78" s="420">
        <v>0.12787302054407435</v>
      </c>
      <c r="AV78" s="420">
        <v>8.7251903615797932E-2</v>
      </c>
      <c r="AW78" s="420">
        <v>0.10885839789228191</v>
      </c>
      <c r="AX78" s="420">
        <v>6.6308039361268056E-2</v>
      </c>
      <c r="AY78" s="285">
        <v>9.6840857823480508E-2</v>
      </c>
      <c r="AZ78" s="287"/>
      <c r="BA78" s="420">
        <v>1.3042655984027984E-3</v>
      </c>
      <c r="BB78" s="420">
        <v>1.0498986679475353E-2</v>
      </c>
    </row>
    <row r="79" spans="1:54">
      <c r="A79" s="342"/>
      <c r="B79" s="342"/>
      <c r="C79" s="306" t="s">
        <v>57</v>
      </c>
      <c r="D79" s="307" t="s">
        <v>25</v>
      </c>
      <c r="E79" s="333">
        <v>165303239</v>
      </c>
      <c r="F79" s="333">
        <v>160042127</v>
      </c>
      <c r="G79" s="333">
        <v>148681762</v>
      </c>
      <c r="H79" s="333">
        <v>152531641</v>
      </c>
      <c r="I79" s="412">
        <v>626558769</v>
      </c>
      <c r="J79" s="413"/>
      <c r="K79" s="333">
        <v>138338741</v>
      </c>
      <c r="L79" s="333">
        <v>141408553</v>
      </c>
      <c r="M79" s="333">
        <v>139654746</v>
      </c>
      <c r="N79" s="333">
        <v>133992188</v>
      </c>
      <c r="O79" s="414">
        <v>553394228</v>
      </c>
      <c r="P79" s="413"/>
      <c r="Q79" s="415">
        <v>129278812</v>
      </c>
      <c r="R79" s="415">
        <v>132468479</v>
      </c>
      <c r="S79" s="416">
        <v>133555425</v>
      </c>
      <c r="T79" s="416">
        <v>136715741</v>
      </c>
      <c r="U79" s="414">
        <v>532018457</v>
      </c>
      <c r="V79" s="417"/>
      <c r="W79" s="415">
        <v>136212669</v>
      </c>
      <c r="X79" s="415">
        <v>140004531</v>
      </c>
      <c r="Y79" s="415">
        <v>139594921</v>
      </c>
      <c r="Z79" s="415">
        <v>142962086</v>
      </c>
      <c r="AA79" s="414">
        <v>558774207</v>
      </c>
      <c r="AB79" s="126"/>
      <c r="AC79" s="415">
        <v>138524803</v>
      </c>
      <c r="AD79" s="415">
        <v>140526178</v>
      </c>
      <c r="AE79" s="415">
        <v>143516617</v>
      </c>
      <c r="AF79" s="415">
        <v>149731468</v>
      </c>
      <c r="AG79" s="414">
        <v>572299066</v>
      </c>
      <c r="AH79" s="126"/>
      <c r="AI79" s="415">
        <v>143462452</v>
      </c>
      <c r="AJ79" s="415">
        <v>150135348</v>
      </c>
      <c r="AK79" s="415">
        <v>157987865</v>
      </c>
      <c r="AL79" s="415">
        <v>161866688</v>
      </c>
      <c r="AM79" s="414">
        <v>613452353</v>
      </c>
      <c r="AN79" s="126"/>
      <c r="AO79" s="415">
        <v>159039677</v>
      </c>
      <c r="AP79" s="415">
        <v>166420653</v>
      </c>
      <c r="AQ79" s="415">
        <v>163603265</v>
      </c>
      <c r="AR79" s="415">
        <v>163746187</v>
      </c>
      <c r="AS79" s="414">
        <v>652809782</v>
      </c>
      <c r="AT79" s="126"/>
      <c r="AU79" s="415">
        <v>168554215</v>
      </c>
      <c r="AV79" s="415">
        <v>170572898</v>
      </c>
      <c r="AW79" s="415">
        <v>171045077</v>
      </c>
      <c r="AX79" s="415">
        <v>170220054</v>
      </c>
      <c r="AY79" s="414">
        <v>680392244</v>
      </c>
      <c r="AZ79" s="126"/>
      <c r="BA79" s="415">
        <v>175291780</v>
      </c>
      <c r="BB79" s="415">
        <v>179146988</v>
      </c>
    </row>
    <row r="80" spans="1:54">
      <c r="A80" s="342"/>
      <c r="B80" s="342"/>
      <c r="C80" s="312"/>
      <c r="D80" s="313" t="s">
        <v>23</v>
      </c>
      <c r="E80" s="318">
        <v>0.15310977602728959</v>
      </c>
      <c r="F80" s="318">
        <v>0.16724043799261992</v>
      </c>
      <c r="G80" s="318">
        <v>-1.3618124792321077E-2</v>
      </c>
      <c r="H80" s="318">
        <v>-9.7646084309462949E-2</v>
      </c>
      <c r="I80" s="418"/>
      <c r="J80" s="419"/>
      <c r="K80" s="318">
        <v>-0.16312141348906056</v>
      </c>
      <c r="L80" s="318">
        <v>-0.11642918242395016</v>
      </c>
      <c r="M80" s="318">
        <v>-6.0713673812932079E-2</v>
      </c>
      <c r="N80" s="318">
        <v>-0.12154496521806908</v>
      </c>
      <c r="O80" s="285">
        <v>-0.11677203260082381</v>
      </c>
      <c r="P80" s="419"/>
      <c r="Q80" s="420">
        <v>-6.3973678941252388E-2</v>
      </c>
      <c r="R80" s="420">
        <v>-6.1766536758287138E-2</v>
      </c>
      <c r="S80" s="421">
        <v>-4.1744698281340087E-2</v>
      </c>
      <c r="T80" s="421">
        <v>2.2888792431015714E-2</v>
      </c>
      <c r="U80" s="285">
        <v>-3.6780900120593873E-2</v>
      </c>
      <c r="V80" s="422"/>
      <c r="W80" s="420">
        <v>5.3634906546016214E-2</v>
      </c>
      <c r="X80" s="420">
        <v>5.6889397816668463E-2</v>
      </c>
      <c r="Y80" s="420">
        <v>4.5220896118596476E-2</v>
      </c>
      <c r="Z80" s="420">
        <v>4.5688557545103814E-2</v>
      </c>
      <c r="AA80" s="285">
        <v>5.0291018380965724E-2</v>
      </c>
      <c r="AB80" s="287"/>
      <c r="AC80" s="420">
        <v>1.6974441635821735E-2</v>
      </c>
      <c r="AD80" s="420">
        <v>3.7259294129559084E-3</v>
      </c>
      <c r="AE80" s="420">
        <v>2.8093400332237062E-2</v>
      </c>
      <c r="AF80" s="420">
        <v>4.7350889941547125E-2</v>
      </c>
      <c r="AG80" s="285">
        <v>2.4204515581729424E-2</v>
      </c>
      <c r="AH80" s="287"/>
      <c r="AI80" s="420">
        <v>3.564451197956231E-2</v>
      </c>
      <c r="AJ80" s="420">
        <v>6.8379928471405504E-2</v>
      </c>
      <c r="AK80" s="420">
        <v>0.10083325751749017</v>
      </c>
      <c r="AL80" s="420">
        <v>8.1046557294155441E-2</v>
      </c>
      <c r="AM80" s="285">
        <v>7.1908709003554394E-2</v>
      </c>
      <c r="AN80" s="287"/>
      <c r="AO80" s="420">
        <v>0.10858050160748678</v>
      </c>
      <c r="AP80" s="420">
        <v>0.10847082460554192</v>
      </c>
      <c r="AQ80" s="420">
        <v>3.5543236184627292E-2</v>
      </c>
      <c r="AR80" s="420">
        <v>1.161140085846446E-2</v>
      </c>
      <c r="AS80" s="285">
        <v>6.4157271233092894E-2</v>
      </c>
      <c r="AT80" s="287"/>
      <c r="AU80" s="420">
        <v>5.9824932868796088E-2</v>
      </c>
      <c r="AV80" s="420">
        <v>2.4950298686786221E-2</v>
      </c>
      <c r="AW80" s="420">
        <v>4.5486940618208349E-2</v>
      </c>
      <c r="AX80" s="420">
        <v>3.9535986263912193E-2</v>
      </c>
      <c r="AY80" s="285">
        <v>4.2251912824431193E-2</v>
      </c>
      <c r="AZ80" s="287"/>
      <c r="BA80" s="420">
        <v>3.9972687719497246E-2</v>
      </c>
      <c r="BB80" s="420">
        <v>5.0266426264270914E-2</v>
      </c>
    </row>
    <row r="81" spans="1:54">
      <c r="A81" s="342"/>
      <c r="B81" s="342"/>
      <c r="C81" s="306" t="s">
        <v>58</v>
      </c>
      <c r="D81" s="307" t="s">
        <v>25</v>
      </c>
      <c r="E81" s="333">
        <v>805335796</v>
      </c>
      <c r="F81" s="333">
        <v>791085786</v>
      </c>
      <c r="G81" s="333">
        <v>765884089</v>
      </c>
      <c r="H81" s="333">
        <v>782702103</v>
      </c>
      <c r="I81" s="412">
        <v>3145007774</v>
      </c>
      <c r="J81" s="413"/>
      <c r="K81" s="333">
        <v>707044971</v>
      </c>
      <c r="L81" s="333">
        <v>735266451</v>
      </c>
      <c r="M81" s="333">
        <v>726623081</v>
      </c>
      <c r="N81" s="333">
        <v>684188117</v>
      </c>
      <c r="O81" s="414">
        <v>2853122620</v>
      </c>
      <c r="P81" s="413"/>
      <c r="Q81" s="415">
        <v>659874008</v>
      </c>
      <c r="R81" s="415">
        <v>675015966</v>
      </c>
      <c r="S81" s="416">
        <v>676571646</v>
      </c>
      <c r="T81" s="416">
        <v>686504522</v>
      </c>
      <c r="U81" s="414">
        <v>2697966142</v>
      </c>
      <c r="V81" s="417"/>
      <c r="W81" s="415">
        <v>680766756</v>
      </c>
      <c r="X81" s="415">
        <v>693323203</v>
      </c>
      <c r="Y81" s="415">
        <v>702085634</v>
      </c>
      <c r="Z81" s="415">
        <v>695542837</v>
      </c>
      <c r="AA81" s="414">
        <v>2771718430</v>
      </c>
      <c r="AB81" s="126"/>
      <c r="AC81" s="415">
        <v>681173246</v>
      </c>
      <c r="AD81" s="415">
        <v>697382031</v>
      </c>
      <c r="AE81" s="415">
        <v>702609213</v>
      </c>
      <c r="AF81" s="415">
        <v>714445988</v>
      </c>
      <c r="AG81" s="414">
        <v>2795610478</v>
      </c>
      <c r="AH81" s="126"/>
      <c r="AI81" s="415">
        <v>693820485</v>
      </c>
      <c r="AJ81" s="415">
        <v>723609667</v>
      </c>
      <c r="AK81" s="415">
        <v>772536899</v>
      </c>
      <c r="AL81" s="415">
        <v>778358488</v>
      </c>
      <c r="AM81" s="414">
        <v>2968325539</v>
      </c>
      <c r="AN81" s="126"/>
      <c r="AO81" s="415">
        <v>770743833</v>
      </c>
      <c r="AP81" s="415">
        <v>810250492</v>
      </c>
      <c r="AQ81" s="415">
        <v>808639870</v>
      </c>
      <c r="AR81" s="415">
        <v>786369802</v>
      </c>
      <c r="AS81" s="414">
        <v>3176003997</v>
      </c>
      <c r="AT81" s="126"/>
      <c r="AU81" s="415">
        <v>876733613</v>
      </c>
      <c r="AV81" s="415">
        <v>873200561</v>
      </c>
      <c r="AW81" s="415">
        <v>878159792</v>
      </c>
      <c r="AX81" s="415">
        <v>859823680</v>
      </c>
      <c r="AY81" s="414">
        <v>3487917646</v>
      </c>
      <c r="AZ81" s="126"/>
      <c r="BA81" s="415">
        <v>882637876</v>
      </c>
      <c r="BB81" s="415">
        <v>904172684</v>
      </c>
    </row>
    <row r="82" spans="1:54">
      <c r="A82" s="342"/>
      <c r="B82" s="342"/>
      <c r="C82" s="312"/>
      <c r="D82" s="313" t="s">
        <v>23</v>
      </c>
      <c r="E82" s="318">
        <v>2.579430213186257E-3</v>
      </c>
      <c r="F82" s="318">
        <v>0.24991308792563446</v>
      </c>
      <c r="G82" s="318">
        <v>-2.4881283959821122E-2</v>
      </c>
      <c r="H82" s="318">
        <v>-4.1350189630086645E-2</v>
      </c>
      <c r="I82" s="418"/>
      <c r="J82" s="419"/>
      <c r="K82" s="318">
        <v>-0.12204949225925132</v>
      </c>
      <c r="L82" s="318">
        <v>-7.0560406959454591E-2</v>
      </c>
      <c r="M82" s="318">
        <v>-5.1262336643214952E-2</v>
      </c>
      <c r="N82" s="318">
        <v>-0.12586395976503464</v>
      </c>
      <c r="O82" s="285">
        <v>-9.2809040541341425E-2</v>
      </c>
      <c r="P82" s="419"/>
      <c r="Q82" s="420">
        <v>-6.6595208902919145E-2</v>
      </c>
      <c r="R82" s="420">
        <v>-8.1849802064149269E-2</v>
      </c>
      <c r="S82" s="421">
        <v>-6.8731329859781365E-2</v>
      </c>
      <c r="T82" s="421">
        <v>9.6658417380941497E-3</v>
      </c>
      <c r="U82" s="285">
        <v>-5.2874205349379699E-2</v>
      </c>
      <c r="V82" s="422"/>
      <c r="W82" s="420">
        <v>3.1661722914838597E-2</v>
      </c>
      <c r="X82" s="420">
        <v>2.7121191086019403E-2</v>
      </c>
      <c r="Y82" s="420">
        <v>3.7710696495844687E-2</v>
      </c>
      <c r="Z82" s="420">
        <v>1.3165703517390659E-2</v>
      </c>
      <c r="AA82" s="285">
        <v>2.7336254095956747E-2</v>
      </c>
      <c r="AB82" s="287"/>
      <c r="AC82" s="420">
        <v>5.9710612543484309E-4</v>
      </c>
      <c r="AD82" s="420">
        <v>5.8541643816873989E-3</v>
      </c>
      <c r="AE82" s="420">
        <v>7.4574806069871435E-4</v>
      </c>
      <c r="AF82" s="420">
        <v>2.717755110746678E-2</v>
      </c>
      <c r="AG82" s="285">
        <v>8.6199405182725286E-3</v>
      </c>
      <c r="AH82" s="287"/>
      <c r="AI82" s="420">
        <v>1.8566846355559941E-2</v>
      </c>
      <c r="AJ82" s="420">
        <v>3.7608706324697483E-2</v>
      </c>
      <c r="AK82" s="420">
        <v>9.9525717434621797E-2</v>
      </c>
      <c r="AL82" s="420">
        <v>8.9457427256208533E-2</v>
      </c>
      <c r="AM82" s="285">
        <v>6.1780803283997487E-2</v>
      </c>
      <c r="AN82" s="287"/>
      <c r="AO82" s="420">
        <v>0.11086923730711118</v>
      </c>
      <c r="AP82" s="420">
        <v>0.11973420056589701</v>
      </c>
      <c r="AQ82" s="420">
        <v>4.6733005305938047E-2</v>
      </c>
      <c r="AR82" s="420">
        <v>1.0292576137487908E-2</v>
      </c>
      <c r="AS82" s="285">
        <v>6.9964852328819882E-2</v>
      </c>
      <c r="AT82" s="287"/>
      <c r="AU82" s="420">
        <v>0.13751622194296553</v>
      </c>
      <c r="AV82" s="420">
        <v>7.7692108331357757E-2</v>
      </c>
      <c r="AW82" s="420">
        <v>8.5971425079498065E-2</v>
      </c>
      <c r="AX82" s="420">
        <v>9.3408823448182243E-2</v>
      </c>
      <c r="AY82" s="285">
        <v>9.8209463619891135E-2</v>
      </c>
      <c r="AZ82" s="287"/>
      <c r="BA82" s="420">
        <v>6.7343864914644058E-3</v>
      </c>
      <c r="BB82" s="420">
        <v>3.5469655407149858E-2</v>
      </c>
    </row>
    <row r="83" spans="1:54">
      <c r="A83" s="342"/>
      <c r="B83" s="342"/>
      <c r="C83" s="306" t="s">
        <v>59</v>
      </c>
      <c r="D83" s="307" t="s">
        <v>25</v>
      </c>
      <c r="E83" s="333">
        <v>1735396163</v>
      </c>
      <c r="F83" s="333">
        <v>1838213942</v>
      </c>
      <c r="G83" s="333">
        <v>1925166805</v>
      </c>
      <c r="H83" s="333">
        <v>1907372544</v>
      </c>
      <c r="I83" s="412">
        <v>7406149454</v>
      </c>
      <c r="J83" s="413"/>
      <c r="K83" s="333">
        <v>1661729545</v>
      </c>
      <c r="L83" s="333">
        <v>1835101036</v>
      </c>
      <c r="M83" s="333">
        <v>1855205841</v>
      </c>
      <c r="N83" s="333">
        <v>1823601330</v>
      </c>
      <c r="O83" s="414">
        <v>7175637752</v>
      </c>
      <c r="P83" s="413"/>
      <c r="Q83" s="415">
        <v>1683428062</v>
      </c>
      <c r="R83" s="415">
        <v>1842226035</v>
      </c>
      <c r="S83" s="416">
        <v>1913189029</v>
      </c>
      <c r="T83" s="416">
        <v>1884507302</v>
      </c>
      <c r="U83" s="414">
        <v>7323350428</v>
      </c>
      <c r="V83" s="417"/>
      <c r="W83" s="415">
        <v>1826960713</v>
      </c>
      <c r="X83" s="415">
        <v>1958876031</v>
      </c>
      <c r="Y83" s="415">
        <v>2002542963</v>
      </c>
      <c r="Z83" s="415">
        <v>1984142470</v>
      </c>
      <c r="AA83" s="414">
        <v>7772522177</v>
      </c>
      <c r="AB83" s="126"/>
      <c r="AC83" s="415">
        <v>1871583900</v>
      </c>
      <c r="AD83" s="415">
        <v>2032311810</v>
      </c>
      <c r="AE83" s="415">
        <v>2069710088</v>
      </c>
      <c r="AF83" s="415">
        <v>2077664513</v>
      </c>
      <c r="AG83" s="414">
        <v>8051270311</v>
      </c>
      <c r="AH83" s="126"/>
      <c r="AI83" s="415">
        <v>1923124142</v>
      </c>
      <c r="AJ83" s="415">
        <v>2125135484</v>
      </c>
      <c r="AK83" s="415">
        <v>2190525504</v>
      </c>
      <c r="AL83" s="415">
        <v>2207096487</v>
      </c>
      <c r="AM83" s="414">
        <v>8445881617</v>
      </c>
      <c r="AN83" s="126"/>
      <c r="AO83" s="415">
        <v>2220855412</v>
      </c>
      <c r="AP83" s="415">
        <v>2424982918</v>
      </c>
      <c r="AQ83" s="415">
        <v>2459135429</v>
      </c>
      <c r="AR83" s="415">
        <v>2381468246</v>
      </c>
      <c r="AS83" s="414">
        <v>9486442005</v>
      </c>
      <c r="AT83" s="126"/>
      <c r="AU83" s="415">
        <v>2277638190</v>
      </c>
      <c r="AV83" s="415">
        <v>2540677512</v>
      </c>
      <c r="AW83" s="415">
        <v>2567590610</v>
      </c>
      <c r="AX83" s="415">
        <v>2529851608</v>
      </c>
      <c r="AY83" s="414">
        <v>9915757920</v>
      </c>
      <c r="AZ83" s="126"/>
      <c r="BA83" s="415">
        <v>2514434158</v>
      </c>
      <c r="BB83" s="415">
        <v>2718152548</v>
      </c>
    </row>
    <row r="84" spans="1:54">
      <c r="A84" s="312"/>
      <c r="B84" s="312"/>
      <c r="C84" s="312"/>
      <c r="D84" s="313" t="s">
        <v>23</v>
      </c>
      <c r="E84" s="318">
        <v>0.13314445731039207</v>
      </c>
      <c r="F84" s="318">
        <v>0.4479371506465567</v>
      </c>
      <c r="G84" s="318">
        <v>4.8308704788227831E-2</v>
      </c>
      <c r="H84" s="318">
        <v>1.0709525035693598E-2</v>
      </c>
      <c r="I84" s="418"/>
      <c r="J84" s="419"/>
      <c r="K84" s="318">
        <v>-4.2449453082028049E-2</v>
      </c>
      <c r="L84" s="318">
        <v>-1.6934405342465845E-3</v>
      </c>
      <c r="M84" s="318">
        <v>-3.6340208972177865E-2</v>
      </c>
      <c r="N84" s="318">
        <v>-4.3919691653063871E-2</v>
      </c>
      <c r="O84" s="285">
        <v>-3.1124365425207912E-2</v>
      </c>
      <c r="P84" s="419"/>
      <c r="Q84" s="420">
        <v>3.3998193714993352E-2</v>
      </c>
      <c r="R84" s="420">
        <v>3.3405242613518515E-2</v>
      </c>
      <c r="S84" s="421">
        <v>5.8493415165272733E-2</v>
      </c>
      <c r="T84" s="421">
        <v>6.13693560340276E-2</v>
      </c>
      <c r="U84" s="285">
        <v>4.712645261033499E-2</v>
      </c>
      <c r="V84" s="422"/>
      <c r="W84" s="420">
        <v>8.526212330657934E-2</v>
      </c>
      <c r="X84" s="420">
        <v>6.3320132157398401E-2</v>
      </c>
      <c r="Y84" s="420">
        <v>4.6704184816857452E-2</v>
      </c>
      <c r="Z84" s="420">
        <v>5.2870672294163423E-2</v>
      </c>
      <c r="AA84" s="285">
        <v>6.1334187598430789E-2</v>
      </c>
      <c r="AB84" s="287"/>
      <c r="AC84" s="420">
        <v>2.4424820239689504E-2</v>
      </c>
      <c r="AD84" s="420">
        <v>3.7488732231059751E-2</v>
      </c>
      <c r="AE84" s="420">
        <v>3.3540915846008712E-2</v>
      </c>
      <c r="AF84" s="420">
        <v>4.7134741790996415E-2</v>
      </c>
      <c r="AG84" s="285">
        <v>3.5863279338701037E-2</v>
      </c>
      <c r="AH84" s="287"/>
      <c r="AI84" s="420">
        <v>2.7538301649207453E-2</v>
      </c>
      <c r="AJ84" s="420">
        <v>4.5673933273064016E-2</v>
      </c>
      <c r="AK84" s="420">
        <v>5.8373110659544647E-2</v>
      </c>
      <c r="AL84" s="420">
        <v>6.2296859377508174E-2</v>
      </c>
      <c r="AM84" s="285">
        <v>4.9012303743033447E-2</v>
      </c>
      <c r="AN84" s="287"/>
      <c r="AO84" s="420">
        <v>0.15481645906143493</v>
      </c>
      <c r="AP84" s="420">
        <v>0.14109567896142661</v>
      </c>
      <c r="AQ84" s="420">
        <v>0.12262350952294598</v>
      </c>
      <c r="AR84" s="420">
        <v>7.9005045781670891E-2</v>
      </c>
      <c r="AS84" s="285">
        <v>0.12320328832286065</v>
      </c>
      <c r="AT84" s="287"/>
      <c r="AU84" s="420">
        <v>2.5567976056966257E-2</v>
      </c>
      <c r="AV84" s="420">
        <v>4.7709446999081973E-2</v>
      </c>
      <c r="AW84" s="420">
        <v>4.4102972012445507E-2</v>
      </c>
      <c r="AX84" s="420">
        <v>6.2307512287526734E-2</v>
      </c>
      <c r="AY84" s="285">
        <v>4.5255736004470526E-2</v>
      </c>
      <c r="AZ84" s="287"/>
      <c r="BA84" s="420">
        <v>0.10396557672753115</v>
      </c>
      <c r="BB84" s="420">
        <v>6.9853428922702188E-2</v>
      </c>
    </row>
    <row r="85" spans="1:54">
      <c r="A85" s="306" t="s">
        <v>30</v>
      </c>
      <c r="B85" s="306" t="s">
        <v>22</v>
      </c>
      <c r="C85" s="306" t="s">
        <v>56</v>
      </c>
      <c r="D85" s="307" t="s">
        <v>25</v>
      </c>
      <c r="E85" s="333">
        <v>1338700265</v>
      </c>
      <c r="F85" s="333">
        <v>1268846941</v>
      </c>
      <c r="G85" s="333">
        <v>1124733728</v>
      </c>
      <c r="H85" s="333">
        <v>1099692549</v>
      </c>
      <c r="I85" s="412">
        <v>4831973483</v>
      </c>
      <c r="J85" s="413"/>
      <c r="K85" s="333">
        <v>1159045841</v>
      </c>
      <c r="L85" s="333">
        <v>1188433663</v>
      </c>
      <c r="M85" s="333">
        <v>1199648538</v>
      </c>
      <c r="N85" s="333">
        <v>1199425842</v>
      </c>
      <c r="O85" s="414">
        <v>4746553884</v>
      </c>
      <c r="P85" s="413"/>
      <c r="Q85" s="415">
        <v>1194985801</v>
      </c>
      <c r="R85" s="415">
        <v>1247188911</v>
      </c>
      <c r="S85" s="416">
        <v>1283215631</v>
      </c>
      <c r="T85" s="416">
        <v>1248640254</v>
      </c>
      <c r="U85" s="414">
        <v>4974030597</v>
      </c>
      <c r="V85" s="417"/>
      <c r="W85" s="415">
        <v>1216422208</v>
      </c>
      <c r="X85" s="415">
        <v>1294168033</v>
      </c>
      <c r="Y85" s="415">
        <v>1281545058</v>
      </c>
      <c r="Z85" s="415">
        <v>1324523526</v>
      </c>
      <c r="AA85" s="414">
        <v>5116658825</v>
      </c>
      <c r="AB85" s="126"/>
      <c r="AC85" s="415">
        <v>1337554854</v>
      </c>
      <c r="AD85" s="415">
        <v>1347598779</v>
      </c>
      <c r="AE85" s="415">
        <v>1355480169</v>
      </c>
      <c r="AF85" s="415">
        <v>1416616945</v>
      </c>
      <c r="AG85" s="414">
        <v>5457250747</v>
      </c>
      <c r="AH85" s="126"/>
      <c r="AI85" s="415">
        <v>1400300491</v>
      </c>
      <c r="AJ85" s="415">
        <v>1445533590</v>
      </c>
      <c r="AK85" s="415">
        <v>1463969544</v>
      </c>
      <c r="AL85" s="415">
        <v>1371077553</v>
      </c>
      <c r="AM85" s="414">
        <v>5680881178</v>
      </c>
      <c r="AN85" s="126"/>
      <c r="AO85" s="415">
        <v>1414873238</v>
      </c>
      <c r="AP85" s="415">
        <v>1479136594</v>
      </c>
      <c r="AQ85" s="415">
        <v>1551533210</v>
      </c>
      <c r="AR85" s="415">
        <v>1641453505</v>
      </c>
      <c r="AS85" s="414">
        <v>6086996547</v>
      </c>
      <c r="AT85" s="126"/>
      <c r="AU85" s="415">
        <v>1614342489</v>
      </c>
      <c r="AV85" s="415">
        <v>1665049260</v>
      </c>
      <c r="AW85" s="415">
        <v>1753850896</v>
      </c>
      <c r="AX85" s="415">
        <v>1781873375</v>
      </c>
      <c r="AY85" s="414">
        <v>6815116020</v>
      </c>
      <c r="AZ85" s="126"/>
      <c r="BA85" s="415">
        <v>1732877411</v>
      </c>
      <c r="BB85" s="415">
        <v>1813826656</v>
      </c>
    </row>
    <row r="86" spans="1:54">
      <c r="A86" s="342"/>
      <c r="B86" s="342"/>
      <c r="C86" s="312"/>
      <c r="D86" s="313" t="s">
        <v>23</v>
      </c>
      <c r="E86" s="318">
        <v>0.1639670787118874</v>
      </c>
      <c r="F86" s="318">
        <v>9.1389973080900549E-2</v>
      </c>
      <c r="G86" s="318">
        <v>1.4418196880368949E-2</v>
      </c>
      <c r="H86" s="318">
        <v>-0.15497978852333413</v>
      </c>
      <c r="I86" s="418"/>
      <c r="J86" s="419"/>
      <c r="K86" s="318">
        <v>-0.13420063377667293</v>
      </c>
      <c r="L86" s="318">
        <v>-6.337508126600748E-2</v>
      </c>
      <c r="M86" s="318">
        <v>6.6606707112103244E-2</v>
      </c>
      <c r="N86" s="318">
        <v>9.0691978490435324E-2</v>
      </c>
      <c r="O86" s="285">
        <v>-1.7677994157154653E-2</v>
      </c>
      <c r="P86" s="419"/>
      <c r="Q86" s="420">
        <v>5.3399373966745545E-2</v>
      </c>
      <c r="R86" s="420">
        <v>7.1688801373198219E-2</v>
      </c>
      <c r="S86" s="421">
        <v>8.9896967753485768E-2</v>
      </c>
      <c r="T86" s="421">
        <v>6.1113806603036558E-2</v>
      </c>
      <c r="U86" s="285">
        <v>6.9162344929942332E-2</v>
      </c>
      <c r="V86" s="422"/>
      <c r="W86" s="420">
        <v>1.7938629046521992E-2</v>
      </c>
      <c r="X86" s="420">
        <v>3.766800809857429E-2</v>
      </c>
      <c r="Y86" s="420">
        <v>-1.3018645967538545E-3</v>
      </c>
      <c r="Z86" s="420">
        <v>6.077272597684491E-2</v>
      </c>
      <c r="AA86" s="285">
        <v>2.8674577934044931E-2</v>
      </c>
      <c r="AB86" s="287"/>
      <c r="AC86" s="420">
        <v>9.9581087227240017E-2</v>
      </c>
      <c r="AD86" s="420">
        <v>4.1285787191128964E-2</v>
      </c>
      <c r="AE86" s="420">
        <v>5.769216660659926E-2</v>
      </c>
      <c r="AF86" s="420">
        <v>6.9529470177187358E-2</v>
      </c>
      <c r="AG86" s="285">
        <v>6.6565298498283187E-2</v>
      </c>
      <c r="AH86" s="287"/>
      <c r="AI86" s="420">
        <v>4.6910701876904159E-2</v>
      </c>
      <c r="AJ86" s="420">
        <v>7.2673567627208335E-2</v>
      </c>
      <c r="AK86" s="420">
        <v>8.0037596625288643E-2</v>
      </c>
      <c r="AL86" s="420">
        <v>-3.2146581445840372E-2</v>
      </c>
      <c r="AM86" s="285">
        <v>4.0978588188005816E-2</v>
      </c>
      <c r="AN86" s="287"/>
      <c r="AO86" s="420">
        <v>1.0406871306310128E-2</v>
      </c>
      <c r="AP86" s="420">
        <v>2.3246090047620349E-2</v>
      </c>
      <c r="AQ86" s="420">
        <v>5.9812491563690617E-2</v>
      </c>
      <c r="AR86" s="420">
        <v>0.1971996050904643</v>
      </c>
      <c r="AS86" s="285">
        <v>7.1488094236636712E-2</v>
      </c>
      <c r="AT86" s="287"/>
      <c r="AU86" s="420">
        <v>0.14098029819403513</v>
      </c>
      <c r="AV86" s="420">
        <v>0.12568999154921867</v>
      </c>
      <c r="AW86" s="420">
        <v>0.1303985533123071</v>
      </c>
      <c r="AX86" s="420">
        <v>8.5546053892035179E-2</v>
      </c>
      <c r="AY86" s="285">
        <v>0.11961884114405419</v>
      </c>
      <c r="AZ86" s="287"/>
      <c r="BA86" s="420">
        <v>7.3426130333363204E-2</v>
      </c>
      <c r="BB86" s="420">
        <v>8.9353149828131917E-2</v>
      </c>
    </row>
    <row r="87" spans="1:54">
      <c r="A87" s="342"/>
      <c r="B87" s="342"/>
      <c r="C87" s="306" t="s">
        <v>57</v>
      </c>
      <c r="D87" s="307" t="s">
        <v>25</v>
      </c>
      <c r="E87" s="333">
        <v>61016055</v>
      </c>
      <c r="F87" s="333">
        <v>60418413</v>
      </c>
      <c r="G87" s="333">
        <v>57523159</v>
      </c>
      <c r="H87" s="333">
        <v>57431335</v>
      </c>
      <c r="I87" s="412">
        <v>236388962</v>
      </c>
      <c r="J87" s="413"/>
      <c r="K87" s="333">
        <v>56825721</v>
      </c>
      <c r="L87" s="333">
        <v>60044818</v>
      </c>
      <c r="M87" s="333">
        <v>56773218</v>
      </c>
      <c r="N87" s="333">
        <v>55195415</v>
      </c>
      <c r="O87" s="414">
        <v>228839172</v>
      </c>
      <c r="P87" s="413"/>
      <c r="Q87" s="415">
        <v>54258382</v>
      </c>
      <c r="R87" s="415">
        <v>55899033</v>
      </c>
      <c r="S87" s="416">
        <v>56236121</v>
      </c>
      <c r="T87" s="416">
        <v>56623240</v>
      </c>
      <c r="U87" s="414">
        <v>223016776</v>
      </c>
      <c r="V87" s="417"/>
      <c r="W87" s="415">
        <v>55380983</v>
      </c>
      <c r="X87" s="415">
        <v>56745770</v>
      </c>
      <c r="Y87" s="415">
        <v>56017612</v>
      </c>
      <c r="Z87" s="415">
        <v>57541243</v>
      </c>
      <c r="AA87" s="414">
        <v>225685608</v>
      </c>
      <c r="AB87" s="126"/>
      <c r="AC87" s="415">
        <v>56562274</v>
      </c>
      <c r="AD87" s="415">
        <v>57014970</v>
      </c>
      <c r="AE87" s="415">
        <v>56613937</v>
      </c>
      <c r="AF87" s="415">
        <v>59756358</v>
      </c>
      <c r="AG87" s="414">
        <v>229947539</v>
      </c>
      <c r="AH87" s="126"/>
      <c r="AI87" s="415">
        <v>58659441</v>
      </c>
      <c r="AJ87" s="415">
        <v>61255131</v>
      </c>
      <c r="AK87" s="415">
        <v>61484967</v>
      </c>
      <c r="AL87" s="415">
        <v>61245457</v>
      </c>
      <c r="AM87" s="414">
        <v>242644996</v>
      </c>
      <c r="AN87" s="126"/>
      <c r="AO87" s="415">
        <v>59168444</v>
      </c>
      <c r="AP87" s="415">
        <v>62905455</v>
      </c>
      <c r="AQ87" s="415">
        <v>63170597</v>
      </c>
      <c r="AR87" s="415">
        <v>65010103</v>
      </c>
      <c r="AS87" s="414">
        <v>250254599</v>
      </c>
      <c r="AT87" s="126"/>
      <c r="AU87" s="415">
        <v>63739721</v>
      </c>
      <c r="AV87" s="415">
        <v>65175223</v>
      </c>
      <c r="AW87" s="415">
        <v>67312216</v>
      </c>
      <c r="AX87" s="415">
        <v>67240918</v>
      </c>
      <c r="AY87" s="414">
        <v>263468078</v>
      </c>
      <c r="AZ87" s="126"/>
      <c r="BA87" s="415">
        <v>67766017</v>
      </c>
      <c r="BB87" s="415">
        <v>69144417</v>
      </c>
    </row>
    <row r="88" spans="1:54">
      <c r="A88" s="342"/>
      <c r="B88" s="342"/>
      <c r="C88" s="312"/>
      <c r="D88" s="313" t="s">
        <v>23</v>
      </c>
      <c r="E88" s="318">
        <v>8.6627785244745611E-2</v>
      </c>
      <c r="F88" s="318">
        <v>0.13176274804907692</v>
      </c>
      <c r="G88" s="318">
        <v>4.6507061515335416E-2</v>
      </c>
      <c r="H88" s="318">
        <v>-7.7862868181546099E-2</v>
      </c>
      <c r="I88" s="418"/>
      <c r="J88" s="419"/>
      <c r="K88" s="318">
        <v>-6.867592472178019E-2</v>
      </c>
      <c r="L88" s="318">
        <v>-6.1834626473886364E-3</v>
      </c>
      <c r="M88" s="318">
        <v>-1.3037201242720346E-2</v>
      </c>
      <c r="N88" s="318">
        <v>-3.8932056864079516E-2</v>
      </c>
      <c r="O88" s="285">
        <v>-3.1937997172642896E-2</v>
      </c>
      <c r="P88" s="419"/>
      <c r="Q88" s="420">
        <v>-4.2328117878415727E-2</v>
      </c>
      <c r="R88" s="420">
        <v>-6.6409230543222564E-2</v>
      </c>
      <c r="S88" s="421">
        <v>-6.810124919902627E-3</v>
      </c>
      <c r="T88" s="421">
        <v>2.8782476538170343E-2</v>
      </c>
      <c r="U88" s="285">
        <v>-2.2682053559883619E-2</v>
      </c>
      <c r="V88" s="422"/>
      <c r="W88" s="420">
        <v>2.0689909256785377E-2</v>
      </c>
      <c r="X88" s="420">
        <v>1.5147614449788405E-2</v>
      </c>
      <c r="Y88" s="420">
        <v>-3.8855631596639295E-3</v>
      </c>
      <c r="Z88" s="420">
        <v>1.6212477420931792E-2</v>
      </c>
      <c r="AA88" s="285">
        <v>1.1966956243686377E-2</v>
      </c>
      <c r="AB88" s="287"/>
      <c r="AC88" s="420">
        <v>2.1330264217231498E-2</v>
      </c>
      <c r="AD88" s="420">
        <v>4.7439659379016064E-3</v>
      </c>
      <c r="AE88" s="420">
        <v>1.0645312763421622E-2</v>
      </c>
      <c r="AF88" s="420">
        <v>3.8496127030137384E-2</v>
      </c>
      <c r="AG88" s="285">
        <v>1.8884372104046587E-2</v>
      </c>
      <c r="AH88" s="287"/>
      <c r="AI88" s="420">
        <v>3.7077133780017313E-2</v>
      </c>
      <c r="AJ88" s="420">
        <v>7.4369257758094109E-2</v>
      </c>
      <c r="AK88" s="420">
        <v>8.6039414640956657E-2</v>
      </c>
      <c r="AL88" s="420">
        <v>2.4919507310000366E-2</v>
      </c>
      <c r="AM88" s="285">
        <v>5.5218929740317835E-2</v>
      </c>
      <c r="AN88" s="287"/>
      <c r="AO88" s="420">
        <v>8.6772562322916524E-3</v>
      </c>
      <c r="AP88" s="420">
        <v>2.6941808352348495E-2</v>
      </c>
      <c r="AQ88" s="420">
        <v>2.7415319260072124E-2</v>
      </c>
      <c r="AR88" s="420">
        <v>6.1468167345049007E-2</v>
      </c>
      <c r="AS88" s="285">
        <v>3.1361054731992022E-2</v>
      </c>
      <c r="AT88" s="287"/>
      <c r="AU88" s="420">
        <v>7.7258698910520618E-2</v>
      </c>
      <c r="AV88" s="420">
        <v>3.6082212583948392E-2</v>
      </c>
      <c r="AW88" s="420">
        <v>6.5562448301699661E-2</v>
      </c>
      <c r="AX88" s="420">
        <v>3.4314897178366222E-2</v>
      </c>
      <c r="AY88" s="285">
        <v>5.2800144543996952E-2</v>
      </c>
      <c r="AZ88" s="287"/>
      <c r="BA88" s="420">
        <v>6.3167769435325871E-2</v>
      </c>
      <c r="BB88" s="420">
        <v>6.0900351656641094E-2</v>
      </c>
    </row>
    <row r="89" spans="1:54">
      <c r="A89" s="342"/>
      <c r="B89" s="342"/>
      <c r="C89" s="306" t="s">
        <v>58</v>
      </c>
      <c r="D89" s="307" t="s">
        <v>25</v>
      </c>
      <c r="E89" s="333">
        <v>257824504</v>
      </c>
      <c r="F89" s="333">
        <v>261339287</v>
      </c>
      <c r="G89" s="333">
        <v>265093042</v>
      </c>
      <c r="H89" s="333">
        <v>263888819</v>
      </c>
      <c r="I89" s="412">
        <v>1048145652</v>
      </c>
      <c r="J89" s="413"/>
      <c r="K89" s="333">
        <v>252592339</v>
      </c>
      <c r="L89" s="333">
        <v>266836647</v>
      </c>
      <c r="M89" s="333">
        <v>250200068</v>
      </c>
      <c r="N89" s="333">
        <v>238301558</v>
      </c>
      <c r="O89" s="414">
        <v>1007930612</v>
      </c>
      <c r="P89" s="413"/>
      <c r="Q89" s="415">
        <v>235654354</v>
      </c>
      <c r="R89" s="415">
        <v>242711359</v>
      </c>
      <c r="S89" s="416">
        <v>241980033</v>
      </c>
      <c r="T89" s="416">
        <v>241753170</v>
      </c>
      <c r="U89" s="414">
        <v>962098916</v>
      </c>
      <c r="V89" s="417"/>
      <c r="W89" s="415">
        <v>239508268</v>
      </c>
      <c r="X89" s="415">
        <v>240829189</v>
      </c>
      <c r="Y89" s="415">
        <v>238599664</v>
      </c>
      <c r="Z89" s="415">
        <v>239782435</v>
      </c>
      <c r="AA89" s="414">
        <v>958719556</v>
      </c>
      <c r="AB89" s="126"/>
      <c r="AC89" s="415">
        <v>241026758</v>
      </c>
      <c r="AD89" s="415">
        <v>246973007</v>
      </c>
      <c r="AE89" s="415">
        <v>245921918</v>
      </c>
      <c r="AF89" s="415">
        <v>252208450</v>
      </c>
      <c r="AG89" s="414">
        <v>986130133</v>
      </c>
      <c r="AH89" s="126"/>
      <c r="AI89" s="415">
        <v>251703098</v>
      </c>
      <c r="AJ89" s="415">
        <v>261691005</v>
      </c>
      <c r="AK89" s="415">
        <v>270639921</v>
      </c>
      <c r="AL89" s="415">
        <v>268066634</v>
      </c>
      <c r="AM89" s="414">
        <v>1052100658</v>
      </c>
      <c r="AN89" s="126"/>
      <c r="AO89" s="415">
        <v>265430525</v>
      </c>
      <c r="AP89" s="415">
        <v>283149742</v>
      </c>
      <c r="AQ89" s="415">
        <v>288032088</v>
      </c>
      <c r="AR89" s="415">
        <v>290837551</v>
      </c>
      <c r="AS89" s="414">
        <v>1127449906</v>
      </c>
      <c r="AT89" s="126"/>
      <c r="AU89" s="415">
        <v>312459870</v>
      </c>
      <c r="AV89" s="415">
        <v>314776869</v>
      </c>
      <c r="AW89" s="415">
        <v>321630466</v>
      </c>
      <c r="AX89" s="415">
        <v>318344678</v>
      </c>
      <c r="AY89" s="414">
        <v>1267211883</v>
      </c>
      <c r="AZ89" s="126"/>
      <c r="BA89" s="415">
        <v>322448389</v>
      </c>
      <c r="BB89" s="415">
        <v>328829121</v>
      </c>
    </row>
    <row r="90" spans="1:54">
      <c r="A90" s="342"/>
      <c r="B90" s="342"/>
      <c r="C90" s="312"/>
      <c r="D90" s="313" t="s">
        <v>23</v>
      </c>
      <c r="E90" s="318">
        <v>4.3364948494379284E-4</v>
      </c>
      <c r="F90" s="318">
        <v>0.25348871577207799</v>
      </c>
      <c r="G90" s="318">
        <v>6.3060929739396379E-2</v>
      </c>
      <c r="H90" s="318">
        <v>-1.4307284171035757E-2</v>
      </c>
      <c r="I90" s="418"/>
      <c r="J90" s="419"/>
      <c r="K90" s="318">
        <v>-2.0293513296160554E-2</v>
      </c>
      <c r="L90" s="318">
        <v>2.1035337101841866E-2</v>
      </c>
      <c r="M90" s="318">
        <v>-5.618017692067527E-2</v>
      </c>
      <c r="N90" s="318">
        <v>-9.6962277890220119E-2</v>
      </c>
      <c r="O90" s="285">
        <v>-3.8367797379366464E-2</v>
      </c>
      <c r="P90" s="419"/>
      <c r="Q90" s="420">
        <v>-6.5868322102138555E-2</v>
      </c>
      <c r="R90" s="420">
        <v>-8.93904735642016E-2</v>
      </c>
      <c r="S90" s="421">
        <v>-3.1554435922318547E-2</v>
      </c>
      <c r="T90" s="421">
        <v>2.0589475717163852E-2</v>
      </c>
      <c r="U90" s="285">
        <v>-4.3209978864354293E-2</v>
      </c>
      <c r="V90" s="422"/>
      <c r="W90" s="420">
        <v>1.6354096304963761E-2</v>
      </c>
      <c r="X90" s="420">
        <v>-7.7547668463262553E-3</v>
      </c>
      <c r="Y90" s="420">
        <v>-1.3969619551213119E-2</v>
      </c>
      <c r="Z90" s="420">
        <v>-8.151847605555651E-3</v>
      </c>
      <c r="AA90" s="285">
        <v>-3.5124870673900466E-3</v>
      </c>
      <c r="AB90" s="287"/>
      <c r="AC90" s="420">
        <v>6.3400316518509303E-3</v>
      </c>
      <c r="AD90" s="420">
        <v>2.5511101978589412E-2</v>
      </c>
      <c r="AE90" s="420">
        <v>3.0688450592285754E-2</v>
      </c>
      <c r="AF90" s="420">
        <v>5.1822040259120739E-2</v>
      </c>
      <c r="AG90" s="285">
        <v>2.8590818689840036E-2</v>
      </c>
      <c r="AH90" s="287"/>
      <c r="AI90" s="420">
        <v>4.4295247916001035E-2</v>
      </c>
      <c r="AJ90" s="420">
        <v>5.9593549022950443E-2</v>
      </c>
      <c r="AK90" s="420">
        <v>0.10051159002427745</v>
      </c>
      <c r="AL90" s="420">
        <v>6.2877290590382717E-2</v>
      </c>
      <c r="AM90" s="285">
        <v>6.689839686705934E-2</v>
      </c>
      <c r="AN90" s="287"/>
      <c r="AO90" s="420">
        <v>5.453817258935767E-2</v>
      </c>
      <c r="AP90" s="420">
        <v>8.2000285030813247E-2</v>
      </c>
      <c r="AQ90" s="420">
        <v>6.4263124729481369E-2</v>
      </c>
      <c r="AR90" s="420">
        <v>8.4944987968924135E-2</v>
      </c>
      <c r="AS90" s="285">
        <v>7.1617907875122677E-2</v>
      </c>
      <c r="AT90" s="287"/>
      <c r="AU90" s="420">
        <v>0.17718137354398111</v>
      </c>
      <c r="AV90" s="420">
        <v>0.11169753070091093</v>
      </c>
      <c r="AW90" s="420">
        <v>0.11664803818663416</v>
      </c>
      <c r="AX90" s="420">
        <v>9.4579007784314717E-2</v>
      </c>
      <c r="AY90" s="285">
        <v>0.12396291512041691</v>
      </c>
      <c r="AZ90" s="287"/>
      <c r="BA90" s="420">
        <v>3.1967365921262036E-2</v>
      </c>
      <c r="BB90" s="420">
        <v>4.4641946038290303E-2</v>
      </c>
    </row>
    <row r="91" spans="1:54">
      <c r="A91" s="342"/>
      <c r="B91" s="342"/>
      <c r="C91" s="306" t="s">
        <v>59</v>
      </c>
      <c r="D91" s="307" t="s">
        <v>25</v>
      </c>
      <c r="E91" s="333">
        <v>922579115</v>
      </c>
      <c r="F91" s="333">
        <v>894351065</v>
      </c>
      <c r="G91" s="333">
        <v>911824135</v>
      </c>
      <c r="H91" s="333">
        <v>910536617</v>
      </c>
      <c r="I91" s="412">
        <v>3639290932</v>
      </c>
      <c r="J91" s="413"/>
      <c r="K91" s="333">
        <v>878328354</v>
      </c>
      <c r="L91" s="333">
        <v>1009657184</v>
      </c>
      <c r="M91" s="333">
        <v>971752829</v>
      </c>
      <c r="N91" s="333">
        <v>956257495</v>
      </c>
      <c r="O91" s="414">
        <v>3815995862</v>
      </c>
      <c r="P91" s="413"/>
      <c r="Q91" s="415">
        <v>937593848</v>
      </c>
      <c r="R91" s="415">
        <v>1013305329</v>
      </c>
      <c r="S91" s="416">
        <v>1023458123</v>
      </c>
      <c r="T91" s="416">
        <v>988574759</v>
      </c>
      <c r="U91" s="414">
        <v>3962932059</v>
      </c>
      <c r="V91" s="417"/>
      <c r="W91" s="415">
        <v>990755183</v>
      </c>
      <c r="X91" s="415">
        <v>1071328201</v>
      </c>
      <c r="Y91" s="415">
        <v>1075196238</v>
      </c>
      <c r="Z91" s="415">
        <v>1085341101</v>
      </c>
      <c r="AA91" s="414">
        <v>4222620723</v>
      </c>
      <c r="AB91" s="126"/>
      <c r="AC91" s="415">
        <v>1057688837</v>
      </c>
      <c r="AD91" s="415">
        <v>1135202699</v>
      </c>
      <c r="AE91" s="415">
        <v>1137475486</v>
      </c>
      <c r="AF91" s="415">
        <v>1156250274</v>
      </c>
      <c r="AG91" s="414">
        <v>4486617296</v>
      </c>
      <c r="AH91" s="126"/>
      <c r="AI91" s="415">
        <v>1094093457</v>
      </c>
      <c r="AJ91" s="415">
        <v>1188999590</v>
      </c>
      <c r="AK91" s="415">
        <v>1232544672</v>
      </c>
      <c r="AL91" s="415">
        <v>1244446651</v>
      </c>
      <c r="AM91" s="414">
        <v>4760084370</v>
      </c>
      <c r="AN91" s="126"/>
      <c r="AO91" s="415">
        <v>1206688263</v>
      </c>
      <c r="AP91" s="415">
        <v>1303778972</v>
      </c>
      <c r="AQ91" s="415">
        <v>1347940196</v>
      </c>
      <c r="AR91" s="415">
        <v>1374904587</v>
      </c>
      <c r="AS91" s="414">
        <v>5233312018</v>
      </c>
      <c r="AT91" s="126"/>
      <c r="AU91" s="415">
        <v>1285603051</v>
      </c>
      <c r="AV91" s="415">
        <v>1381852042</v>
      </c>
      <c r="AW91" s="415">
        <v>1442974018</v>
      </c>
      <c r="AX91" s="415">
        <v>1449477516</v>
      </c>
      <c r="AY91" s="414">
        <v>5559906627</v>
      </c>
      <c r="AZ91" s="126"/>
      <c r="BA91" s="415">
        <v>1467789516</v>
      </c>
      <c r="BB91" s="415">
        <v>1561670517</v>
      </c>
    </row>
    <row r="92" spans="1:54">
      <c r="A92" s="342"/>
      <c r="B92" s="312"/>
      <c r="C92" s="312"/>
      <c r="D92" s="313" t="s">
        <v>23</v>
      </c>
      <c r="E92" s="318">
        <v>0.12962732045807387</v>
      </c>
      <c r="F92" s="318">
        <v>0.31475289203615509</v>
      </c>
      <c r="G92" s="318">
        <v>-1.2979495668062944E-2</v>
      </c>
      <c r="H92" s="318">
        <v>-6.3329972642249516E-2</v>
      </c>
      <c r="I92" s="418"/>
      <c r="J92" s="419"/>
      <c r="K92" s="318">
        <v>-4.7964191125223987E-2</v>
      </c>
      <c r="L92" s="318">
        <v>0.12892713332878963</v>
      </c>
      <c r="M92" s="318">
        <v>6.5723961123270766E-2</v>
      </c>
      <c r="N92" s="318">
        <v>5.0213112956005369E-2</v>
      </c>
      <c r="O92" s="285">
        <v>4.8554768855176622E-2</v>
      </c>
      <c r="P92" s="419"/>
      <c r="Q92" s="420">
        <v>8.2787328042895458E-2</v>
      </c>
      <c r="R92" s="420">
        <v>1.9847023509434569E-2</v>
      </c>
      <c r="S92" s="421">
        <v>6.7093135263290415E-2</v>
      </c>
      <c r="T92" s="421">
        <v>4.7170858942060079E-2</v>
      </c>
      <c r="U92" s="285">
        <v>5.3230327104905495E-2</v>
      </c>
      <c r="V92" s="422"/>
      <c r="W92" s="420">
        <v>5.6699748098176572E-2</v>
      </c>
      <c r="X92" s="420">
        <v>5.7260995614481836E-2</v>
      </c>
      <c r="Y92" s="420">
        <v>5.0552254007563358E-2</v>
      </c>
      <c r="Z92" s="420">
        <v>9.7884698267923342E-2</v>
      </c>
      <c r="AA92" s="285">
        <v>6.5529426226279996E-2</v>
      </c>
      <c r="AB92" s="287"/>
      <c r="AC92" s="420">
        <v>6.7558217356305184E-2</v>
      </c>
      <c r="AD92" s="420">
        <v>5.9621783446359489E-2</v>
      </c>
      <c r="AE92" s="420">
        <v>5.7923610406084736E-2</v>
      </c>
      <c r="AF92" s="420">
        <v>6.5333537018607668E-2</v>
      </c>
      <c r="AG92" s="285">
        <v>6.2519603421176129E-2</v>
      </c>
      <c r="AH92" s="287"/>
      <c r="AI92" s="420">
        <v>3.4419026396512953E-2</v>
      </c>
      <c r="AJ92" s="420">
        <v>4.7389678554666581E-2</v>
      </c>
      <c r="AK92" s="420">
        <v>8.3579107567686162E-2</v>
      </c>
      <c r="AL92" s="420">
        <v>7.62779295998679E-2</v>
      </c>
      <c r="AM92" s="285">
        <v>6.0951727316659543E-2</v>
      </c>
      <c r="AN92" s="287"/>
      <c r="AO92" s="420">
        <v>0.10291150658074</v>
      </c>
      <c r="AP92" s="420">
        <v>9.6534416803289336E-2</v>
      </c>
      <c r="AQ92" s="420">
        <v>9.3623806602281201E-2</v>
      </c>
      <c r="AR92" s="420">
        <v>0.10483208411961087</v>
      </c>
      <c r="AS92" s="285">
        <v>9.9415810984879727E-2</v>
      </c>
      <c r="AT92" s="287"/>
      <c r="AU92" s="420">
        <v>6.5397825121632058E-2</v>
      </c>
      <c r="AV92" s="420">
        <v>5.98821362184081E-2</v>
      </c>
      <c r="AW92" s="420">
        <v>7.0502995816885683E-2</v>
      </c>
      <c r="AX92" s="420">
        <v>5.4238621141497356E-2</v>
      </c>
      <c r="AY92" s="285">
        <v>6.2406867367486685E-2</v>
      </c>
      <c r="AZ92" s="287"/>
      <c r="BA92" s="420">
        <v>0.14171284430158071</v>
      </c>
      <c r="BB92" s="420">
        <v>0.13012860243687352</v>
      </c>
    </row>
    <row r="93" spans="1:54">
      <c r="A93" s="342"/>
      <c r="B93" s="306" t="s">
        <v>24</v>
      </c>
      <c r="C93" s="306" t="s">
        <v>56</v>
      </c>
      <c r="D93" s="307" t="s">
        <v>25</v>
      </c>
      <c r="E93" s="333">
        <v>833237171</v>
      </c>
      <c r="F93" s="333">
        <v>864116758</v>
      </c>
      <c r="G93" s="333">
        <v>769146076</v>
      </c>
      <c r="H93" s="333">
        <v>758927614</v>
      </c>
      <c r="I93" s="412">
        <v>3225427619</v>
      </c>
      <c r="J93" s="413"/>
      <c r="K93" s="333">
        <v>802138588</v>
      </c>
      <c r="L93" s="333">
        <v>807045018</v>
      </c>
      <c r="M93" s="333">
        <v>800331747</v>
      </c>
      <c r="N93" s="333">
        <v>834691069</v>
      </c>
      <c r="O93" s="414">
        <v>3244206422</v>
      </c>
      <c r="P93" s="413"/>
      <c r="Q93" s="415">
        <v>943721796</v>
      </c>
      <c r="R93" s="415">
        <v>970518665</v>
      </c>
      <c r="S93" s="416">
        <v>997203731</v>
      </c>
      <c r="T93" s="416">
        <v>1018072882</v>
      </c>
      <c r="U93" s="414">
        <v>3929517074</v>
      </c>
      <c r="V93" s="417"/>
      <c r="W93" s="415">
        <v>1028224621</v>
      </c>
      <c r="X93" s="415">
        <v>1066070661</v>
      </c>
      <c r="Y93" s="415">
        <v>1055304569</v>
      </c>
      <c r="Z93" s="415">
        <v>1092802491</v>
      </c>
      <c r="AA93" s="414">
        <v>4242402342</v>
      </c>
      <c r="AB93" s="126"/>
      <c r="AC93" s="415">
        <v>1111378161</v>
      </c>
      <c r="AD93" s="415">
        <v>1088359559</v>
      </c>
      <c r="AE93" s="415">
        <v>1112490522</v>
      </c>
      <c r="AF93" s="415">
        <v>1166019894</v>
      </c>
      <c r="AG93" s="414">
        <v>4478248136</v>
      </c>
      <c r="AH93" s="126"/>
      <c r="AI93" s="415">
        <v>1134909638</v>
      </c>
      <c r="AJ93" s="415">
        <v>1175129964</v>
      </c>
      <c r="AK93" s="415">
        <v>1205915989</v>
      </c>
      <c r="AL93" s="415">
        <v>1084767924</v>
      </c>
      <c r="AM93" s="414">
        <v>4600723515</v>
      </c>
      <c r="AN93" s="126"/>
      <c r="AO93" s="415">
        <v>1109097035</v>
      </c>
      <c r="AP93" s="415">
        <v>1179469638</v>
      </c>
      <c r="AQ93" s="415">
        <v>1200749612</v>
      </c>
      <c r="AR93" s="415">
        <v>1214685504</v>
      </c>
      <c r="AS93" s="414">
        <v>4704001789</v>
      </c>
      <c r="AT93" s="126"/>
      <c r="AU93" s="415">
        <v>1190326601</v>
      </c>
      <c r="AV93" s="415">
        <v>1211835723</v>
      </c>
      <c r="AW93" s="415">
        <v>1225412913</v>
      </c>
      <c r="AX93" s="415">
        <v>1221822331</v>
      </c>
      <c r="AY93" s="414">
        <v>4849397568</v>
      </c>
      <c r="AZ93" s="126"/>
      <c r="BA93" s="415">
        <v>1162462325</v>
      </c>
      <c r="BB93" s="415">
        <v>1188491375</v>
      </c>
    </row>
    <row r="94" spans="1:54">
      <c r="A94" s="342"/>
      <c r="B94" s="342"/>
      <c r="C94" s="312"/>
      <c r="D94" s="313" t="s">
        <v>23</v>
      </c>
      <c r="E94" s="318">
        <v>0.20087378117811602</v>
      </c>
      <c r="F94" s="318">
        <v>0.30758147487179027</v>
      </c>
      <c r="G94" s="318">
        <v>0.14439859795629797</v>
      </c>
      <c r="H94" s="318">
        <v>-4.5667243863773743E-2</v>
      </c>
      <c r="I94" s="418"/>
      <c r="J94" s="419"/>
      <c r="K94" s="318">
        <v>-5.5771895144950026E-2</v>
      </c>
      <c r="L94" s="318">
        <v>-8.5825223155201275E-2</v>
      </c>
      <c r="M94" s="318">
        <v>1.2070396146387091E-2</v>
      </c>
      <c r="N94" s="318">
        <v>6.3094424934868748E-2</v>
      </c>
      <c r="O94" s="285">
        <v>5.8221126679078861E-3</v>
      </c>
      <c r="P94" s="419"/>
      <c r="Q94" s="420">
        <v>7.3433847135851771E-2</v>
      </c>
      <c r="R94" s="420">
        <v>0.10067951561574207</v>
      </c>
      <c r="S94" s="421">
        <v>0.14187030994942496</v>
      </c>
      <c r="T94" s="421">
        <v>0.11784553215028271</v>
      </c>
      <c r="U94" s="285">
        <v>0.10848009896101729</v>
      </c>
      <c r="V94" s="422"/>
      <c r="W94" s="420">
        <v>8.9542093186962823E-2</v>
      </c>
      <c r="X94" s="420">
        <v>9.8454568104571205E-2</v>
      </c>
      <c r="Y94" s="420">
        <v>5.8263759143516447E-2</v>
      </c>
      <c r="Z94" s="420">
        <v>7.3403005149487832E-2</v>
      </c>
      <c r="AA94" s="285">
        <v>7.9624356405074037E-2</v>
      </c>
      <c r="AB94" s="287"/>
      <c r="AC94" s="420">
        <v>8.0870987040875475E-2</v>
      </c>
      <c r="AD94" s="420">
        <v>2.0907524065142624E-2</v>
      </c>
      <c r="AE94" s="420">
        <v>5.418905089569459E-2</v>
      </c>
      <c r="AF94" s="420">
        <v>6.6999667005700481E-2</v>
      </c>
      <c r="AG94" s="285">
        <v>5.5592509853465533E-2</v>
      </c>
      <c r="AH94" s="287"/>
      <c r="AI94" s="420">
        <v>2.1173240419648742E-2</v>
      </c>
      <c r="AJ94" s="420">
        <v>7.9725862912184864E-2</v>
      </c>
      <c r="AK94" s="420">
        <v>8.3978663325636749E-2</v>
      </c>
      <c r="AL94" s="420">
        <v>-6.9683176434723881E-2</v>
      </c>
      <c r="AM94" s="285">
        <v>2.7348948803313844E-2</v>
      </c>
      <c r="AN94" s="287"/>
      <c r="AO94" s="420">
        <v>-2.2744192256123896E-2</v>
      </c>
      <c r="AP94" s="420">
        <v>3.692931108001174E-3</v>
      </c>
      <c r="AQ94" s="420">
        <v>-4.2841931337888051E-3</v>
      </c>
      <c r="AR94" s="420">
        <v>0.11976532226445147</v>
      </c>
      <c r="AS94" s="285">
        <v>2.2448267900315289E-2</v>
      </c>
      <c r="AT94" s="287"/>
      <c r="AU94" s="420">
        <v>7.3239368095506574E-2</v>
      </c>
      <c r="AV94" s="420">
        <v>2.7441219305045061E-2</v>
      </c>
      <c r="AW94" s="420">
        <v>2.0539920024558844E-2</v>
      </c>
      <c r="AX94" s="420">
        <v>5.8754525154849357E-3</v>
      </c>
      <c r="AY94" s="285">
        <v>3.090895486902201E-2</v>
      </c>
      <c r="AZ94" s="287"/>
      <c r="BA94" s="420">
        <v>-2.3408933293258438E-2</v>
      </c>
      <c r="BB94" s="420">
        <v>-1.9263624233001764E-2</v>
      </c>
    </row>
    <row r="95" spans="1:54">
      <c r="A95" s="342"/>
      <c r="B95" s="342"/>
      <c r="C95" s="306" t="s">
        <v>57</v>
      </c>
      <c r="D95" s="307" t="s">
        <v>25</v>
      </c>
      <c r="E95" s="333">
        <v>60764959</v>
      </c>
      <c r="F95" s="333">
        <v>64560185</v>
      </c>
      <c r="G95" s="333">
        <v>62559676</v>
      </c>
      <c r="H95" s="333">
        <v>62899187</v>
      </c>
      <c r="I95" s="412">
        <v>250784007</v>
      </c>
      <c r="J95" s="413"/>
      <c r="K95" s="333">
        <v>64274597</v>
      </c>
      <c r="L95" s="333">
        <v>67049883</v>
      </c>
      <c r="M95" s="333">
        <v>62549618</v>
      </c>
      <c r="N95" s="333">
        <v>61984055</v>
      </c>
      <c r="O95" s="414">
        <v>255858153</v>
      </c>
      <c r="P95" s="413"/>
      <c r="Q95" s="415">
        <v>67026255</v>
      </c>
      <c r="R95" s="415">
        <v>68876763</v>
      </c>
      <c r="S95" s="416">
        <v>69427781</v>
      </c>
      <c r="T95" s="416">
        <v>71429725</v>
      </c>
      <c r="U95" s="414">
        <v>276760524</v>
      </c>
      <c r="V95" s="417"/>
      <c r="W95" s="415">
        <v>73074197</v>
      </c>
      <c r="X95" s="415">
        <v>76272138</v>
      </c>
      <c r="Y95" s="415">
        <v>76220545</v>
      </c>
      <c r="Z95" s="415">
        <v>79386289</v>
      </c>
      <c r="AA95" s="414">
        <v>304953169</v>
      </c>
      <c r="AB95" s="126"/>
      <c r="AC95" s="415">
        <v>79220595</v>
      </c>
      <c r="AD95" s="415">
        <v>80539299</v>
      </c>
      <c r="AE95" s="415">
        <v>81671867</v>
      </c>
      <c r="AF95" s="415">
        <v>86646235</v>
      </c>
      <c r="AG95" s="414">
        <v>328077996</v>
      </c>
      <c r="AH95" s="126"/>
      <c r="AI95" s="415">
        <v>84196431</v>
      </c>
      <c r="AJ95" s="415">
        <v>88165353</v>
      </c>
      <c r="AK95" s="415">
        <v>89171441</v>
      </c>
      <c r="AL95" s="415">
        <v>88790631</v>
      </c>
      <c r="AM95" s="414">
        <v>350323856</v>
      </c>
      <c r="AN95" s="126"/>
      <c r="AO95" s="415">
        <v>84428692</v>
      </c>
      <c r="AP95" s="415">
        <v>88777273</v>
      </c>
      <c r="AQ95" s="415">
        <v>89724104</v>
      </c>
      <c r="AR95" s="415">
        <v>89005201</v>
      </c>
      <c r="AS95" s="414">
        <v>351935270</v>
      </c>
      <c r="AT95" s="126"/>
      <c r="AU95" s="415">
        <v>89126778</v>
      </c>
      <c r="AV95" s="415">
        <v>89760876</v>
      </c>
      <c r="AW95" s="415">
        <v>89673183</v>
      </c>
      <c r="AX95" s="415">
        <v>91032177</v>
      </c>
      <c r="AY95" s="414">
        <v>359593014</v>
      </c>
      <c r="AZ95" s="126"/>
      <c r="BA95" s="415">
        <v>91891544</v>
      </c>
      <c r="BB95" s="415">
        <v>93088542</v>
      </c>
    </row>
    <row r="96" spans="1:54">
      <c r="A96" s="342"/>
      <c r="B96" s="342"/>
      <c r="C96" s="312"/>
      <c r="D96" s="313" t="s">
        <v>23</v>
      </c>
      <c r="E96" s="318">
        <v>9.7714564502566062E-2</v>
      </c>
      <c r="F96" s="318">
        <v>0.29103692385017704</v>
      </c>
      <c r="G96" s="318">
        <v>0.12464890269491254</v>
      </c>
      <c r="H96" s="318">
        <v>1.7488277501919138E-2</v>
      </c>
      <c r="I96" s="418"/>
      <c r="J96" s="419"/>
      <c r="K96" s="318">
        <v>3.4376734583413282E-2</v>
      </c>
      <c r="L96" s="318">
        <v>1.3371616730910963E-2</v>
      </c>
      <c r="M96" s="318">
        <v>-2.9717446410447632E-2</v>
      </c>
      <c r="N96" s="318">
        <v>-4.8069235823913051E-2</v>
      </c>
      <c r="O96" s="285">
        <v>2.023313233048385E-2</v>
      </c>
      <c r="P96" s="419"/>
      <c r="Q96" s="420">
        <v>-4.605615830915788E-2</v>
      </c>
      <c r="R96" s="420">
        <v>-5.6092334624415208E-2</v>
      </c>
      <c r="S96" s="421">
        <v>1.9272126006673496E-2</v>
      </c>
      <c r="T96" s="421">
        <v>5.569205691459822E-2</v>
      </c>
      <c r="U96" s="285">
        <v>-8.0575494702403994E-3</v>
      </c>
      <c r="V96" s="422"/>
      <c r="W96" s="420">
        <v>9.0232432052186118E-2</v>
      </c>
      <c r="X96" s="420">
        <v>0.10737111730991189</v>
      </c>
      <c r="Y96" s="420">
        <v>9.7839278487094283E-2</v>
      </c>
      <c r="Z96" s="420">
        <v>0.11139009704993263</v>
      </c>
      <c r="AA96" s="285">
        <v>0.10186656894752799</v>
      </c>
      <c r="AB96" s="287"/>
      <c r="AC96" s="420">
        <v>8.4111741932655137E-2</v>
      </c>
      <c r="AD96" s="420">
        <v>5.594652401116651E-2</v>
      </c>
      <c r="AE96" s="420">
        <v>7.1520375510303769E-2</v>
      </c>
      <c r="AF96" s="420">
        <v>9.1450880138760571E-2</v>
      </c>
      <c r="AG96" s="285">
        <v>7.5830748294339001E-2</v>
      </c>
      <c r="AH96" s="287"/>
      <c r="AI96" s="420">
        <v>6.2809879173465033E-2</v>
      </c>
      <c r="AJ96" s="420">
        <v>9.468736498439112E-2</v>
      </c>
      <c r="AK96" s="420">
        <v>9.1825671133488385E-2</v>
      </c>
      <c r="AL96" s="420">
        <v>2.4748865314228707E-2</v>
      </c>
      <c r="AM96" s="285">
        <v>6.7806619984352778E-2</v>
      </c>
      <c r="AN96" s="287"/>
      <c r="AO96" s="420">
        <v>2.7585611081306638E-3</v>
      </c>
      <c r="AP96" s="420">
        <v>6.9405949069358819E-3</v>
      </c>
      <c r="AQ96" s="420">
        <v>6.197757867342224E-3</v>
      </c>
      <c r="AR96" s="420">
        <v>2.4165837947474067E-3</v>
      </c>
      <c r="AS96" s="285">
        <v>4.5997838069011809E-3</v>
      </c>
      <c r="AT96" s="287"/>
      <c r="AU96" s="420">
        <v>5.5645609196456558E-2</v>
      </c>
      <c r="AV96" s="420">
        <v>1.1079445974872426E-2</v>
      </c>
      <c r="AW96" s="420">
        <v>-5.6752865428444377E-4</v>
      </c>
      <c r="AX96" s="420">
        <v>2.2773680383014971E-2</v>
      </c>
      <c r="AY96" s="285">
        <v>2.1758955844351613E-2</v>
      </c>
      <c r="AZ96" s="287"/>
      <c r="BA96" s="420">
        <v>3.1020598545590916E-2</v>
      </c>
      <c r="BB96" s="420">
        <v>3.7072566003032215E-2</v>
      </c>
    </row>
    <row r="97" spans="1:54">
      <c r="A97" s="342"/>
      <c r="B97" s="342"/>
      <c r="C97" s="306" t="s">
        <v>58</v>
      </c>
      <c r="D97" s="307" t="s">
        <v>25</v>
      </c>
      <c r="E97" s="333">
        <v>275288735</v>
      </c>
      <c r="F97" s="333">
        <v>292551814</v>
      </c>
      <c r="G97" s="333">
        <v>306234967</v>
      </c>
      <c r="H97" s="333">
        <v>300626021</v>
      </c>
      <c r="I97" s="412">
        <v>1174701537</v>
      </c>
      <c r="J97" s="413"/>
      <c r="K97" s="333">
        <v>308430461</v>
      </c>
      <c r="L97" s="333">
        <v>325210410</v>
      </c>
      <c r="M97" s="333">
        <v>305747942</v>
      </c>
      <c r="N97" s="333">
        <v>294889274</v>
      </c>
      <c r="O97" s="414">
        <v>1234278087</v>
      </c>
      <c r="P97" s="413"/>
      <c r="Q97" s="415">
        <v>324433435</v>
      </c>
      <c r="R97" s="415">
        <v>335401575</v>
      </c>
      <c r="S97" s="416">
        <v>341642737</v>
      </c>
      <c r="T97" s="416">
        <v>348998287</v>
      </c>
      <c r="U97" s="414">
        <v>1350476034</v>
      </c>
      <c r="V97" s="417"/>
      <c r="W97" s="415">
        <v>354300027</v>
      </c>
      <c r="X97" s="415">
        <v>368135538</v>
      </c>
      <c r="Y97" s="415">
        <v>371552178</v>
      </c>
      <c r="Z97" s="415">
        <v>376461527</v>
      </c>
      <c r="AA97" s="414">
        <v>1470449270</v>
      </c>
      <c r="AB97" s="126"/>
      <c r="AC97" s="415">
        <v>373022809</v>
      </c>
      <c r="AD97" s="415">
        <v>379795282</v>
      </c>
      <c r="AE97" s="415">
        <v>383899595</v>
      </c>
      <c r="AF97" s="415">
        <v>396623157</v>
      </c>
      <c r="AG97" s="414">
        <v>1533340843</v>
      </c>
      <c r="AH97" s="126"/>
      <c r="AI97" s="415">
        <v>391739097</v>
      </c>
      <c r="AJ97" s="415">
        <v>401850698</v>
      </c>
      <c r="AK97" s="415">
        <v>415550078</v>
      </c>
      <c r="AL97" s="415">
        <v>412404400</v>
      </c>
      <c r="AM97" s="414">
        <v>1621544273</v>
      </c>
      <c r="AN97" s="126"/>
      <c r="AO97" s="415">
        <v>400594015</v>
      </c>
      <c r="AP97" s="415">
        <v>420704394</v>
      </c>
      <c r="AQ97" s="415">
        <v>430629664</v>
      </c>
      <c r="AR97" s="415">
        <v>419181072</v>
      </c>
      <c r="AS97" s="414">
        <v>1671109145</v>
      </c>
      <c r="AT97" s="126"/>
      <c r="AU97" s="415">
        <v>452612609</v>
      </c>
      <c r="AV97" s="415">
        <v>449991844</v>
      </c>
      <c r="AW97" s="415">
        <v>452935204</v>
      </c>
      <c r="AX97" s="415">
        <v>452957679</v>
      </c>
      <c r="AY97" s="414">
        <v>1808497336</v>
      </c>
      <c r="AZ97" s="126"/>
      <c r="BA97" s="415">
        <v>459283426</v>
      </c>
      <c r="BB97" s="415">
        <v>465398165</v>
      </c>
    </row>
    <row r="98" spans="1:54">
      <c r="A98" s="342"/>
      <c r="B98" s="342"/>
      <c r="C98" s="312"/>
      <c r="D98" s="313" t="s">
        <v>23</v>
      </c>
      <c r="E98" s="318">
        <v>1.7575124966240387E-2</v>
      </c>
      <c r="F98" s="318">
        <v>0.29644720540317732</v>
      </c>
      <c r="G98" s="318">
        <v>0.13610682972066027</v>
      </c>
      <c r="H98" s="318">
        <v>6.1151587124049257E-2</v>
      </c>
      <c r="I98" s="418"/>
      <c r="J98" s="419"/>
      <c r="K98" s="318">
        <v>9.2269612987565267E-2</v>
      </c>
      <c r="L98" s="318">
        <v>8.0525086087133532E-2</v>
      </c>
      <c r="M98" s="318">
        <v>-3.4329975726855956E-2</v>
      </c>
      <c r="N98" s="318">
        <v>-5.6699540982385756E-2</v>
      </c>
      <c r="O98" s="285">
        <v>5.07163293172741E-2</v>
      </c>
      <c r="P98" s="419"/>
      <c r="Q98" s="420">
        <v>-6.0256052155025497E-2</v>
      </c>
      <c r="R98" s="420">
        <v>-7.2354324710433349E-2</v>
      </c>
      <c r="S98" s="421">
        <v>5.7585071587549219E-3</v>
      </c>
      <c r="T98" s="421">
        <v>6.764084956986216E-2</v>
      </c>
      <c r="U98" s="285">
        <v>-1.6671459346730644E-2</v>
      </c>
      <c r="V98" s="422"/>
      <c r="W98" s="420">
        <v>9.2057688197272336E-2</v>
      </c>
      <c r="X98" s="420">
        <v>9.7596330607570891E-2</v>
      </c>
      <c r="Y98" s="420">
        <v>8.7545958865210771E-2</v>
      </c>
      <c r="Z98" s="420">
        <v>7.8691618334504998E-2</v>
      </c>
      <c r="AA98" s="285">
        <v>8.883773793796923E-2</v>
      </c>
      <c r="AB98" s="287"/>
      <c r="AC98" s="420">
        <v>5.2844427245838155E-2</v>
      </c>
      <c r="AD98" s="420">
        <v>3.1672421693772934E-2</v>
      </c>
      <c r="AE98" s="420">
        <v>3.3231986598662777E-2</v>
      </c>
      <c r="AF98" s="420">
        <v>5.3555618712666009E-2</v>
      </c>
      <c r="AG98" s="285">
        <v>4.2770311280442952E-2</v>
      </c>
      <c r="AH98" s="287"/>
      <c r="AI98" s="420">
        <v>5.017464763126589E-2</v>
      </c>
      <c r="AJ98" s="420">
        <v>5.8071853562414733E-2</v>
      </c>
      <c r="AK98" s="420">
        <v>8.2444689737169341E-2</v>
      </c>
      <c r="AL98" s="420">
        <v>3.9789010604844632E-2</v>
      </c>
      <c r="AM98" s="285">
        <v>5.752369435841076E-2</v>
      </c>
      <c r="AN98" s="287"/>
      <c r="AO98" s="420">
        <v>2.2604121130140875E-2</v>
      </c>
      <c r="AP98" s="420">
        <v>4.6917166235704855E-2</v>
      </c>
      <c r="AQ98" s="420">
        <v>3.628825212252762E-2</v>
      </c>
      <c r="AR98" s="420">
        <v>1.6432104022168437E-2</v>
      </c>
      <c r="AS98" s="285">
        <v>3.0566462368801339E-2</v>
      </c>
      <c r="AT98" s="287"/>
      <c r="AU98" s="420">
        <v>0.12985364746400418</v>
      </c>
      <c r="AV98" s="420">
        <v>6.9615270051113454E-2</v>
      </c>
      <c r="AW98" s="420">
        <v>5.1797499951141246E-2</v>
      </c>
      <c r="AX98" s="420">
        <v>8.0577605374319017E-2</v>
      </c>
      <c r="AY98" s="285">
        <v>8.2213774851911392E-2</v>
      </c>
      <c r="AZ98" s="287"/>
      <c r="BA98" s="420">
        <v>1.4738469206013738E-2</v>
      </c>
      <c r="BB98" s="420">
        <v>3.4236889413489013E-2</v>
      </c>
    </row>
    <row r="99" spans="1:54">
      <c r="A99" s="342"/>
      <c r="B99" s="342"/>
      <c r="C99" s="306" t="s">
        <v>59</v>
      </c>
      <c r="D99" s="307" t="s">
        <v>25</v>
      </c>
      <c r="E99" s="333">
        <v>787597076</v>
      </c>
      <c r="F99" s="333">
        <v>868150340</v>
      </c>
      <c r="G99" s="333">
        <v>810966913</v>
      </c>
      <c r="H99" s="333">
        <v>782793926</v>
      </c>
      <c r="I99" s="412">
        <v>3249508255</v>
      </c>
      <c r="J99" s="413"/>
      <c r="K99" s="333">
        <v>825592788</v>
      </c>
      <c r="L99" s="333">
        <v>959134317</v>
      </c>
      <c r="M99" s="333">
        <v>940801131</v>
      </c>
      <c r="N99" s="333">
        <v>925340339</v>
      </c>
      <c r="O99" s="414">
        <v>3650868575</v>
      </c>
      <c r="P99" s="413"/>
      <c r="Q99" s="415">
        <v>940479548</v>
      </c>
      <c r="R99" s="415">
        <v>992689796</v>
      </c>
      <c r="S99" s="416">
        <v>1028438228</v>
      </c>
      <c r="T99" s="416">
        <v>1016827250</v>
      </c>
      <c r="U99" s="414">
        <v>3978434822</v>
      </c>
      <c r="V99" s="417"/>
      <c r="W99" s="415">
        <v>1034440892</v>
      </c>
      <c r="X99" s="415">
        <v>1158365401</v>
      </c>
      <c r="Y99" s="415">
        <v>1170532172</v>
      </c>
      <c r="Z99" s="415">
        <v>1199925541</v>
      </c>
      <c r="AA99" s="414">
        <v>4563264006</v>
      </c>
      <c r="AB99" s="126"/>
      <c r="AC99" s="415">
        <v>1115784950</v>
      </c>
      <c r="AD99" s="415">
        <v>1242613698</v>
      </c>
      <c r="AE99" s="415">
        <v>1293798586</v>
      </c>
      <c r="AF99" s="415">
        <v>1299913569</v>
      </c>
      <c r="AG99" s="414">
        <v>4952110803</v>
      </c>
      <c r="AH99" s="126"/>
      <c r="AI99" s="415">
        <v>1206446630</v>
      </c>
      <c r="AJ99" s="415">
        <v>1332224940</v>
      </c>
      <c r="AK99" s="415">
        <v>1353178704</v>
      </c>
      <c r="AL99" s="415">
        <v>1357820206</v>
      </c>
      <c r="AM99" s="414">
        <v>5249670480</v>
      </c>
      <c r="AN99" s="126"/>
      <c r="AO99" s="415">
        <v>1282681000</v>
      </c>
      <c r="AP99" s="415">
        <v>1408708419</v>
      </c>
      <c r="AQ99" s="415">
        <v>1395695285</v>
      </c>
      <c r="AR99" s="415">
        <v>1386329628</v>
      </c>
      <c r="AS99" s="414">
        <v>5473414332</v>
      </c>
      <c r="AT99" s="126"/>
      <c r="AU99" s="415">
        <v>1296439159</v>
      </c>
      <c r="AV99" s="415">
        <v>1425060966</v>
      </c>
      <c r="AW99" s="415">
        <v>1453140082</v>
      </c>
      <c r="AX99" s="415">
        <v>1467995926</v>
      </c>
      <c r="AY99" s="414">
        <v>5642636133</v>
      </c>
      <c r="AZ99" s="126"/>
      <c r="BA99" s="415">
        <v>1419407927</v>
      </c>
      <c r="BB99" s="415">
        <v>1515092590</v>
      </c>
    </row>
    <row r="100" spans="1:54">
      <c r="A100" s="342"/>
      <c r="B100" s="312"/>
      <c r="C100" s="312"/>
      <c r="D100" s="313" t="s">
        <v>23</v>
      </c>
      <c r="E100" s="318">
        <v>0.17053106711633517</v>
      </c>
      <c r="F100" s="318">
        <v>0.4089255077056575</v>
      </c>
      <c r="G100" s="318">
        <v>-4.431455159040627E-3</v>
      </c>
      <c r="H100" s="318">
        <v>-6.873755123507469E-2</v>
      </c>
      <c r="I100" s="418"/>
      <c r="J100" s="419"/>
      <c r="K100" s="318">
        <v>3.3831178652221489E-2</v>
      </c>
      <c r="L100" s="318">
        <v>8.700534764376408E-2</v>
      </c>
      <c r="M100" s="318">
        <v>0.13151330895226565</v>
      </c>
      <c r="N100" s="318">
        <v>0.14890532533402634</v>
      </c>
      <c r="O100" s="285">
        <v>0.12351417153116295</v>
      </c>
      <c r="P100" s="419"/>
      <c r="Q100" s="420">
        <v>8.7621898149669697E-2</v>
      </c>
      <c r="R100" s="420">
        <v>-3.0420705817656435E-3</v>
      </c>
      <c r="S100" s="421">
        <v>4.2620228817213279E-2</v>
      </c>
      <c r="T100" s="421">
        <v>4.3082399620940404E-2</v>
      </c>
      <c r="U100" s="285">
        <v>4.1023330856172713E-2</v>
      </c>
      <c r="V100" s="422"/>
      <c r="W100" s="420">
        <v>9.9907907832568865E-2</v>
      </c>
      <c r="X100" s="420">
        <v>0.16689564622058439</v>
      </c>
      <c r="Y100" s="420">
        <v>0.13816478241608099</v>
      </c>
      <c r="Z100" s="420">
        <v>0.18006823774638225</v>
      </c>
      <c r="AA100" s="285">
        <v>0.14699981529570483</v>
      </c>
      <c r="AB100" s="287"/>
      <c r="AC100" s="420">
        <v>7.8635771873565963E-2</v>
      </c>
      <c r="AD100" s="420">
        <v>7.2730329244355518E-2</v>
      </c>
      <c r="AE100" s="420">
        <v>0.10530801027825154</v>
      </c>
      <c r="AF100" s="420">
        <v>8.332852713233474E-2</v>
      </c>
      <c r="AG100" s="285">
        <v>8.5212426124967822E-2</v>
      </c>
      <c r="AH100" s="287"/>
      <c r="AI100" s="420">
        <v>8.125372187534885E-2</v>
      </c>
      <c r="AJ100" s="420">
        <v>7.2115124872862868E-2</v>
      </c>
      <c r="AK100" s="420">
        <v>4.5895952154024089E-2</v>
      </c>
      <c r="AL100" s="420">
        <v>4.454652861616526E-2</v>
      </c>
      <c r="AM100" s="285">
        <v>6.0087443281708897E-2</v>
      </c>
      <c r="AN100" s="287"/>
      <c r="AO100" s="420">
        <v>6.3189177294979082E-2</v>
      </c>
      <c r="AP100" s="420">
        <v>5.7410334173746858E-2</v>
      </c>
      <c r="AQ100" s="420">
        <v>3.1419782822712738E-2</v>
      </c>
      <c r="AR100" s="420">
        <v>2.0996463209209226E-2</v>
      </c>
      <c r="AS100" s="285">
        <v>4.2620551680798036E-2</v>
      </c>
      <c r="AT100" s="287"/>
      <c r="AU100" s="420">
        <v>1.0726095576374828E-2</v>
      </c>
      <c r="AV100" s="420">
        <v>1.160818433356714E-2</v>
      </c>
      <c r="AW100" s="420">
        <v>4.1158552025917228E-2</v>
      </c>
      <c r="AX100" s="420">
        <v>5.8908282958517244E-2</v>
      </c>
      <c r="AY100" s="285">
        <v>3.0917045693152456E-2</v>
      </c>
      <c r="AZ100" s="287"/>
      <c r="BA100" s="420">
        <v>9.4851167635858102E-2</v>
      </c>
      <c r="BB100" s="420">
        <v>6.3177384089544875E-2</v>
      </c>
    </row>
    <row r="101" spans="1:54">
      <c r="A101" s="342"/>
      <c r="B101" s="306" t="s">
        <v>26</v>
      </c>
      <c r="C101" s="306" t="s">
        <v>56</v>
      </c>
      <c r="D101" s="307" t="s">
        <v>25</v>
      </c>
      <c r="E101" s="333">
        <v>598093500</v>
      </c>
      <c r="F101" s="333">
        <v>608399875</v>
      </c>
      <c r="G101" s="333">
        <v>621614933</v>
      </c>
      <c r="H101" s="333">
        <v>672927172</v>
      </c>
      <c r="I101" s="412">
        <v>2501035480</v>
      </c>
      <c r="J101" s="413"/>
      <c r="K101" s="333">
        <v>652620222</v>
      </c>
      <c r="L101" s="333">
        <v>640158107</v>
      </c>
      <c r="M101" s="333">
        <v>628709882</v>
      </c>
      <c r="N101" s="333">
        <v>654073464</v>
      </c>
      <c r="O101" s="414">
        <v>2575561675</v>
      </c>
      <c r="P101" s="413"/>
      <c r="Q101" s="415">
        <v>596758775</v>
      </c>
      <c r="R101" s="415">
        <v>624675285</v>
      </c>
      <c r="S101" s="416">
        <v>649930769</v>
      </c>
      <c r="T101" s="416">
        <v>637530011</v>
      </c>
      <c r="U101" s="414">
        <v>2508894840</v>
      </c>
      <c r="V101" s="417"/>
      <c r="W101" s="415">
        <v>641099852</v>
      </c>
      <c r="X101" s="415">
        <v>647529741</v>
      </c>
      <c r="Y101" s="415">
        <v>644836311</v>
      </c>
      <c r="Z101" s="415">
        <v>660224264</v>
      </c>
      <c r="AA101" s="414">
        <v>2593690168</v>
      </c>
      <c r="AB101" s="126"/>
      <c r="AC101" s="415">
        <v>679379041</v>
      </c>
      <c r="AD101" s="415">
        <v>694970942</v>
      </c>
      <c r="AE101" s="415">
        <v>694135201</v>
      </c>
      <c r="AF101" s="415">
        <v>722094900</v>
      </c>
      <c r="AG101" s="414">
        <v>2790580084</v>
      </c>
      <c r="AH101" s="126"/>
      <c r="AI101" s="415">
        <v>700367938</v>
      </c>
      <c r="AJ101" s="415">
        <v>735552028</v>
      </c>
      <c r="AK101" s="415">
        <v>744898837</v>
      </c>
      <c r="AL101" s="415">
        <v>650513872</v>
      </c>
      <c r="AM101" s="414">
        <v>2831332675</v>
      </c>
      <c r="AN101" s="126"/>
      <c r="AO101" s="415">
        <v>668199789</v>
      </c>
      <c r="AP101" s="415">
        <v>684538388</v>
      </c>
      <c r="AQ101" s="415">
        <v>702651595</v>
      </c>
      <c r="AR101" s="415">
        <v>726781068</v>
      </c>
      <c r="AS101" s="414">
        <v>2782170840</v>
      </c>
      <c r="AT101" s="126"/>
      <c r="AU101" s="415">
        <v>731720573</v>
      </c>
      <c r="AV101" s="415">
        <v>734425092</v>
      </c>
      <c r="AW101" s="415">
        <v>749098288</v>
      </c>
      <c r="AX101" s="415">
        <v>731404974</v>
      </c>
      <c r="AY101" s="414">
        <v>2946648927</v>
      </c>
      <c r="AZ101" s="126"/>
      <c r="BA101" s="415">
        <v>692730481</v>
      </c>
      <c r="BB101" s="415">
        <v>697789236</v>
      </c>
    </row>
    <row r="102" spans="1:54">
      <c r="A102" s="342"/>
      <c r="B102" s="342"/>
      <c r="C102" s="312"/>
      <c r="D102" s="313" t="s">
        <v>23</v>
      </c>
      <c r="E102" s="318">
        <v>0.12931603064911293</v>
      </c>
      <c r="F102" s="318">
        <v>0.21898024968082658</v>
      </c>
      <c r="G102" s="318">
        <v>0.21335668468322724</v>
      </c>
      <c r="H102" s="318">
        <v>0.14005975254247921</v>
      </c>
      <c r="I102" s="418"/>
      <c r="J102" s="419"/>
      <c r="K102" s="318">
        <v>0.1217012569840648</v>
      </c>
      <c r="L102" s="318">
        <v>8.5558311925108002E-2</v>
      </c>
      <c r="M102" s="318">
        <v>4.7894565896206533E-2</v>
      </c>
      <c r="N102" s="318">
        <v>1.1397841429554375E-2</v>
      </c>
      <c r="O102" s="285">
        <v>2.9798135850515717E-2</v>
      </c>
      <c r="P102" s="419"/>
      <c r="Q102" s="420">
        <v>3.7569508223869619E-2</v>
      </c>
      <c r="R102" s="420">
        <v>0.10573245090469174</v>
      </c>
      <c r="S102" s="421">
        <v>0.17088257668993911</v>
      </c>
      <c r="T102" s="421">
        <v>0.10448361071380297</v>
      </c>
      <c r="U102" s="285">
        <v>0.10407717387258852</v>
      </c>
      <c r="V102" s="422"/>
      <c r="W102" s="420">
        <v>7.4303183895368718E-2</v>
      </c>
      <c r="X102" s="420">
        <v>3.6586137708329636E-2</v>
      </c>
      <c r="Y102" s="420">
        <v>-7.8384625609254632E-3</v>
      </c>
      <c r="Z102" s="420">
        <v>3.5597152460952852E-2</v>
      </c>
      <c r="AA102" s="285">
        <v>3.3797880504230271E-2</v>
      </c>
      <c r="AB102" s="287"/>
      <c r="AC102" s="420">
        <v>5.9708622425325375E-2</v>
      </c>
      <c r="AD102" s="420">
        <v>7.3264898885933905E-2</v>
      </c>
      <c r="AE102" s="420">
        <v>7.6451789638750656E-2</v>
      </c>
      <c r="AF102" s="420">
        <v>9.3711545263656104E-2</v>
      </c>
      <c r="AG102" s="285">
        <v>7.5911116304158366E-2</v>
      </c>
      <c r="AH102" s="287"/>
      <c r="AI102" s="420">
        <v>3.0894236844730694E-2</v>
      </c>
      <c r="AJ102" s="420">
        <v>5.8392493192902517E-2</v>
      </c>
      <c r="AK102" s="420">
        <v>7.3132202381996692E-2</v>
      </c>
      <c r="AL102" s="420">
        <v>-9.9129668413389993E-2</v>
      </c>
      <c r="AM102" s="285">
        <v>1.4603627121707818E-2</v>
      </c>
      <c r="AN102" s="287"/>
      <c r="AO102" s="420">
        <v>-4.5930356395041061E-2</v>
      </c>
      <c r="AP102" s="420">
        <v>-6.9354223845604079E-2</v>
      </c>
      <c r="AQ102" s="420">
        <v>-5.6715408726030758E-2</v>
      </c>
      <c r="AR102" s="420">
        <v>0.117241459840844</v>
      </c>
      <c r="AS102" s="285">
        <v>-1.7363496502578957E-2</v>
      </c>
      <c r="AT102" s="287"/>
      <c r="AU102" s="420">
        <v>9.5062562194254241E-2</v>
      </c>
      <c r="AV102" s="420">
        <v>7.2876415515209958E-2</v>
      </c>
      <c r="AW102" s="420">
        <v>6.6102024574497653E-2</v>
      </c>
      <c r="AX102" s="420">
        <v>6.3621717785307119E-3</v>
      </c>
      <c r="AY102" s="285">
        <v>5.9118615088353144E-2</v>
      </c>
      <c r="AZ102" s="287"/>
      <c r="BA102" s="420">
        <v>-5.3285493723571942E-2</v>
      </c>
      <c r="BB102" s="420">
        <v>-4.9883720476151749E-2</v>
      </c>
    </row>
    <row r="103" spans="1:54">
      <c r="A103" s="342"/>
      <c r="B103" s="342"/>
      <c r="C103" s="306" t="s">
        <v>57</v>
      </c>
      <c r="D103" s="307" t="s">
        <v>25</v>
      </c>
      <c r="E103" s="333">
        <v>65406596</v>
      </c>
      <c r="F103" s="333">
        <v>64273021</v>
      </c>
      <c r="G103" s="333">
        <v>65800097</v>
      </c>
      <c r="H103" s="333">
        <v>67838179</v>
      </c>
      <c r="I103" s="412">
        <v>263317893</v>
      </c>
      <c r="J103" s="413"/>
      <c r="K103" s="333">
        <v>64270897</v>
      </c>
      <c r="L103" s="333">
        <v>64847591</v>
      </c>
      <c r="M103" s="333">
        <v>61245316</v>
      </c>
      <c r="N103" s="333">
        <v>61398362</v>
      </c>
      <c r="O103" s="414">
        <v>251762166</v>
      </c>
      <c r="P103" s="413"/>
      <c r="Q103" s="415">
        <v>54733150</v>
      </c>
      <c r="R103" s="415">
        <v>55587639</v>
      </c>
      <c r="S103" s="416">
        <v>57088113</v>
      </c>
      <c r="T103" s="416">
        <v>59253450</v>
      </c>
      <c r="U103" s="414">
        <v>226662352</v>
      </c>
      <c r="V103" s="417"/>
      <c r="W103" s="415">
        <v>59464768</v>
      </c>
      <c r="X103" s="415">
        <v>59646413</v>
      </c>
      <c r="Y103" s="415">
        <v>59828641</v>
      </c>
      <c r="Z103" s="415">
        <v>63116091</v>
      </c>
      <c r="AA103" s="414">
        <v>242055913</v>
      </c>
      <c r="AB103" s="126"/>
      <c r="AC103" s="415">
        <v>62345187</v>
      </c>
      <c r="AD103" s="415">
        <v>62533313</v>
      </c>
      <c r="AE103" s="415">
        <v>62721793</v>
      </c>
      <c r="AF103" s="415">
        <v>68102853</v>
      </c>
      <c r="AG103" s="414">
        <v>255703146</v>
      </c>
      <c r="AH103" s="126"/>
      <c r="AI103" s="415">
        <v>66587338</v>
      </c>
      <c r="AJ103" s="415">
        <v>67717545</v>
      </c>
      <c r="AK103" s="415">
        <v>67503326</v>
      </c>
      <c r="AL103" s="415">
        <v>69889177</v>
      </c>
      <c r="AM103" s="414">
        <v>271697386</v>
      </c>
      <c r="AN103" s="126"/>
      <c r="AO103" s="415">
        <v>67277753</v>
      </c>
      <c r="AP103" s="415">
        <v>69145278</v>
      </c>
      <c r="AQ103" s="415">
        <v>70254818</v>
      </c>
      <c r="AR103" s="415">
        <v>70756690</v>
      </c>
      <c r="AS103" s="414">
        <v>277434539</v>
      </c>
      <c r="AT103" s="126"/>
      <c r="AU103" s="415">
        <v>72074996</v>
      </c>
      <c r="AV103" s="415">
        <v>70882829</v>
      </c>
      <c r="AW103" s="415">
        <v>70825032</v>
      </c>
      <c r="AX103" s="415">
        <v>71589304</v>
      </c>
      <c r="AY103" s="414">
        <v>285372161</v>
      </c>
      <c r="AZ103" s="126"/>
      <c r="BA103" s="415">
        <v>72481522</v>
      </c>
      <c r="BB103" s="415">
        <v>72271659</v>
      </c>
    </row>
    <row r="104" spans="1:54">
      <c r="A104" s="342"/>
      <c r="B104" s="342"/>
      <c r="C104" s="312"/>
      <c r="D104" s="313" t="s">
        <v>23</v>
      </c>
      <c r="E104" s="318">
        <v>0.19580367161730652</v>
      </c>
      <c r="F104" s="318">
        <v>0.11499839497739645</v>
      </c>
      <c r="G104" s="318">
        <v>6.9104089331736354E-2</v>
      </c>
      <c r="H104" s="318">
        <v>-5.5893002836329014E-4</v>
      </c>
      <c r="I104" s="418"/>
      <c r="J104" s="419"/>
      <c r="K104" s="318">
        <v>3.7140336659760029E-3</v>
      </c>
      <c r="L104" s="318">
        <v>3.4779009746879343E-2</v>
      </c>
      <c r="M104" s="318">
        <v>-4.1460482090068321E-2</v>
      </c>
      <c r="N104" s="318">
        <v>-6.4382088875741122E-2</v>
      </c>
      <c r="O104" s="285">
        <v>-4.3885080760539097E-2</v>
      </c>
      <c r="P104" s="419"/>
      <c r="Q104" s="420">
        <v>-5.5263963699920926E-2</v>
      </c>
      <c r="R104" s="420">
        <v>-5.0443865883566419E-2</v>
      </c>
      <c r="S104" s="421">
        <v>3.3531895452068472E-2</v>
      </c>
      <c r="T104" s="421">
        <v>7.3074723558542498E-2</v>
      </c>
      <c r="U104" s="285">
        <v>-1.1787475552190729E-3</v>
      </c>
      <c r="V104" s="422"/>
      <c r="W104" s="420">
        <v>8.6448852295181178E-2</v>
      </c>
      <c r="X104" s="420">
        <v>7.3015765249536901E-2</v>
      </c>
      <c r="Y104" s="420">
        <v>4.8005230090544471E-2</v>
      </c>
      <c r="Z104" s="420">
        <v>6.5188457380962683E-2</v>
      </c>
      <c r="AA104" s="285">
        <v>6.7914061881789722E-2</v>
      </c>
      <c r="AB104" s="287"/>
      <c r="AC104" s="420">
        <v>4.8439085812963967E-2</v>
      </c>
      <c r="AD104" s="420">
        <v>4.840022819142531E-2</v>
      </c>
      <c r="AE104" s="420">
        <v>4.8357307664735449E-2</v>
      </c>
      <c r="AF104" s="420">
        <v>7.9009360703279352E-2</v>
      </c>
      <c r="AG104" s="285">
        <v>5.6380498335522944E-2</v>
      </c>
      <c r="AH104" s="287"/>
      <c r="AI104" s="420">
        <v>6.8042958953671961E-2</v>
      </c>
      <c r="AJ104" s="420">
        <v>8.2903523758608433E-2</v>
      </c>
      <c r="AK104" s="420">
        <v>7.6233997328488456E-2</v>
      </c>
      <c r="AL104" s="420">
        <v>2.6229796863282751E-2</v>
      </c>
      <c r="AM104" s="285">
        <v>6.2550032137657086E-2</v>
      </c>
      <c r="AN104" s="287"/>
      <c r="AO104" s="420">
        <v>1.0368562864008668E-2</v>
      </c>
      <c r="AP104" s="420">
        <v>2.1083649739517263E-2</v>
      </c>
      <c r="AQ104" s="420">
        <v>4.0760835991992428E-2</v>
      </c>
      <c r="AR104" s="420">
        <v>1.2412694457684115E-2</v>
      </c>
      <c r="AS104" s="285">
        <v>2.111596686469408E-2</v>
      </c>
      <c r="AT104" s="287"/>
      <c r="AU104" s="420">
        <v>7.1305041950494363E-2</v>
      </c>
      <c r="AV104" s="420">
        <v>2.5128990008544072E-2</v>
      </c>
      <c r="AW104" s="420">
        <v>8.1163686168825855E-3</v>
      </c>
      <c r="AX104" s="420">
        <v>1.1767283065389211E-2</v>
      </c>
      <c r="AY104" s="285">
        <v>2.8610792400292961E-2</v>
      </c>
      <c r="AZ104" s="287"/>
      <c r="BA104" s="420">
        <v>5.6403194250611577E-3</v>
      </c>
      <c r="BB104" s="420">
        <v>1.9593320689838656E-2</v>
      </c>
    </row>
    <row r="105" spans="1:54">
      <c r="A105" s="342"/>
      <c r="B105" s="342"/>
      <c r="C105" s="306" t="s">
        <v>58</v>
      </c>
      <c r="D105" s="307" t="s">
        <v>25</v>
      </c>
      <c r="E105" s="333">
        <v>367594074</v>
      </c>
      <c r="F105" s="333">
        <v>369686059</v>
      </c>
      <c r="G105" s="333">
        <v>388317868</v>
      </c>
      <c r="H105" s="333">
        <v>398173942</v>
      </c>
      <c r="I105" s="412">
        <v>1523771943</v>
      </c>
      <c r="J105" s="413"/>
      <c r="K105" s="333">
        <v>375979974</v>
      </c>
      <c r="L105" s="333">
        <v>385796067</v>
      </c>
      <c r="M105" s="333">
        <v>362234534</v>
      </c>
      <c r="N105" s="333">
        <v>357140428</v>
      </c>
      <c r="O105" s="414">
        <v>1481151003</v>
      </c>
      <c r="P105" s="413"/>
      <c r="Q105" s="415">
        <v>316652950</v>
      </c>
      <c r="R105" s="415">
        <v>319826393</v>
      </c>
      <c r="S105" s="416">
        <v>322665258</v>
      </c>
      <c r="T105" s="416">
        <v>329912031</v>
      </c>
      <c r="U105" s="414">
        <v>1289056632</v>
      </c>
      <c r="V105" s="417"/>
      <c r="W105" s="415">
        <v>329275041</v>
      </c>
      <c r="X105" s="415">
        <v>331593592</v>
      </c>
      <c r="Y105" s="415">
        <v>332690335</v>
      </c>
      <c r="Z105" s="415">
        <v>345356264</v>
      </c>
      <c r="AA105" s="414">
        <v>1338915232</v>
      </c>
      <c r="AB105" s="126"/>
      <c r="AC105" s="415">
        <v>342387417</v>
      </c>
      <c r="AD105" s="415">
        <v>346839615</v>
      </c>
      <c r="AE105" s="415">
        <v>346522797</v>
      </c>
      <c r="AF105" s="415">
        <v>369870297</v>
      </c>
      <c r="AG105" s="414">
        <v>1405620126</v>
      </c>
      <c r="AH105" s="126"/>
      <c r="AI105" s="415">
        <v>364126255</v>
      </c>
      <c r="AJ105" s="415">
        <v>371314262</v>
      </c>
      <c r="AK105" s="415">
        <v>371072546</v>
      </c>
      <c r="AL105" s="415">
        <v>380548948</v>
      </c>
      <c r="AM105" s="414">
        <v>1487062011</v>
      </c>
      <c r="AN105" s="126"/>
      <c r="AO105" s="415">
        <v>369566380</v>
      </c>
      <c r="AP105" s="415">
        <v>383904957</v>
      </c>
      <c r="AQ105" s="415">
        <v>392028937</v>
      </c>
      <c r="AR105" s="415">
        <v>387347893</v>
      </c>
      <c r="AS105" s="414">
        <v>1532848167</v>
      </c>
      <c r="AT105" s="126"/>
      <c r="AU105" s="415">
        <v>427447833</v>
      </c>
      <c r="AV105" s="415">
        <v>420215822</v>
      </c>
      <c r="AW105" s="415">
        <v>417277222</v>
      </c>
      <c r="AX105" s="415">
        <v>417037671</v>
      </c>
      <c r="AY105" s="414">
        <v>1681978548</v>
      </c>
      <c r="AZ105" s="126"/>
      <c r="BA105" s="415">
        <v>421681753</v>
      </c>
      <c r="BB105" s="415">
        <v>422681914</v>
      </c>
    </row>
    <row r="106" spans="1:54">
      <c r="A106" s="342"/>
      <c r="B106" s="342"/>
      <c r="C106" s="312"/>
      <c r="D106" s="313" t="s">
        <v>23</v>
      </c>
      <c r="E106" s="318">
        <v>-2.909922888132576E-2</v>
      </c>
      <c r="F106" s="318">
        <v>0.14340828166002123</v>
      </c>
      <c r="G106" s="318">
        <v>8.4319564278512033E-2</v>
      </c>
      <c r="H106" s="318">
        <v>4.621134970556301E-2</v>
      </c>
      <c r="I106" s="418"/>
      <c r="J106" s="419"/>
      <c r="K106" s="318">
        <v>4.2919892967419083E-2</v>
      </c>
      <c r="L106" s="318">
        <v>6.7907818320310911E-2</v>
      </c>
      <c r="M106" s="318">
        <v>-4.1543845750897791E-2</v>
      </c>
      <c r="N106" s="318">
        <v>-7.5210391455354061E-2</v>
      </c>
      <c r="O106" s="285">
        <v>-2.7970681699315159E-2</v>
      </c>
      <c r="P106" s="419"/>
      <c r="Q106" s="420">
        <v>-6.6294333536849659E-2</v>
      </c>
      <c r="R106" s="420">
        <v>-8.4749859369885105E-2</v>
      </c>
      <c r="S106" s="421">
        <v>-1.7144718089404321E-2</v>
      </c>
      <c r="T106" s="421">
        <v>3.5907661848813444E-2</v>
      </c>
      <c r="U106" s="285">
        <v>-3.4665634357937791E-2</v>
      </c>
      <c r="V106" s="422"/>
      <c r="W106" s="420">
        <v>3.9860961345852042E-2</v>
      </c>
      <c r="X106" s="420">
        <v>3.6792457588076477E-2</v>
      </c>
      <c r="Y106" s="420">
        <v>3.1069589152979082E-2</v>
      </c>
      <c r="Z106" s="420">
        <v>4.6813185179051642E-2</v>
      </c>
      <c r="AA106" s="285">
        <v>3.8678362736199734E-2</v>
      </c>
      <c r="AB106" s="287"/>
      <c r="AC106" s="420">
        <v>3.9821955409004017E-2</v>
      </c>
      <c r="AD106" s="420">
        <v>4.5978038682967126E-2</v>
      </c>
      <c r="AE106" s="420">
        <v>4.1577588961218215E-2</v>
      </c>
      <c r="AF106" s="420">
        <v>7.0981868740623177E-2</v>
      </c>
      <c r="AG106" s="285">
        <v>4.982010242751489E-2</v>
      </c>
      <c r="AH106" s="287"/>
      <c r="AI106" s="420">
        <v>6.3491930253967155E-2</v>
      </c>
      <c r="AJ106" s="420">
        <v>7.0564739267168219E-2</v>
      </c>
      <c r="AK106" s="420">
        <v>7.0845985350856955E-2</v>
      </c>
      <c r="AL106" s="420">
        <v>2.8871339728045342E-2</v>
      </c>
      <c r="AM106" s="285">
        <v>5.7940181343134833E-2</v>
      </c>
      <c r="AN106" s="287"/>
      <c r="AO106" s="420">
        <v>1.494021627196318E-2</v>
      </c>
      <c r="AP106" s="420">
        <v>3.3908460537397822E-2</v>
      </c>
      <c r="AQ106" s="420">
        <v>5.647518585220257E-2</v>
      </c>
      <c r="AR106" s="420">
        <v>1.7866151084459103E-2</v>
      </c>
      <c r="AS106" s="285">
        <v>3.078967498417251E-2</v>
      </c>
      <c r="AT106" s="287"/>
      <c r="AU106" s="420">
        <v>0.15661990952748472</v>
      </c>
      <c r="AV106" s="420">
        <v>9.4582954290949761E-2</v>
      </c>
      <c r="AW106" s="420">
        <v>6.4404136065088435E-2</v>
      </c>
      <c r="AX106" s="420">
        <v>7.6648869237556427E-2</v>
      </c>
      <c r="AY106" s="285">
        <v>9.7289727848172358E-2</v>
      </c>
      <c r="AZ106" s="287"/>
      <c r="BA106" s="420">
        <v>-1.3489552536812166E-2</v>
      </c>
      <c r="BB106" s="420">
        <v>5.8686319526541908E-3</v>
      </c>
    </row>
    <row r="107" spans="1:54">
      <c r="A107" s="342"/>
      <c r="B107" s="342"/>
      <c r="C107" s="306" t="s">
        <v>59</v>
      </c>
      <c r="D107" s="307" t="s">
        <v>25</v>
      </c>
      <c r="E107" s="333">
        <v>523582252</v>
      </c>
      <c r="F107" s="333">
        <v>567332750</v>
      </c>
      <c r="G107" s="333">
        <v>596546524</v>
      </c>
      <c r="H107" s="333">
        <v>598106728</v>
      </c>
      <c r="I107" s="412">
        <v>2285568254</v>
      </c>
      <c r="J107" s="413"/>
      <c r="K107" s="333">
        <v>548310242</v>
      </c>
      <c r="L107" s="333">
        <v>625322763</v>
      </c>
      <c r="M107" s="333">
        <v>623317446</v>
      </c>
      <c r="N107" s="333">
        <v>608328455</v>
      </c>
      <c r="O107" s="414">
        <v>2405278906</v>
      </c>
      <c r="P107" s="413"/>
      <c r="Q107" s="415">
        <v>505021794</v>
      </c>
      <c r="R107" s="415">
        <v>549617749</v>
      </c>
      <c r="S107" s="416">
        <v>561634598</v>
      </c>
      <c r="T107" s="416">
        <v>546035140</v>
      </c>
      <c r="U107" s="414">
        <v>2162309281</v>
      </c>
      <c r="V107" s="417"/>
      <c r="W107" s="415">
        <v>524471985</v>
      </c>
      <c r="X107" s="415">
        <v>585418501</v>
      </c>
      <c r="Y107" s="415">
        <v>610220424</v>
      </c>
      <c r="Z107" s="415">
        <v>616263297</v>
      </c>
      <c r="AA107" s="414">
        <v>2336374207</v>
      </c>
      <c r="AB107" s="126"/>
      <c r="AC107" s="415">
        <v>575209594</v>
      </c>
      <c r="AD107" s="415">
        <v>649238497</v>
      </c>
      <c r="AE107" s="415">
        <v>654043005</v>
      </c>
      <c r="AF107" s="415">
        <v>665529743</v>
      </c>
      <c r="AG107" s="414">
        <v>2544020839</v>
      </c>
      <c r="AH107" s="126"/>
      <c r="AI107" s="415">
        <v>620345885</v>
      </c>
      <c r="AJ107" s="415">
        <v>701799563</v>
      </c>
      <c r="AK107" s="415">
        <v>710901977</v>
      </c>
      <c r="AL107" s="415">
        <v>720514367</v>
      </c>
      <c r="AM107" s="414">
        <v>2753561792</v>
      </c>
      <c r="AN107" s="126"/>
      <c r="AO107" s="415">
        <v>680530150</v>
      </c>
      <c r="AP107" s="415">
        <v>750944315</v>
      </c>
      <c r="AQ107" s="415">
        <v>749778465</v>
      </c>
      <c r="AR107" s="415">
        <v>743978708</v>
      </c>
      <c r="AS107" s="414">
        <v>2925231638</v>
      </c>
      <c r="AT107" s="126"/>
      <c r="AU107" s="415">
        <v>693768815</v>
      </c>
      <c r="AV107" s="415">
        <v>784868021</v>
      </c>
      <c r="AW107" s="415">
        <v>789554118</v>
      </c>
      <c r="AX107" s="415">
        <v>772673402</v>
      </c>
      <c r="AY107" s="414">
        <v>3040864356</v>
      </c>
      <c r="AZ107" s="126"/>
      <c r="BA107" s="415">
        <v>745206459</v>
      </c>
      <c r="BB107" s="415">
        <v>807333168</v>
      </c>
    </row>
    <row r="108" spans="1:54">
      <c r="A108" s="342"/>
      <c r="B108" s="312"/>
      <c r="C108" s="312"/>
      <c r="D108" s="313" t="s">
        <v>23</v>
      </c>
      <c r="E108" s="318">
        <v>0.10715920726557554</v>
      </c>
      <c r="F108" s="318">
        <v>0.28732302536875637</v>
      </c>
      <c r="G108" s="318">
        <v>7.2747990425871156E-2</v>
      </c>
      <c r="H108" s="318">
        <v>6.8050354830961793E-2</v>
      </c>
      <c r="I108" s="418"/>
      <c r="J108" s="419"/>
      <c r="K108" s="318">
        <v>6.9658024914657793E-2</v>
      </c>
      <c r="L108" s="318">
        <v>0.13053897786370999</v>
      </c>
      <c r="M108" s="318">
        <v>8.2036463809591828E-2</v>
      </c>
      <c r="N108" s="318">
        <v>5.7061329581105061E-2</v>
      </c>
      <c r="O108" s="285">
        <v>5.237675654205165E-2</v>
      </c>
      <c r="P108" s="419"/>
      <c r="Q108" s="420">
        <v>6.6736430612461373E-2</v>
      </c>
      <c r="R108" s="420">
        <v>1.2808561116653738E-2</v>
      </c>
      <c r="S108" s="421">
        <v>4.02543598623466E-2</v>
      </c>
      <c r="T108" s="421">
        <v>4.3363317512453925E-2</v>
      </c>
      <c r="U108" s="285">
        <v>3.9903499927922637E-2</v>
      </c>
      <c r="V108" s="422"/>
      <c r="W108" s="420">
        <v>3.8513567594669063E-2</v>
      </c>
      <c r="X108" s="420">
        <v>6.5137547077287028E-2</v>
      </c>
      <c r="Y108" s="420">
        <v>8.650789351834054E-2</v>
      </c>
      <c r="Z108" s="420">
        <v>0.1286147206569892</v>
      </c>
      <c r="AA108" s="285">
        <v>8.0499550887327409E-2</v>
      </c>
      <c r="AB108" s="287"/>
      <c r="AC108" s="420">
        <v>9.6740360688664762E-2</v>
      </c>
      <c r="AD108" s="420">
        <v>0.10901602168531399</v>
      </c>
      <c r="AE108" s="420">
        <v>7.1814346548322083E-2</v>
      </c>
      <c r="AF108" s="420">
        <v>7.9943826347977254E-2</v>
      </c>
      <c r="AG108" s="285">
        <v>8.8875588241759784E-2</v>
      </c>
      <c r="AH108" s="287"/>
      <c r="AI108" s="420">
        <v>7.8469294446434468E-2</v>
      </c>
      <c r="AJ108" s="420">
        <v>8.0958024274398577E-2</v>
      </c>
      <c r="AK108" s="420">
        <v>8.6934607610397174E-2</v>
      </c>
      <c r="AL108" s="420">
        <v>8.2617831251457607E-2</v>
      </c>
      <c r="AM108" s="285">
        <v>8.236605211235859E-2</v>
      </c>
      <c r="AN108" s="287"/>
      <c r="AO108" s="420">
        <v>9.7017271259887572E-2</v>
      </c>
      <c r="AP108" s="420">
        <v>7.0026763467790909E-2</v>
      </c>
      <c r="AQ108" s="420">
        <v>5.4686144163022865E-2</v>
      </c>
      <c r="AR108" s="420">
        <v>3.2566097325301469E-2</v>
      </c>
      <c r="AS108" s="285">
        <v>6.2344649936223462E-2</v>
      </c>
      <c r="AT108" s="287"/>
      <c r="AU108" s="420">
        <v>1.9453458454412376E-2</v>
      </c>
      <c r="AV108" s="420">
        <v>4.5174729100918798E-2</v>
      </c>
      <c r="AW108" s="420">
        <v>5.3049873871744202E-2</v>
      </c>
      <c r="AX108" s="420">
        <v>3.856924088209257E-2</v>
      </c>
      <c r="AY108" s="285">
        <v>3.9529422729428276E-2</v>
      </c>
      <c r="AZ108" s="287"/>
      <c r="BA108" s="420">
        <v>7.4142340917989991E-2</v>
      </c>
      <c r="BB108" s="420">
        <v>2.8622833901905231E-2</v>
      </c>
    </row>
    <row r="109" spans="1:54">
      <c r="A109" s="342"/>
      <c r="B109" s="306" t="s">
        <v>27</v>
      </c>
      <c r="C109" s="306" t="s">
        <v>56</v>
      </c>
      <c r="D109" s="307" t="s">
        <v>25</v>
      </c>
      <c r="E109" s="333">
        <v>30706051</v>
      </c>
      <c r="F109" s="333">
        <v>38483330</v>
      </c>
      <c r="G109" s="333">
        <v>46125476</v>
      </c>
      <c r="H109" s="333">
        <v>42866960</v>
      </c>
      <c r="I109" s="412">
        <v>158181817</v>
      </c>
      <c r="J109" s="413"/>
      <c r="K109" s="333">
        <v>41943996</v>
      </c>
      <c r="L109" s="333">
        <v>44146834</v>
      </c>
      <c r="M109" s="333">
        <v>48343095</v>
      </c>
      <c r="N109" s="333">
        <v>50211902</v>
      </c>
      <c r="O109" s="414">
        <v>184645827</v>
      </c>
      <c r="P109" s="413"/>
      <c r="Q109" s="415">
        <v>56497130</v>
      </c>
      <c r="R109" s="415">
        <v>58918876</v>
      </c>
      <c r="S109" s="416">
        <v>61528232</v>
      </c>
      <c r="T109" s="416">
        <v>65471885</v>
      </c>
      <c r="U109" s="414">
        <v>242416123</v>
      </c>
      <c r="V109" s="417"/>
      <c r="W109" s="415">
        <v>74153890</v>
      </c>
      <c r="X109" s="415">
        <v>80866349</v>
      </c>
      <c r="Y109" s="415">
        <v>82257198</v>
      </c>
      <c r="Z109" s="415">
        <v>90081858</v>
      </c>
      <c r="AA109" s="414">
        <v>327359295</v>
      </c>
      <c r="AB109" s="126"/>
      <c r="AC109" s="415">
        <v>106555330</v>
      </c>
      <c r="AD109" s="415">
        <v>123648829</v>
      </c>
      <c r="AE109" s="415">
        <v>143943661</v>
      </c>
      <c r="AF109" s="415">
        <v>164307630</v>
      </c>
      <c r="AG109" s="414">
        <v>538455450</v>
      </c>
      <c r="AH109" s="126"/>
      <c r="AI109" s="415">
        <v>180843643</v>
      </c>
      <c r="AJ109" s="415">
        <v>199934906</v>
      </c>
      <c r="AK109" s="415">
        <v>225066010</v>
      </c>
      <c r="AL109" s="415">
        <v>197747324</v>
      </c>
      <c r="AM109" s="414">
        <v>803591883</v>
      </c>
      <c r="AN109" s="126"/>
      <c r="AO109" s="415">
        <v>222650621</v>
      </c>
      <c r="AP109" s="415">
        <v>241721519</v>
      </c>
      <c r="AQ109" s="415">
        <v>254296884</v>
      </c>
      <c r="AR109" s="415">
        <v>282372241</v>
      </c>
      <c r="AS109" s="414">
        <v>1001041265</v>
      </c>
      <c r="AT109" s="126"/>
      <c r="AU109" s="415">
        <v>299437602</v>
      </c>
      <c r="AV109" s="415">
        <v>318837616</v>
      </c>
      <c r="AW109" s="415">
        <v>338092450</v>
      </c>
      <c r="AX109" s="415">
        <v>344214043</v>
      </c>
      <c r="AY109" s="414">
        <v>1300581711</v>
      </c>
      <c r="AZ109" s="126"/>
      <c r="BA109" s="415">
        <v>329670473</v>
      </c>
      <c r="BB109" s="415">
        <v>347215482</v>
      </c>
    </row>
    <row r="110" spans="1:54">
      <c r="A110" s="342"/>
      <c r="B110" s="342"/>
      <c r="C110" s="312"/>
      <c r="D110" s="313" t="s">
        <v>23</v>
      </c>
      <c r="E110" s="318">
        <v>5.0748868631492382E-2</v>
      </c>
      <c r="F110" s="318">
        <v>0.40056066346766211</v>
      </c>
      <c r="G110" s="318">
        <v>1.0296181708288554</v>
      </c>
      <c r="H110" s="318">
        <v>0.68216774948607251</v>
      </c>
      <c r="I110" s="418"/>
      <c r="J110" s="419"/>
      <c r="K110" s="318">
        <v>0.36598470444799303</v>
      </c>
      <c r="L110" s="318">
        <v>0.14716772171223227</v>
      </c>
      <c r="M110" s="318">
        <v>4.8077964550436295E-2</v>
      </c>
      <c r="N110" s="318">
        <v>0.17134273109173126</v>
      </c>
      <c r="O110" s="285">
        <v>0.16730121389362984</v>
      </c>
      <c r="P110" s="419"/>
      <c r="Q110" s="420">
        <v>0.34696584464675229</v>
      </c>
      <c r="R110" s="420">
        <v>0.33488991898500031</v>
      </c>
      <c r="S110" s="421">
        <v>0.2732632954246732</v>
      </c>
      <c r="T110" s="421">
        <v>0.3046855914827189</v>
      </c>
      <c r="U110" s="285">
        <v>0.31328924402428537</v>
      </c>
      <c r="V110" s="422"/>
      <c r="W110" s="420">
        <v>0.31252490170739655</v>
      </c>
      <c r="X110" s="420">
        <v>0.37250325345649848</v>
      </c>
      <c r="Y110" s="420">
        <v>0.33690170066970238</v>
      </c>
      <c r="Z110" s="420">
        <v>0.37588612272275346</v>
      </c>
      <c r="AA110" s="285">
        <v>0.35040232039351604</v>
      </c>
      <c r="AB110" s="287"/>
      <c r="AC110" s="420">
        <v>0.43694862130631318</v>
      </c>
      <c r="AD110" s="420">
        <v>0.52905170728061424</v>
      </c>
      <c r="AE110" s="420">
        <v>0.74992176368565344</v>
      </c>
      <c r="AF110" s="420">
        <v>0.82398136148568346</v>
      </c>
      <c r="AG110" s="285">
        <v>0.6448454594820654</v>
      </c>
      <c r="AH110" s="287"/>
      <c r="AI110" s="420">
        <v>0.6971806384532806</v>
      </c>
      <c r="AJ110" s="420">
        <v>0.61695753705843837</v>
      </c>
      <c r="AK110" s="420">
        <v>0.56357013873643247</v>
      </c>
      <c r="AL110" s="420">
        <v>0.20351881406846406</v>
      </c>
      <c r="AM110" s="285">
        <v>0.4924018003717856</v>
      </c>
      <c r="AN110" s="287"/>
      <c r="AO110" s="420">
        <v>0.23117748186481735</v>
      </c>
      <c r="AP110" s="420">
        <v>0.20900108858430144</v>
      </c>
      <c r="AQ110" s="420">
        <v>0.12987689256143109</v>
      </c>
      <c r="AR110" s="420">
        <v>0.42794468864721535</v>
      </c>
      <c r="AS110" s="285">
        <v>0.24570853212562871</v>
      </c>
      <c r="AT110" s="287"/>
      <c r="AU110" s="420">
        <v>0.34487656335797956</v>
      </c>
      <c r="AV110" s="420">
        <v>0.31902867944496083</v>
      </c>
      <c r="AW110" s="420">
        <v>0.32951865033470096</v>
      </c>
      <c r="AX110" s="420">
        <v>0.21900807877216222</v>
      </c>
      <c r="AY110" s="285">
        <v>0.29922886945125082</v>
      </c>
      <c r="AZ110" s="287"/>
      <c r="BA110" s="420">
        <v>0.10096551267465737</v>
      </c>
      <c r="BB110" s="420">
        <v>8.9004134317702377E-2</v>
      </c>
    </row>
    <row r="111" spans="1:54">
      <c r="A111" s="342"/>
      <c r="B111" s="342"/>
      <c r="C111" s="306" t="s">
        <v>57</v>
      </c>
      <c r="D111" s="307" t="s">
        <v>25</v>
      </c>
      <c r="E111" s="333">
        <v>2176458</v>
      </c>
      <c r="F111" s="333">
        <v>2272730</v>
      </c>
      <c r="G111" s="333">
        <v>2565267</v>
      </c>
      <c r="H111" s="333">
        <v>2605706</v>
      </c>
      <c r="I111" s="412">
        <v>9620161</v>
      </c>
      <c r="J111" s="413"/>
      <c r="K111" s="333">
        <v>2555550</v>
      </c>
      <c r="L111" s="333">
        <v>2831288</v>
      </c>
      <c r="M111" s="333">
        <v>2963171</v>
      </c>
      <c r="N111" s="333">
        <v>2989811</v>
      </c>
      <c r="O111" s="414">
        <v>11339820</v>
      </c>
      <c r="P111" s="413"/>
      <c r="Q111" s="415">
        <v>3174850</v>
      </c>
      <c r="R111" s="415">
        <v>3101150</v>
      </c>
      <c r="S111" s="416">
        <v>3468085</v>
      </c>
      <c r="T111" s="416">
        <v>3837738</v>
      </c>
      <c r="U111" s="414">
        <v>13581823</v>
      </c>
      <c r="V111" s="417"/>
      <c r="W111" s="415">
        <v>4315169</v>
      </c>
      <c r="X111" s="415">
        <v>4776663</v>
      </c>
      <c r="Y111" s="415">
        <v>4820002</v>
      </c>
      <c r="Z111" s="415">
        <v>5514680</v>
      </c>
      <c r="AA111" s="414">
        <v>19426514</v>
      </c>
      <c r="AB111" s="126"/>
      <c r="AC111" s="415">
        <v>6429002</v>
      </c>
      <c r="AD111" s="415">
        <v>7244123</v>
      </c>
      <c r="AE111" s="415">
        <v>8344283</v>
      </c>
      <c r="AF111" s="415">
        <v>9462344</v>
      </c>
      <c r="AG111" s="414">
        <v>31479752</v>
      </c>
      <c r="AH111" s="126"/>
      <c r="AI111" s="415">
        <v>10225813</v>
      </c>
      <c r="AJ111" s="415">
        <v>11406285</v>
      </c>
      <c r="AK111" s="415">
        <v>12855305</v>
      </c>
      <c r="AL111" s="415">
        <v>13546829</v>
      </c>
      <c r="AM111" s="414">
        <v>48034232</v>
      </c>
      <c r="AN111" s="126"/>
      <c r="AO111" s="415">
        <v>14720729</v>
      </c>
      <c r="AP111" s="415">
        <v>15544357</v>
      </c>
      <c r="AQ111" s="415">
        <v>16263675</v>
      </c>
      <c r="AR111" s="415">
        <v>17947128</v>
      </c>
      <c r="AS111" s="414">
        <v>64475889</v>
      </c>
      <c r="AT111" s="126"/>
      <c r="AU111" s="415">
        <v>18690724</v>
      </c>
      <c r="AV111" s="415">
        <v>19787356</v>
      </c>
      <c r="AW111" s="415">
        <v>20951416</v>
      </c>
      <c r="AX111" s="415">
        <v>22186748</v>
      </c>
      <c r="AY111" s="414">
        <v>81616244</v>
      </c>
      <c r="AZ111" s="126"/>
      <c r="BA111" s="415">
        <v>22908998</v>
      </c>
      <c r="BB111" s="415">
        <v>23882194</v>
      </c>
    </row>
    <row r="112" spans="1:54">
      <c r="A112" s="342"/>
      <c r="B112" s="342"/>
      <c r="C112" s="312"/>
      <c r="D112" s="313" t="s">
        <v>23</v>
      </c>
      <c r="E112" s="318">
        <v>0.15767687824929708</v>
      </c>
      <c r="F112" s="318">
        <v>0.1679720763439827</v>
      </c>
      <c r="G112" s="318">
        <v>0.3558135355830977</v>
      </c>
      <c r="H112" s="318">
        <v>0.3560297048767414</v>
      </c>
      <c r="I112" s="418"/>
      <c r="J112" s="419"/>
      <c r="K112" s="318">
        <v>0.17417841281568494</v>
      </c>
      <c r="L112" s="318">
        <v>0.2457652250817299</v>
      </c>
      <c r="M112" s="318">
        <v>0.15511211893342877</v>
      </c>
      <c r="N112" s="318">
        <v>0.14740918584061288</v>
      </c>
      <c r="O112" s="285">
        <v>0.17875574015861062</v>
      </c>
      <c r="P112" s="419"/>
      <c r="Q112" s="420">
        <v>0.2423353094245857</v>
      </c>
      <c r="R112" s="420">
        <v>9.6181471646999306E-2</v>
      </c>
      <c r="S112" s="421">
        <v>0.172650656387628</v>
      </c>
      <c r="T112" s="421">
        <v>0.28763580569799285</v>
      </c>
      <c r="U112" s="285">
        <v>0.19954001430422852</v>
      </c>
      <c r="V112" s="422"/>
      <c r="W112" s="420">
        <v>0.35917255933351178</v>
      </c>
      <c r="X112" s="420">
        <v>0.54028763523209133</v>
      </c>
      <c r="Y112" s="420">
        <v>0.38981657023977201</v>
      </c>
      <c r="Z112" s="420">
        <v>0.43696104319784212</v>
      </c>
      <c r="AA112" s="285">
        <v>0.43033184867745655</v>
      </c>
      <c r="AB112" s="287"/>
      <c r="AC112" s="420">
        <v>0.48986099965030339</v>
      </c>
      <c r="AD112" s="420">
        <v>0.51656564425834528</v>
      </c>
      <c r="AE112" s="420">
        <v>0.73117832731189747</v>
      </c>
      <c r="AF112" s="420">
        <v>0.71584643170591944</v>
      </c>
      <c r="AG112" s="285">
        <v>0.62045295414298218</v>
      </c>
      <c r="AH112" s="287"/>
      <c r="AI112" s="420">
        <v>0.59057548901058055</v>
      </c>
      <c r="AJ112" s="420">
        <v>0.57455705818357861</v>
      </c>
      <c r="AK112" s="420">
        <v>0.54061229706614689</v>
      </c>
      <c r="AL112" s="420">
        <v>0.43165678609866642</v>
      </c>
      <c r="AM112" s="285">
        <v>0.52587707806592632</v>
      </c>
      <c r="AN112" s="287"/>
      <c r="AO112" s="420">
        <v>0.43956563649266811</v>
      </c>
      <c r="AP112" s="420">
        <v>0.36278876075777511</v>
      </c>
      <c r="AQ112" s="420">
        <v>0.26513334378297526</v>
      </c>
      <c r="AR112" s="420">
        <v>0.32482132903574712</v>
      </c>
      <c r="AS112" s="285">
        <v>0.34229041072208677</v>
      </c>
      <c r="AT112" s="287"/>
      <c r="AU112" s="420">
        <v>0.26968739116113061</v>
      </c>
      <c r="AV112" s="420">
        <v>0.2729607278062387</v>
      </c>
      <c r="AW112" s="420">
        <v>0.28823380939424825</v>
      </c>
      <c r="AX112" s="420">
        <v>0.23622832578003572</v>
      </c>
      <c r="AY112" s="285">
        <v>0.26584131317677517</v>
      </c>
      <c r="AZ112" s="287"/>
      <c r="BA112" s="420">
        <v>0.22568810068566636</v>
      </c>
      <c r="BB112" s="420">
        <v>0.20694215033074648</v>
      </c>
    </row>
    <row r="113" spans="1:54">
      <c r="A113" s="342"/>
      <c r="B113" s="342"/>
      <c r="C113" s="306" t="s">
        <v>58</v>
      </c>
      <c r="D113" s="307" t="s">
        <v>25</v>
      </c>
      <c r="E113" s="333">
        <v>0</v>
      </c>
      <c r="F113" s="333">
        <v>0</v>
      </c>
      <c r="G113" s="333">
        <v>0</v>
      </c>
      <c r="H113" s="333">
        <v>0</v>
      </c>
      <c r="I113" s="412">
        <v>0</v>
      </c>
      <c r="J113" s="413"/>
      <c r="K113" s="333">
        <v>0</v>
      </c>
      <c r="L113" s="333">
        <v>0</v>
      </c>
      <c r="M113" s="333">
        <v>0</v>
      </c>
      <c r="N113" s="333">
        <v>0</v>
      </c>
      <c r="O113" s="414">
        <v>0</v>
      </c>
      <c r="P113" s="413"/>
      <c r="Q113" s="415">
        <v>0</v>
      </c>
      <c r="R113" s="415">
        <v>0</v>
      </c>
      <c r="S113" s="416">
        <v>0</v>
      </c>
      <c r="T113" s="416">
        <v>0</v>
      </c>
      <c r="U113" s="414">
        <v>0</v>
      </c>
      <c r="V113" s="417"/>
      <c r="W113" s="415">
        <v>0</v>
      </c>
      <c r="X113" s="415">
        <v>0</v>
      </c>
      <c r="Y113" s="415">
        <v>0</v>
      </c>
      <c r="Z113" s="415">
        <v>0</v>
      </c>
      <c r="AA113" s="414">
        <v>0</v>
      </c>
      <c r="AB113" s="126"/>
      <c r="AC113" s="415">
        <v>0</v>
      </c>
      <c r="AD113" s="415">
        <v>0</v>
      </c>
      <c r="AE113" s="415">
        <v>0</v>
      </c>
      <c r="AF113" s="415">
        <v>0</v>
      </c>
      <c r="AG113" s="414">
        <v>0</v>
      </c>
      <c r="AH113" s="126"/>
      <c r="AI113" s="415">
        <v>0</v>
      </c>
      <c r="AJ113" s="415">
        <v>0</v>
      </c>
      <c r="AK113" s="415">
        <v>0</v>
      </c>
      <c r="AL113" s="415">
        <v>0</v>
      </c>
      <c r="AM113" s="414">
        <v>0</v>
      </c>
      <c r="AN113" s="126"/>
      <c r="AO113" s="415">
        <v>0</v>
      </c>
      <c r="AP113" s="415">
        <v>0</v>
      </c>
      <c r="AQ113" s="415">
        <v>0</v>
      </c>
      <c r="AR113" s="415">
        <v>0</v>
      </c>
      <c r="AS113" s="414">
        <v>0</v>
      </c>
      <c r="AT113" s="126"/>
      <c r="AU113" s="415">
        <v>0</v>
      </c>
      <c r="AV113" s="415">
        <v>0</v>
      </c>
      <c r="AW113" s="415">
        <v>0</v>
      </c>
      <c r="AX113" s="415">
        <v>0</v>
      </c>
      <c r="AY113" s="414">
        <v>0</v>
      </c>
      <c r="AZ113" s="126"/>
      <c r="BA113" s="415">
        <v>0</v>
      </c>
      <c r="BB113" s="415">
        <v>0</v>
      </c>
    </row>
    <row r="114" spans="1:54">
      <c r="A114" s="342"/>
      <c r="B114" s="342"/>
      <c r="C114" s="312"/>
      <c r="D114" s="313" t="s">
        <v>23</v>
      </c>
      <c r="E114" s="318">
        <v>0</v>
      </c>
      <c r="F114" s="318">
        <v>0</v>
      </c>
      <c r="G114" s="318">
        <v>0</v>
      </c>
      <c r="H114" s="318">
        <v>0</v>
      </c>
      <c r="I114" s="418"/>
      <c r="J114" s="419"/>
      <c r="K114" s="318">
        <v>0</v>
      </c>
      <c r="L114" s="318">
        <v>0</v>
      </c>
      <c r="M114" s="318">
        <v>0</v>
      </c>
      <c r="N114" s="318">
        <v>0</v>
      </c>
      <c r="O114" s="285">
        <v>0</v>
      </c>
      <c r="P114" s="419"/>
      <c r="Q114" s="420" t="s">
        <v>279</v>
      </c>
      <c r="R114" s="420" t="s">
        <v>279</v>
      </c>
      <c r="S114" s="421" t="s">
        <v>279</v>
      </c>
      <c r="T114" s="421" t="s">
        <v>279</v>
      </c>
      <c r="U114" s="285" t="s">
        <v>279</v>
      </c>
      <c r="V114" s="422"/>
      <c r="W114" s="420" t="s">
        <v>279</v>
      </c>
      <c r="X114" s="420" t="s">
        <v>279</v>
      </c>
      <c r="Y114" s="420" t="s">
        <v>279</v>
      </c>
      <c r="Z114" s="420" t="s">
        <v>279</v>
      </c>
      <c r="AA114" s="285" t="s">
        <v>279</v>
      </c>
      <c r="AB114" s="287"/>
      <c r="AC114" s="420" t="s">
        <v>279</v>
      </c>
      <c r="AD114" s="420" t="s">
        <v>279</v>
      </c>
      <c r="AE114" s="420" t="s">
        <v>279</v>
      </c>
      <c r="AF114" s="420" t="s">
        <v>279</v>
      </c>
      <c r="AG114" s="285" t="s">
        <v>279</v>
      </c>
      <c r="AH114" s="287"/>
      <c r="AI114" s="420" t="s">
        <v>279</v>
      </c>
      <c r="AJ114" s="420" t="s">
        <v>279</v>
      </c>
      <c r="AK114" s="420" t="s">
        <v>279</v>
      </c>
      <c r="AL114" s="420" t="s">
        <v>279</v>
      </c>
      <c r="AM114" s="285" t="s">
        <v>279</v>
      </c>
      <c r="AN114" s="287"/>
      <c r="AO114" s="420" t="s">
        <v>279</v>
      </c>
      <c r="AP114" s="420" t="s">
        <v>279</v>
      </c>
      <c r="AQ114" s="420" t="s">
        <v>279</v>
      </c>
      <c r="AR114" s="420" t="s">
        <v>279</v>
      </c>
      <c r="AS114" s="285" t="s">
        <v>279</v>
      </c>
      <c r="AT114" s="287"/>
      <c r="AU114" s="420" t="s">
        <v>279</v>
      </c>
      <c r="AV114" s="420" t="s">
        <v>279</v>
      </c>
      <c r="AW114" s="420" t="s">
        <v>279</v>
      </c>
      <c r="AX114" s="420" t="s">
        <v>279</v>
      </c>
      <c r="AY114" s="285" t="s">
        <v>279</v>
      </c>
      <c r="AZ114" s="287"/>
      <c r="BA114" s="420" t="s">
        <v>279</v>
      </c>
      <c r="BB114" s="420" t="s">
        <v>279</v>
      </c>
    </row>
    <row r="115" spans="1:54">
      <c r="A115" s="342"/>
      <c r="B115" s="342"/>
      <c r="C115" s="306" t="s">
        <v>59</v>
      </c>
      <c r="D115" s="307" t="s">
        <v>25</v>
      </c>
      <c r="E115" s="333">
        <v>4632085</v>
      </c>
      <c r="F115" s="333">
        <v>3853875</v>
      </c>
      <c r="G115" s="333">
        <v>2195680</v>
      </c>
      <c r="H115" s="333">
        <v>1183490</v>
      </c>
      <c r="I115" s="412">
        <v>11865130</v>
      </c>
      <c r="J115" s="413"/>
      <c r="K115" s="333">
        <v>1015000</v>
      </c>
      <c r="L115" s="333">
        <v>613851</v>
      </c>
      <c r="M115" s="333">
        <v>108695</v>
      </c>
      <c r="N115" s="333">
        <v>88380</v>
      </c>
      <c r="O115" s="414">
        <v>1825926</v>
      </c>
      <c r="P115" s="413"/>
      <c r="Q115" s="415">
        <v>119539</v>
      </c>
      <c r="R115" s="415">
        <v>151053</v>
      </c>
      <c r="S115" s="416">
        <v>183445</v>
      </c>
      <c r="T115" s="416">
        <v>126566</v>
      </c>
      <c r="U115" s="414">
        <v>580603</v>
      </c>
      <c r="V115" s="417"/>
      <c r="W115" s="415">
        <v>147151</v>
      </c>
      <c r="X115" s="415">
        <v>145858</v>
      </c>
      <c r="Y115" s="415">
        <v>189490</v>
      </c>
      <c r="Z115" s="415">
        <v>780729</v>
      </c>
      <c r="AA115" s="414">
        <v>1263228</v>
      </c>
      <c r="AB115" s="126"/>
      <c r="AC115" s="415">
        <v>1084183</v>
      </c>
      <c r="AD115" s="415">
        <v>1305727</v>
      </c>
      <c r="AE115" s="415">
        <v>906686</v>
      </c>
      <c r="AF115" s="415">
        <v>1220808</v>
      </c>
      <c r="AG115" s="414">
        <v>4517404</v>
      </c>
      <c r="AH115" s="126"/>
      <c r="AI115" s="415">
        <v>1632918</v>
      </c>
      <c r="AJ115" s="415">
        <v>1214568</v>
      </c>
      <c r="AK115" s="415">
        <v>1255751</v>
      </c>
      <c r="AL115" s="415">
        <v>1376146</v>
      </c>
      <c r="AM115" s="414">
        <v>5479383</v>
      </c>
      <c r="AN115" s="126"/>
      <c r="AO115" s="415">
        <v>1326202</v>
      </c>
      <c r="AP115" s="415">
        <v>1490419</v>
      </c>
      <c r="AQ115" s="415">
        <v>2587232</v>
      </c>
      <c r="AR115" s="415">
        <v>2847995</v>
      </c>
      <c r="AS115" s="414">
        <v>8251848</v>
      </c>
      <c r="AT115" s="126"/>
      <c r="AU115" s="415">
        <v>3041123</v>
      </c>
      <c r="AV115" s="415">
        <v>3419672</v>
      </c>
      <c r="AW115" s="415">
        <v>3804846</v>
      </c>
      <c r="AX115" s="415">
        <v>3973877</v>
      </c>
      <c r="AY115" s="414">
        <v>14239518</v>
      </c>
      <c r="AZ115" s="126"/>
      <c r="BA115" s="415">
        <v>3911599</v>
      </c>
      <c r="BB115" s="415">
        <v>4226150</v>
      </c>
    </row>
    <row r="116" spans="1:54">
      <c r="A116" s="342"/>
      <c r="B116" s="312"/>
      <c r="C116" s="312"/>
      <c r="D116" s="313" t="s">
        <v>23</v>
      </c>
      <c r="E116" s="318">
        <v>0</v>
      </c>
      <c r="F116" s="318">
        <v>0</v>
      </c>
      <c r="G116" s="318">
        <v>0</v>
      </c>
      <c r="H116" s="318">
        <v>0</v>
      </c>
      <c r="I116" s="418"/>
      <c r="J116" s="419"/>
      <c r="K116" s="318">
        <v>-0.78087621449088263</v>
      </c>
      <c r="L116" s="318">
        <v>-0.84071849761603579</v>
      </c>
      <c r="M116" s="318">
        <v>-0.95049597391240981</v>
      </c>
      <c r="N116" s="318">
        <v>-0.92532256292828841</v>
      </c>
      <c r="O116" s="285">
        <v>-0.84610990355773597</v>
      </c>
      <c r="P116" s="419"/>
      <c r="Q116" s="420">
        <v>-0.88583235916595993</v>
      </c>
      <c r="R116" s="420">
        <v>-0.76439420644303924</v>
      </c>
      <c r="S116" s="421">
        <v>0.29988520733539303</v>
      </c>
      <c r="T116" s="421">
        <v>-8.352137395010617E-3</v>
      </c>
      <c r="U116" s="285">
        <v>-0.70330926502225433</v>
      </c>
      <c r="V116" s="422"/>
      <c r="W116" s="420">
        <v>0.23098737650473899</v>
      </c>
      <c r="X116" s="420">
        <v>-3.4391902180029521E-2</v>
      </c>
      <c r="Y116" s="420">
        <v>3.2952656109460632E-2</v>
      </c>
      <c r="Z116" s="420">
        <v>5.1685523758355325</v>
      </c>
      <c r="AA116" s="285">
        <v>1.1757173145850088</v>
      </c>
      <c r="AB116" s="287"/>
      <c r="AC116" s="420">
        <v>6.3678262465086881</v>
      </c>
      <c r="AD116" s="420">
        <v>7.952042397400211</v>
      </c>
      <c r="AE116" s="420">
        <v>3.7848751913029712</v>
      </c>
      <c r="AF116" s="420">
        <v>0.56367702493438832</v>
      </c>
      <c r="AG116" s="285">
        <v>2.5760796942436364</v>
      </c>
      <c r="AH116" s="287"/>
      <c r="AI116" s="420">
        <v>0.50612765557106143</v>
      </c>
      <c r="AJ116" s="420">
        <v>-6.9814746880473511E-2</v>
      </c>
      <c r="AK116" s="420">
        <v>0.38498995242013212</v>
      </c>
      <c r="AL116" s="420">
        <v>0.12724195778533565</v>
      </c>
      <c r="AM116" s="285">
        <v>0.21294951702349407</v>
      </c>
      <c r="AN116" s="287"/>
      <c r="AO116" s="420">
        <v>-0.18783306938866495</v>
      </c>
      <c r="AP116" s="420">
        <v>0.2271186133670573</v>
      </c>
      <c r="AQ116" s="420">
        <v>1.0603065416631163</v>
      </c>
      <c r="AR116" s="420">
        <v>1.0695442198720193</v>
      </c>
      <c r="AS116" s="285">
        <v>0.50598123912856607</v>
      </c>
      <c r="AT116" s="287"/>
      <c r="AU116" s="420">
        <v>1.2931069324280915</v>
      </c>
      <c r="AV116" s="420">
        <v>1.2944366651257129</v>
      </c>
      <c r="AW116" s="420">
        <v>0.4706242037822661</v>
      </c>
      <c r="AX116" s="420">
        <v>0.39532442999373241</v>
      </c>
      <c r="AY116" s="285">
        <v>0.72561564391394517</v>
      </c>
      <c r="AZ116" s="287"/>
      <c r="BA116" s="420">
        <v>0.28623505198573018</v>
      </c>
      <c r="BB116" s="420">
        <v>0.23583489878561448</v>
      </c>
    </row>
    <row r="117" spans="1:54">
      <c r="A117" s="342"/>
      <c r="B117" s="306" t="s">
        <v>28</v>
      </c>
      <c r="C117" s="306" t="s">
        <v>56</v>
      </c>
      <c r="D117" s="307" t="s">
        <v>25</v>
      </c>
      <c r="E117" s="333">
        <v>2800736987</v>
      </c>
      <c r="F117" s="333">
        <v>2779846904</v>
      </c>
      <c r="G117" s="333">
        <v>2561620213</v>
      </c>
      <c r="H117" s="333">
        <v>2574414295</v>
      </c>
      <c r="I117" s="412">
        <v>10716618399</v>
      </c>
      <c r="J117" s="413"/>
      <c r="K117" s="333">
        <v>2655748647</v>
      </c>
      <c r="L117" s="333">
        <v>2679783622</v>
      </c>
      <c r="M117" s="333">
        <v>2677033262</v>
      </c>
      <c r="N117" s="333">
        <v>2738402277</v>
      </c>
      <c r="O117" s="414">
        <v>10750967808</v>
      </c>
      <c r="P117" s="413"/>
      <c r="Q117" s="415">
        <v>2791963502</v>
      </c>
      <c r="R117" s="415">
        <v>2901301737</v>
      </c>
      <c r="S117" s="416">
        <v>2991878363</v>
      </c>
      <c r="T117" s="416">
        <v>2969715032</v>
      </c>
      <c r="U117" s="414">
        <v>11654858634</v>
      </c>
      <c r="V117" s="417"/>
      <c r="W117" s="415">
        <v>2959900571</v>
      </c>
      <c r="X117" s="415">
        <v>3088634784</v>
      </c>
      <c r="Y117" s="415">
        <v>3063943136</v>
      </c>
      <c r="Z117" s="415">
        <v>3167632139</v>
      </c>
      <c r="AA117" s="414">
        <v>12280110630</v>
      </c>
      <c r="AB117" s="126"/>
      <c r="AC117" s="415">
        <v>3234867386</v>
      </c>
      <c r="AD117" s="415">
        <v>3254578109</v>
      </c>
      <c r="AE117" s="415">
        <v>3306049553</v>
      </c>
      <c r="AF117" s="415">
        <v>3469039369</v>
      </c>
      <c r="AG117" s="414">
        <v>13264534417</v>
      </c>
      <c r="AH117" s="126"/>
      <c r="AI117" s="415">
        <v>3416421710</v>
      </c>
      <c r="AJ117" s="415">
        <v>3556150488</v>
      </c>
      <c r="AK117" s="415">
        <v>3639850380</v>
      </c>
      <c r="AL117" s="415">
        <v>3304106673</v>
      </c>
      <c r="AM117" s="414">
        <v>13916529251</v>
      </c>
      <c r="AN117" s="126"/>
      <c r="AO117" s="415">
        <v>3414820683</v>
      </c>
      <c r="AP117" s="415">
        <v>3584866139</v>
      </c>
      <c r="AQ117" s="415">
        <v>3709231301</v>
      </c>
      <c r="AR117" s="415">
        <v>3865292318</v>
      </c>
      <c r="AS117" s="414">
        <v>14574210441</v>
      </c>
      <c r="AT117" s="126"/>
      <c r="AU117" s="415">
        <v>3835827265</v>
      </c>
      <c r="AV117" s="415">
        <v>3930147691</v>
      </c>
      <c r="AW117" s="415">
        <v>4066454547</v>
      </c>
      <c r="AX117" s="415">
        <v>4079314723</v>
      </c>
      <c r="AY117" s="414">
        <v>15911744226</v>
      </c>
      <c r="AZ117" s="126"/>
      <c r="BA117" s="415">
        <v>3917740690</v>
      </c>
      <c r="BB117" s="415">
        <v>4047322749</v>
      </c>
    </row>
    <row r="118" spans="1:54">
      <c r="A118" s="342"/>
      <c r="B118" s="342"/>
      <c r="C118" s="312"/>
      <c r="D118" s="313" t="s">
        <v>23</v>
      </c>
      <c r="E118" s="318">
        <v>0.16561017349169757</v>
      </c>
      <c r="F118" s="318">
        <v>0.18289792919909398</v>
      </c>
      <c r="G118" s="318">
        <v>0.10611083797234484</v>
      </c>
      <c r="H118" s="318">
        <v>-5.0859451138044687E-2</v>
      </c>
      <c r="I118" s="418"/>
      <c r="J118" s="419"/>
      <c r="K118" s="318">
        <v>-5.1767924183164296E-2</v>
      </c>
      <c r="L118" s="318">
        <v>-3.5995968647056113E-2</v>
      </c>
      <c r="M118" s="318">
        <v>4.505470733494716E-2</v>
      </c>
      <c r="N118" s="318">
        <v>6.3699142099426537E-2</v>
      </c>
      <c r="O118" s="285">
        <v>3.2052470024690471E-3</v>
      </c>
      <c r="P118" s="419"/>
      <c r="Q118" s="420">
        <v>6.1314608366615841E-2</v>
      </c>
      <c r="R118" s="420">
        <v>9.2939650661971962E-2</v>
      </c>
      <c r="S118" s="421">
        <v>0.127274440469344</v>
      </c>
      <c r="T118" s="421">
        <v>9.386856529787857E-2</v>
      </c>
      <c r="U118" s="285">
        <v>9.392088933980558E-2</v>
      </c>
      <c r="V118" s="422"/>
      <c r="W118" s="420">
        <v>6.015016631832748E-2</v>
      </c>
      <c r="X118" s="420">
        <v>6.4568619185988441E-2</v>
      </c>
      <c r="Y118" s="420">
        <v>2.408679907953859E-2</v>
      </c>
      <c r="Z118" s="420">
        <v>6.6645151089365529E-2</v>
      </c>
      <c r="AA118" s="285">
        <v>5.3647325603417562E-2</v>
      </c>
      <c r="AB118" s="287"/>
      <c r="AC118" s="420">
        <v>9.2897314759158522E-2</v>
      </c>
      <c r="AD118" s="420">
        <v>5.3727078986364196E-2</v>
      </c>
      <c r="AE118" s="420">
        <v>7.9017921108050171E-2</v>
      </c>
      <c r="AF118" s="420">
        <v>9.515221994658507E-2</v>
      </c>
      <c r="AG118" s="285">
        <v>8.0164081306814738E-2</v>
      </c>
      <c r="AH118" s="287"/>
      <c r="AI118" s="420">
        <v>5.6124193772436826E-2</v>
      </c>
      <c r="AJ118" s="420">
        <v>9.2660974448900424E-2</v>
      </c>
      <c r="AK118" s="420">
        <v>0.10096667386521774</v>
      </c>
      <c r="AL118" s="420">
        <v>-4.7544198395057191E-2</v>
      </c>
      <c r="AM118" s="285">
        <v>4.9153239269702054E-2</v>
      </c>
      <c r="AN118" s="287"/>
      <c r="AO118" s="420">
        <v>-4.6862686632442863E-4</v>
      </c>
      <c r="AP118" s="420">
        <v>8.0749257088243986E-3</v>
      </c>
      <c r="AQ118" s="420">
        <v>1.9061476092871787E-2</v>
      </c>
      <c r="AR118" s="420">
        <v>0.16984489320088003</v>
      </c>
      <c r="AS118" s="285">
        <v>4.7258995266563408E-2</v>
      </c>
      <c r="AT118" s="287"/>
      <c r="AU118" s="420">
        <v>0.12328804967590146</v>
      </c>
      <c r="AV118" s="420">
        <v>9.6316442124200652E-2</v>
      </c>
      <c r="AW118" s="420">
        <v>9.6306543596699878E-2</v>
      </c>
      <c r="AX118" s="420">
        <v>5.5370302526237092E-2</v>
      </c>
      <c r="AY118" s="285">
        <v>9.1774013447566638E-2</v>
      </c>
      <c r="AZ118" s="287"/>
      <c r="BA118" s="420">
        <v>2.1354826310198805E-2</v>
      </c>
      <c r="BB118" s="420">
        <v>2.9814415948878903E-2</v>
      </c>
    </row>
    <row r="119" spans="1:54">
      <c r="A119" s="342"/>
      <c r="B119" s="342"/>
      <c r="C119" s="306" t="s">
        <v>57</v>
      </c>
      <c r="D119" s="307" t="s">
        <v>25</v>
      </c>
      <c r="E119" s="333">
        <v>189364068</v>
      </c>
      <c r="F119" s="333">
        <v>191524349</v>
      </c>
      <c r="G119" s="333">
        <v>188448199</v>
      </c>
      <c r="H119" s="333">
        <v>190774407</v>
      </c>
      <c r="I119" s="412">
        <v>760111023</v>
      </c>
      <c r="J119" s="413"/>
      <c r="K119" s="333">
        <v>187926765</v>
      </c>
      <c r="L119" s="333">
        <v>194773580</v>
      </c>
      <c r="M119" s="333">
        <v>183531323</v>
      </c>
      <c r="N119" s="333">
        <v>181567643</v>
      </c>
      <c r="O119" s="414">
        <v>747799311</v>
      </c>
      <c r="P119" s="413"/>
      <c r="Q119" s="415">
        <v>179192637</v>
      </c>
      <c r="R119" s="415">
        <v>183464585</v>
      </c>
      <c r="S119" s="416">
        <v>186220100</v>
      </c>
      <c r="T119" s="416">
        <v>191144153</v>
      </c>
      <c r="U119" s="414">
        <v>740021475</v>
      </c>
      <c r="V119" s="417"/>
      <c r="W119" s="415">
        <v>192235117</v>
      </c>
      <c r="X119" s="415">
        <v>197440984</v>
      </c>
      <c r="Y119" s="415">
        <v>196886800</v>
      </c>
      <c r="Z119" s="415">
        <v>205558303</v>
      </c>
      <c r="AA119" s="414">
        <v>792121204</v>
      </c>
      <c r="AB119" s="126"/>
      <c r="AC119" s="415">
        <v>204557058</v>
      </c>
      <c r="AD119" s="415">
        <v>207331705</v>
      </c>
      <c r="AE119" s="415">
        <v>209351880</v>
      </c>
      <c r="AF119" s="415">
        <v>223967790</v>
      </c>
      <c r="AG119" s="414">
        <v>845208433</v>
      </c>
      <c r="AH119" s="126"/>
      <c r="AI119" s="415">
        <v>219669023</v>
      </c>
      <c r="AJ119" s="415">
        <v>228544314</v>
      </c>
      <c r="AK119" s="415">
        <v>231015039</v>
      </c>
      <c r="AL119" s="415">
        <v>233472094</v>
      </c>
      <c r="AM119" s="414">
        <v>912700470</v>
      </c>
      <c r="AN119" s="126"/>
      <c r="AO119" s="415">
        <v>225595618</v>
      </c>
      <c r="AP119" s="415">
        <v>236372363</v>
      </c>
      <c r="AQ119" s="415">
        <v>239413194</v>
      </c>
      <c r="AR119" s="415">
        <v>242719122</v>
      </c>
      <c r="AS119" s="414">
        <v>944100297</v>
      </c>
      <c r="AT119" s="126"/>
      <c r="AU119" s="415">
        <v>243632219</v>
      </c>
      <c r="AV119" s="415">
        <v>245606284</v>
      </c>
      <c r="AW119" s="415">
        <v>248761847</v>
      </c>
      <c r="AX119" s="415">
        <v>252049147</v>
      </c>
      <c r="AY119" s="414">
        <v>990049497</v>
      </c>
      <c r="AZ119" s="126"/>
      <c r="BA119" s="415">
        <v>255048081</v>
      </c>
      <c r="BB119" s="415">
        <v>258386812</v>
      </c>
    </row>
    <row r="120" spans="1:54">
      <c r="A120" s="342"/>
      <c r="B120" s="342"/>
      <c r="C120" s="312"/>
      <c r="D120" s="313" t="s">
        <v>23</v>
      </c>
      <c r="E120" s="318">
        <v>0.12660091423342221</v>
      </c>
      <c r="F120" s="318">
        <v>0.17513493880617015</v>
      </c>
      <c r="G120" s="318">
        <v>8.2837877836746315E-2</v>
      </c>
      <c r="H120" s="318">
        <v>-1.6101701077899974E-2</v>
      </c>
      <c r="I120" s="418"/>
      <c r="J120" s="419"/>
      <c r="K120" s="318">
        <v>-7.5901569668433613E-3</v>
      </c>
      <c r="L120" s="318">
        <v>1.6965106614198699E-2</v>
      </c>
      <c r="M120" s="318">
        <v>-2.6091392892537011E-2</v>
      </c>
      <c r="N120" s="318">
        <v>-4.8259953443335828E-2</v>
      </c>
      <c r="O120" s="285">
        <v>-1.6197254910747416E-2</v>
      </c>
      <c r="P120" s="419"/>
      <c r="Q120" s="420">
        <v>-4.3843013232294448E-2</v>
      </c>
      <c r="R120" s="420">
        <v>-5.5352289799511678E-2</v>
      </c>
      <c r="S120" s="421">
        <v>1.7984438578467099E-2</v>
      </c>
      <c r="T120" s="421">
        <v>5.663214638100289E-2</v>
      </c>
      <c r="U120" s="285">
        <v>-7.2871060700049339E-3</v>
      </c>
      <c r="V120" s="422"/>
      <c r="W120" s="420">
        <v>7.2784687018139005E-2</v>
      </c>
      <c r="X120" s="420">
        <v>7.6180364728157146E-2</v>
      </c>
      <c r="Y120" s="420">
        <v>5.7280068048508159E-2</v>
      </c>
      <c r="Z120" s="420">
        <v>7.5409840027908182E-2</v>
      </c>
      <c r="AA120" s="285">
        <v>7.0402996075215274E-2</v>
      </c>
      <c r="AB120" s="287"/>
      <c r="AC120" s="420">
        <v>6.4098283353712038E-2</v>
      </c>
      <c r="AD120" s="420">
        <v>5.0094569018152679E-2</v>
      </c>
      <c r="AE120" s="420">
        <v>6.3310897429385893E-2</v>
      </c>
      <c r="AF120" s="420">
        <v>8.9558469452824863E-2</v>
      </c>
      <c r="AG120" s="285">
        <v>6.7019073257884809E-2</v>
      </c>
      <c r="AH120" s="287"/>
      <c r="AI120" s="420">
        <v>7.3876526910159113E-2</v>
      </c>
      <c r="AJ120" s="420">
        <v>0.10231242250190342</v>
      </c>
      <c r="AK120" s="420">
        <v>0.10347726039049654</v>
      </c>
      <c r="AL120" s="420">
        <v>4.2436030645299549E-2</v>
      </c>
      <c r="AM120" s="285">
        <v>7.9852536208663283E-2</v>
      </c>
      <c r="AN120" s="287"/>
      <c r="AO120" s="420">
        <v>2.6979657482247843E-2</v>
      </c>
      <c r="AP120" s="420">
        <v>3.4251777534924699E-2</v>
      </c>
      <c r="AQ120" s="420">
        <v>3.635328261031523E-2</v>
      </c>
      <c r="AR120" s="420">
        <v>3.9606566427591972E-2</v>
      </c>
      <c r="AS120" s="285">
        <v>3.4403211165213943E-2</v>
      </c>
      <c r="AT120" s="287"/>
      <c r="AU120" s="420">
        <v>7.9951025467170256E-2</v>
      </c>
      <c r="AV120" s="420">
        <v>3.9065146545918417E-2</v>
      </c>
      <c r="AW120" s="420">
        <v>3.9048194645446399E-2</v>
      </c>
      <c r="AX120" s="420">
        <v>3.8439596036442536E-2</v>
      </c>
      <c r="AY120" s="285">
        <v>4.8669828985341335E-2</v>
      </c>
      <c r="AZ120" s="287"/>
      <c r="BA120" s="420">
        <v>4.6856947110102798E-2</v>
      </c>
      <c r="BB120" s="420">
        <v>5.2036649029712834E-2</v>
      </c>
    </row>
    <row r="121" spans="1:54">
      <c r="A121" s="342"/>
      <c r="B121" s="342"/>
      <c r="C121" s="306" t="s">
        <v>58</v>
      </c>
      <c r="D121" s="307" t="s">
        <v>25</v>
      </c>
      <c r="E121" s="333">
        <v>900707313</v>
      </c>
      <c r="F121" s="333">
        <v>923577160</v>
      </c>
      <c r="G121" s="333">
        <v>959645877</v>
      </c>
      <c r="H121" s="333">
        <v>962688782</v>
      </c>
      <c r="I121" s="412">
        <v>3746619132</v>
      </c>
      <c r="J121" s="413"/>
      <c r="K121" s="333">
        <v>937002774</v>
      </c>
      <c r="L121" s="333">
        <v>977843124</v>
      </c>
      <c r="M121" s="333">
        <v>918182544</v>
      </c>
      <c r="N121" s="333">
        <v>890331260</v>
      </c>
      <c r="O121" s="414">
        <v>3723359702</v>
      </c>
      <c r="P121" s="413"/>
      <c r="Q121" s="415">
        <v>876740739</v>
      </c>
      <c r="R121" s="415">
        <v>897939327</v>
      </c>
      <c r="S121" s="416">
        <v>906288028</v>
      </c>
      <c r="T121" s="416">
        <v>920663488</v>
      </c>
      <c r="U121" s="414">
        <v>3601631582</v>
      </c>
      <c r="V121" s="417"/>
      <c r="W121" s="415">
        <v>923083336</v>
      </c>
      <c r="X121" s="415">
        <v>940558319</v>
      </c>
      <c r="Y121" s="415">
        <v>942842177</v>
      </c>
      <c r="Z121" s="415">
        <v>961600226</v>
      </c>
      <c r="AA121" s="414">
        <v>3768084058</v>
      </c>
      <c r="AB121" s="126"/>
      <c r="AC121" s="415">
        <v>956436984</v>
      </c>
      <c r="AD121" s="415">
        <v>973607904</v>
      </c>
      <c r="AE121" s="415">
        <v>976344310</v>
      </c>
      <c r="AF121" s="415">
        <v>1018701904</v>
      </c>
      <c r="AG121" s="414">
        <v>3925091102</v>
      </c>
      <c r="AH121" s="126"/>
      <c r="AI121" s="415">
        <v>1007568450</v>
      </c>
      <c r="AJ121" s="415">
        <v>1034855965</v>
      </c>
      <c r="AK121" s="415">
        <v>1057262545</v>
      </c>
      <c r="AL121" s="415">
        <v>1061019982</v>
      </c>
      <c r="AM121" s="414">
        <v>4160706942</v>
      </c>
      <c r="AN121" s="126"/>
      <c r="AO121" s="415">
        <v>1035590920</v>
      </c>
      <c r="AP121" s="415">
        <v>1087759093</v>
      </c>
      <c r="AQ121" s="415">
        <v>1110690689</v>
      </c>
      <c r="AR121" s="415">
        <v>1097366516</v>
      </c>
      <c r="AS121" s="414">
        <v>4331407218</v>
      </c>
      <c r="AT121" s="126"/>
      <c r="AU121" s="415">
        <v>1192520312</v>
      </c>
      <c r="AV121" s="415">
        <v>1184984535</v>
      </c>
      <c r="AW121" s="415">
        <v>1191842892</v>
      </c>
      <c r="AX121" s="415">
        <v>1188340028</v>
      </c>
      <c r="AY121" s="414">
        <v>4757687767</v>
      </c>
      <c r="AZ121" s="126"/>
      <c r="BA121" s="415">
        <v>1203413568</v>
      </c>
      <c r="BB121" s="415">
        <v>1216909200</v>
      </c>
    </row>
    <row r="122" spans="1:54">
      <c r="A122" s="342"/>
      <c r="B122" s="342"/>
      <c r="C122" s="312"/>
      <c r="D122" s="313" t="s">
        <v>23</v>
      </c>
      <c r="E122" s="318">
        <v>-6.782617284311108E-3</v>
      </c>
      <c r="F122" s="318">
        <v>0.21929933860576808</v>
      </c>
      <c r="G122" s="318">
        <v>9.4191354116686929E-2</v>
      </c>
      <c r="H122" s="318">
        <v>3.3363229619510347E-2</v>
      </c>
      <c r="I122" s="418"/>
      <c r="J122" s="419"/>
      <c r="K122" s="318">
        <v>4.0296620751429382E-2</v>
      </c>
      <c r="L122" s="318">
        <v>5.8756286264160108E-2</v>
      </c>
      <c r="M122" s="318">
        <v>-4.3206909958932692E-2</v>
      </c>
      <c r="N122" s="318">
        <v>-7.5161904192626194E-2</v>
      </c>
      <c r="O122" s="285">
        <v>-6.208111681633266E-3</v>
      </c>
      <c r="P122" s="419"/>
      <c r="Q122" s="420">
        <v>-6.3953950903562373E-2</v>
      </c>
      <c r="R122" s="420">
        <v>-8.1430448717899839E-2</v>
      </c>
      <c r="S122" s="421">
        <v>-1.2591175915537933E-2</v>
      </c>
      <c r="T122" s="421">
        <v>4.3552598946985821E-2</v>
      </c>
      <c r="U122" s="285">
        <v>-3.0325359413601816E-2</v>
      </c>
      <c r="V122" s="422"/>
      <c r="W122" s="420">
        <v>5.285781182343352E-2</v>
      </c>
      <c r="X122" s="420">
        <v>4.7463108829846279E-2</v>
      </c>
      <c r="Y122" s="420">
        <v>4.0333920200477325E-2</v>
      </c>
      <c r="Z122" s="420">
        <v>4.4464387404923311E-2</v>
      </c>
      <c r="AA122" s="285">
        <v>4.621585306833853E-2</v>
      </c>
      <c r="AB122" s="287"/>
      <c r="AC122" s="420">
        <v>3.6132867639590893E-2</v>
      </c>
      <c r="AD122" s="420">
        <v>3.5138262383493934E-2</v>
      </c>
      <c r="AE122" s="420">
        <v>3.5533129316084988E-2</v>
      </c>
      <c r="AF122" s="420">
        <v>5.9381930719304865E-2</v>
      </c>
      <c r="AG122" s="285">
        <v>4.1667606556350378E-2</v>
      </c>
      <c r="AH122" s="287"/>
      <c r="AI122" s="420">
        <v>5.3460360541641272E-2</v>
      </c>
      <c r="AJ122" s="420">
        <v>6.2908344055514265E-2</v>
      </c>
      <c r="AK122" s="420">
        <v>8.2878789962938404E-2</v>
      </c>
      <c r="AL122" s="420">
        <v>4.1541178860896588E-2</v>
      </c>
      <c r="AM122" s="285">
        <v>6.0028120081071279E-2</v>
      </c>
      <c r="AN122" s="287"/>
      <c r="AO122" s="420">
        <v>2.7811976446860731E-2</v>
      </c>
      <c r="AP122" s="420">
        <v>5.1121247583474139E-2</v>
      </c>
      <c r="AQ122" s="420">
        <v>5.0534414798549365E-2</v>
      </c>
      <c r="AR122" s="420">
        <v>3.4256220068058951E-2</v>
      </c>
      <c r="AS122" s="285">
        <v>4.1026748189562756E-2</v>
      </c>
      <c r="AT122" s="287"/>
      <c r="AU122" s="420">
        <v>0.15153608337933289</v>
      </c>
      <c r="AV122" s="420">
        <v>8.9381410484793866E-2</v>
      </c>
      <c r="AW122" s="420">
        <v>7.306462888697185E-2</v>
      </c>
      <c r="AX122" s="420">
        <v>8.2901665645500611E-2</v>
      </c>
      <c r="AY122" s="285">
        <v>9.8416179210421229E-2</v>
      </c>
      <c r="AZ122" s="287"/>
      <c r="BA122" s="420">
        <v>9.1346502783928862E-3</v>
      </c>
      <c r="BB122" s="420">
        <v>2.6940997166684522E-2</v>
      </c>
    </row>
    <row r="123" spans="1:54">
      <c r="A123" s="342"/>
      <c r="B123" s="342"/>
      <c r="C123" s="306" t="s">
        <v>59</v>
      </c>
      <c r="D123" s="307" t="s">
        <v>25</v>
      </c>
      <c r="E123" s="333">
        <v>2238390528</v>
      </c>
      <c r="F123" s="333">
        <v>2333688030</v>
      </c>
      <c r="G123" s="333">
        <v>2321533252</v>
      </c>
      <c r="H123" s="333">
        <v>2292620761</v>
      </c>
      <c r="I123" s="412">
        <v>9186232571</v>
      </c>
      <c r="J123" s="413"/>
      <c r="K123" s="333">
        <v>2253246384</v>
      </c>
      <c r="L123" s="333">
        <v>2594728115</v>
      </c>
      <c r="M123" s="333">
        <v>2535980101</v>
      </c>
      <c r="N123" s="333">
        <v>2490014669</v>
      </c>
      <c r="O123" s="414">
        <v>9873969269</v>
      </c>
      <c r="P123" s="413"/>
      <c r="Q123" s="415">
        <v>2383214729</v>
      </c>
      <c r="R123" s="415">
        <v>2555763927</v>
      </c>
      <c r="S123" s="416">
        <v>2613714394</v>
      </c>
      <c r="T123" s="416">
        <v>2551563715</v>
      </c>
      <c r="U123" s="414">
        <v>10104256765</v>
      </c>
      <c r="V123" s="417"/>
      <c r="W123" s="415">
        <v>2549815211</v>
      </c>
      <c r="X123" s="415">
        <v>2815257961</v>
      </c>
      <c r="Y123" s="415">
        <v>2856138324</v>
      </c>
      <c r="Z123" s="415">
        <v>2902310668</v>
      </c>
      <c r="AA123" s="414">
        <v>11123522164</v>
      </c>
      <c r="AB123" s="126"/>
      <c r="AC123" s="415">
        <v>2749767564</v>
      </c>
      <c r="AD123" s="415">
        <v>3028360621</v>
      </c>
      <c r="AE123" s="415">
        <v>3086223763</v>
      </c>
      <c r="AF123" s="415">
        <v>3122914394</v>
      </c>
      <c r="AG123" s="414">
        <v>11987266342</v>
      </c>
      <c r="AH123" s="126"/>
      <c r="AI123" s="415">
        <v>2922518890</v>
      </c>
      <c r="AJ123" s="415">
        <v>3224238661</v>
      </c>
      <c r="AK123" s="415">
        <v>3297881104</v>
      </c>
      <c r="AL123" s="415">
        <v>3324157370</v>
      </c>
      <c r="AM123" s="414">
        <v>12768796025</v>
      </c>
      <c r="AN123" s="126"/>
      <c r="AO123" s="415">
        <v>3171225615</v>
      </c>
      <c r="AP123" s="415">
        <v>3464922125</v>
      </c>
      <c r="AQ123" s="415">
        <v>3496001178</v>
      </c>
      <c r="AR123" s="415">
        <v>3508060918</v>
      </c>
      <c r="AS123" s="414">
        <v>13640209836</v>
      </c>
      <c r="AT123" s="126"/>
      <c r="AU123" s="415">
        <v>3278852148</v>
      </c>
      <c r="AV123" s="415">
        <v>3595200701</v>
      </c>
      <c r="AW123" s="415">
        <v>3689473064</v>
      </c>
      <c r="AX123" s="415">
        <v>3694120721</v>
      </c>
      <c r="AY123" s="414">
        <v>14257646634</v>
      </c>
      <c r="AZ123" s="126"/>
      <c r="BA123" s="415">
        <v>3636315501</v>
      </c>
      <c r="BB123" s="415">
        <v>3888322425</v>
      </c>
    </row>
    <row r="124" spans="1:54">
      <c r="A124" s="312"/>
      <c r="B124" s="312"/>
      <c r="C124" s="312"/>
      <c r="D124" s="313" t="s">
        <v>23</v>
      </c>
      <c r="E124" s="318">
        <v>0.14059769521723883</v>
      </c>
      <c r="F124" s="318">
        <v>0.34341657661286279</v>
      </c>
      <c r="G124" s="318">
        <v>1.1789077176199762E-2</v>
      </c>
      <c r="H124" s="318">
        <v>-3.3738501719789545E-2</v>
      </c>
      <c r="I124" s="418"/>
      <c r="J124" s="419"/>
      <c r="K124" s="318">
        <v>6.6368472409833214E-3</v>
      </c>
      <c r="L124" s="318">
        <v>0.111857318392296</v>
      </c>
      <c r="M124" s="318">
        <v>9.2372938796053905E-2</v>
      </c>
      <c r="N124" s="318">
        <v>8.6099677433741945E-2</v>
      </c>
      <c r="O124" s="285">
        <v>7.4866022897255524E-2</v>
      </c>
      <c r="P124" s="419"/>
      <c r="Q124" s="420">
        <v>8.077715983110112E-2</v>
      </c>
      <c r="R124" s="420">
        <v>9.1413035236771467E-3</v>
      </c>
      <c r="S124" s="421">
        <v>5.1564388642410863E-2</v>
      </c>
      <c r="T124" s="421">
        <v>4.472022714666557E-2</v>
      </c>
      <c r="U124" s="285">
        <v>4.5383691316117636E-2</v>
      </c>
      <c r="V124" s="422"/>
      <c r="W124" s="420">
        <v>6.9905778934953977E-2</v>
      </c>
      <c r="X124" s="420">
        <v>0.10153286508922554</v>
      </c>
      <c r="Y124" s="420">
        <v>9.2750734570121507E-2</v>
      </c>
      <c r="Z124" s="420">
        <v>0.13746352910493553</v>
      </c>
      <c r="AA124" s="285">
        <v>0.10087485133301644</v>
      </c>
      <c r="AB124" s="287"/>
      <c r="AC124" s="420">
        <v>7.8418370138117366E-2</v>
      </c>
      <c r="AD124" s="420">
        <v>7.5695606922040026E-2</v>
      </c>
      <c r="AE124" s="420">
        <v>8.0558226843077785E-2</v>
      </c>
      <c r="AF124" s="420">
        <v>7.6009687189007691E-2</v>
      </c>
      <c r="AG124" s="285">
        <v>7.7650241107570128E-2</v>
      </c>
      <c r="AH124" s="287"/>
      <c r="AI124" s="420">
        <v>6.2823974019354578E-2</v>
      </c>
      <c r="AJ124" s="420">
        <v>6.4681213539000026E-2</v>
      </c>
      <c r="AK124" s="420">
        <v>6.8581333452716331E-2</v>
      </c>
      <c r="AL124" s="420">
        <v>6.4440759691218208E-2</v>
      </c>
      <c r="AM124" s="285">
        <v>6.5196656243612372E-2</v>
      </c>
      <c r="AN124" s="287"/>
      <c r="AO124" s="420">
        <v>8.5100125734345555E-2</v>
      </c>
      <c r="AP124" s="420">
        <v>7.4648153969269604E-2</v>
      </c>
      <c r="AQ124" s="420">
        <v>6.0074959573193976E-2</v>
      </c>
      <c r="AR124" s="420">
        <v>5.5323357931156059E-2</v>
      </c>
      <c r="AS124" s="285">
        <v>6.8245573763874079E-2</v>
      </c>
      <c r="AT124" s="287"/>
      <c r="AU124" s="420">
        <v>3.3938466090499109E-2</v>
      </c>
      <c r="AV124" s="420">
        <v>3.759927966635046E-2</v>
      </c>
      <c r="AW124" s="420">
        <v>5.5340909842221953E-2</v>
      </c>
      <c r="AX124" s="420">
        <v>5.3037791346586927E-2</v>
      </c>
      <c r="AY124" s="285">
        <v>4.5265931054112363E-2</v>
      </c>
      <c r="AZ124" s="287"/>
      <c r="BA124" s="420">
        <v>0.10902088196262283</v>
      </c>
      <c r="BB124" s="420">
        <v>8.1531393760150506E-2</v>
      </c>
    </row>
    <row r="125" spans="1:54">
      <c r="A125" s="306" t="s">
        <v>31</v>
      </c>
      <c r="B125" s="306" t="s">
        <v>22</v>
      </c>
      <c r="C125" s="306" t="s">
        <v>56</v>
      </c>
      <c r="D125" s="307" t="s">
        <v>25</v>
      </c>
      <c r="E125" s="333">
        <v>488805932</v>
      </c>
      <c r="F125" s="333">
        <v>500629992</v>
      </c>
      <c r="G125" s="333">
        <v>413777633</v>
      </c>
      <c r="H125" s="333">
        <v>415370514</v>
      </c>
      <c r="I125" s="412">
        <v>1818584071</v>
      </c>
      <c r="J125" s="413"/>
      <c r="K125" s="333">
        <v>414426216</v>
      </c>
      <c r="L125" s="333">
        <v>413969604</v>
      </c>
      <c r="M125" s="333">
        <v>406580807</v>
      </c>
      <c r="N125" s="333">
        <v>402475443</v>
      </c>
      <c r="O125" s="414">
        <v>1637452070</v>
      </c>
      <c r="P125" s="413"/>
      <c r="Q125" s="415">
        <v>393754655</v>
      </c>
      <c r="R125" s="415">
        <v>409898402</v>
      </c>
      <c r="S125" s="416">
        <v>423037675</v>
      </c>
      <c r="T125" s="416">
        <v>424652268</v>
      </c>
      <c r="U125" s="414">
        <v>1651343000</v>
      </c>
      <c r="V125" s="417"/>
      <c r="W125" s="415">
        <v>431365091</v>
      </c>
      <c r="X125" s="415">
        <v>445492876</v>
      </c>
      <c r="Y125" s="415">
        <v>457426451</v>
      </c>
      <c r="Z125" s="415">
        <v>456953502</v>
      </c>
      <c r="AA125" s="414">
        <v>1791237920</v>
      </c>
      <c r="AB125" s="126"/>
      <c r="AC125" s="415">
        <v>463587759</v>
      </c>
      <c r="AD125" s="415">
        <v>476338458</v>
      </c>
      <c r="AE125" s="415">
        <v>493598649</v>
      </c>
      <c r="AF125" s="415">
        <v>515696805</v>
      </c>
      <c r="AG125" s="414">
        <v>1949221671</v>
      </c>
      <c r="AH125" s="126"/>
      <c r="AI125" s="415">
        <v>505605389</v>
      </c>
      <c r="AJ125" s="415">
        <v>530524046</v>
      </c>
      <c r="AK125" s="415">
        <v>540463611</v>
      </c>
      <c r="AL125" s="415">
        <v>490454637</v>
      </c>
      <c r="AM125" s="414">
        <v>2067047683</v>
      </c>
      <c r="AN125" s="126"/>
      <c r="AO125" s="415">
        <v>499267689</v>
      </c>
      <c r="AP125" s="415">
        <v>525324959</v>
      </c>
      <c r="AQ125" s="415">
        <v>552687070</v>
      </c>
      <c r="AR125" s="415">
        <v>576432982</v>
      </c>
      <c r="AS125" s="414">
        <v>2153712700</v>
      </c>
      <c r="AT125" s="126"/>
      <c r="AU125" s="415">
        <v>567110199</v>
      </c>
      <c r="AV125" s="415">
        <v>571796969</v>
      </c>
      <c r="AW125" s="415">
        <v>607261659</v>
      </c>
      <c r="AX125" s="415">
        <v>620324591</v>
      </c>
      <c r="AY125" s="414">
        <v>2366493418</v>
      </c>
      <c r="AZ125" s="126"/>
      <c r="BA125" s="415">
        <v>595442501</v>
      </c>
      <c r="BB125" s="415">
        <v>633636509</v>
      </c>
    </row>
    <row r="126" spans="1:54">
      <c r="A126" s="342"/>
      <c r="B126" s="342"/>
      <c r="C126" s="312"/>
      <c r="D126" s="313" t="s">
        <v>23</v>
      </c>
      <c r="E126" s="318">
        <v>8.7031130557010047E-2</v>
      </c>
      <c r="F126" s="318">
        <v>0.11300806874948882</v>
      </c>
      <c r="G126" s="318">
        <v>1.5720272149490174E-2</v>
      </c>
      <c r="H126" s="318">
        <v>-0.13084854251817357</v>
      </c>
      <c r="I126" s="418"/>
      <c r="J126" s="419"/>
      <c r="K126" s="318">
        <v>-0.15216614842554735</v>
      </c>
      <c r="L126" s="318">
        <v>-0.1731026694061909</v>
      </c>
      <c r="M126" s="318">
        <v>-1.7392979769885242E-2</v>
      </c>
      <c r="N126" s="318">
        <v>-3.104474334449267E-2</v>
      </c>
      <c r="O126" s="285">
        <v>-9.9600565015616427E-2</v>
      </c>
      <c r="P126" s="419"/>
      <c r="Q126" s="420">
        <v>-1.9736959063920145E-2</v>
      </c>
      <c r="R126" s="420">
        <v>2.295562550684882E-2</v>
      </c>
      <c r="S126" s="421">
        <v>7.6702362415400183E-2</v>
      </c>
      <c r="T126" s="421">
        <v>9.2313047144727767E-2</v>
      </c>
      <c r="U126" s="285">
        <v>4.2482792922676094E-2</v>
      </c>
      <c r="V126" s="422"/>
      <c r="W126" s="420">
        <v>9.5517438390664955E-2</v>
      </c>
      <c r="X126" s="420">
        <v>8.6837308528955992E-2</v>
      </c>
      <c r="Y126" s="420">
        <v>8.1290102589562485E-2</v>
      </c>
      <c r="Z126" s="420">
        <v>7.6065139489611688E-2</v>
      </c>
      <c r="AA126" s="285">
        <v>8.4715846435295283E-2</v>
      </c>
      <c r="AB126" s="287"/>
      <c r="AC126" s="420">
        <v>7.4699294570408359E-2</v>
      </c>
      <c r="AD126" s="420">
        <v>6.9239226173394508E-2</v>
      </c>
      <c r="AE126" s="420">
        <v>7.9077626405124501E-2</v>
      </c>
      <c r="AF126" s="420">
        <v>0.12855422432018049</v>
      </c>
      <c r="AG126" s="285">
        <v>8.8198083144644501E-2</v>
      </c>
      <c r="AH126" s="287"/>
      <c r="AI126" s="420">
        <v>9.0635762451182433E-2</v>
      </c>
      <c r="AJ126" s="420">
        <v>0.11375438428278239</v>
      </c>
      <c r="AK126" s="420">
        <v>9.4945482721529917E-2</v>
      </c>
      <c r="AL126" s="420">
        <v>-4.8947691269873195E-2</v>
      </c>
      <c r="AM126" s="285">
        <v>6.0447723187662117E-2</v>
      </c>
      <c r="AN126" s="287"/>
      <c r="AO126" s="420">
        <v>-1.25348743068876E-2</v>
      </c>
      <c r="AP126" s="420">
        <v>-9.7999082967108464E-3</v>
      </c>
      <c r="AQ126" s="420">
        <v>2.2616617939149375E-2</v>
      </c>
      <c r="AR126" s="420">
        <v>0.1753033583817456</v>
      </c>
      <c r="AS126" s="285">
        <v>4.192695587661488E-2</v>
      </c>
      <c r="AT126" s="287"/>
      <c r="AU126" s="420">
        <v>0.13588403875260591</v>
      </c>
      <c r="AV126" s="420">
        <v>8.8463358163037409E-2</v>
      </c>
      <c r="AW126" s="420">
        <v>9.8744103059982935E-2</v>
      </c>
      <c r="AX126" s="420">
        <v>7.6143472650910926E-2</v>
      </c>
      <c r="AY126" s="285">
        <v>9.879716918602921E-2</v>
      </c>
      <c r="AZ126" s="287"/>
      <c r="BA126" s="420">
        <v>4.9959076824855231E-2</v>
      </c>
      <c r="BB126" s="420">
        <v>0.10814947149536214</v>
      </c>
    </row>
    <row r="127" spans="1:54">
      <c r="A127" s="342"/>
      <c r="B127" s="342"/>
      <c r="C127" s="306" t="s">
        <v>57</v>
      </c>
      <c r="D127" s="307" t="s">
        <v>25</v>
      </c>
      <c r="E127" s="333">
        <v>27518360</v>
      </c>
      <c r="F127" s="333">
        <v>28350344</v>
      </c>
      <c r="G127" s="333">
        <v>24842447</v>
      </c>
      <c r="H127" s="333">
        <v>25129802</v>
      </c>
      <c r="I127" s="412">
        <v>105840953</v>
      </c>
      <c r="J127" s="413"/>
      <c r="K127" s="333">
        <v>23757076</v>
      </c>
      <c r="L127" s="333">
        <v>23852228</v>
      </c>
      <c r="M127" s="333">
        <v>22288151</v>
      </c>
      <c r="N127" s="333">
        <v>22085499</v>
      </c>
      <c r="O127" s="414">
        <v>91982954</v>
      </c>
      <c r="P127" s="413"/>
      <c r="Q127" s="415">
        <v>21999993</v>
      </c>
      <c r="R127" s="415">
        <v>22313634</v>
      </c>
      <c r="S127" s="416">
        <v>22527814</v>
      </c>
      <c r="T127" s="416">
        <v>22623494</v>
      </c>
      <c r="U127" s="414">
        <v>89464935</v>
      </c>
      <c r="V127" s="417"/>
      <c r="W127" s="415">
        <v>22689773</v>
      </c>
      <c r="X127" s="415">
        <v>23505396</v>
      </c>
      <c r="Y127" s="415">
        <v>23885360</v>
      </c>
      <c r="Z127" s="415">
        <v>24439671</v>
      </c>
      <c r="AA127" s="414">
        <v>94520200</v>
      </c>
      <c r="AB127" s="126"/>
      <c r="AC127" s="415">
        <v>24327212</v>
      </c>
      <c r="AD127" s="415">
        <v>25213497</v>
      </c>
      <c r="AE127" s="415">
        <v>25121036</v>
      </c>
      <c r="AF127" s="415">
        <v>25931060</v>
      </c>
      <c r="AG127" s="414">
        <v>100592805</v>
      </c>
      <c r="AH127" s="126"/>
      <c r="AI127" s="415">
        <v>25231451</v>
      </c>
      <c r="AJ127" s="415">
        <v>26477948</v>
      </c>
      <c r="AK127" s="415">
        <v>25751509</v>
      </c>
      <c r="AL127" s="415">
        <v>26838002</v>
      </c>
      <c r="AM127" s="414">
        <v>104298910</v>
      </c>
      <c r="AN127" s="126"/>
      <c r="AO127" s="415">
        <v>25927623</v>
      </c>
      <c r="AP127" s="415">
        <v>27300454</v>
      </c>
      <c r="AQ127" s="415">
        <v>28028248</v>
      </c>
      <c r="AR127" s="415">
        <v>28510007</v>
      </c>
      <c r="AS127" s="414">
        <v>109766332</v>
      </c>
      <c r="AT127" s="126"/>
      <c r="AU127" s="415">
        <v>27312774</v>
      </c>
      <c r="AV127" s="415">
        <v>26703133</v>
      </c>
      <c r="AW127" s="415">
        <v>27902277</v>
      </c>
      <c r="AX127" s="415">
        <v>29271162</v>
      </c>
      <c r="AY127" s="414">
        <v>111189346</v>
      </c>
      <c r="AZ127" s="126"/>
      <c r="BA127" s="415">
        <v>28318732</v>
      </c>
      <c r="BB127" s="415">
        <v>28697941</v>
      </c>
    </row>
    <row r="128" spans="1:54">
      <c r="A128" s="342"/>
      <c r="B128" s="342"/>
      <c r="C128" s="312"/>
      <c r="D128" s="313" t="s">
        <v>23</v>
      </c>
      <c r="E128" s="318">
        <v>0.10655185292534737</v>
      </c>
      <c r="F128" s="318">
        <v>0.13015203051174137</v>
      </c>
      <c r="G128" s="318">
        <v>-2.6455793287582666E-3</v>
      </c>
      <c r="H128" s="318">
        <v>-9.5164264806351026E-2</v>
      </c>
      <c r="I128" s="418"/>
      <c r="J128" s="419"/>
      <c r="K128" s="318">
        <v>-0.13668270928936171</v>
      </c>
      <c r="L128" s="318">
        <v>-0.15866177849552726</v>
      </c>
      <c r="M128" s="318">
        <v>-0.10281982286205542</v>
      </c>
      <c r="N128" s="318">
        <v>-0.121143135150846</v>
      </c>
      <c r="O128" s="285">
        <v>-0.13093229612171009</v>
      </c>
      <c r="P128" s="419"/>
      <c r="Q128" s="420">
        <v>-7.1341705668920397E-2</v>
      </c>
      <c r="R128" s="420">
        <v>-6.163885691322224E-2</v>
      </c>
      <c r="S128" s="421">
        <v>1.4170365731455137E-2</v>
      </c>
      <c r="T128" s="421">
        <v>2.790760692268357E-2</v>
      </c>
      <c r="U128" s="285">
        <v>-2.4286052032196692E-2</v>
      </c>
      <c r="V128" s="422"/>
      <c r="W128" s="420">
        <v>3.1353646339796537E-2</v>
      </c>
      <c r="X128" s="420">
        <v>5.3409588057238944E-2</v>
      </c>
      <c r="Y128" s="420">
        <v>6.0260884611351928E-2</v>
      </c>
      <c r="Z128" s="420">
        <v>8.0278360186096798E-2</v>
      </c>
      <c r="AA128" s="285">
        <v>5.650554599967017E-2</v>
      </c>
      <c r="AB128" s="287"/>
      <c r="AC128" s="420">
        <v>7.2166389676970422E-2</v>
      </c>
      <c r="AD128" s="420">
        <v>7.2668463020150842E-2</v>
      </c>
      <c r="AE128" s="420">
        <v>5.1733614230641711E-2</v>
      </c>
      <c r="AF128" s="420">
        <v>6.1023284642415909E-2</v>
      </c>
      <c r="AG128" s="285">
        <v>6.4246637226751613E-2</v>
      </c>
      <c r="AH128" s="287"/>
      <c r="AI128" s="420">
        <v>3.716985735973366E-2</v>
      </c>
      <c r="AJ128" s="420">
        <v>5.0149767007725998E-2</v>
      </c>
      <c r="AK128" s="420">
        <v>2.5097412383788598E-2</v>
      </c>
      <c r="AL128" s="420">
        <v>3.4975122497884703E-2</v>
      </c>
      <c r="AM128" s="285">
        <v>3.6842644958553494E-2</v>
      </c>
      <c r="AN128" s="287"/>
      <c r="AO128" s="420">
        <v>2.7591437369178573E-2</v>
      </c>
      <c r="AP128" s="420">
        <v>3.1063812044649364E-2</v>
      </c>
      <c r="AQ128" s="420">
        <v>8.8411867436583913E-2</v>
      </c>
      <c r="AR128" s="420">
        <v>6.2299905931894717E-2</v>
      </c>
      <c r="AS128" s="285">
        <v>5.2420701232639866E-2</v>
      </c>
      <c r="AT128" s="287"/>
      <c r="AU128" s="420">
        <v>5.3423755814406837E-2</v>
      </c>
      <c r="AV128" s="420">
        <v>-2.1879526252567061E-2</v>
      </c>
      <c r="AW128" s="420">
        <v>-4.4944300478574339E-3</v>
      </c>
      <c r="AX128" s="420">
        <v>2.6697818769388482E-2</v>
      </c>
      <c r="AY128" s="285">
        <v>1.2964029808338662E-2</v>
      </c>
      <c r="AZ128" s="287"/>
      <c r="BA128" s="420">
        <v>3.6831044697254178E-2</v>
      </c>
      <c r="BB128" s="420">
        <v>7.47031443838444E-2</v>
      </c>
    </row>
    <row r="129" spans="1:54">
      <c r="A129" s="342"/>
      <c r="B129" s="342"/>
      <c r="C129" s="306" t="s">
        <v>58</v>
      </c>
      <c r="D129" s="307" t="s">
        <v>25</v>
      </c>
      <c r="E129" s="333">
        <v>118396720</v>
      </c>
      <c r="F129" s="333">
        <v>127167684</v>
      </c>
      <c r="G129" s="333">
        <v>130740980</v>
      </c>
      <c r="H129" s="333">
        <v>127062977</v>
      </c>
      <c r="I129" s="412">
        <v>503368361</v>
      </c>
      <c r="J129" s="413"/>
      <c r="K129" s="333">
        <v>122050829</v>
      </c>
      <c r="L129" s="333">
        <v>122717241</v>
      </c>
      <c r="M129" s="333">
        <v>115806770</v>
      </c>
      <c r="N129" s="333">
        <v>111869919</v>
      </c>
      <c r="O129" s="414">
        <v>472444759</v>
      </c>
      <c r="P129" s="413"/>
      <c r="Q129" s="415">
        <v>113857726</v>
      </c>
      <c r="R129" s="415">
        <v>113404377</v>
      </c>
      <c r="S129" s="416">
        <v>114787642</v>
      </c>
      <c r="T129" s="416">
        <v>115814168</v>
      </c>
      <c r="U129" s="414">
        <v>457863913</v>
      </c>
      <c r="V129" s="417"/>
      <c r="W129" s="415">
        <v>114968567</v>
      </c>
      <c r="X129" s="415">
        <v>116983267</v>
      </c>
      <c r="Y129" s="415">
        <v>120194690</v>
      </c>
      <c r="Z129" s="415">
        <v>121380298</v>
      </c>
      <c r="AA129" s="414">
        <v>473526822</v>
      </c>
      <c r="AB129" s="126"/>
      <c r="AC129" s="415">
        <v>121291531</v>
      </c>
      <c r="AD129" s="415">
        <v>125143830</v>
      </c>
      <c r="AE129" s="415">
        <v>125757293</v>
      </c>
      <c r="AF129" s="415">
        <v>129483444</v>
      </c>
      <c r="AG129" s="414">
        <v>501676098</v>
      </c>
      <c r="AH129" s="126"/>
      <c r="AI129" s="415">
        <v>128930858</v>
      </c>
      <c r="AJ129" s="415">
        <v>134862915</v>
      </c>
      <c r="AK129" s="415">
        <v>134035649</v>
      </c>
      <c r="AL129" s="415">
        <v>136469963</v>
      </c>
      <c r="AM129" s="414">
        <v>534299385</v>
      </c>
      <c r="AN129" s="126"/>
      <c r="AO129" s="415">
        <v>132631897</v>
      </c>
      <c r="AP129" s="415">
        <v>139775400</v>
      </c>
      <c r="AQ129" s="415">
        <v>144470002</v>
      </c>
      <c r="AR129" s="415">
        <v>144008124</v>
      </c>
      <c r="AS129" s="414">
        <v>560885423</v>
      </c>
      <c r="AT129" s="126"/>
      <c r="AU129" s="415">
        <v>149310486</v>
      </c>
      <c r="AV129" s="415">
        <v>146449948</v>
      </c>
      <c r="AW129" s="415">
        <v>151056121</v>
      </c>
      <c r="AX129" s="415">
        <v>156232282</v>
      </c>
      <c r="AY129" s="414">
        <v>603048837</v>
      </c>
      <c r="AZ129" s="126"/>
      <c r="BA129" s="415">
        <v>152786124</v>
      </c>
      <c r="BB129" s="415">
        <v>153262602</v>
      </c>
    </row>
    <row r="130" spans="1:54">
      <c r="A130" s="342"/>
      <c r="B130" s="342"/>
      <c r="C130" s="312"/>
      <c r="D130" s="313" t="s">
        <v>23</v>
      </c>
      <c r="E130" s="318">
        <v>1.2769694504527749E-2</v>
      </c>
      <c r="F130" s="318">
        <v>0.30933439710153365</v>
      </c>
      <c r="G130" s="318">
        <v>0.11699299878581533</v>
      </c>
      <c r="H130" s="318">
        <v>4.4902390508949452E-2</v>
      </c>
      <c r="I130" s="418"/>
      <c r="J130" s="419"/>
      <c r="K130" s="318">
        <v>3.0863262090368718E-2</v>
      </c>
      <c r="L130" s="318">
        <v>-3.4996650564148045E-2</v>
      </c>
      <c r="M130" s="318">
        <v>-0.11422745951575397</v>
      </c>
      <c r="N130" s="318">
        <v>-0.11957108481725562</v>
      </c>
      <c r="O130" s="285">
        <v>-6.1433344635659415E-2</v>
      </c>
      <c r="P130" s="419"/>
      <c r="Q130" s="420">
        <v>-6.6104090183239039E-2</v>
      </c>
      <c r="R130" s="420">
        <v>-7.4797665692019177E-2</v>
      </c>
      <c r="S130" s="421">
        <v>-7.3762135786321625E-3</v>
      </c>
      <c r="T130" s="421">
        <v>3.7347129592444794E-2</v>
      </c>
      <c r="U130" s="285">
        <v>-2.9485967818384973E-2</v>
      </c>
      <c r="V130" s="422"/>
      <c r="W130" s="420">
        <v>9.7563954509332085E-3</v>
      </c>
      <c r="X130" s="420">
        <v>3.155865844578476E-2</v>
      </c>
      <c r="Y130" s="420">
        <v>4.7104791994943218E-2</v>
      </c>
      <c r="Z130" s="420">
        <v>4.8060872828616263E-2</v>
      </c>
      <c r="AA130" s="285">
        <v>3.4208655793320775E-2</v>
      </c>
      <c r="AB130" s="287"/>
      <c r="AC130" s="420">
        <v>5.4997328095774289E-2</v>
      </c>
      <c r="AD130" s="420">
        <v>6.9758378349956685E-2</v>
      </c>
      <c r="AE130" s="420">
        <v>4.6279939654572111E-2</v>
      </c>
      <c r="AF130" s="420">
        <v>6.6758330087474338E-2</v>
      </c>
      <c r="AG130" s="285">
        <v>5.9446001139086491E-2</v>
      </c>
      <c r="AH130" s="287"/>
      <c r="AI130" s="420">
        <v>6.2983185528427299E-2</v>
      </c>
      <c r="AJ130" s="420">
        <v>7.7663317480374472E-2</v>
      </c>
      <c r="AK130" s="420">
        <v>6.5828039094321111E-2</v>
      </c>
      <c r="AL130" s="420">
        <v>5.3956851811881146E-2</v>
      </c>
      <c r="AM130" s="285">
        <v>6.5028585436015751E-2</v>
      </c>
      <c r="AN130" s="287"/>
      <c r="AO130" s="420">
        <v>2.8705610568418027E-2</v>
      </c>
      <c r="AP130" s="420">
        <v>3.6425766119618563E-2</v>
      </c>
      <c r="AQ130" s="420">
        <v>7.7847595604957354E-2</v>
      </c>
      <c r="AR130" s="420">
        <v>5.5236777634357637E-2</v>
      </c>
      <c r="AS130" s="285">
        <v>4.975869100055208E-2</v>
      </c>
      <c r="AT130" s="287"/>
      <c r="AU130" s="420">
        <v>0.12575096471703184</v>
      </c>
      <c r="AV130" s="420">
        <v>4.7751950629366879E-2</v>
      </c>
      <c r="AW130" s="420">
        <v>4.5588142235922335E-2</v>
      </c>
      <c r="AX130" s="420">
        <v>8.4885197171237436E-2</v>
      </c>
      <c r="AY130" s="285">
        <v>7.5172953817343124E-2</v>
      </c>
      <c r="AZ130" s="287"/>
      <c r="BA130" s="420">
        <v>2.3277923025446512E-2</v>
      </c>
      <c r="BB130" s="420">
        <v>4.651865086357021E-2</v>
      </c>
    </row>
    <row r="131" spans="1:54">
      <c r="A131" s="342"/>
      <c r="B131" s="342"/>
      <c r="C131" s="306" t="s">
        <v>59</v>
      </c>
      <c r="D131" s="307" t="s">
        <v>25</v>
      </c>
      <c r="E131" s="333">
        <v>379510220</v>
      </c>
      <c r="F131" s="333">
        <v>424040723</v>
      </c>
      <c r="G131" s="333">
        <v>429868412</v>
      </c>
      <c r="H131" s="333">
        <v>408898185</v>
      </c>
      <c r="I131" s="412">
        <v>1642317540</v>
      </c>
      <c r="J131" s="413"/>
      <c r="K131" s="333">
        <v>375782924</v>
      </c>
      <c r="L131" s="333">
        <v>403215347</v>
      </c>
      <c r="M131" s="333">
        <v>408218090</v>
      </c>
      <c r="N131" s="333">
        <v>391063554</v>
      </c>
      <c r="O131" s="414">
        <v>1578279915</v>
      </c>
      <c r="P131" s="413"/>
      <c r="Q131" s="415">
        <v>387327550</v>
      </c>
      <c r="R131" s="415">
        <v>396112607</v>
      </c>
      <c r="S131" s="416">
        <v>414018290</v>
      </c>
      <c r="T131" s="416">
        <v>417561978</v>
      </c>
      <c r="U131" s="414">
        <v>1615020425</v>
      </c>
      <c r="V131" s="417"/>
      <c r="W131" s="415">
        <v>415194727</v>
      </c>
      <c r="X131" s="415">
        <v>447846664</v>
      </c>
      <c r="Y131" s="415">
        <v>464160905</v>
      </c>
      <c r="Z131" s="415">
        <v>463745935</v>
      </c>
      <c r="AA131" s="414">
        <v>1790948231</v>
      </c>
      <c r="AB131" s="126"/>
      <c r="AC131" s="415">
        <v>447344010</v>
      </c>
      <c r="AD131" s="415">
        <v>489857077</v>
      </c>
      <c r="AE131" s="415">
        <v>488428213</v>
      </c>
      <c r="AF131" s="415">
        <v>505415446</v>
      </c>
      <c r="AG131" s="414">
        <v>1931044746</v>
      </c>
      <c r="AH131" s="126"/>
      <c r="AI131" s="415">
        <v>477963908</v>
      </c>
      <c r="AJ131" s="415">
        <v>530906076</v>
      </c>
      <c r="AK131" s="415">
        <v>532285248</v>
      </c>
      <c r="AL131" s="415">
        <v>527385080</v>
      </c>
      <c r="AM131" s="414">
        <v>2068540312</v>
      </c>
      <c r="AN131" s="126"/>
      <c r="AO131" s="415">
        <v>493443057</v>
      </c>
      <c r="AP131" s="415">
        <v>542735553</v>
      </c>
      <c r="AQ131" s="415">
        <v>569101985</v>
      </c>
      <c r="AR131" s="415">
        <v>586793644</v>
      </c>
      <c r="AS131" s="414">
        <v>2192074239</v>
      </c>
      <c r="AT131" s="126"/>
      <c r="AU131" s="415">
        <v>550337300</v>
      </c>
      <c r="AV131" s="415">
        <v>556344106</v>
      </c>
      <c r="AW131" s="415">
        <v>594042528</v>
      </c>
      <c r="AX131" s="415">
        <v>605667770</v>
      </c>
      <c r="AY131" s="414">
        <v>2306391704</v>
      </c>
      <c r="AZ131" s="126"/>
      <c r="BA131" s="415">
        <v>582696150</v>
      </c>
      <c r="BB131" s="415">
        <v>648618415</v>
      </c>
    </row>
    <row r="132" spans="1:54">
      <c r="A132" s="342"/>
      <c r="B132" s="312"/>
      <c r="C132" s="312"/>
      <c r="D132" s="313" t="s">
        <v>23</v>
      </c>
      <c r="E132" s="318">
        <v>2.7360379609913946E-2</v>
      </c>
      <c r="F132" s="318">
        <v>0.33924541292726063</v>
      </c>
      <c r="G132" s="318">
        <v>1.830832605335854E-2</v>
      </c>
      <c r="H132" s="318">
        <v>-1.6911015972807364E-2</v>
      </c>
      <c r="I132" s="418"/>
      <c r="J132" s="419"/>
      <c r="K132" s="318">
        <v>-9.8213323477823605E-3</v>
      </c>
      <c r="L132" s="318">
        <v>-4.9111735902780264E-2</v>
      </c>
      <c r="M132" s="318">
        <v>-5.0364998673128838E-2</v>
      </c>
      <c r="N132" s="318">
        <v>-4.3616312456852796E-2</v>
      </c>
      <c r="O132" s="285">
        <v>-3.8992231063914695E-2</v>
      </c>
      <c r="P132" s="419"/>
      <c r="Q132" s="420">
        <v>4.3574738424490222E-2</v>
      </c>
      <c r="R132" s="420">
        <v>-3.5085696252478149E-3</v>
      </c>
      <c r="S132" s="421">
        <v>2.8484410994044529E-2</v>
      </c>
      <c r="T132" s="421">
        <v>8.2820970313204345E-2</v>
      </c>
      <c r="U132" s="285">
        <v>3.7372230116285987E-2</v>
      </c>
      <c r="V132" s="422"/>
      <c r="W132" s="420">
        <v>7.1947314359642078E-2</v>
      </c>
      <c r="X132" s="420">
        <v>0.13060441926303046</v>
      </c>
      <c r="Y132" s="420">
        <v>0.12111207695679349</v>
      </c>
      <c r="Z132" s="420">
        <v>0.11060383711469046</v>
      </c>
      <c r="AA132" s="285">
        <v>0.10893224833363946</v>
      </c>
      <c r="AB132" s="287"/>
      <c r="AC132" s="420">
        <v>7.7431819118454204E-2</v>
      </c>
      <c r="AD132" s="420">
        <v>9.3805349859656495E-2</v>
      </c>
      <c r="AE132" s="420">
        <v>5.2282102474787262E-2</v>
      </c>
      <c r="AF132" s="420">
        <v>8.9854180608612833E-2</v>
      </c>
      <c r="AG132" s="285">
        <v>7.8224770864412596E-2</v>
      </c>
      <c r="AH132" s="287"/>
      <c r="AI132" s="420">
        <v>6.8448212819480991E-2</v>
      </c>
      <c r="AJ132" s="420">
        <v>8.3797909486974742E-2</v>
      </c>
      <c r="AK132" s="420">
        <v>8.9792182008945565E-2</v>
      </c>
      <c r="AL132" s="420">
        <v>4.3468465742141138E-2</v>
      </c>
      <c r="AM132" s="285">
        <v>7.1202682529657002E-2</v>
      </c>
      <c r="AN132" s="287"/>
      <c r="AO132" s="420">
        <v>3.2385602219990206E-2</v>
      </c>
      <c r="AP132" s="420">
        <v>2.2281675676282919E-2</v>
      </c>
      <c r="AQ132" s="420">
        <v>6.9167306699433384E-2</v>
      </c>
      <c r="AR132" s="420">
        <v>0.11264741126161559</v>
      </c>
      <c r="AS132" s="285">
        <v>5.9720338193728129E-2</v>
      </c>
      <c r="AT132" s="287"/>
      <c r="AU132" s="420">
        <v>0.11530052392651258</v>
      </c>
      <c r="AV132" s="420">
        <v>2.5074003213495066E-2</v>
      </c>
      <c r="AW132" s="420">
        <v>4.3824382373222504E-2</v>
      </c>
      <c r="AX132" s="420">
        <v>3.2164843966851153E-2</v>
      </c>
      <c r="AY132" s="285">
        <v>5.2150361956787794E-2</v>
      </c>
      <c r="AZ132" s="287"/>
      <c r="BA132" s="420">
        <v>5.8798213386590303E-2</v>
      </c>
      <c r="BB132" s="420">
        <v>0.16585833840037112</v>
      </c>
    </row>
    <row r="133" spans="1:54">
      <c r="A133" s="342"/>
      <c r="B133" s="306" t="s">
        <v>24</v>
      </c>
      <c r="C133" s="306" t="s">
        <v>56</v>
      </c>
      <c r="D133" s="307" t="s">
        <v>25</v>
      </c>
      <c r="E133" s="333">
        <v>1075010935</v>
      </c>
      <c r="F133" s="333">
        <v>1104808857</v>
      </c>
      <c r="G133" s="333">
        <v>1057885880</v>
      </c>
      <c r="H133" s="333">
        <v>1090528927</v>
      </c>
      <c r="I133" s="412">
        <v>4328234599</v>
      </c>
      <c r="J133" s="413"/>
      <c r="K133" s="333">
        <v>1087765092</v>
      </c>
      <c r="L133" s="333">
        <v>1029246449</v>
      </c>
      <c r="M133" s="333">
        <v>1035822951</v>
      </c>
      <c r="N133" s="333">
        <v>1041212517</v>
      </c>
      <c r="O133" s="414">
        <v>4194047009</v>
      </c>
      <c r="P133" s="413"/>
      <c r="Q133" s="415">
        <v>1161767704</v>
      </c>
      <c r="R133" s="415">
        <v>1205882461</v>
      </c>
      <c r="S133" s="416">
        <v>1205845720</v>
      </c>
      <c r="T133" s="416">
        <v>1178919939</v>
      </c>
      <c r="U133" s="414">
        <v>4752415824</v>
      </c>
      <c r="V133" s="417"/>
      <c r="W133" s="415">
        <v>1195455270</v>
      </c>
      <c r="X133" s="415">
        <v>1249274413</v>
      </c>
      <c r="Y133" s="415">
        <v>1229175236</v>
      </c>
      <c r="Z133" s="415">
        <v>1251829708</v>
      </c>
      <c r="AA133" s="414">
        <v>4925734627</v>
      </c>
      <c r="AB133" s="126"/>
      <c r="AC133" s="415">
        <v>1298682264</v>
      </c>
      <c r="AD133" s="415">
        <v>1324100286</v>
      </c>
      <c r="AE133" s="415">
        <v>1333116103</v>
      </c>
      <c r="AF133" s="415">
        <v>1392054438</v>
      </c>
      <c r="AG133" s="414">
        <v>5347953091</v>
      </c>
      <c r="AH133" s="126"/>
      <c r="AI133" s="415">
        <v>1374077831</v>
      </c>
      <c r="AJ133" s="415">
        <v>1443562386</v>
      </c>
      <c r="AK133" s="415">
        <v>1459659233</v>
      </c>
      <c r="AL133" s="415">
        <v>1282945829</v>
      </c>
      <c r="AM133" s="414">
        <v>5560245279</v>
      </c>
      <c r="AN133" s="126"/>
      <c r="AO133" s="415">
        <v>1328349857</v>
      </c>
      <c r="AP133" s="415">
        <v>1403099321</v>
      </c>
      <c r="AQ133" s="415">
        <v>1435673253</v>
      </c>
      <c r="AR133" s="415">
        <v>1491091943</v>
      </c>
      <c r="AS133" s="414">
        <v>5658214374</v>
      </c>
      <c r="AT133" s="126"/>
      <c r="AU133" s="415">
        <v>1488126630</v>
      </c>
      <c r="AV133" s="415">
        <v>1521941421</v>
      </c>
      <c r="AW133" s="415">
        <v>1542571416</v>
      </c>
      <c r="AX133" s="415">
        <v>1555233258</v>
      </c>
      <c r="AY133" s="414">
        <v>6107872725</v>
      </c>
      <c r="AZ133" s="126"/>
      <c r="BA133" s="415">
        <v>1473829209</v>
      </c>
      <c r="BB133" s="415">
        <v>1539004880</v>
      </c>
    </row>
    <row r="134" spans="1:54">
      <c r="A134" s="342"/>
      <c r="B134" s="342"/>
      <c r="C134" s="312"/>
      <c r="D134" s="313" t="s">
        <v>23</v>
      </c>
      <c r="E134" s="318">
        <v>0.18030991520281975</v>
      </c>
      <c r="F134" s="318">
        <v>0.25644452987723637</v>
      </c>
      <c r="G134" s="318">
        <v>0.23208940261590805</v>
      </c>
      <c r="H134" s="318">
        <v>5.4944377712020882E-2</v>
      </c>
      <c r="I134" s="418"/>
      <c r="J134" s="419"/>
      <c r="K134" s="318">
        <v>6.0091685826349994E-2</v>
      </c>
      <c r="L134" s="318">
        <v>-2.3857145501026043E-2</v>
      </c>
      <c r="M134" s="318">
        <v>2.0609657710949341E-2</v>
      </c>
      <c r="N134" s="318">
        <v>-7.2310534774708713E-3</v>
      </c>
      <c r="O134" s="285">
        <v>-3.1002845832571735E-2</v>
      </c>
      <c r="P134" s="419"/>
      <c r="Q134" s="420">
        <v>2.6990190381623202E-2</v>
      </c>
      <c r="R134" s="420">
        <v>0.12437136677439331</v>
      </c>
      <c r="S134" s="421">
        <v>0.12085432579356126</v>
      </c>
      <c r="T134" s="421">
        <v>8.8156706499152637E-2</v>
      </c>
      <c r="U134" s="285">
        <v>8.9262214786887562E-2</v>
      </c>
      <c r="V134" s="422"/>
      <c r="W134" s="420">
        <v>2.899681742228899E-2</v>
      </c>
      <c r="X134" s="420">
        <v>3.5983566726740968E-2</v>
      </c>
      <c r="Y134" s="420">
        <v>1.9347015636461462E-2</v>
      </c>
      <c r="Z134" s="420">
        <v>6.1844546510804177E-2</v>
      </c>
      <c r="AA134" s="285">
        <v>3.6469620803114333E-2</v>
      </c>
      <c r="AB134" s="287"/>
      <c r="AC134" s="420">
        <v>8.6349524395002986E-2</v>
      </c>
      <c r="AD134" s="420">
        <v>5.9895465897131128E-2</v>
      </c>
      <c r="AE134" s="420">
        <v>8.4561471754219353E-2</v>
      </c>
      <c r="AF134" s="420">
        <v>0.11201581900786772</v>
      </c>
      <c r="AG134" s="285">
        <v>8.5716851591160603E-2</v>
      </c>
      <c r="AH134" s="287"/>
      <c r="AI134" s="420">
        <v>5.8055437492291695E-2</v>
      </c>
      <c r="AJ134" s="420">
        <v>9.0221338416054175E-2</v>
      </c>
      <c r="AK134" s="420">
        <v>9.4922812585664262E-2</v>
      </c>
      <c r="AL134" s="420">
        <v>-7.8379556159282937E-2</v>
      </c>
      <c r="AM134" s="285">
        <v>3.9695970474622033E-2</v>
      </c>
      <c r="AN134" s="287"/>
      <c r="AO134" s="420">
        <v>-3.327902755458978E-2</v>
      </c>
      <c r="AP134" s="420">
        <v>-2.8030007842002602E-2</v>
      </c>
      <c r="AQ134" s="420">
        <v>-1.6432588824654815E-2</v>
      </c>
      <c r="AR134" s="420">
        <v>0.16224076597391557</v>
      </c>
      <c r="AS134" s="285">
        <v>1.7619563541560135E-2</v>
      </c>
      <c r="AT134" s="287"/>
      <c r="AU134" s="420">
        <v>0.12028214717532815</v>
      </c>
      <c r="AV134" s="420">
        <v>8.4699706016036158E-2</v>
      </c>
      <c r="AW134" s="420">
        <v>7.4458559965942417E-2</v>
      </c>
      <c r="AX134" s="420">
        <v>4.3016337993853737E-2</v>
      </c>
      <c r="AY134" s="285">
        <v>7.9470009667046204E-2</v>
      </c>
      <c r="AZ134" s="287"/>
      <c r="BA134" s="420">
        <v>-9.6076642348642549E-3</v>
      </c>
      <c r="BB134" s="420">
        <v>1.1211639794117989E-2</v>
      </c>
    </row>
    <row r="135" spans="1:54">
      <c r="A135" s="342"/>
      <c r="B135" s="342"/>
      <c r="C135" s="306" t="s">
        <v>57</v>
      </c>
      <c r="D135" s="307" t="s">
        <v>25</v>
      </c>
      <c r="E135" s="333">
        <v>66562446</v>
      </c>
      <c r="F135" s="333">
        <v>69445450</v>
      </c>
      <c r="G135" s="333">
        <v>71899594</v>
      </c>
      <c r="H135" s="333">
        <v>76195853</v>
      </c>
      <c r="I135" s="412">
        <v>284103343</v>
      </c>
      <c r="J135" s="413"/>
      <c r="K135" s="333">
        <v>73549998</v>
      </c>
      <c r="L135" s="333">
        <v>71093112</v>
      </c>
      <c r="M135" s="333">
        <v>70122523</v>
      </c>
      <c r="N135" s="333">
        <v>68606047</v>
      </c>
      <c r="O135" s="414">
        <v>283371680</v>
      </c>
      <c r="P135" s="413"/>
      <c r="Q135" s="415">
        <v>76252983</v>
      </c>
      <c r="R135" s="415">
        <v>77116740</v>
      </c>
      <c r="S135" s="416">
        <v>75579619</v>
      </c>
      <c r="T135" s="416">
        <v>76862799</v>
      </c>
      <c r="U135" s="414">
        <v>305812141</v>
      </c>
      <c r="V135" s="417"/>
      <c r="W135" s="415">
        <v>78071079</v>
      </c>
      <c r="X135" s="415">
        <v>79984413</v>
      </c>
      <c r="Y135" s="415">
        <v>79140350</v>
      </c>
      <c r="Z135" s="415">
        <v>83928868</v>
      </c>
      <c r="AA135" s="414">
        <v>321124710</v>
      </c>
      <c r="AB135" s="126"/>
      <c r="AC135" s="415">
        <v>87053527</v>
      </c>
      <c r="AD135" s="415">
        <v>94781774</v>
      </c>
      <c r="AE135" s="415">
        <v>94404803</v>
      </c>
      <c r="AF135" s="415">
        <v>90962282</v>
      </c>
      <c r="AG135" s="414">
        <v>367202386</v>
      </c>
      <c r="AH135" s="126"/>
      <c r="AI135" s="415">
        <v>88840426</v>
      </c>
      <c r="AJ135" s="415">
        <v>91291147</v>
      </c>
      <c r="AK135" s="415">
        <v>93247844</v>
      </c>
      <c r="AL135" s="415">
        <v>93481167</v>
      </c>
      <c r="AM135" s="414">
        <v>366860584</v>
      </c>
      <c r="AN135" s="126"/>
      <c r="AO135" s="415">
        <v>90894818</v>
      </c>
      <c r="AP135" s="415">
        <v>94015365</v>
      </c>
      <c r="AQ135" s="415">
        <v>94060187</v>
      </c>
      <c r="AR135" s="415">
        <v>95103333</v>
      </c>
      <c r="AS135" s="414">
        <v>374073703</v>
      </c>
      <c r="AT135" s="126"/>
      <c r="AU135" s="415">
        <v>95276457</v>
      </c>
      <c r="AV135" s="415">
        <v>96159923</v>
      </c>
      <c r="AW135" s="415">
        <v>95312214</v>
      </c>
      <c r="AX135" s="415">
        <v>96832209</v>
      </c>
      <c r="AY135" s="414">
        <v>383580803</v>
      </c>
      <c r="AZ135" s="126"/>
      <c r="BA135" s="415">
        <v>97169164</v>
      </c>
      <c r="BB135" s="415">
        <v>97576483</v>
      </c>
    </row>
    <row r="136" spans="1:54">
      <c r="A136" s="342"/>
      <c r="B136" s="342"/>
      <c r="C136" s="312"/>
      <c r="D136" s="313" t="s">
        <v>23</v>
      </c>
      <c r="E136" s="318">
        <v>0.12583062899787537</v>
      </c>
      <c r="F136" s="318">
        <v>0.28917951648572293</v>
      </c>
      <c r="G136" s="318">
        <v>0.22851891366807114</v>
      </c>
      <c r="H136" s="318">
        <v>0.13941339566692493</v>
      </c>
      <c r="I136" s="418"/>
      <c r="J136" s="419"/>
      <c r="K136" s="318">
        <v>0.14882251858390338</v>
      </c>
      <c r="L136" s="318">
        <v>6.4247814667492284E-2</v>
      </c>
      <c r="M136" s="318">
        <v>1.3442911687264504E-2</v>
      </c>
      <c r="N136" s="318">
        <v>-6.7202084453708205E-2</v>
      </c>
      <c r="O136" s="285">
        <v>-2.575341044121382E-3</v>
      </c>
      <c r="P136" s="419"/>
      <c r="Q136" s="420">
        <v>-1.3720416650283229E-2</v>
      </c>
      <c r="R136" s="420">
        <v>2.7399102631797012E-2</v>
      </c>
      <c r="S136" s="421">
        <v>2.3601293178724836E-2</v>
      </c>
      <c r="T136" s="421">
        <v>6.2601173961495782E-2</v>
      </c>
      <c r="U136" s="285">
        <v>2.4340283051030198E-2</v>
      </c>
      <c r="V136" s="422"/>
      <c r="W136" s="420">
        <v>2.3842949199770924E-2</v>
      </c>
      <c r="X136" s="420">
        <v>3.7186128459268275E-2</v>
      </c>
      <c r="Y136" s="420">
        <v>4.7112317409274018E-2</v>
      </c>
      <c r="Z136" s="420">
        <v>9.1930935275984504E-2</v>
      </c>
      <c r="AA136" s="285">
        <v>5.0071815167076705E-2</v>
      </c>
      <c r="AB136" s="287"/>
      <c r="AC136" s="420">
        <v>0.11505474389562353</v>
      </c>
      <c r="AD136" s="420">
        <v>0.18500305803331951</v>
      </c>
      <c r="AE136" s="420">
        <v>0.19287825995209773</v>
      </c>
      <c r="AF136" s="420">
        <v>8.3802083449999509E-2</v>
      </c>
      <c r="AG136" s="285">
        <v>0.14348841607361829</v>
      </c>
      <c r="AH136" s="287"/>
      <c r="AI136" s="420">
        <v>2.0526440014314362E-2</v>
      </c>
      <c r="AJ136" s="420">
        <v>-3.6828040378311555E-2</v>
      </c>
      <c r="AK136" s="420">
        <v>-1.2255298069950959E-2</v>
      </c>
      <c r="AL136" s="420">
        <v>2.7691532628875803E-2</v>
      </c>
      <c r="AM136" s="285">
        <v>-9.3082728498394829E-4</v>
      </c>
      <c r="AN136" s="287"/>
      <c r="AO136" s="420">
        <v>2.3124517660462418E-2</v>
      </c>
      <c r="AP136" s="420">
        <v>2.9840987757553394E-2</v>
      </c>
      <c r="AQ136" s="420">
        <v>8.7116545021672653E-3</v>
      </c>
      <c r="AR136" s="420">
        <v>1.7352864240558707E-2</v>
      </c>
      <c r="AS136" s="285">
        <v>1.9661744309931173E-2</v>
      </c>
      <c r="AT136" s="287"/>
      <c r="AU136" s="420">
        <v>4.8205597375199138E-2</v>
      </c>
      <c r="AV136" s="420">
        <v>2.2810718226749405E-2</v>
      </c>
      <c r="AW136" s="420">
        <v>1.3310913362313492E-2</v>
      </c>
      <c r="AX136" s="420">
        <v>1.8178921237176793E-2</v>
      </c>
      <c r="AY136" s="285">
        <v>2.5415045013201576E-2</v>
      </c>
      <c r="AZ136" s="287"/>
      <c r="BA136" s="420">
        <v>1.9865421737922162E-2</v>
      </c>
      <c r="BB136" s="420">
        <v>1.4731292994067724E-2</v>
      </c>
    </row>
    <row r="137" spans="1:54">
      <c r="A137" s="342"/>
      <c r="B137" s="342"/>
      <c r="C137" s="306" t="s">
        <v>58</v>
      </c>
      <c r="D137" s="307" t="s">
        <v>25</v>
      </c>
      <c r="E137" s="333">
        <v>287051506</v>
      </c>
      <c r="F137" s="333">
        <v>304698905</v>
      </c>
      <c r="G137" s="333">
        <v>337059990</v>
      </c>
      <c r="H137" s="333">
        <v>352882505</v>
      </c>
      <c r="I137" s="412">
        <v>1281692906</v>
      </c>
      <c r="J137" s="413"/>
      <c r="K137" s="333">
        <v>339351364</v>
      </c>
      <c r="L137" s="333">
        <v>331028341</v>
      </c>
      <c r="M137" s="333">
        <v>330362907</v>
      </c>
      <c r="N137" s="333">
        <v>313857392</v>
      </c>
      <c r="O137" s="414">
        <v>1314600004</v>
      </c>
      <c r="P137" s="413"/>
      <c r="Q137" s="415">
        <v>361842072</v>
      </c>
      <c r="R137" s="415">
        <v>366291172</v>
      </c>
      <c r="S137" s="416">
        <v>354363259</v>
      </c>
      <c r="T137" s="416">
        <v>364591410</v>
      </c>
      <c r="U137" s="414">
        <v>1447087913</v>
      </c>
      <c r="V137" s="417"/>
      <c r="W137" s="415">
        <v>373333169</v>
      </c>
      <c r="X137" s="415">
        <v>376729324</v>
      </c>
      <c r="Y137" s="415">
        <v>375589344</v>
      </c>
      <c r="Z137" s="415">
        <v>384491041</v>
      </c>
      <c r="AA137" s="414">
        <v>1510142878</v>
      </c>
      <c r="AB137" s="126"/>
      <c r="AC137" s="415">
        <v>391819993</v>
      </c>
      <c r="AD137" s="415">
        <v>400010845</v>
      </c>
      <c r="AE137" s="415">
        <v>391954963</v>
      </c>
      <c r="AF137" s="415">
        <v>406270107</v>
      </c>
      <c r="AG137" s="414">
        <v>1590055908</v>
      </c>
      <c r="AH137" s="126"/>
      <c r="AI137" s="415">
        <v>411493135</v>
      </c>
      <c r="AJ137" s="415">
        <v>418029942</v>
      </c>
      <c r="AK137" s="415">
        <v>435488924</v>
      </c>
      <c r="AL137" s="415">
        <v>436107159</v>
      </c>
      <c r="AM137" s="414">
        <v>1701119160</v>
      </c>
      <c r="AN137" s="126"/>
      <c r="AO137" s="415">
        <v>434817454</v>
      </c>
      <c r="AP137" s="415">
        <v>443464603</v>
      </c>
      <c r="AQ137" s="415">
        <v>455926667</v>
      </c>
      <c r="AR137" s="415">
        <v>450272991</v>
      </c>
      <c r="AS137" s="414">
        <v>1784481715</v>
      </c>
      <c r="AT137" s="126"/>
      <c r="AU137" s="415">
        <v>483254860</v>
      </c>
      <c r="AV137" s="415">
        <v>477898850</v>
      </c>
      <c r="AW137" s="415">
        <v>476286502</v>
      </c>
      <c r="AX137" s="415">
        <v>480440213</v>
      </c>
      <c r="AY137" s="414">
        <v>1917880425</v>
      </c>
      <c r="AZ137" s="126"/>
      <c r="BA137" s="415">
        <v>491943779</v>
      </c>
      <c r="BB137" s="415">
        <v>486189169</v>
      </c>
    </row>
    <row r="138" spans="1:54">
      <c r="A138" s="342"/>
      <c r="B138" s="342"/>
      <c r="C138" s="312"/>
      <c r="D138" s="313" t="s">
        <v>23</v>
      </c>
      <c r="E138" s="318">
        <v>7.5610381346215647E-3</v>
      </c>
      <c r="F138" s="318">
        <v>0.3175815211740457</v>
      </c>
      <c r="G138" s="318">
        <v>0.22603124932082411</v>
      </c>
      <c r="H138" s="318">
        <v>0.19449424721802919</v>
      </c>
      <c r="I138" s="418"/>
      <c r="J138" s="419"/>
      <c r="K138" s="318">
        <v>0.23034175388389613</v>
      </c>
      <c r="L138" s="318">
        <v>0.1299409911020396</v>
      </c>
      <c r="M138" s="318">
        <v>1.7087551644462719E-2</v>
      </c>
      <c r="N138" s="318">
        <v>-8.0148152301193987E-2</v>
      </c>
      <c r="O138" s="285">
        <v>2.5674713377870528E-2</v>
      </c>
      <c r="P138" s="419"/>
      <c r="Q138" s="420">
        <v>-2.5389819049439488E-3</v>
      </c>
      <c r="R138" s="420">
        <v>2.84780964573077E-2</v>
      </c>
      <c r="S138" s="421">
        <v>7.5750003744756711E-4</v>
      </c>
      <c r="T138" s="421">
        <v>8.7289032589644266E-2</v>
      </c>
      <c r="U138" s="285">
        <v>2.7521639721864721E-2</v>
      </c>
      <c r="V138" s="422"/>
      <c r="W138" s="420">
        <v>3.1757216446627101E-2</v>
      </c>
      <c r="X138" s="420">
        <v>2.8496870243981842E-2</v>
      </c>
      <c r="Y138" s="420">
        <v>5.9899226177959841E-2</v>
      </c>
      <c r="Z138" s="420">
        <v>5.4580635895947083E-2</v>
      </c>
      <c r="AA138" s="285">
        <v>4.3573693369657773E-2</v>
      </c>
      <c r="AB138" s="287"/>
      <c r="AC138" s="420">
        <v>4.9518300368323276E-2</v>
      </c>
      <c r="AD138" s="420">
        <v>6.1799067704111144E-2</v>
      </c>
      <c r="AE138" s="420">
        <v>4.3573171767088192E-2</v>
      </c>
      <c r="AF138" s="420">
        <v>5.664388419391031E-2</v>
      </c>
      <c r="AG138" s="285">
        <v>5.2917529304137734E-2</v>
      </c>
      <c r="AH138" s="287"/>
      <c r="AI138" s="420">
        <v>5.0209643079647481E-2</v>
      </c>
      <c r="AJ138" s="420">
        <v>4.5046521176194565E-2</v>
      </c>
      <c r="AK138" s="420">
        <v>0.11106878368574202</v>
      </c>
      <c r="AL138" s="420">
        <v>7.3441416156173167E-2</v>
      </c>
      <c r="AM138" s="285">
        <v>6.9848645850256519E-2</v>
      </c>
      <c r="AN138" s="287"/>
      <c r="AO138" s="420">
        <v>5.6682158257634008E-2</v>
      </c>
      <c r="AP138" s="420">
        <v>6.0844112931986993E-2</v>
      </c>
      <c r="AQ138" s="420">
        <v>4.6930569007996192E-2</v>
      </c>
      <c r="AR138" s="420">
        <v>3.2482456909174395E-2</v>
      </c>
      <c r="AS138" s="285">
        <v>4.9004535931509885E-2</v>
      </c>
      <c r="AT138" s="287"/>
      <c r="AU138" s="420">
        <v>0.11139710596805985</v>
      </c>
      <c r="AV138" s="420">
        <v>7.7648242423533409E-2</v>
      </c>
      <c r="AW138" s="420">
        <v>4.4655942443480701E-2</v>
      </c>
      <c r="AX138" s="420">
        <v>6.6997627223881251E-2</v>
      </c>
      <c r="AY138" s="285">
        <v>7.4754876375967783E-2</v>
      </c>
      <c r="AZ138" s="287"/>
      <c r="BA138" s="420">
        <v>1.7979992999966887E-2</v>
      </c>
      <c r="BB138" s="420">
        <v>1.7347434504184411E-2</v>
      </c>
    </row>
    <row r="139" spans="1:54">
      <c r="A139" s="342"/>
      <c r="B139" s="342"/>
      <c r="C139" s="306" t="s">
        <v>59</v>
      </c>
      <c r="D139" s="307" t="s">
        <v>25</v>
      </c>
      <c r="E139" s="333">
        <v>724945314</v>
      </c>
      <c r="F139" s="333">
        <v>784701561</v>
      </c>
      <c r="G139" s="333">
        <v>854916686</v>
      </c>
      <c r="H139" s="333">
        <v>877555460</v>
      </c>
      <c r="I139" s="412">
        <v>3242119021</v>
      </c>
      <c r="J139" s="413"/>
      <c r="K139" s="333">
        <v>808825258</v>
      </c>
      <c r="L139" s="333">
        <v>883744023</v>
      </c>
      <c r="M139" s="333">
        <v>894183225</v>
      </c>
      <c r="N139" s="333">
        <v>889453173</v>
      </c>
      <c r="O139" s="414">
        <v>3476205679</v>
      </c>
      <c r="P139" s="413"/>
      <c r="Q139" s="415">
        <v>946174834</v>
      </c>
      <c r="R139" s="415">
        <v>1003348966</v>
      </c>
      <c r="S139" s="416">
        <v>1006623105</v>
      </c>
      <c r="T139" s="416">
        <v>1020267941</v>
      </c>
      <c r="U139" s="414">
        <v>3976414846</v>
      </c>
      <c r="V139" s="417"/>
      <c r="W139" s="415">
        <v>1017879861</v>
      </c>
      <c r="X139" s="415">
        <v>1100765050</v>
      </c>
      <c r="Y139" s="415">
        <v>1103975158</v>
      </c>
      <c r="Z139" s="415">
        <v>1127821509</v>
      </c>
      <c r="AA139" s="414">
        <v>4350441578</v>
      </c>
      <c r="AB139" s="126"/>
      <c r="AC139" s="415">
        <v>1108527844</v>
      </c>
      <c r="AD139" s="415">
        <v>1231382002</v>
      </c>
      <c r="AE139" s="415">
        <v>1233084901</v>
      </c>
      <c r="AF139" s="415">
        <v>1235357581</v>
      </c>
      <c r="AG139" s="414">
        <v>4808352328</v>
      </c>
      <c r="AH139" s="126"/>
      <c r="AI139" s="415">
        <v>1182269233</v>
      </c>
      <c r="AJ139" s="415">
        <v>1336134514</v>
      </c>
      <c r="AK139" s="415">
        <v>1351368509</v>
      </c>
      <c r="AL139" s="415">
        <v>1288961984</v>
      </c>
      <c r="AM139" s="414">
        <v>5158734240</v>
      </c>
      <c r="AN139" s="126"/>
      <c r="AO139" s="415">
        <v>1241702032</v>
      </c>
      <c r="AP139" s="415">
        <v>1377061934</v>
      </c>
      <c r="AQ139" s="415">
        <v>1405535872</v>
      </c>
      <c r="AR139" s="415">
        <v>1416631907</v>
      </c>
      <c r="AS139" s="414">
        <v>5440931745</v>
      </c>
      <c r="AT139" s="126"/>
      <c r="AU139" s="415">
        <v>1285499807</v>
      </c>
      <c r="AV139" s="415">
        <v>1423431555</v>
      </c>
      <c r="AW139" s="415">
        <v>1470079047</v>
      </c>
      <c r="AX139" s="415">
        <v>1467946984</v>
      </c>
      <c r="AY139" s="414">
        <v>5646957393</v>
      </c>
      <c r="AZ139" s="126"/>
      <c r="BA139" s="415">
        <v>1398868951</v>
      </c>
      <c r="BB139" s="415">
        <v>1553776059</v>
      </c>
    </row>
    <row r="140" spans="1:54">
      <c r="A140" s="342"/>
      <c r="B140" s="312"/>
      <c r="C140" s="312"/>
      <c r="D140" s="313" t="s">
        <v>23</v>
      </c>
      <c r="E140" s="318">
        <v>0.14459909606101362</v>
      </c>
      <c r="F140" s="318">
        <v>0.42446827284696431</v>
      </c>
      <c r="G140" s="318">
        <v>0.11649465383845747</v>
      </c>
      <c r="H140" s="318">
        <v>0.13597084035428436</v>
      </c>
      <c r="I140" s="418"/>
      <c r="J140" s="419"/>
      <c r="K140" s="318">
        <v>0.16833598990263351</v>
      </c>
      <c r="L140" s="318">
        <v>0.17801574219575955</v>
      </c>
      <c r="M140" s="318">
        <v>8.5321142506981598E-2</v>
      </c>
      <c r="N140" s="318">
        <v>5.1941669004733564E-2</v>
      </c>
      <c r="O140" s="285">
        <v>7.220174721648509E-2</v>
      </c>
      <c r="P140" s="419"/>
      <c r="Q140" s="420">
        <v>0.14915762392480092</v>
      </c>
      <c r="R140" s="420">
        <v>0.11913113021146438</v>
      </c>
      <c r="S140" s="421">
        <v>0.10442596611080979</v>
      </c>
      <c r="T140" s="421">
        <v>0.11881345283740363</v>
      </c>
      <c r="U140" s="285">
        <v>0.12224409858767538</v>
      </c>
      <c r="V140" s="422"/>
      <c r="W140" s="420">
        <v>7.5784119830014429E-2</v>
      </c>
      <c r="X140" s="420">
        <v>9.7090929777267521E-2</v>
      </c>
      <c r="Y140" s="420">
        <v>9.6711522432221475E-2</v>
      </c>
      <c r="Z140" s="420">
        <v>0.1054169828119691</v>
      </c>
      <c r="AA140" s="285">
        <v>9.4061295535158962E-2</v>
      </c>
      <c r="AB140" s="287"/>
      <c r="AC140" s="420">
        <v>8.9055679823495382E-2</v>
      </c>
      <c r="AD140" s="420">
        <v>0.11866015549821474</v>
      </c>
      <c r="AE140" s="420">
        <v>0.11694986256203421</v>
      </c>
      <c r="AF140" s="420">
        <v>9.534848479290714E-2</v>
      </c>
      <c r="AG140" s="285">
        <v>0.10525615429836721</v>
      </c>
      <c r="AH140" s="287"/>
      <c r="AI140" s="420">
        <v>6.6521909575056215E-2</v>
      </c>
      <c r="AJ140" s="420">
        <v>8.5069062102468562E-2</v>
      </c>
      <c r="AK140" s="420">
        <v>9.592495042642657E-2</v>
      </c>
      <c r="AL140" s="420">
        <v>4.3391811265373281E-2</v>
      </c>
      <c r="AM140" s="285">
        <v>7.2869433872317479E-2</v>
      </c>
      <c r="AN140" s="287"/>
      <c r="AO140" s="420">
        <v>5.0270105438834589E-2</v>
      </c>
      <c r="AP140" s="420">
        <v>3.0631212330168189E-2</v>
      </c>
      <c r="AQ140" s="420">
        <v>4.0083339695464293E-2</v>
      </c>
      <c r="AR140" s="420">
        <v>9.9048633384675622E-2</v>
      </c>
      <c r="AS140" s="285">
        <v>5.4702857691696138E-2</v>
      </c>
      <c r="AT140" s="287"/>
      <c r="AU140" s="420">
        <v>3.5272371206041431E-2</v>
      </c>
      <c r="AV140" s="420">
        <v>3.3672865290313103E-2</v>
      </c>
      <c r="AW140" s="420">
        <v>4.5920688532949727E-2</v>
      </c>
      <c r="AX140" s="420">
        <v>3.6223296077433353E-2</v>
      </c>
      <c r="AY140" s="285">
        <v>3.7865876224109751E-2</v>
      </c>
      <c r="AZ140" s="287"/>
      <c r="BA140" s="420">
        <v>8.8190712579391262E-2</v>
      </c>
      <c r="BB140" s="420">
        <v>9.1570615771546571E-2</v>
      </c>
    </row>
    <row r="141" spans="1:54">
      <c r="A141" s="342"/>
      <c r="B141" s="306" t="s">
        <v>26</v>
      </c>
      <c r="C141" s="306" t="s">
        <v>56</v>
      </c>
      <c r="D141" s="307" t="s">
        <v>25</v>
      </c>
      <c r="E141" s="333">
        <v>365319716</v>
      </c>
      <c r="F141" s="333">
        <v>367343991</v>
      </c>
      <c r="G141" s="333">
        <v>336260258</v>
      </c>
      <c r="H141" s="333">
        <v>331090518</v>
      </c>
      <c r="I141" s="412">
        <v>1400014483</v>
      </c>
      <c r="J141" s="413"/>
      <c r="K141" s="333">
        <v>370678402</v>
      </c>
      <c r="L141" s="333">
        <v>361493871</v>
      </c>
      <c r="M141" s="333">
        <v>338392835</v>
      </c>
      <c r="N141" s="333">
        <v>335781074</v>
      </c>
      <c r="O141" s="414">
        <v>1406346182</v>
      </c>
      <c r="P141" s="413"/>
      <c r="Q141" s="415">
        <v>258223113</v>
      </c>
      <c r="R141" s="415">
        <v>257053143</v>
      </c>
      <c r="S141" s="416">
        <v>260375596</v>
      </c>
      <c r="T141" s="416">
        <v>248665907</v>
      </c>
      <c r="U141" s="414">
        <v>1024317759</v>
      </c>
      <c r="V141" s="417"/>
      <c r="W141" s="415">
        <v>244574762</v>
      </c>
      <c r="X141" s="415">
        <v>243283618</v>
      </c>
      <c r="Y141" s="415">
        <v>229242226</v>
      </c>
      <c r="Z141" s="415">
        <v>224756899</v>
      </c>
      <c r="AA141" s="414">
        <v>941857505</v>
      </c>
      <c r="AB141" s="126"/>
      <c r="AC141" s="415">
        <v>220866111</v>
      </c>
      <c r="AD141" s="415">
        <v>205744286</v>
      </c>
      <c r="AE141" s="415">
        <v>211483112</v>
      </c>
      <c r="AF141" s="415">
        <v>226849475</v>
      </c>
      <c r="AG141" s="414">
        <v>864942984</v>
      </c>
      <c r="AH141" s="126"/>
      <c r="AI141" s="415">
        <v>225808074</v>
      </c>
      <c r="AJ141" s="415">
        <v>235499835</v>
      </c>
      <c r="AK141" s="415">
        <v>240342905</v>
      </c>
      <c r="AL141" s="415">
        <v>206668877</v>
      </c>
      <c r="AM141" s="414">
        <v>908319691</v>
      </c>
      <c r="AN141" s="126"/>
      <c r="AO141" s="415">
        <v>222099051</v>
      </c>
      <c r="AP141" s="415">
        <v>234778734</v>
      </c>
      <c r="AQ141" s="415">
        <v>243263010</v>
      </c>
      <c r="AR141" s="415">
        <v>252268543</v>
      </c>
      <c r="AS141" s="414">
        <v>952409338</v>
      </c>
      <c r="AT141" s="126"/>
      <c r="AU141" s="415">
        <v>260096873</v>
      </c>
      <c r="AV141" s="415">
        <v>266591551</v>
      </c>
      <c r="AW141" s="415">
        <v>264688811</v>
      </c>
      <c r="AX141" s="415">
        <v>262286277</v>
      </c>
      <c r="AY141" s="414">
        <v>1053663512</v>
      </c>
      <c r="AZ141" s="126"/>
      <c r="BA141" s="415">
        <v>249942530</v>
      </c>
      <c r="BB141" s="415">
        <v>256032568</v>
      </c>
    </row>
    <row r="142" spans="1:54">
      <c r="A142" s="342"/>
      <c r="B142" s="342"/>
      <c r="C142" s="312"/>
      <c r="D142" s="313" t="s">
        <v>23</v>
      </c>
      <c r="E142" s="318">
        <v>6.6120197441341635E-2</v>
      </c>
      <c r="F142" s="318">
        <v>0.15966001577378089</v>
      </c>
      <c r="G142" s="318">
        <v>7.8481022385625904E-2</v>
      </c>
      <c r="H142" s="318">
        <v>-8.4055284288265142E-2</v>
      </c>
      <c r="I142" s="418"/>
      <c r="J142" s="419"/>
      <c r="K142" s="318">
        <v>-0.10512987644457461</v>
      </c>
      <c r="L142" s="318">
        <v>-0.13466746095087798</v>
      </c>
      <c r="M142" s="318">
        <v>-0.10770808243793785</v>
      </c>
      <c r="N142" s="318">
        <v>-9.9355320128095628E-2</v>
      </c>
      <c r="O142" s="285">
        <v>4.52259535660815E-3</v>
      </c>
      <c r="P142" s="419"/>
      <c r="Q142" s="420">
        <v>-0.20973107887811848</v>
      </c>
      <c r="R142" s="420">
        <v>-0.19113858009995344</v>
      </c>
      <c r="S142" s="421">
        <v>-0.1260799483224524</v>
      </c>
      <c r="T142" s="421">
        <v>-0.15134596469080375</v>
      </c>
      <c r="U142" s="285">
        <v>-0.17092969417595716</v>
      </c>
      <c r="V142" s="422"/>
      <c r="W142" s="420">
        <v>-5.2854877479538431E-2</v>
      </c>
      <c r="X142" s="420">
        <v>-5.3566841623873818E-2</v>
      </c>
      <c r="Y142" s="420">
        <v>-0.11957099850479069</v>
      </c>
      <c r="Z142" s="420">
        <v>-9.6149119468958766E-2</v>
      </c>
      <c r="AA142" s="285">
        <v>-8.0502610909043093E-2</v>
      </c>
      <c r="AB142" s="287"/>
      <c r="AC142" s="420">
        <v>-9.6938256450189275E-2</v>
      </c>
      <c r="AD142" s="420">
        <v>-0.15430275292929918</v>
      </c>
      <c r="AE142" s="420">
        <v>-7.746877313955236E-2</v>
      </c>
      <c r="AF142" s="420">
        <v>9.3103971860726276E-3</v>
      </c>
      <c r="AG142" s="285">
        <v>-8.1662587590678015E-2</v>
      </c>
      <c r="AH142" s="287"/>
      <c r="AI142" s="420">
        <v>2.2375379263140927E-2</v>
      </c>
      <c r="AJ142" s="420">
        <v>0.14462393866918855</v>
      </c>
      <c r="AK142" s="420">
        <v>0.13646381844428324</v>
      </c>
      <c r="AL142" s="420">
        <v>-8.8960302861622265E-2</v>
      </c>
      <c r="AM142" s="285">
        <v>5.0149787676640578E-2</v>
      </c>
      <c r="AN142" s="287"/>
      <c r="AO142" s="420">
        <v>-1.6425555270446202E-2</v>
      </c>
      <c r="AP142" s="420">
        <v>-3.0620021453517943E-3</v>
      </c>
      <c r="AQ142" s="420">
        <v>1.2149744965427534E-2</v>
      </c>
      <c r="AR142" s="420">
        <v>0.22064118536822552</v>
      </c>
      <c r="AS142" s="285">
        <v>4.8539789940544198E-2</v>
      </c>
      <c r="AT142" s="287"/>
      <c r="AU142" s="420">
        <v>0.17108502638311585</v>
      </c>
      <c r="AV142" s="420">
        <v>0.13550127159302261</v>
      </c>
      <c r="AW142" s="420">
        <v>8.8076691150043684E-2</v>
      </c>
      <c r="AX142" s="420">
        <v>3.9710595228672707E-2</v>
      </c>
      <c r="AY142" s="285">
        <v>0.1063137140303847</v>
      </c>
      <c r="AZ142" s="287"/>
      <c r="BA142" s="420">
        <v>-3.9040619300332757E-2</v>
      </c>
      <c r="BB142" s="420">
        <v>-3.9607342994902317E-2</v>
      </c>
    </row>
    <row r="143" spans="1:54">
      <c r="A143" s="342"/>
      <c r="B143" s="342"/>
      <c r="C143" s="306" t="s">
        <v>57</v>
      </c>
      <c r="D143" s="307" t="s">
        <v>25</v>
      </c>
      <c r="E143" s="333">
        <v>40077794</v>
      </c>
      <c r="F143" s="333">
        <v>40479940</v>
      </c>
      <c r="G143" s="333">
        <v>39475879</v>
      </c>
      <c r="H143" s="333">
        <v>39854753</v>
      </c>
      <c r="I143" s="412">
        <v>159888366</v>
      </c>
      <c r="J143" s="413"/>
      <c r="K143" s="333">
        <v>40875782</v>
      </c>
      <c r="L143" s="333">
        <v>40337721</v>
      </c>
      <c r="M143" s="333">
        <v>37745123</v>
      </c>
      <c r="N143" s="333">
        <v>36685723</v>
      </c>
      <c r="O143" s="414">
        <v>155644349</v>
      </c>
      <c r="P143" s="413"/>
      <c r="Q143" s="415">
        <v>28115206</v>
      </c>
      <c r="R143" s="415">
        <v>27897359</v>
      </c>
      <c r="S143" s="416">
        <v>28012616</v>
      </c>
      <c r="T143" s="416">
        <v>28298631</v>
      </c>
      <c r="U143" s="414">
        <v>112323812</v>
      </c>
      <c r="V143" s="417"/>
      <c r="W143" s="415">
        <v>27221731</v>
      </c>
      <c r="X143" s="415">
        <v>26688263</v>
      </c>
      <c r="Y143" s="415">
        <v>25896911</v>
      </c>
      <c r="Z143" s="415">
        <v>26695681</v>
      </c>
      <c r="AA143" s="414">
        <v>106502586</v>
      </c>
      <c r="AB143" s="126"/>
      <c r="AC143" s="415">
        <v>25442407</v>
      </c>
      <c r="AD143" s="415">
        <v>24485274</v>
      </c>
      <c r="AE143" s="415">
        <v>24667069</v>
      </c>
      <c r="AF143" s="415">
        <v>26734937</v>
      </c>
      <c r="AG143" s="414">
        <v>101329687</v>
      </c>
      <c r="AH143" s="126"/>
      <c r="AI143" s="415">
        <v>25899604</v>
      </c>
      <c r="AJ143" s="415">
        <v>26701454</v>
      </c>
      <c r="AK143" s="415">
        <v>26959139</v>
      </c>
      <c r="AL143" s="415">
        <v>27594404</v>
      </c>
      <c r="AM143" s="414">
        <v>107154601</v>
      </c>
      <c r="AN143" s="126"/>
      <c r="AO143" s="415">
        <v>26452154</v>
      </c>
      <c r="AP143" s="415">
        <v>27011064</v>
      </c>
      <c r="AQ143" s="415">
        <v>27343118</v>
      </c>
      <c r="AR143" s="415">
        <v>27733004</v>
      </c>
      <c r="AS143" s="414">
        <v>108539340</v>
      </c>
      <c r="AT143" s="126"/>
      <c r="AU143" s="415">
        <v>28317646</v>
      </c>
      <c r="AV143" s="415">
        <v>28161969</v>
      </c>
      <c r="AW143" s="415">
        <v>27565657</v>
      </c>
      <c r="AX143" s="415">
        <v>28572394</v>
      </c>
      <c r="AY143" s="414">
        <v>112617666</v>
      </c>
      <c r="AZ143" s="126"/>
      <c r="BA143" s="415">
        <v>28629550</v>
      </c>
      <c r="BB143" s="415">
        <v>28731449</v>
      </c>
    </row>
    <row r="144" spans="1:54">
      <c r="A144" s="342"/>
      <c r="B144" s="342"/>
      <c r="C144" s="312"/>
      <c r="D144" s="313" t="s">
        <v>23</v>
      </c>
      <c r="E144" s="318">
        <v>0.1596802358748135</v>
      </c>
      <c r="F144" s="318">
        <v>0.11019862108080519</v>
      </c>
      <c r="G144" s="318">
        <v>5.32357108511732E-2</v>
      </c>
      <c r="H144" s="318">
        <v>-3.8920801808590803E-2</v>
      </c>
      <c r="I144" s="418"/>
      <c r="J144" s="419"/>
      <c r="K144" s="318">
        <v>-4.0883643801864031E-2</v>
      </c>
      <c r="L144" s="318">
        <v>-6.4613339070571971E-2</v>
      </c>
      <c r="M144" s="318">
        <v>-0.10520740096441947</v>
      </c>
      <c r="N144" s="318">
        <v>-0.13684581654929359</v>
      </c>
      <c r="O144" s="285">
        <v>-2.6543626069704174E-2</v>
      </c>
      <c r="P144" s="419"/>
      <c r="Q144" s="420">
        <v>-0.23759709176674071</v>
      </c>
      <c r="R144" s="420">
        <v>-0.22763918664202043</v>
      </c>
      <c r="S144" s="421">
        <v>-0.17059660866981063</v>
      </c>
      <c r="T144" s="421">
        <v>-0.13416682120343848</v>
      </c>
      <c r="U144" s="285">
        <v>-0.19455044672644384</v>
      </c>
      <c r="V144" s="422"/>
      <c r="W144" s="420">
        <v>-3.1779066459623362E-2</v>
      </c>
      <c r="X144" s="420">
        <v>-4.3340876819199958E-2</v>
      </c>
      <c r="Y144" s="420">
        <v>-7.5526862610760803E-2</v>
      </c>
      <c r="Z144" s="420">
        <v>-5.6644082888674063E-2</v>
      </c>
      <c r="AA144" s="285">
        <v>-5.1825395669441887E-2</v>
      </c>
      <c r="AB144" s="287"/>
      <c r="AC144" s="420">
        <v>-6.5364101937529284E-2</v>
      </c>
      <c r="AD144" s="420">
        <v>-8.2545237207831801E-2</v>
      </c>
      <c r="AE144" s="420">
        <v>-4.7489911055415113E-2</v>
      </c>
      <c r="AF144" s="420">
        <v>1.4705000408119506E-3</v>
      </c>
      <c r="AG144" s="285">
        <v>-4.8570642218959792E-2</v>
      </c>
      <c r="AH144" s="287"/>
      <c r="AI144" s="420">
        <v>1.7969879972441261E-2</v>
      </c>
      <c r="AJ144" s="420">
        <v>9.0510729020226499E-2</v>
      </c>
      <c r="AK144" s="420">
        <v>9.2920241152282923E-2</v>
      </c>
      <c r="AL144" s="420">
        <v>3.2147709942237812E-2</v>
      </c>
      <c r="AM144" s="285">
        <v>5.7484772453703536E-2</v>
      </c>
      <c r="AN144" s="287"/>
      <c r="AO144" s="420">
        <v>2.1334303026409263E-2</v>
      </c>
      <c r="AP144" s="420">
        <v>1.1595248708178962E-2</v>
      </c>
      <c r="AQ144" s="420">
        <v>1.4242999377687804E-2</v>
      </c>
      <c r="AR144" s="420">
        <v>5.0227575127188562E-3</v>
      </c>
      <c r="AS144" s="285">
        <v>1.2922814205616806E-2</v>
      </c>
      <c r="AT144" s="287"/>
      <c r="AU144" s="420">
        <v>7.0523254930392465E-2</v>
      </c>
      <c r="AV144" s="420">
        <v>4.2608651032776779E-2</v>
      </c>
      <c r="AW144" s="420">
        <v>8.1387572551163689E-3</v>
      </c>
      <c r="AX144" s="420">
        <v>3.0266825764709848E-2</v>
      </c>
      <c r="AY144" s="285">
        <v>3.7574634229395443E-2</v>
      </c>
      <c r="AZ144" s="287"/>
      <c r="BA144" s="420">
        <v>1.1014474861363865E-2</v>
      </c>
      <c r="BB144" s="420">
        <v>2.0221597431628435E-2</v>
      </c>
    </row>
    <row r="145" spans="1:54">
      <c r="A145" s="342"/>
      <c r="B145" s="342"/>
      <c r="C145" s="306" t="s">
        <v>58</v>
      </c>
      <c r="D145" s="307" t="s">
        <v>25</v>
      </c>
      <c r="E145" s="333">
        <v>220955838</v>
      </c>
      <c r="F145" s="333">
        <v>226737422</v>
      </c>
      <c r="G145" s="333">
        <v>226107010</v>
      </c>
      <c r="H145" s="333">
        <v>227226134</v>
      </c>
      <c r="I145" s="412">
        <v>901026404</v>
      </c>
      <c r="J145" s="413"/>
      <c r="K145" s="333">
        <v>229446402</v>
      </c>
      <c r="L145" s="333">
        <v>229446321</v>
      </c>
      <c r="M145" s="333">
        <v>214630789</v>
      </c>
      <c r="N145" s="333">
        <v>207272576</v>
      </c>
      <c r="O145" s="414">
        <v>880796088</v>
      </c>
      <c r="P145" s="413"/>
      <c r="Q145" s="415">
        <v>154429240</v>
      </c>
      <c r="R145" s="415">
        <v>155465701</v>
      </c>
      <c r="S145" s="416">
        <v>155121033</v>
      </c>
      <c r="T145" s="416">
        <v>155257001</v>
      </c>
      <c r="U145" s="414">
        <v>620272975</v>
      </c>
      <c r="V145" s="417"/>
      <c r="W145" s="415">
        <v>150714710</v>
      </c>
      <c r="X145" s="415">
        <v>148449687</v>
      </c>
      <c r="Y145" s="415">
        <v>143786613</v>
      </c>
      <c r="Z145" s="415">
        <v>146300960</v>
      </c>
      <c r="AA145" s="414">
        <v>589251970</v>
      </c>
      <c r="AB145" s="126"/>
      <c r="AC145" s="415">
        <v>138543365</v>
      </c>
      <c r="AD145" s="415">
        <v>135795355</v>
      </c>
      <c r="AE145" s="415">
        <v>136346223</v>
      </c>
      <c r="AF145" s="415">
        <v>144836123</v>
      </c>
      <c r="AG145" s="414">
        <v>555521066</v>
      </c>
      <c r="AH145" s="126"/>
      <c r="AI145" s="415">
        <v>140819000</v>
      </c>
      <c r="AJ145" s="415">
        <v>145195343</v>
      </c>
      <c r="AK145" s="415">
        <v>146650480</v>
      </c>
      <c r="AL145" s="415">
        <v>148170741</v>
      </c>
      <c r="AM145" s="414">
        <v>580835564</v>
      </c>
      <c r="AN145" s="126"/>
      <c r="AO145" s="415">
        <v>144181589</v>
      </c>
      <c r="AP145" s="415">
        <v>148074277</v>
      </c>
      <c r="AQ145" s="415">
        <v>150957557</v>
      </c>
      <c r="AR145" s="415">
        <v>150112258</v>
      </c>
      <c r="AS145" s="414">
        <v>593325681</v>
      </c>
      <c r="AT145" s="126"/>
      <c r="AU145" s="415">
        <v>162559065</v>
      </c>
      <c r="AV145" s="415">
        <v>162603390</v>
      </c>
      <c r="AW145" s="415">
        <v>159709149</v>
      </c>
      <c r="AX145" s="415">
        <v>165930947</v>
      </c>
      <c r="AY145" s="414">
        <v>650802551</v>
      </c>
      <c r="AZ145" s="126"/>
      <c r="BA145" s="415">
        <v>165895833</v>
      </c>
      <c r="BB145" s="415">
        <v>166495802</v>
      </c>
    </row>
    <row r="146" spans="1:54">
      <c r="A146" s="342"/>
      <c r="B146" s="342"/>
      <c r="C146" s="312"/>
      <c r="D146" s="313" t="s">
        <v>23</v>
      </c>
      <c r="E146" s="318">
        <v>-5.9127362514759432E-2</v>
      </c>
      <c r="F146" s="318">
        <v>0.13364359509060245</v>
      </c>
      <c r="G146" s="318">
        <v>6.2265174031014107E-2</v>
      </c>
      <c r="H146" s="318">
        <v>-9.6320986299953653E-3</v>
      </c>
      <c r="I146" s="418"/>
      <c r="J146" s="419"/>
      <c r="K146" s="318">
        <v>-1.181005634549733E-2</v>
      </c>
      <c r="L146" s="318">
        <v>-3.7862461514615205E-2</v>
      </c>
      <c r="M146" s="318">
        <v>-9.9530624878977458E-2</v>
      </c>
      <c r="N146" s="318">
        <v>-0.13240352245735965</v>
      </c>
      <c r="O146" s="285">
        <v>-2.2452522934055974E-2</v>
      </c>
      <c r="P146" s="419"/>
      <c r="Q146" s="420">
        <v>-0.25040137070970325</v>
      </c>
      <c r="R146" s="420">
        <v>-0.239126703946688</v>
      </c>
      <c r="S146" s="421">
        <v>-0.18740446650805198</v>
      </c>
      <c r="T146" s="421">
        <v>-0.14679661525052534</v>
      </c>
      <c r="U146" s="285">
        <v>-0.20803393959527494</v>
      </c>
      <c r="V146" s="422"/>
      <c r="W146" s="420">
        <v>-2.4053281619465294E-2</v>
      </c>
      <c r="X146" s="420">
        <v>-4.5129015306083486E-2</v>
      </c>
      <c r="Y146" s="420">
        <v>-7.3068234402487553E-2</v>
      </c>
      <c r="Z146" s="420">
        <v>-5.7685263416881294E-2</v>
      </c>
      <c r="AA146" s="285">
        <v>-5.0011859697740357E-2</v>
      </c>
      <c r="AB146" s="287"/>
      <c r="AC146" s="420">
        <v>-8.0757511990700803E-2</v>
      </c>
      <c r="AD146" s="420">
        <v>-8.5243238000225596E-2</v>
      </c>
      <c r="AE146" s="420">
        <v>-5.1746055107369404E-2</v>
      </c>
      <c r="AF146" s="420">
        <v>-1.0012490690423315E-2</v>
      </c>
      <c r="AG146" s="285">
        <v>-5.7243599881388607E-2</v>
      </c>
      <c r="AH146" s="287"/>
      <c r="AI146" s="420">
        <v>1.6425434736625499E-2</v>
      </c>
      <c r="AJ146" s="420">
        <v>6.9221719697260653E-2</v>
      </c>
      <c r="AK146" s="420">
        <v>7.5574202007781421E-2</v>
      </c>
      <c r="AL146" s="420">
        <v>2.3023386230795584E-2</v>
      </c>
      <c r="AM146" s="285">
        <v>4.5568925373569824E-2</v>
      </c>
      <c r="AN146" s="287"/>
      <c r="AO146" s="420">
        <v>2.3878801866225485E-2</v>
      </c>
      <c r="AP146" s="420">
        <v>1.9828005089667311E-2</v>
      </c>
      <c r="AQ146" s="420">
        <v>2.9369675435088949E-2</v>
      </c>
      <c r="AR146" s="420">
        <v>1.3103241482743222E-2</v>
      </c>
      <c r="AS146" s="285">
        <v>2.1503705651191751E-2</v>
      </c>
      <c r="AT146" s="287"/>
      <c r="AU146" s="420">
        <v>0.12746062883243714</v>
      </c>
      <c r="AV146" s="420">
        <v>9.8120438568813695E-2</v>
      </c>
      <c r="AW146" s="420">
        <v>5.7973858175248472E-2</v>
      </c>
      <c r="AX146" s="420">
        <v>0.10537906238143457</v>
      </c>
      <c r="AY146" s="285">
        <v>9.6872378595053599E-2</v>
      </c>
      <c r="AZ146" s="287"/>
      <c r="BA146" s="420">
        <v>2.0526496015463636E-2</v>
      </c>
      <c r="BB146" s="420">
        <v>2.393807410780302E-2</v>
      </c>
    </row>
    <row r="147" spans="1:54">
      <c r="A147" s="342"/>
      <c r="B147" s="342"/>
      <c r="C147" s="306" t="s">
        <v>59</v>
      </c>
      <c r="D147" s="307" t="s">
        <v>25</v>
      </c>
      <c r="E147" s="333">
        <v>321749371</v>
      </c>
      <c r="F147" s="333">
        <v>341670526</v>
      </c>
      <c r="G147" s="333">
        <v>324773369</v>
      </c>
      <c r="H147" s="333">
        <v>314782954</v>
      </c>
      <c r="I147" s="412">
        <v>1302976220</v>
      </c>
      <c r="J147" s="413"/>
      <c r="K147" s="333">
        <v>319705381</v>
      </c>
      <c r="L147" s="333">
        <v>341398921</v>
      </c>
      <c r="M147" s="333">
        <v>329929025</v>
      </c>
      <c r="N147" s="333">
        <v>322923135</v>
      </c>
      <c r="O147" s="414">
        <v>1313956462</v>
      </c>
      <c r="P147" s="413"/>
      <c r="Q147" s="415">
        <v>222543946</v>
      </c>
      <c r="R147" s="415">
        <v>245196606</v>
      </c>
      <c r="S147" s="416">
        <v>258805398</v>
      </c>
      <c r="T147" s="416">
        <v>252975066</v>
      </c>
      <c r="U147" s="414">
        <v>979521016</v>
      </c>
      <c r="V147" s="417"/>
      <c r="W147" s="415">
        <v>241016432</v>
      </c>
      <c r="X147" s="415">
        <v>259950922</v>
      </c>
      <c r="Y147" s="415">
        <v>262240665</v>
      </c>
      <c r="Z147" s="415">
        <v>264188912</v>
      </c>
      <c r="AA147" s="414">
        <v>1027396931</v>
      </c>
      <c r="AB147" s="126"/>
      <c r="AC147" s="415">
        <v>236465370</v>
      </c>
      <c r="AD147" s="415">
        <v>257399865</v>
      </c>
      <c r="AE147" s="415">
        <v>260570763</v>
      </c>
      <c r="AF147" s="415">
        <v>262517005</v>
      </c>
      <c r="AG147" s="414">
        <v>1016953003</v>
      </c>
      <c r="AH147" s="126"/>
      <c r="AI147" s="415">
        <v>247897709</v>
      </c>
      <c r="AJ147" s="415">
        <v>276933858</v>
      </c>
      <c r="AK147" s="415">
        <v>272163000</v>
      </c>
      <c r="AL147" s="415">
        <v>275689222</v>
      </c>
      <c r="AM147" s="414">
        <v>1072683789</v>
      </c>
      <c r="AN147" s="126"/>
      <c r="AO147" s="415">
        <v>268354621</v>
      </c>
      <c r="AP147" s="415">
        <v>301569953</v>
      </c>
      <c r="AQ147" s="415">
        <v>304175842</v>
      </c>
      <c r="AR147" s="415">
        <v>310467193</v>
      </c>
      <c r="AS147" s="414">
        <v>1184567609</v>
      </c>
      <c r="AT147" s="126"/>
      <c r="AU147" s="415">
        <v>290460464</v>
      </c>
      <c r="AV147" s="415">
        <v>322516697</v>
      </c>
      <c r="AW147" s="415">
        <v>327924582</v>
      </c>
      <c r="AX147" s="415">
        <v>344275753</v>
      </c>
      <c r="AY147" s="414">
        <v>1285177496</v>
      </c>
      <c r="AZ147" s="126"/>
      <c r="BA147" s="415">
        <v>333393036</v>
      </c>
      <c r="BB147" s="415">
        <v>363794082</v>
      </c>
    </row>
    <row r="148" spans="1:54">
      <c r="A148" s="342"/>
      <c r="B148" s="312"/>
      <c r="C148" s="312"/>
      <c r="D148" s="313" t="s">
        <v>23</v>
      </c>
      <c r="E148" s="318">
        <v>9.9174449537313095E-2</v>
      </c>
      <c r="F148" s="318">
        <v>0.27290932323482814</v>
      </c>
      <c r="G148" s="318">
        <v>-2.615484020596703E-2</v>
      </c>
      <c r="H148" s="318">
        <v>-9.3612212975635142E-2</v>
      </c>
      <c r="I148" s="418"/>
      <c r="J148" s="419"/>
      <c r="K148" s="318">
        <v>-9.7913203340891777E-2</v>
      </c>
      <c r="L148" s="318">
        <v>-9.2446453148043381E-2</v>
      </c>
      <c r="M148" s="318">
        <v>-7.2717100212964569E-2</v>
      </c>
      <c r="N148" s="318">
        <v>-6.8859090451981422E-2</v>
      </c>
      <c r="O148" s="285">
        <v>8.4270471183272022E-3</v>
      </c>
      <c r="P148" s="419"/>
      <c r="Q148" s="420">
        <v>-0.17171768488575567</v>
      </c>
      <c r="R148" s="420">
        <v>-0.1359094597064493</v>
      </c>
      <c r="S148" s="421">
        <v>-6.3740379522575497E-2</v>
      </c>
      <c r="T148" s="421">
        <v>-5.9143928496221743E-2</v>
      </c>
      <c r="U148" s="285">
        <v>-0.10769815645876968</v>
      </c>
      <c r="V148" s="422"/>
      <c r="W148" s="420">
        <v>8.3006014461521227E-2</v>
      </c>
      <c r="X148" s="420">
        <v>6.0173410393780102E-2</v>
      </c>
      <c r="Y148" s="420">
        <v>1.327355235457639E-2</v>
      </c>
      <c r="Z148" s="420">
        <v>4.4327870636863498E-2</v>
      </c>
      <c r="AA148" s="285">
        <v>4.8876863505703527E-2</v>
      </c>
      <c r="AB148" s="287"/>
      <c r="AC148" s="420">
        <v>-1.8882787211786489E-2</v>
      </c>
      <c r="AD148" s="420">
        <v>-9.8136101244526985E-3</v>
      </c>
      <c r="AE148" s="420">
        <v>-6.3678224732994781E-3</v>
      </c>
      <c r="AF148" s="420">
        <v>-6.3284525733615649E-3</v>
      </c>
      <c r="AG148" s="285">
        <v>-1.0165426511284714E-2</v>
      </c>
      <c r="AH148" s="287"/>
      <c r="AI148" s="420">
        <v>4.8346779065365997E-2</v>
      </c>
      <c r="AJ148" s="420">
        <v>7.5889678496917634E-2</v>
      </c>
      <c r="AK148" s="420">
        <v>4.4487865279037475E-2</v>
      </c>
      <c r="AL148" s="420">
        <v>5.0176623796237552E-2</v>
      </c>
      <c r="AM148" s="285">
        <v>5.4801732071781961E-2</v>
      </c>
      <c r="AN148" s="287"/>
      <c r="AO148" s="420">
        <v>8.2521585546399656E-2</v>
      </c>
      <c r="AP148" s="420">
        <v>8.8960213019529055E-2</v>
      </c>
      <c r="AQ148" s="420">
        <v>0.11762378427633435</v>
      </c>
      <c r="AR148" s="420">
        <v>0.126149186202136</v>
      </c>
      <c r="AS148" s="285">
        <v>0.10430270425201704</v>
      </c>
      <c r="AT148" s="287"/>
      <c r="AU148" s="420">
        <v>8.2375488514505602E-2</v>
      </c>
      <c r="AV148" s="420">
        <v>6.9458988840310543E-2</v>
      </c>
      <c r="AW148" s="420">
        <v>7.8075694124321693E-2</v>
      </c>
      <c r="AX148" s="420">
        <v>0.10889575698260656</v>
      </c>
      <c r="AY148" s="285">
        <v>8.4933849478573853E-2</v>
      </c>
      <c r="AZ148" s="287"/>
      <c r="BA148" s="420">
        <v>0.14780866011423854</v>
      </c>
      <c r="BB148" s="420">
        <v>0.12798526520938536</v>
      </c>
    </row>
    <row r="149" spans="1:54">
      <c r="A149" s="342"/>
      <c r="B149" s="306" t="s">
        <v>27</v>
      </c>
      <c r="C149" s="306" t="s">
        <v>56</v>
      </c>
      <c r="D149" s="307" t="s">
        <v>25</v>
      </c>
      <c r="E149" s="333">
        <v>39850468</v>
      </c>
      <c r="F149" s="333">
        <v>79130043</v>
      </c>
      <c r="G149" s="333">
        <v>119745490</v>
      </c>
      <c r="H149" s="333">
        <v>110357309</v>
      </c>
      <c r="I149" s="412">
        <v>349083310</v>
      </c>
      <c r="J149" s="413"/>
      <c r="K149" s="333">
        <v>97146177</v>
      </c>
      <c r="L149" s="333">
        <v>116374586</v>
      </c>
      <c r="M149" s="333">
        <v>125273324</v>
      </c>
      <c r="N149" s="333">
        <v>130333037</v>
      </c>
      <c r="O149" s="414">
        <v>469127124</v>
      </c>
      <c r="P149" s="413"/>
      <c r="Q149" s="415">
        <v>136265555</v>
      </c>
      <c r="R149" s="415">
        <v>148759131</v>
      </c>
      <c r="S149" s="416">
        <v>158400391</v>
      </c>
      <c r="T149" s="416">
        <v>159534314</v>
      </c>
      <c r="U149" s="414">
        <v>602959391</v>
      </c>
      <c r="V149" s="417"/>
      <c r="W149" s="415">
        <v>167676634</v>
      </c>
      <c r="X149" s="415">
        <v>183201669</v>
      </c>
      <c r="Y149" s="415">
        <v>192376685</v>
      </c>
      <c r="Z149" s="415">
        <v>200135919</v>
      </c>
      <c r="AA149" s="414">
        <v>743390907</v>
      </c>
      <c r="AB149" s="126"/>
      <c r="AC149" s="415">
        <v>220422298</v>
      </c>
      <c r="AD149" s="415">
        <v>238412026</v>
      </c>
      <c r="AE149" s="415">
        <v>260469956</v>
      </c>
      <c r="AF149" s="415">
        <v>282012756</v>
      </c>
      <c r="AG149" s="414">
        <v>1001317036</v>
      </c>
      <c r="AH149" s="126"/>
      <c r="AI149" s="415">
        <v>301175970</v>
      </c>
      <c r="AJ149" s="415">
        <v>331049799</v>
      </c>
      <c r="AK149" s="415">
        <v>360328444</v>
      </c>
      <c r="AL149" s="415">
        <v>303967246</v>
      </c>
      <c r="AM149" s="414">
        <v>1296521459</v>
      </c>
      <c r="AN149" s="126"/>
      <c r="AO149" s="415">
        <v>324512896</v>
      </c>
      <c r="AP149" s="415">
        <v>344775894</v>
      </c>
      <c r="AQ149" s="415">
        <v>359009003</v>
      </c>
      <c r="AR149" s="415">
        <v>382508115</v>
      </c>
      <c r="AS149" s="414">
        <v>1410805908</v>
      </c>
      <c r="AT149" s="126"/>
      <c r="AU149" s="415">
        <v>393936918</v>
      </c>
      <c r="AV149" s="415">
        <v>422764452</v>
      </c>
      <c r="AW149" s="415">
        <v>441278304</v>
      </c>
      <c r="AX149" s="415">
        <v>430362234</v>
      </c>
      <c r="AY149" s="414">
        <v>1688341908</v>
      </c>
      <c r="AZ149" s="126"/>
      <c r="BA149" s="415">
        <v>414213475</v>
      </c>
      <c r="BB149" s="415">
        <v>429695776</v>
      </c>
    </row>
    <row r="150" spans="1:54">
      <c r="A150" s="342"/>
      <c r="B150" s="342"/>
      <c r="C150" s="312"/>
      <c r="D150" s="313" t="s">
        <v>23</v>
      </c>
      <c r="E150" s="318">
        <v>0.75294020925329541</v>
      </c>
      <c r="F150" s="318">
        <v>2.0812817782564736</v>
      </c>
      <c r="G150" s="318">
        <v>5.0683014957216228</v>
      </c>
      <c r="H150" s="318">
        <v>2.2422148369319483</v>
      </c>
      <c r="I150" s="418"/>
      <c r="J150" s="419"/>
      <c r="K150" s="318">
        <v>1.4377675313624925</v>
      </c>
      <c r="L150" s="318">
        <v>0.47067512651294779</v>
      </c>
      <c r="M150" s="318">
        <v>4.6163191615817847E-2</v>
      </c>
      <c r="N150" s="318">
        <v>0.18100956049952252</v>
      </c>
      <c r="O150" s="285">
        <v>0.34388299457799909</v>
      </c>
      <c r="P150" s="419"/>
      <c r="Q150" s="420">
        <v>0.40268571762736483</v>
      </c>
      <c r="R150" s="420">
        <v>0.27827849802189619</v>
      </c>
      <c r="S150" s="421">
        <v>0.26444891548787552</v>
      </c>
      <c r="T150" s="421">
        <v>0.22405122808578448</v>
      </c>
      <c r="U150" s="285">
        <v>0.28528219687060075</v>
      </c>
      <c r="V150" s="422"/>
      <c r="W150" s="420">
        <v>0.23051371272806254</v>
      </c>
      <c r="X150" s="420">
        <v>0.23153226137090033</v>
      </c>
      <c r="Y150" s="420">
        <v>0.21449627608558108</v>
      </c>
      <c r="Z150" s="420">
        <v>0.25450076527110022</v>
      </c>
      <c r="AA150" s="285">
        <v>0.23290377112643723</v>
      </c>
      <c r="AB150" s="287"/>
      <c r="AC150" s="420">
        <v>0.31456776499938566</v>
      </c>
      <c r="AD150" s="420">
        <v>0.30136383200744743</v>
      </c>
      <c r="AE150" s="420">
        <v>0.35395802251192765</v>
      </c>
      <c r="AF150" s="420">
        <v>0.40910615850021403</v>
      </c>
      <c r="AG150" s="285">
        <v>0.34695895062918769</v>
      </c>
      <c r="AH150" s="287"/>
      <c r="AI150" s="420">
        <v>0.36635890621192968</v>
      </c>
      <c r="AJ150" s="420">
        <v>0.38856166173429529</v>
      </c>
      <c r="AK150" s="420">
        <v>0.38337814285191496</v>
      </c>
      <c r="AL150" s="420">
        <v>7.7849279980796382E-2</v>
      </c>
      <c r="AM150" s="285">
        <v>0.29481613953085684</v>
      </c>
      <c r="AN150" s="287"/>
      <c r="AO150" s="420">
        <v>7.7486015899608462E-2</v>
      </c>
      <c r="AP150" s="420">
        <v>4.1462326941331229E-2</v>
      </c>
      <c r="AQ150" s="420">
        <v>-3.6617730905529333E-3</v>
      </c>
      <c r="AR150" s="420">
        <v>0.25838596109792689</v>
      </c>
      <c r="AS150" s="285">
        <v>8.8146978367906748E-2</v>
      </c>
      <c r="AT150" s="287"/>
      <c r="AU150" s="420">
        <v>0.21393301423682098</v>
      </c>
      <c r="AV150" s="420">
        <v>0.22620072736291719</v>
      </c>
      <c r="AW150" s="420">
        <v>0.22915665153946008</v>
      </c>
      <c r="AX150" s="420">
        <v>0.12510615363023092</v>
      </c>
      <c r="AY150" s="285">
        <v>0.1967216031817185</v>
      </c>
      <c r="AZ150" s="287"/>
      <c r="BA150" s="420">
        <v>5.1471583579785207E-2</v>
      </c>
      <c r="BB150" s="420">
        <v>1.6395238453019267E-2</v>
      </c>
    </row>
    <row r="151" spans="1:54">
      <c r="A151" s="342"/>
      <c r="B151" s="342"/>
      <c r="C151" s="306" t="s">
        <v>57</v>
      </c>
      <c r="D151" s="307" t="s">
        <v>25</v>
      </c>
      <c r="E151" s="333">
        <v>1538460</v>
      </c>
      <c r="F151" s="333">
        <v>3050621</v>
      </c>
      <c r="G151" s="333">
        <v>4708597</v>
      </c>
      <c r="H151" s="333">
        <v>4516141</v>
      </c>
      <c r="I151" s="412">
        <v>13813819</v>
      </c>
      <c r="J151" s="413"/>
      <c r="K151" s="333">
        <v>3883980</v>
      </c>
      <c r="L151" s="333">
        <v>4626466</v>
      </c>
      <c r="M151" s="333">
        <v>5154794</v>
      </c>
      <c r="N151" s="333">
        <v>5423863</v>
      </c>
      <c r="O151" s="414">
        <v>19089103</v>
      </c>
      <c r="P151" s="413"/>
      <c r="Q151" s="415">
        <v>5591899</v>
      </c>
      <c r="R151" s="415">
        <v>6025799</v>
      </c>
      <c r="S151" s="416">
        <v>7689426</v>
      </c>
      <c r="T151" s="416">
        <v>8352534</v>
      </c>
      <c r="U151" s="414">
        <v>27659658</v>
      </c>
      <c r="V151" s="417"/>
      <c r="W151" s="415">
        <v>8943469</v>
      </c>
      <c r="X151" s="415">
        <v>9565869</v>
      </c>
      <c r="Y151" s="415">
        <v>10190526</v>
      </c>
      <c r="Z151" s="415">
        <v>11036038</v>
      </c>
      <c r="AA151" s="414">
        <v>39735902</v>
      </c>
      <c r="AB151" s="126"/>
      <c r="AC151" s="415">
        <v>11893703</v>
      </c>
      <c r="AD151" s="415">
        <v>12791206</v>
      </c>
      <c r="AE151" s="415">
        <v>13918147</v>
      </c>
      <c r="AF151" s="415">
        <v>14935398</v>
      </c>
      <c r="AG151" s="414">
        <v>53538454</v>
      </c>
      <c r="AH151" s="126"/>
      <c r="AI151" s="415">
        <v>15748300</v>
      </c>
      <c r="AJ151" s="415">
        <v>17341852</v>
      </c>
      <c r="AK151" s="415">
        <v>18851241</v>
      </c>
      <c r="AL151" s="415">
        <v>19354086</v>
      </c>
      <c r="AM151" s="414">
        <v>71295479</v>
      </c>
      <c r="AN151" s="126"/>
      <c r="AO151" s="415">
        <v>20062487</v>
      </c>
      <c r="AP151" s="415">
        <v>20971238</v>
      </c>
      <c r="AQ151" s="415">
        <v>21653681</v>
      </c>
      <c r="AR151" s="415">
        <v>22654085</v>
      </c>
      <c r="AS151" s="414">
        <v>85341491</v>
      </c>
      <c r="AT151" s="126"/>
      <c r="AU151" s="415">
        <v>22830645</v>
      </c>
      <c r="AV151" s="415">
        <v>24484374</v>
      </c>
      <c r="AW151" s="415">
        <v>25556866</v>
      </c>
      <c r="AX151" s="415">
        <v>25979216</v>
      </c>
      <c r="AY151" s="414">
        <v>98851101</v>
      </c>
      <c r="AZ151" s="126"/>
      <c r="BA151" s="415">
        <v>26722591</v>
      </c>
      <c r="BB151" s="415">
        <v>27506233</v>
      </c>
    </row>
    <row r="152" spans="1:54">
      <c r="A152" s="342"/>
      <c r="B152" s="342"/>
      <c r="C152" s="312"/>
      <c r="D152" s="313" t="s">
        <v>23</v>
      </c>
      <c r="E152" s="318">
        <v>0.61667981971738628</v>
      </c>
      <c r="F152" s="318">
        <v>1.8321621709442177</v>
      </c>
      <c r="G152" s="318">
        <v>4.4068109371842219</v>
      </c>
      <c r="H152" s="318">
        <v>2.1003249198341143</v>
      </c>
      <c r="I152" s="418"/>
      <c r="J152" s="419"/>
      <c r="K152" s="318">
        <v>1.5245895245895247</v>
      </c>
      <c r="L152" s="318">
        <v>0.51656531571768505</v>
      </c>
      <c r="M152" s="318">
        <v>9.4762197741705231E-2</v>
      </c>
      <c r="N152" s="318">
        <v>0.20099505307739507</v>
      </c>
      <c r="O152" s="285">
        <v>0.3818845461924758</v>
      </c>
      <c r="P152" s="419"/>
      <c r="Q152" s="420">
        <v>0.43973424167992636</v>
      </c>
      <c r="R152" s="420">
        <v>0.30246261401250973</v>
      </c>
      <c r="S152" s="421">
        <v>0.49202599074331532</v>
      </c>
      <c r="T152" s="421">
        <v>0.53996035666830089</v>
      </c>
      <c r="U152" s="285">
        <v>0.44906079686755906</v>
      </c>
      <c r="V152" s="422"/>
      <c r="W152" s="420">
        <v>0.59936168375001042</v>
      </c>
      <c r="X152" s="420">
        <v>0.58748557660154277</v>
      </c>
      <c r="Y152" s="420">
        <v>0.32526485071837619</v>
      </c>
      <c r="Z152" s="420">
        <v>0.32128022465996553</v>
      </c>
      <c r="AA152" s="285">
        <v>0.43660134915623328</v>
      </c>
      <c r="AB152" s="287"/>
      <c r="AC152" s="420">
        <v>0.32987580098952662</v>
      </c>
      <c r="AD152" s="420">
        <v>0.33717135369510087</v>
      </c>
      <c r="AE152" s="420">
        <v>0.36579279617165983</v>
      </c>
      <c r="AF152" s="420">
        <v>0.35332970038704103</v>
      </c>
      <c r="AG152" s="285">
        <v>0.34735720860193386</v>
      </c>
      <c r="AH152" s="287"/>
      <c r="AI152" s="420">
        <v>0.32408720816384928</v>
      </c>
      <c r="AJ152" s="420">
        <v>0.35576363948794198</v>
      </c>
      <c r="AK152" s="420">
        <v>0.35443611854365376</v>
      </c>
      <c r="AL152" s="420">
        <v>0.29585338134276706</v>
      </c>
      <c r="AM152" s="285">
        <v>0.33166861710276496</v>
      </c>
      <c r="AN152" s="287"/>
      <c r="AO152" s="420">
        <v>0.27394620371722667</v>
      </c>
      <c r="AP152" s="420">
        <v>0.20928479841714709</v>
      </c>
      <c r="AQ152" s="420">
        <v>0.14866076986655674</v>
      </c>
      <c r="AR152" s="420">
        <v>0.17050657933420355</v>
      </c>
      <c r="AS152" s="285">
        <v>0.19701125789476781</v>
      </c>
      <c r="AT152" s="287"/>
      <c r="AU152" s="420">
        <v>0.13797681214696866</v>
      </c>
      <c r="AV152" s="420">
        <v>0.16752163129329789</v>
      </c>
      <c r="AW152" s="420">
        <v>0.18025503377462715</v>
      </c>
      <c r="AX152" s="420">
        <v>0.14677842870281443</v>
      </c>
      <c r="AY152" s="285">
        <v>0.15830060902029475</v>
      </c>
      <c r="AZ152" s="287"/>
      <c r="BA152" s="420">
        <v>0.17047026047665326</v>
      </c>
      <c r="BB152" s="420">
        <v>0.12341990038217854</v>
      </c>
    </row>
    <row r="153" spans="1:54">
      <c r="A153" s="342"/>
      <c r="B153" s="342"/>
      <c r="C153" s="306" t="s">
        <v>58</v>
      </c>
      <c r="D153" s="307" t="s">
        <v>25</v>
      </c>
      <c r="E153" s="333">
        <v>0</v>
      </c>
      <c r="F153" s="333">
        <v>0</v>
      </c>
      <c r="G153" s="333">
        <v>0</v>
      </c>
      <c r="H153" s="333">
        <v>0</v>
      </c>
      <c r="I153" s="412">
        <v>0</v>
      </c>
      <c r="J153" s="413"/>
      <c r="K153" s="333">
        <v>0</v>
      </c>
      <c r="L153" s="333">
        <v>0</v>
      </c>
      <c r="M153" s="333">
        <v>0</v>
      </c>
      <c r="N153" s="333">
        <v>0</v>
      </c>
      <c r="O153" s="414">
        <v>0</v>
      </c>
      <c r="P153" s="413"/>
      <c r="Q153" s="415">
        <v>0</v>
      </c>
      <c r="R153" s="415">
        <v>0</v>
      </c>
      <c r="S153" s="416">
        <v>0</v>
      </c>
      <c r="T153" s="416">
        <v>0</v>
      </c>
      <c r="U153" s="414">
        <v>0</v>
      </c>
      <c r="V153" s="417"/>
      <c r="W153" s="415">
        <v>0</v>
      </c>
      <c r="X153" s="415">
        <v>0</v>
      </c>
      <c r="Y153" s="415">
        <v>0</v>
      </c>
      <c r="Z153" s="415">
        <v>0</v>
      </c>
      <c r="AA153" s="414">
        <v>0</v>
      </c>
      <c r="AB153" s="126"/>
      <c r="AC153" s="415">
        <v>0</v>
      </c>
      <c r="AD153" s="415">
        <v>0</v>
      </c>
      <c r="AE153" s="415">
        <v>0</v>
      </c>
      <c r="AF153" s="415">
        <v>0</v>
      </c>
      <c r="AG153" s="414">
        <v>0</v>
      </c>
      <c r="AH153" s="126"/>
      <c r="AI153" s="415">
        <v>0</v>
      </c>
      <c r="AJ153" s="415">
        <v>0</v>
      </c>
      <c r="AK153" s="415">
        <v>0</v>
      </c>
      <c r="AL153" s="415">
        <v>0</v>
      </c>
      <c r="AM153" s="414">
        <v>0</v>
      </c>
      <c r="AN153" s="126"/>
      <c r="AO153" s="415">
        <v>0</v>
      </c>
      <c r="AP153" s="415">
        <v>0</v>
      </c>
      <c r="AQ153" s="415">
        <v>0</v>
      </c>
      <c r="AR153" s="415">
        <v>0</v>
      </c>
      <c r="AS153" s="414">
        <v>0</v>
      </c>
      <c r="AT153" s="126"/>
      <c r="AU153" s="415">
        <v>0</v>
      </c>
      <c r="AV153" s="415">
        <v>0</v>
      </c>
      <c r="AW153" s="415">
        <v>0</v>
      </c>
      <c r="AX153" s="415">
        <v>0</v>
      </c>
      <c r="AY153" s="414">
        <v>0</v>
      </c>
      <c r="AZ153" s="126"/>
      <c r="BA153" s="415">
        <v>0</v>
      </c>
      <c r="BB153" s="415">
        <v>0</v>
      </c>
    </row>
    <row r="154" spans="1:54">
      <c r="A154" s="342"/>
      <c r="B154" s="342"/>
      <c r="C154" s="312"/>
      <c r="D154" s="313" t="s">
        <v>23</v>
      </c>
      <c r="E154" s="318">
        <v>0</v>
      </c>
      <c r="F154" s="318">
        <v>0</v>
      </c>
      <c r="G154" s="318">
        <v>0</v>
      </c>
      <c r="H154" s="318">
        <v>0</v>
      </c>
      <c r="I154" s="418"/>
      <c r="J154" s="419"/>
      <c r="K154" s="318">
        <v>0</v>
      </c>
      <c r="L154" s="318">
        <v>0</v>
      </c>
      <c r="M154" s="318">
        <v>0</v>
      </c>
      <c r="N154" s="318">
        <v>0</v>
      </c>
      <c r="O154" s="285">
        <v>0</v>
      </c>
      <c r="P154" s="419"/>
      <c r="Q154" s="420" t="s">
        <v>279</v>
      </c>
      <c r="R154" s="420" t="s">
        <v>279</v>
      </c>
      <c r="S154" s="421" t="s">
        <v>279</v>
      </c>
      <c r="T154" s="421" t="s">
        <v>279</v>
      </c>
      <c r="U154" s="285" t="s">
        <v>279</v>
      </c>
      <c r="V154" s="422"/>
      <c r="W154" s="420" t="s">
        <v>279</v>
      </c>
      <c r="X154" s="420" t="s">
        <v>279</v>
      </c>
      <c r="Y154" s="420" t="s">
        <v>279</v>
      </c>
      <c r="Z154" s="420" t="s">
        <v>279</v>
      </c>
      <c r="AA154" s="285" t="s">
        <v>279</v>
      </c>
      <c r="AB154" s="287"/>
      <c r="AC154" s="420" t="s">
        <v>279</v>
      </c>
      <c r="AD154" s="420" t="s">
        <v>279</v>
      </c>
      <c r="AE154" s="420" t="s">
        <v>279</v>
      </c>
      <c r="AF154" s="420" t="s">
        <v>279</v>
      </c>
      <c r="AG154" s="285" t="s">
        <v>279</v>
      </c>
      <c r="AH154" s="287"/>
      <c r="AI154" s="420" t="s">
        <v>279</v>
      </c>
      <c r="AJ154" s="420" t="s">
        <v>279</v>
      </c>
      <c r="AK154" s="420" t="s">
        <v>279</v>
      </c>
      <c r="AL154" s="420" t="s">
        <v>279</v>
      </c>
      <c r="AM154" s="285" t="s">
        <v>279</v>
      </c>
      <c r="AN154" s="287"/>
      <c r="AO154" s="420" t="s">
        <v>279</v>
      </c>
      <c r="AP154" s="420" t="s">
        <v>279</v>
      </c>
      <c r="AQ154" s="420" t="s">
        <v>279</v>
      </c>
      <c r="AR154" s="420" t="s">
        <v>279</v>
      </c>
      <c r="AS154" s="285" t="s">
        <v>279</v>
      </c>
      <c r="AT154" s="287"/>
      <c r="AU154" s="420" t="s">
        <v>279</v>
      </c>
      <c r="AV154" s="420" t="s">
        <v>279</v>
      </c>
      <c r="AW154" s="420" t="s">
        <v>279</v>
      </c>
      <c r="AX154" s="420" t="s">
        <v>279</v>
      </c>
      <c r="AY154" s="285" t="s">
        <v>279</v>
      </c>
      <c r="AZ154" s="287"/>
      <c r="BA154" s="420" t="s">
        <v>279</v>
      </c>
      <c r="BB154" s="420" t="s">
        <v>279</v>
      </c>
    </row>
    <row r="155" spans="1:54">
      <c r="A155" s="342"/>
      <c r="B155" s="342"/>
      <c r="C155" s="306" t="s">
        <v>59</v>
      </c>
      <c r="D155" s="307" t="s">
        <v>25</v>
      </c>
      <c r="E155" s="333">
        <v>2321070</v>
      </c>
      <c r="F155" s="333">
        <v>1316555</v>
      </c>
      <c r="G155" s="333">
        <v>1077100</v>
      </c>
      <c r="H155" s="333">
        <v>1251015</v>
      </c>
      <c r="I155" s="412">
        <v>5965740</v>
      </c>
      <c r="J155" s="413"/>
      <c r="K155" s="333">
        <v>2018080</v>
      </c>
      <c r="L155" s="333">
        <v>1505205</v>
      </c>
      <c r="M155" s="333">
        <v>1103665</v>
      </c>
      <c r="N155" s="333">
        <v>1156030</v>
      </c>
      <c r="O155" s="414">
        <v>5782980</v>
      </c>
      <c r="P155" s="413"/>
      <c r="Q155" s="415">
        <v>881497</v>
      </c>
      <c r="R155" s="415">
        <v>764770</v>
      </c>
      <c r="S155" s="416">
        <v>941876</v>
      </c>
      <c r="T155" s="416">
        <v>860148</v>
      </c>
      <c r="U155" s="414">
        <v>3448291</v>
      </c>
      <c r="V155" s="417"/>
      <c r="W155" s="415">
        <v>820625</v>
      </c>
      <c r="X155" s="415">
        <v>815253</v>
      </c>
      <c r="Y155" s="415">
        <v>914979</v>
      </c>
      <c r="Z155" s="415">
        <v>979963</v>
      </c>
      <c r="AA155" s="414">
        <v>3530820</v>
      </c>
      <c r="AB155" s="126"/>
      <c r="AC155" s="415">
        <v>972543</v>
      </c>
      <c r="AD155" s="415">
        <v>1102140</v>
      </c>
      <c r="AE155" s="415">
        <v>1225776</v>
      </c>
      <c r="AF155" s="415">
        <v>1342017</v>
      </c>
      <c r="AG155" s="414">
        <v>4642476</v>
      </c>
      <c r="AH155" s="126"/>
      <c r="AI155" s="415">
        <v>1283767</v>
      </c>
      <c r="AJ155" s="415">
        <v>1380277</v>
      </c>
      <c r="AK155" s="415">
        <v>1480700</v>
      </c>
      <c r="AL155" s="415">
        <v>1549441</v>
      </c>
      <c r="AM155" s="414">
        <v>5694185</v>
      </c>
      <c r="AN155" s="126"/>
      <c r="AO155" s="415">
        <v>1506411</v>
      </c>
      <c r="AP155" s="415">
        <v>1869876</v>
      </c>
      <c r="AQ155" s="415">
        <v>3151722</v>
      </c>
      <c r="AR155" s="415">
        <v>3376876</v>
      </c>
      <c r="AS155" s="414">
        <v>9904885</v>
      </c>
      <c r="AT155" s="126"/>
      <c r="AU155" s="415">
        <v>3284801</v>
      </c>
      <c r="AV155" s="415">
        <v>3585446</v>
      </c>
      <c r="AW155" s="415">
        <v>3880164</v>
      </c>
      <c r="AX155" s="415">
        <v>4078370</v>
      </c>
      <c r="AY155" s="414">
        <v>14828781</v>
      </c>
      <c r="AZ155" s="126"/>
      <c r="BA155" s="415">
        <v>3935983</v>
      </c>
      <c r="BB155" s="415">
        <v>4156646</v>
      </c>
    </row>
    <row r="156" spans="1:54">
      <c r="A156" s="342"/>
      <c r="B156" s="312"/>
      <c r="C156" s="312"/>
      <c r="D156" s="313" t="s">
        <v>23</v>
      </c>
      <c r="E156" s="318">
        <v>0</v>
      </c>
      <c r="F156" s="318">
        <v>0</v>
      </c>
      <c r="G156" s="318">
        <v>0</v>
      </c>
      <c r="H156" s="318">
        <v>0</v>
      </c>
      <c r="I156" s="418"/>
      <c r="J156" s="419"/>
      <c r="K156" s="318">
        <v>-0.13053893247510848</v>
      </c>
      <c r="L156" s="318">
        <v>0.14329063350942423</v>
      </c>
      <c r="M156" s="318">
        <v>2.4663448147804291E-2</v>
      </c>
      <c r="N156" s="318">
        <v>-7.592634780558187E-2</v>
      </c>
      <c r="O156" s="285">
        <v>-3.063492542417201E-2</v>
      </c>
      <c r="P156" s="419"/>
      <c r="Q156" s="420">
        <v>-0.58657613051763291</v>
      </c>
      <c r="R156" s="420">
        <v>-0.53986259113009438</v>
      </c>
      <c r="S156" s="421">
        <v>-0.25258673158855749</v>
      </c>
      <c r="T156" s="421">
        <v>-0.35820914454299291</v>
      </c>
      <c r="U156" s="285">
        <v>-0.46075341778106249</v>
      </c>
      <c r="V156" s="422"/>
      <c r="W156" s="420">
        <v>-6.9055254867571914E-2</v>
      </c>
      <c r="X156" s="420">
        <v>6.601069602625631E-2</v>
      </c>
      <c r="Y156" s="420">
        <v>-2.8556837630431153E-2</v>
      </c>
      <c r="Z156" s="420">
        <v>0.13929579560726757</v>
      </c>
      <c r="AA156" s="285">
        <v>2.3933304932791444E-2</v>
      </c>
      <c r="AB156" s="287"/>
      <c r="AC156" s="420">
        <v>0.18512475247524751</v>
      </c>
      <c r="AD156" s="420">
        <v>0.35189934903643416</v>
      </c>
      <c r="AE156" s="420">
        <v>0.33967664831651878</v>
      </c>
      <c r="AF156" s="420">
        <v>0.36945680602226827</v>
      </c>
      <c r="AG156" s="285">
        <v>0.31484357741261237</v>
      </c>
      <c r="AH156" s="287"/>
      <c r="AI156" s="420">
        <v>0.320010529097428</v>
      </c>
      <c r="AJ156" s="420">
        <v>0.25236086159653048</v>
      </c>
      <c r="AK156" s="420">
        <v>0.20796948218924172</v>
      </c>
      <c r="AL156" s="420">
        <v>0.15456138036999523</v>
      </c>
      <c r="AM156" s="285">
        <v>0.22654053569689969</v>
      </c>
      <c r="AN156" s="287"/>
      <c r="AO156" s="420">
        <v>0.17343022526673457</v>
      </c>
      <c r="AP156" s="420">
        <v>0.35471068488426605</v>
      </c>
      <c r="AQ156" s="420">
        <v>1.1285351522928346</v>
      </c>
      <c r="AR156" s="420">
        <v>1.1794156731363117</v>
      </c>
      <c r="AS156" s="285">
        <v>0.73947369114280614</v>
      </c>
      <c r="AT156" s="287"/>
      <c r="AU156" s="420">
        <v>1.1805476725807234</v>
      </c>
      <c r="AV156" s="420">
        <v>0.91747795040954583</v>
      </c>
      <c r="AW156" s="420">
        <v>0.23112508019425571</v>
      </c>
      <c r="AX156" s="420">
        <v>0.20773460440951941</v>
      </c>
      <c r="AY156" s="285">
        <v>0.49711793726025078</v>
      </c>
      <c r="AZ156" s="287"/>
      <c r="BA156" s="420">
        <v>0.19824092844589369</v>
      </c>
      <c r="BB156" s="420">
        <v>0.15931072452353212</v>
      </c>
    </row>
    <row r="157" spans="1:54">
      <c r="A157" s="342"/>
      <c r="B157" s="306" t="s">
        <v>28</v>
      </c>
      <c r="C157" s="306" t="s">
        <v>56</v>
      </c>
      <c r="D157" s="307" t="s">
        <v>25</v>
      </c>
      <c r="E157" s="333">
        <v>1968987051</v>
      </c>
      <c r="F157" s="333">
        <v>2051912883</v>
      </c>
      <c r="G157" s="333">
        <v>1927669261</v>
      </c>
      <c r="H157" s="333">
        <v>1947347268</v>
      </c>
      <c r="I157" s="412">
        <v>7895916463</v>
      </c>
      <c r="J157" s="413"/>
      <c r="K157" s="333">
        <v>1970015887</v>
      </c>
      <c r="L157" s="333">
        <v>1921084510</v>
      </c>
      <c r="M157" s="333">
        <v>1906069917</v>
      </c>
      <c r="N157" s="333">
        <v>1909802071</v>
      </c>
      <c r="O157" s="414">
        <v>7706972385</v>
      </c>
      <c r="P157" s="413"/>
      <c r="Q157" s="415">
        <v>1950011027</v>
      </c>
      <c r="R157" s="415">
        <v>2021593137</v>
      </c>
      <c r="S157" s="416">
        <v>2047659382</v>
      </c>
      <c r="T157" s="416">
        <v>2011772428</v>
      </c>
      <c r="U157" s="414">
        <v>8031035974</v>
      </c>
      <c r="V157" s="417"/>
      <c r="W157" s="415">
        <v>2039071757</v>
      </c>
      <c r="X157" s="415">
        <v>2121252576</v>
      </c>
      <c r="Y157" s="415">
        <v>2108220598</v>
      </c>
      <c r="Z157" s="415">
        <v>2133676028</v>
      </c>
      <c r="AA157" s="414">
        <v>8402220959</v>
      </c>
      <c r="AB157" s="126"/>
      <c r="AC157" s="415">
        <v>2203558432</v>
      </c>
      <c r="AD157" s="415">
        <v>2244595056</v>
      </c>
      <c r="AE157" s="415">
        <v>2298667820</v>
      </c>
      <c r="AF157" s="415">
        <v>2416613474</v>
      </c>
      <c r="AG157" s="414">
        <v>9163434782</v>
      </c>
      <c r="AH157" s="126"/>
      <c r="AI157" s="415">
        <v>2406667264</v>
      </c>
      <c r="AJ157" s="415">
        <v>2540636066</v>
      </c>
      <c r="AK157" s="415">
        <v>2600794193</v>
      </c>
      <c r="AL157" s="415">
        <v>2284036589</v>
      </c>
      <c r="AM157" s="414">
        <v>9832134112</v>
      </c>
      <c r="AN157" s="126"/>
      <c r="AO157" s="415">
        <v>2374229493</v>
      </c>
      <c r="AP157" s="415">
        <v>2507978908</v>
      </c>
      <c r="AQ157" s="415">
        <v>2590632336</v>
      </c>
      <c r="AR157" s="415">
        <v>2702301583</v>
      </c>
      <c r="AS157" s="414">
        <v>10175142320</v>
      </c>
      <c r="AT157" s="126"/>
      <c r="AU157" s="415">
        <v>2709270620</v>
      </c>
      <c r="AV157" s="415">
        <v>2783094393</v>
      </c>
      <c r="AW157" s="415">
        <v>2855800190</v>
      </c>
      <c r="AX157" s="415">
        <v>2868206360</v>
      </c>
      <c r="AY157" s="414">
        <v>11216371563</v>
      </c>
      <c r="AZ157" s="126"/>
      <c r="BA157" s="415">
        <v>2733427715</v>
      </c>
      <c r="BB157" s="415">
        <v>2858369733</v>
      </c>
    </row>
    <row r="158" spans="1:54">
      <c r="A158" s="342"/>
      <c r="B158" s="342"/>
      <c r="C158" s="312"/>
      <c r="D158" s="313" t="s">
        <v>23</v>
      </c>
      <c r="E158" s="318">
        <v>0.14087702795303556</v>
      </c>
      <c r="F158" s="318">
        <v>0.22754195493580651</v>
      </c>
      <c r="G158" s="318">
        <v>0.20667232732315005</v>
      </c>
      <c r="H158" s="318">
        <v>2.1078920424408364E-2</v>
      </c>
      <c r="I158" s="418"/>
      <c r="J158" s="419"/>
      <c r="K158" s="318">
        <v>5.2252045003418359E-4</v>
      </c>
      <c r="L158" s="318">
        <v>-6.3759223933874981E-2</v>
      </c>
      <c r="M158" s="318">
        <v>-1.1204901399317379E-2</v>
      </c>
      <c r="N158" s="318">
        <v>-1.9280175455588026E-2</v>
      </c>
      <c r="O158" s="285">
        <v>-2.3929341056910358E-2</v>
      </c>
      <c r="P158" s="419"/>
      <c r="Q158" s="420">
        <v>-3.4784608997471267E-3</v>
      </c>
      <c r="R158" s="420">
        <v>5.9887509157767749E-2</v>
      </c>
      <c r="S158" s="421">
        <v>8.2306342836602653E-2</v>
      </c>
      <c r="T158" s="421">
        <v>6.1330392852508409E-2</v>
      </c>
      <c r="U158" s="285">
        <v>4.9583116935001614E-2</v>
      </c>
      <c r="V158" s="422"/>
      <c r="W158" s="420">
        <v>4.5671910961968099E-2</v>
      </c>
      <c r="X158" s="420">
        <v>4.9297475924306111E-2</v>
      </c>
      <c r="Y158" s="420">
        <v>2.9575825223845831E-2</v>
      </c>
      <c r="Z158" s="420">
        <v>6.0595124132002409E-2</v>
      </c>
      <c r="AA158" s="285">
        <v>4.6218817373211873E-2</v>
      </c>
      <c r="AB158" s="287"/>
      <c r="AC158" s="420">
        <v>8.0667428419489484E-2</v>
      </c>
      <c r="AD158" s="420">
        <v>5.8146060207777905E-2</v>
      </c>
      <c r="AE158" s="420">
        <v>9.0335528540358201E-2</v>
      </c>
      <c r="AF158" s="420">
        <v>0.13260562629332773</v>
      </c>
      <c r="AG158" s="285">
        <v>9.0596739447161179E-2</v>
      </c>
      <c r="AH158" s="287"/>
      <c r="AI158" s="420">
        <v>9.2173109208478765E-2</v>
      </c>
      <c r="AJ158" s="420">
        <v>0.13189060949263709</v>
      </c>
      <c r="AK158" s="420">
        <v>0.13143542114754103</v>
      </c>
      <c r="AL158" s="420">
        <v>-5.4860608213260331E-2</v>
      </c>
      <c r="AM158" s="285">
        <v>7.2974746468818186E-2</v>
      </c>
      <c r="AN158" s="287"/>
      <c r="AO158" s="420">
        <v>-1.3478294854140649E-2</v>
      </c>
      <c r="AP158" s="420">
        <v>-1.2853929941810116E-2</v>
      </c>
      <c r="AQ158" s="420">
        <v>-3.9072130456728749E-3</v>
      </c>
      <c r="AR158" s="420">
        <v>0.1831253474722685</v>
      </c>
      <c r="AS158" s="285">
        <v>3.4886445210441375E-2</v>
      </c>
      <c r="AT158" s="287"/>
      <c r="AU158" s="420">
        <v>0.14111572953996654</v>
      </c>
      <c r="AV158" s="420">
        <v>0.10969609198962216</v>
      </c>
      <c r="AW158" s="420">
        <v>0.1023564209846255</v>
      </c>
      <c r="AX158" s="420">
        <v>6.1393879218994529E-2</v>
      </c>
      <c r="AY158" s="285">
        <v>0.10233068101203724</v>
      </c>
      <c r="AZ158" s="287"/>
      <c r="BA158" s="420">
        <v>8.9164570056865511E-3</v>
      </c>
      <c r="BB158" s="420">
        <v>2.7047354264854162E-2</v>
      </c>
    </row>
    <row r="159" spans="1:54">
      <c r="A159" s="342"/>
      <c r="B159" s="342"/>
      <c r="C159" s="306" t="s">
        <v>57</v>
      </c>
      <c r="D159" s="307" t="s">
        <v>25</v>
      </c>
      <c r="E159" s="333">
        <v>135697060</v>
      </c>
      <c r="F159" s="333">
        <v>141326355</v>
      </c>
      <c r="G159" s="333">
        <v>140926517</v>
      </c>
      <c r="H159" s="333">
        <v>145696549</v>
      </c>
      <c r="I159" s="412">
        <v>563646481</v>
      </c>
      <c r="J159" s="413"/>
      <c r="K159" s="333">
        <v>142066836</v>
      </c>
      <c r="L159" s="333">
        <v>139909527</v>
      </c>
      <c r="M159" s="333">
        <v>135310591</v>
      </c>
      <c r="N159" s="333">
        <v>132801132</v>
      </c>
      <c r="O159" s="414">
        <v>550088086</v>
      </c>
      <c r="P159" s="413"/>
      <c r="Q159" s="415">
        <v>131960081</v>
      </c>
      <c r="R159" s="415">
        <v>133353532</v>
      </c>
      <c r="S159" s="416">
        <v>133809475</v>
      </c>
      <c r="T159" s="416">
        <v>136137458</v>
      </c>
      <c r="U159" s="414">
        <v>535260546</v>
      </c>
      <c r="V159" s="417"/>
      <c r="W159" s="415">
        <v>136926052</v>
      </c>
      <c r="X159" s="415">
        <v>139743941</v>
      </c>
      <c r="Y159" s="415">
        <v>139113147</v>
      </c>
      <c r="Z159" s="415">
        <v>146100258</v>
      </c>
      <c r="AA159" s="414">
        <v>561883398</v>
      </c>
      <c r="AB159" s="126"/>
      <c r="AC159" s="415">
        <v>148716849</v>
      </c>
      <c r="AD159" s="415">
        <v>157271751</v>
      </c>
      <c r="AE159" s="415">
        <v>158111055</v>
      </c>
      <c r="AF159" s="415">
        <v>158563677</v>
      </c>
      <c r="AG159" s="414">
        <v>622663332</v>
      </c>
      <c r="AH159" s="126"/>
      <c r="AI159" s="415">
        <v>155719781</v>
      </c>
      <c r="AJ159" s="415">
        <v>161812401</v>
      </c>
      <c r="AK159" s="415">
        <v>164809733</v>
      </c>
      <c r="AL159" s="415">
        <v>167267659</v>
      </c>
      <c r="AM159" s="414">
        <v>649609574</v>
      </c>
      <c r="AN159" s="126"/>
      <c r="AO159" s="415">
        <v>163337082</v>
      </c>
      <c r="AP159" s="415">
        <v>169298121</v>
      </c>
      <c r="AQ159" s="415">
        <v>171085234</v>
      </c>
      <c r="AR159" s="415">
        <v>174000429</v>
      </c>
      <c r="AS159" s="414">
        <v>677720866</v>
      </c>
      <c r="AT159" s="126"/>
      <c r="AU159" s="415">
        <v>173737522</v>
      </c>
      <c r="AV159" s="415">
        <v>175509399</v>
      </c>
      <c r="AW159" s="415">
        <v>176337014</v>
      </c>
      <c r="AX159" s="415">
        <v>180654981</v>
      </c>
      <c r="AY159" s="414">
        <v>706238916</v>
      </c>
      <c r="AZ159" s="126"/>
      <c r="BA159" s="415">
        <v>180840037</v>
      </c>
      <c r="BB159" s="415">
        <v>182512106</v>
      </c>
    </row>
    <row r="160" spans="1:54">
      <c r="A160" s="342"/>
      <c r="B160" s="342"/>
      <c r="C160" s="312"/>
      <c r="D160" s="313" t="s">
        <v>23</v>
      </c>
      <c r="E160" s="318">
        <v>0.13551649547080605</v>
      </c>
      <c r="F160" s="318">
        <v>0.21318096527400751</v>
      </c>
      <c r="G160" s="318">
        <v>0.15717268260384559</v>
      </c>
      <c r="H160" s="318">
        <v>5.9063841131776297E-2</v>
      </c>
      <c r="I160" s="418"/>
      <c r="J160" s="419"/>
      <c r="K160" s="318">
        <v>4.6941149646130872E-2</v>
      </c>
      <c r="L160" s="318">
        <v>-1.0025221410401478E-2</v>
      </c>
      <c r="M160" s="318">
        <v>-3.9850030494970649E-2</v>
      </c>
      <c r="N160" s="318">
        <v>-8.8508733312550866E-2</v>
      </c>
      <c r="O160" s="285">
        <v>-2.4054785148210689E-2</v>
      </c>
      <c r="P160" s="419"/>
      <c r="Q160" s="420">
        <v>-6.9162666834907682E-2</v>
      </c>
      <c r="R160" s="420">
        <v>-4.4646830511568703E-2</v>
      </c>
      <c r="S160" s="421">
        <v>-8.6580034944331308E-3</v>
      </c>
      <c r="T160" s="421">
        <v>2.7829513315827503E-2</v>
      </c>
      <c r="U160" s="285">
        <v>-2.4635512287953687E-2</v>
      </c>
      <c r="V160" s="422"/>
      <c r="W160" s="420">
        <v>3.7632373081068371E-2</v>
      </c>
      <c r="X160" s="420">
        <v>4.7920807976799651E-2</v>
      </c>
      <c r="Y160" s="420">
        <v>3.9635997376120002E-2</v>
      </c>
      <c r="Z160" s="420">
        <v>7.3181915883870907E-2</v>
      </c>
      <c r="AA160" s="285">
        <v>4.9738117630661272E-2</v>
      </c>
      <c r="AB160" s="287"/>
      <c r="AC160" s="420">
        <v>8.6110691338708856E-2</v>
      </c>
      <c r="AD160" s="420">
        <v>0.12542804986443024</v>
      </c>
      <c r="AE160" s="420">
        <v>0.13656443269161334</v>
      </c>
      <c r="AF160" s="420">
        <v>8.5307303153427716E-2</v>
      </c>
      <c r="AG160" s="285">
        <v>0.108171791899073</v>
      </c>
      <c r="AH160" s="287"/>
      <c r="AI160" s="420">
        <v>4.7089028896786234E-2</v>
      </c>
      <c r="AJ160" s="420">
        <v>2.887136419050873E-2</v>
      </c>
      <c r="AK160" s="420">
        <v>4.2366917354387468E-2</v>
      </c>
      <c r="AL160" s="420">
        <v>5.4892659937496369E-2</v>
      </c>
      <c r="AM160" s="285">
        <v>4.3275781012266146E-2</v>
      </c>
      <c r="AN160" s="287"/>
      <c r="AO160" s="420">
        <v>4.8916720477535147E-2</v>
      </c>
      <c r="AP160" s="420">
        <v>4.6261720076695489E-2</v>
      </c>
      <c r="AQ160" s="420">
        <v>3.8077247537316339E-2</v>
      </c>
      <c r="AR160" s="420">
        <v>4.0251475032600403E-2</v>
      </c>
      <c r="AS160" s="285">
        <v>4.3274134380291596E-2</v>
      </c>
      <c r="AT160" s="287"/>
      <c r="AU160" s="420">
        <v>6.3674701865924055E-2</v>
      </c>
      <c r="AV160" s="420">
        <v>3.6688404828781218E-2</v>
      </c>
      <c r="AW160" s="420">
        <v>3.0696863061834945E-2</v>
      </c>
      <c r="AX160" s="420">
        <v>3.8244457431768852E-2</v>
      </c>
      <c r="AY160" s="285">
        <v>4.2079344802112173E-2</v>
      </c>
      <c r="AZ160" s="287"/>
      <c r="BA160" s="420">
        <v>4.0880720055394892E-2</v>
      </c>
      <c r="BB160" s="420">
        <v>3.9899327556810693E-2</v>
      </c>
    </row>
    <row r="161" spans="1:54">
      <c r="A161" s="342"/>
      <c r="B161" s="342"/>
      <c r="C161" s="306" t="s">
        <v>58</v>
      </c>
      <c r="D161" s="307" t="s">
        <v>25</v>
      </c>
      <c r="E161" s="333">
        <v>626404064</v>
      </c>
      <c r="F161" s="333">
        <v>658604011</v>
      </c>
      <c r="G161" s="333">
        <v>693907980</v>
      </c>
      <c r="H161" s="333">
        <v>707171616</v>
      </c>
      <c r="I161" s="412">
        <v>2686087671</v>
      </c>
      <c r="J161" s="413"/>
      <c r="K161" s="333">
        <v>690848595</v>
      </c>
      <c r="L161" s="333">
        <v>683191903</v>
      </c>
      <c r="M161" s="333">
        <v>660800466</v>
      </c>
      <c r="N161" s="333">
        <v>632999887</v>
      </c>
      <c r="O161" s="414">
        <v>2667840851</v>
      </c>
      <c r="P161" s="413"/>
      <c r="Q161" s="415">
        <v>630129038</v>
      </c>
      <c r="R161" s="415">
        <v>635161250</v>
      </c>
      <c r="S161" s="416">
        <v>624271934</v>
      </c>
      <c r="T161" s="416">
        <v>635662579</v>
      </c>
      <c r="U161" s="414">
        <v>2525224801</v>
      </c>
      <c r="V161" s="417"/>
      <c r="W161" s="415">
        <v>639016446</v>
      </c>
      <c r="X161" s="415">
        <v>642162278</v>
      </c>
      <c r="Y161" s="415">
        <v>639570647</v>
      </c>
      <c r="Z161" s="415">
        <v>652172299</v>
      </c>
      <c r="AA161" s="414">
        <v>2572921670</v>
      </c>
      <c r="AB161" s="126"/>
      <c r="AC161" s="415">
        <v>651654889</v>
      </c>
      <c r="AD161" s="415">
        <v>660950030</v>
      </c>
      <c r="AE161" s="415">
        <v>654058479</v>
      </c>
      <c r="AF161" s="415">
        <v>680589674</v>
      </c>
      <c r="AG161" s="414">
        <v>2647253072</v>
      </c>
      <c r="AH161" s="126"/>
      <c r="AI161" s="415">
        <v>681242993</v>
      </c>
      <c r="AJ161" s="415">
        <v>698088200</v>
      </c>
      <c r="AK161" s="415">
        <v>716175053</v>
      </c>
      <c r="AL161" s="415">
        <v>720747863</v>
      </c>
      <c r="AM161" s="414">
        <v>2816254109</v>
      </c>
      <c r="AN161" s="126"/>
      <c r="AO161" s="415">
        <v>711630940</v>
      </c>
      <c r="AP161" s="415">
        <v>731314280</v>
      </c>
      <c r="AQ161" s="415">
        <v>751354226</v>
      </c>
      <c r="AR161" s="415">
        <v>744393373</v>
      </c>
      <c r="AS161" s="414">
        <v>2938692819</v>
      </c>
      <c r="AT161" s="126"/>
      <c r="AU161" s="415">
        <v>795124411</v>
      </c>
      <c r="AV161" s="415">
        <v>786952188</v>
      </c>
      <c r="AW161" s="415">
        <v>787051772</v>
      </c>
      <c r="AX161" s="415">
        <v>802603442</v>
      </c>
      <c r="AY161" s="414">
        <v>3171731813</v>
      </c>
      <c r="AZ161" s="126"/>
      <c r="BA161" s="415">
        <v>810625736</v>
      </c>
      <c r="BB161" s="415">
        <v>805947573</v>
      </c>
    </row>
    <row r="162" spans="1:54">
      <c r="A162" s="342"/>
      <c r="B162" s="342"/>
      <c r="C162" s="312"/>
      <c r="D162" s="313" t="s">
        <v>23</v>
      </c>
      <c r="E162" s="318">
        <v>-1.6082184714515262E-2</v>
      </c>
      <c r="F162" s="318">
        <v>0.24644060858331704</v>
      </c>
      <c r="G162" s="318">
        <v>0.14729576330404881</v>
      </c>
      <c r="H162" s="318">
        <v>9.3908867704165483E-2</v>
      </c>
      <c r="I162" s="418"/>
      <c r="J162" s="419"/>
      <c r="K162" s="318">
        <v>0.10288012914296801</v>
      </c>
      <c r="L162" s="318">
        <v>3.7333346881180778E-2</v>
      </c>
      <c r="M162" s="318">
        <v>-4.7711677851002665E-2</v>
      </c>
      <c r="N162" s="318">
        <v>-0.1048850481578152</v>
      </c>
      <c r="O162" s="285">
        <v>-6.7930843051027257E-3</v>
      </c>
      <c r="P162" s="419"/>
      <c r="Q162" s="420">
        <v>-8.7689700689721706E-2</v>
      </c>
      <c r="R162" s="420">
        <v>-7.0105534835129268E-2</v>
      </c>
      <c r="S162" s="421">
        <v>-5.5037466103659227E-2</v>
      </c>
      <c r="T162" s="421">
        <v>1.0695828134973828E-2</v>
      </c>
      <c r="U162" s="285">
        <v>-5.1847056373088618E-2</v>
      </c>
      <c r="V162" s="422"/>
      <c r="W162" s="420">
        <v>1.4104107990655645E-2</v>
      </c>
      <c r="X162" s="420">
        <v>1.1022441938956407E-2</v>
      </c>
      <c r="Y162" s="420">
        <v>2.4506488545743332E-2</v>
      </c>
      <c r="Z162" s="420">
        <v>2.5972458573811918E-2</v>
      </c>
      <c r="AA162" s="285">
        <v>1.8888167493488872E-2</v>
      </c>
      <c r="AB162" s="287"/>
      <c r="AC162" s="420">
        <v>1.9777962021340523E-2</v>
      </c>
      <c r="AD162" s="420">
        <v>2.9257015934529784E-2</v>
      </c>
      <c r="AE162" s="420">
        <v>2.2652434204035732E-2</v>
      </c>
      <c r="AF162" s="420">
        <v>4.3573416171728496E-2</v>
      </c>
      <c r="AG162" s="285">
        <v>2.8889881439725373E-2</v>
      </c>
      <c r="AH162" s="287"/>
      <c r="AI162" s="420">
        <v>4.5404560756698409E-2</v>
      </c>
      <c r="AJ162" s="420">
        <v>5.6189073779147947E-2</v>
      </c>
      <c r="AK162" s="420">
        <v>9.4970978887042312E-2</v>
      </c>
      <c r="AL162" s="420">
        <v>5.9004993073109802E-2</v>
      </c>
      <c r="AM162" s="285">
        <v>6.3840151433772752E-2</v>
      </c>
      <c r="AN162" s="287"/>
      <c r="AO162" s="420">
        <v>4.4606619535534797E-2</v>
      </c>
      <c r="AP162" s="420">
        <v>4.7595819554033358E-2</v>
      </c>
      <c r="AQ162" s="420">
        <v>4.9120913738390115E-2</v>
      </c>
      <c r="AR162" s="420">
        <v>3.2806909619654379E-2</v>
      </c>
      <c r="AS162" s="285">
        <v>4.3475732395283018E-2</v>
      </c>
      <c r="AT162" s="287"/>
      <c r="AU162" s="420">
        <v>0.11732692651053078</v>
      </c>
      <c r="AV162" s="420">
        <v>7.6079340335047263E-2</v>
      </c>
      <c r="AW162" s="420">
        <v>4.7510940598609164E-2</v>
      </c>
      <c r="AX162" s="420">
        <v>7.8197994650873959E-2</v>
      </c>
      <c r="AY162" s="285">
        <v>7.9300222361893713E-2</v>
      </c>
      <c r="AZ162" s="287"/>
      <c r="BA162" s="420">
        <v>1.9495471130743569E-2</v>
      </c>
      <c r="BB162" s="420">
        <v>2.413791497076323E-2</v>
      </c>
    </row>
    <row r="163" spans="1:54">
      <c r="A163" s="342"/>
      <c r="B163" s="342"/>
      <c r="C163" s="306" t="s">
        <v>59</v>
      </c>
      <c r="D163" s="307" t="s">
        <v>25</v>
      </c>
      <c r="E163" s="333">
        <v>1428525975</v>
      </c>
      <c r="F163" s="333">
        <v>1551729365</v>
      </c>
      <c r="G163" s="333">
        <v>1610635567</v>
      </c>
      <c r="H163" s="333">
        <v>1602487614</v>
      </c>
      <c r="I163" s="412">
        <v>6193378521</v>
      </c>
      <c r="J163" s="413"/>
      <c r="K163" s="333">
        <v>1506331643</v>
      </c>
      <c r="L163" s="333">
        <v>1629863496</v>
      </c>
      <c r="M163" s="333">
        <v>1633434005</v>
      </c>
      <c r="N163" s="333">
        <v>1604595892</v>
      </c>
      <c r="O163" s="414">
        <v>6374225036</v>
      </c>
      <c r="P163" s="413"/>
      <c r="Q163" s="415">
        <v>1556927827</v>
      </c>
      <c r="R163" s="415">
        <v>1645422949</v>
      </c>
      <c r="S163" s="416">
        <v>1680388669</v>
      </c>
      <c r="T163" s="416">
        <v>1691665133</v>
      </c>
      <c r="U163" s="414">
        <v>6574404578</v>
      </c>
      <c r="V163" s="417"/>
      <c r="W163" s="415">
        <v>1674911645</v>
      </c>
      <c r="X163" s="415">
        <v>1809377889</v>
      </c>
      <c r="Y163" s="415">
        <v>1831291707</v>
      </c>
      <c r="Z163" s="415">
        <v>1856736319</v>
      </c>
      <c r="AA163" s="414">
        <v>7172317560</v>
      </c>
      <c r="AB163" s="126"/>
      <c r="AC163" s="415">
        <v>1793309767</v>
      </c>
      <c r="AD163" s="415">
        <v>1979741084</v>
      </c>
      <c r="AE163" s="415">
        <v>1983309653</v>
      </c>
      <c r="AF163" s="415">
        <v>2004632049</v>
      </c>
      <c r="AG163" s="414">
        <v>7760992553</v>
      </c>
      <c r="AH163" s="126"/>
      <c r="AI163" s="415">
        <v>1909414617</v>
      </c>
      <c r="AJ163" s="415">
        <v>2145354725</v>
      </c>
      <c r="AK163" s="415">
        <v>2157297457</v>
      </c>
      <c r="AL163" s="415">
        <v>2093585727</v>
      </c>
      <c r="AM163" s="414">
        <v>8305652526</v>
      </c>
      <c r="AN163" s="126"/>
      <c r="AO163" s="415">
        <v>2005006121</v>
      </c>
      <c r="AP163" s="415">
        <v>2223237316</v>
      </c>
      <c r="AQ163" s="415">
        <v>2281965421</v>
      </c>
      <c r="AR163" s="415">
        <v>2317269620</v>
      </c>
      <c r="AS163" s="414">
        <v>8827478478</v>
      </c>
      <c r="AT163" s="126"/>
      <c r="AU163" s="415">
        <v>2129582372</v>
      </c>
      <c r="AV163" s="415">
        <v>2305877804</v>
      </c>
      <c r="AW163" s="415">
        <v>2395926321</v>
      </c>
      <c r="AX163" s="415">
        <v>2421968877</v>
      </c>
      <c r="AY163" s="414">
        <v>9253355374</v>
      </c>
      <c r="AZ163" s="126"/>
      <c r="BA163" s="415">
        <v>2318894120</v>
      </c>
      <c r="BB163" s="415">
        <v>2570345202</v>
      </c>
    </row>
    <row r="164" spans="1:54">
      <c r="A164" s="312"/>
      <c r="B164" s="312"/>
      <c r="C164" s="312"/>
      <c r="D164" s="313" t="s">
        <v>23</v>
      </c>
      <c r="E164" s="318">
        <v>0.10269665170787246</v>
      </c>
      <c r="F164" s="318">
        <v>0.36605883390050981</v>
      </c>
      <c r="G164" s="318">
        <v>5.8687945127705192E-2</v>
      </c>
      <c r="H164" s="318">
        <v>4.346164173711508E-2</v>
      </c>
      <c r="I164" s="418"/>
      <c r="J164" s="419"/>
      <c r="K164" s="318">
        <v>5.4465700562427645E-2</v>
      </c>
      <c r="L164" s="318">
        <v>5.0352937027778683E-2</v>
      </c>
      <c r="M164" s="318">
        <v>1.4154932665782861E-2</v>
      </c>
      <c r="N164" s="318">
        <v>1.3156282654425558E-3</v>
      </c>
      <c r="O164" s="285">
        <v>2.9199977748300077E-2</v>
      </c>
      <c r="P164" s="419"/>
      <c r="Q164" s="420">
        <v>6.250866642405728E-2</v>
      </c>
      <c r="R164" s="420">
        <v>4.1753229619160503E-2</v>
      </c>
      <c r="S164" s="421">
        <v>5.5731759921360036E-2</v>
      </c>
      <c r="T164" s="421">
        <v>7.9032126440652606E-2</v>
      </c>
      <c r="U164" s="285">
        <v>5.9661501977766651E-2</v>
      </c>
      <c r="V164" s="422"/>
      <c r="W164" s="420">
        <v>7.5779889057118188E-2</v>
      </c>
      <c r="X164" s="420">
        <v>9.9643037128929635E-2</v>
      </c>
      <c r="Y164" s="420">
        <v>8.9802461051943672E-2</v>
      </c>
      <c r="Z164" s="420">
        <v>9.7579114672218026E-2</v>
      </c>
      <c r="AA164" s="285">
        <v>9.0945571558039173E-2</v>
      </c>
      <c r="AB164" s="287"/>
      <c r="AC164" s="420">
        <v>7.0689174771365382E-2</v>
      </c>
      <c r="AD164" s="420">
        <v>9.4155674188190597E-2</v>
      </c>
      <c r="AE164" s="420">
        <v>8.3011322237151353E-2</v>
      </c>
      <c r="AF164" s="420">
        <v>7.9653598891011868E-2</v>
      </c>
      <c r="AG164" s="285">
        <v>8.2075980054625575E-2</v>
      </c>
      <c r="AH164" s="287"/>
      <c r="AI164" s="420">
        <v>6.4743332209822313E-2</v>
      </c>
      <c r="AJ164" s="420">
        <v>8.3654192125660831E-2</v>
      </c>
      <c r="AK164" s="420">
        <v>8.7725990612117499E-2</v>
      </c>
      <c r="AL164" s="420">
        <v>4.4374067572337861E-2</v>
      </c>
      <c r="AM164" s="285">
        <v>7.017916449223538E-2</v>
      </c>
      <c r="AN164" s="287"/>
      <c r="AO164" s="420">
        <v>5.0063251401201603E-2</v>
      </c>
      <c r="AP164" s="420">
        <v>3.6302896715600275E-2</v>
      </c>
      <c r="AQ164" s="420">
        <v>5.778895422857766E-2</v>
      </c>
      <c r="AR164" s="420">
        <v>0.10684248087635151</v>
      </c>
      <c r="AS164" s="285">
        <v>6.2827809177722793E-2</v>
      </c>
      <c r="AT164" s="287"/>
      <c r="AU164" s="420">
        <v>6.2132603833582101E-2</v>
      </c>
      <c r="AV164" s="420">
        <v>3.7171240067472855E-2</v>
      </c>
      <c r="AW164" s="420">
        <v>4.9939801432249631E-2</v>
      </c>
      <c r="AX164" s="420">
        <v>4.5182164430222826E-2</v>
      </c>
      <c r="AY164" s="285">
        <v>4.8244455884132398E-2</v>
      </c>
      <c r="AZ164" s="287"/>
      <c r="BA164" s="420">
        <v>8.8896184758614272E-2</v>
      </c>
      <c r="BB164" s="420">
        <v>0.11469272029126132</v>
      </c>
    </row>
    <row r="165" spans="1:54">
      <c r="A165" s="306" t="s">
        <v>32</v>
      </c>
      <c r="B165" s="306" t="s">
        <v>22</v>
      </c>
      <c r="C165" s="306" t="s">
        <v>56</v>
      </c>
      <c r="D165" s="307" t="s">
        <v>25</v>
      </c>
      <c r="E165" s="333">
        <v>1118678901</v>
      </c>
      <c r="F165" s="333">
        <v>1127985824</v>
      </c>
      <c r="G165" s="333">
        <v>1130441838</v>
      </c>
      <c r="H165" s="333">
        <v>1143918496</v>
      </c>
      <c r="I165" s="412">
        <v>4521025059</v>
      </c>
      <c r="J165" s="413"/>
      <c r="K165" s="333">
        <v>1155288170</v>
      </c>
      <c r="L165" s="333">
        <v>1195436203</v>
      </c>
      <c r="M165" s="333">
        <v>1186084836</v>
      </c>
      <c r="N165" s="333">
        <v>1187628500</v>
      </c>
      <c r="O165" s="414">
        <v>4724437709</v>
      </c>
      <c r="P165" s="413"/>
      <c r="Q165" s="415">
        <v>1083597837</v>
      </c>
      <c r="R165" s="415">
        <v>1111776103</v>
      </c>
      <c r="S165" s="416">
        <v>1074383932</v>
      </c>
      <c r="T165" s="416">
        <v>1074906098</v>
      </c>
      <c r="U165" s="414">
        <v>4344663970</v>
      </c>
      <c r="V165" s="417"/>
      <c r="W165" s="415">
        <v>1094561095</v>
      </c>
      <c r="X165" s="415">
        <v>1133560343</v>
      </c>
      <c r="Y165" s="415">
        <v>1109441033</v>
      </c>
      <c r="Z165" s="415">
        <v>1093557463</v>
      </c>
      <c r="AA165" s="414">
        <v>4431119934</v>
      </c>
      <c r="AB165" s="126"/>
      <c r="AC165" s="415">
        <v>1143228733</v>
      </c>
      <c r="AD165" s="415">
        <v>1164344948</v>
      </c>
      <c r="AE165" s="415">
        <v>1202593920</v>
      </c>
      <c r="AF165" s="415">
        <v>1236894066</v>
      </c>
      <c r="AG165" s="414">
        <v>4747061667</v>
      </c>
      <c r="AH165" s="126"/>
      <c r="AI165" s="415">
        <v>1192655983</v>
      </c>
      <c r="AJ165" s="415">
        <v>1259621574</v>
      </c>
      <c r="AK165" s="415">
        <v>1249452810</v>
      </c>
      <c r="AL165" s="415">
        <v>1193693275</v>
      </c>
      <c r="AM165" s="414">
        <v>4895423642</v>
      </c>
      <c r="AN165" s="126"/>
      <c r="AO165" s="415">
        <v>1186763918</v>
      </c>
      <c r="AP165" s="415">
        <v>1245768260</v>
      </c>
      <c r="AQ165" s="415">
        <v>1261367658</v>
      </c>
      <c r="AR165" s="415">
        <v>1305539020</v>
      </c>
      <c r="AS165" s="414">
        <v>4999438856</v>
      </c>
      <c r="AT165" s="126"/>
      <c r="AU165" s="415">
        <v>1268858684</v>
      </c>
      <c r="AV165" s="415">
        <v>1324273285</v>
      </c>
      <c r="AW165" s="415">
        <v>1338028551</v>
      </c>
      <c r="AX165" s="415">
        <v>1384800510</v>
      </c>
      <c r="AY165" s="414">
        <v>5315961030</v>
      </c>
      <c r="AZ165" s="126"/>
      <c r="BA165" s="415">
        <v>1302380525</v>
      </c>
      <c r="BB165" s="415">
        <v>1354048189</v>
      </c>
    </row>
    <row r="166" spans="1:54">
      <c r="A166" s="342"/>
      <c r="B166" s="342"/>
      <c r="C166" s="312"/>
      <c r="D166" s="313" t="s">
        <v>23</v>
      </c>
      <c r="E166" s="318">
        <v>0.13253719006110837</v>
      </c>
      <c r="F166" s="318">
        <v>0.29335106576620323</v>
      </c>
      <c r="G166" s="318">
        <v>0.29111501976716564</v>
      </c>
      <c r="H166" s="318">
        <v>6.5486679042468313E-2</v>
      </c>
      <c r="I166" s="418"/>
      <c r="J166" s="419"/>
      <c r="K166" s="318">
        <v>3.2725448712114399E-2</v>
      </c>
      <c r="L166" s="318">
        <v>5.9797186777411131E-2</v>
      </c>
      <c r="M166" s="318">
        <v>4.9222344865123439E-2</v>
      </c>
      <c r="N166" s="318">
        <v>3.8210767771343038E-2</v>
      </c>
      <c r="O166" s="285">
        <v>4.499259511846021E-2</v>
      </c>
      <c r="P166" s="419"/>
      <c r="Q166" s="420">
        <v>-5.1854073005077383E-2</v>
      </c>
      <c r="R166" s="420">
        <v>-5.9859914543454518E-2</v>
      </c>
      <c r="S166" s="421">
        <v>-8.2845969878872716E-2</v>
      </c>
      <c r="T166" s="421">
        <v>-8.3196053972652617E-2</v>
      </c>
      <c r="U166" s="285">
        <v>-6.9526768112948001E-2</v>
      </c>
      <c r="V166" s="422"/>
      <c r="W166" s="420">
        <v>1.0117460210470997E-2</v>
      </c>
      <c r="X166" s="420">
        <v>1.9594089080722021E-2</v>
      </c>
      <c r="Y166" s="420">
        <v>3.2629956532149729E-2</v>
      </c>
      <c r="Z166" s="420">
        <v>1.7351622653088761E-2</v>
      </c>
      <c r="AA166" s="285">
        <v>1.9899344252393369E-2</v>
      </c>
      <c r="AB166" s="287"/>
      <c r="AC166" s="420">
        <v>4.4463153516341558E-2</v>
      </c>
      <c r="AD166" s="420">
        <v>2.7157447056173067E-2</v>
      </c>
      <c r="AE166" s="420">
        <v>8.3963801796755888E-2</v>
      </c>
      <c r="AF166" s="420">
        <v>0.13107368185918555</v>
      </c>
      <c r="AG166" s="285">
        <v>7.1300650333514515E-2</v>
      </c>
      <c r="AH166" s="287"/>
      <c r="AI166" s="420">
        <v>4.3234786332124076E-2</v>
      </c>
      <c r="AJ166" s="420">
        <v>8.1828521834235612E-2</v>
      </c>
      <c r="AK166" s="420">
        <v>3.8964848583302292E-2</v>
      </c>
      <c r="AL166" s="420">
        <v>-3.4926831801940228E-2</v>
      </c>
      <c r="AM166" s="285">
        <v>3.1253433261961394E-2</v>
      </c>
      <c r="AN166" s="287"/>
      <c r="AO166" s="420">
        <v>-4.9402888041354398E-3</v>
      </c>
      <c r="AP166" s="420">
        <v>-1.0997996768194462E-2</v>
      </c>
      <c r="AQ166" s="420">
        <v>9.5360528261967392E-3</v>
      </c>
      <c r="AR166" s="420">
        <v>9.3697223015686282E-2</v>
      </c>
      <c r="AS166" s="285">
        <v>2.1247438752308945E-2</v>
      </c>
      <c r="AT166" s="287"/>
      <c r="AU166" s="420">
        <v>6.9175313434158614E-2</v>
      </c>
      <c r="AV166" s="420">
        <v>6.3017358461195716E-2</v>
      </c>
      <c r="AW166" s="420">
        <v>6.0776009685829413E-2</v>
      </c>
      <c r="AX166" s="420">
        <v>6.0711697456580005E-2</v>
      </c>
      <c r="AY166" s="285">
        <v>6.3311540178180303E-2</v>
      </c>
      <c r="AZ166" s="287"/>
      <c r="BA166" s="420">
        <v>2.6418892365794866E-2</v>
      </c>
      <c r="BB166" s="420">
        <v>2.2483957304930469E-2</v>
      </c>
    </row>
    <row r="167" spans="1:54">
      <c r="A167" s="342"/>
      <c r="B167" s="342"/>
      <c r="C167" s="306" t="s">
        <v>57</v>
      </c>
      <c r="D167" s="307" t="s">
        <v>25</v>
      </c>
      <c r="E167" s="333">
        <v>54861036</v>
      </c>
      <c r="F167" s="333">
        <v>55370847</v>
      </c>
      <c r="G167" s="333">
        <v>54019642</v>
      </c>
      <c r="H167" s="333">
        <v>55377664</v>
      </c>
      <c r="I167" s="412">
        <v>219629189</v>
      </c>
      <c r="J167" s="413"/>
      <c r="K167" s="333">
        <v>54557248</v>
      </c>
      <c r="L167" s="333">
        <v>57652545</v>
      </c>
      <c r="M167" s="333">
        <v>53688833</v>
      </c>
      <c r="N167" s="333">
        <v>52737012</v>
      </c>
      <c r="O167" s="414">
        <v>218635638</v>
      </c>
      <c r="P167" s="413"/>
      <c r="Q167" s="415">
        <v>49961016</v>
      </c>
      <c r="R167" s="415">
        <v>50411242</v>
      </c>
      <c r="S167" s="416">
        <v>47519296</v>
      </c>
      <c r="T167" s="416">
        <v>50421257</v>
      </c>
      <c r="U167" s="414">
        <v>198312811</v>
      </c>
      <c r="V167" s="417"/>
      <c r="W167" s="415">
        <v>50851010</v>
      </c>
      <c r="X167" s="415">
        <v>51606028</v>
      </c>
      <c r="Y167" s="415">
        <v>48461967</v>
      </c>
      <c r="Z167" s="415">
        <v>49260954</v>
      </c>
      <c r="AA167" s="414">
        <v>200179959</v>
      </c>
      <c r="AB167" s="126"/>
      <c r="AC167" s="415">
        <v>50544858</v>
      </c>
      <c r="AD167" s="415">
        <v>50690906</v>
      </c>
      <c r="AE167" s="415">
        <v>51408565</v>
      </c>
      <c r="AF167" s="415">
        <v>51828865</v>
      </c>
      <c r="AG167" s="414">
        <v>204473194</v>
      </c>
      <c r="AH167" s="126"/>
      <c r="AI167" s="415">
        <v>49158921</v>
      </c>
      <c r="AJ167" s="415">
        <v>53467675</v>
      </c>
      <c r="AK167" s="415">
        <v>54520036</v>
      </c>
      <c r="AL167" s="415">
        <v>55135616</v>
      </c>
      <c r="AM167" s="414">
        <v>212282248</v>
      </c>
      <c r="AN167" s="126"/>
      <c r="AO167" s="415">
        <v>52564384</v>
      </c>
      <c r="AP167" s="415">
        <v>55339177</v>
      </c>
      <c r="AQ167" s="415">
        <v>54469743</v>
      </c>
      <c r="AR167" s="415">
        <v>55238946</v>
      </c>
      <c r="AS167" s="414">
        <v>217612250</v>
      </c>
      <c r="AT167" s="126"/>
      <c r="AU167" s="415">
        <v>52137997</v>
      </c>
      <c r="AV167" s="415">
        <v>54211710</v>
      </c>
      <c r="AW167" s="415">
        <v>53803058</v>
      </c>
      <c r="AX167" s="415">
        <v>54050744</v>
      </c>
      <c r="AY167" s="414">
        <v>214203509</v>
      </c>
      <c r="AZ167" s="126"/>
      <c r="BA167" s="415">
        <v>53213347</v>
      </c>
      <c r="BB167" s="415">
        <v>56233662</v>
      </c>
    </row>
    <row r="168" spans="1:54">
      <c r="A168" s="342"/>
      <c r="B168" s="342"/>
      <c r="C168" s="312"/>
      <c r="D168" s="313" t="s">
        <v>23</v>
      </c>
      <c r="E168" s="318">
        <v>8.6860095714391086E-2</v>
      </c>
      <c r="F168" s="318">
        <v>0.44318663558202631</v>
      </c>
      <c r="G168" s="318">
        <v>0.17170841185715172</v>
      </c>
      <c r="H168" s="318">
        <v>1.2920086452663121E-2</v>
      </c>
      <c r="I168" s="418"/>
      <c r="J168" s="419"/>
      <c r="K168" s="318">
        <v>-5.5374091003312443E-3</v>
      </c>
      <c r="L168" s="318">
        <v>4.1207569029962643E-2</v>
      </c>
      <c r="M168" s="318">
        <v>-6.1238650933673347E-3</v>
      </c>
      <c r="N168" s="318">
        <v>-4.7684423813904468E-2</v>
      </c>
      <c r="O168" s="285">
        <v>-4.5237657368029094E-3</v>
      </c>
      <c r="P168" s="419"/>
      <c r="Q168" s="420">
        <v>-8.3243554132275466E-2</v>
      </c>
      <c r="R168" s="420">
        <v>-0.12469515494675787</v>
      </c>
      <c r="S168" s="421">
        <v>-0.11377984036722877</v>
      </c>
      <c r="T168" s="421">
        <v>-4.2123096993770148E-2</v>
      </c>
      <c r="U168" s="285">
        <v>-9.176272342309999E-2</v>
      </c>
      <c r="V168" s="422"/>
      <c r="W168" s="420">
        <v>1.7813769039444649E-2</v>
      </c>
      <c r="X168" s="420">
        <v>2.3700784836842459E-2</v>
      </c>
      <c r="Y168" s="420">
        <v>1.9837646584663249E-2</v>
      </c>
      <c r="Z168" s="420">
        <v>-2.3012179168797831E-2</v>
      </c>
      <c r="AA168" s="285">
        <v>9.4151658210321898E-3</v>
      </c>
      <c r="AB168" s="287"/>
      <c r="AC168" s="420">
        <v>-6.0205687163342736E-3</v>
      </c>
      <c r="AD168" s="420">
        <v>-1.7732850898736108E-2</v>
      </c>
      <c r="AE168" s="420">
        <v>6.080227820715578E-2</v>
      </c>
      <c r="AF168" s="420">
        <v>5.2128730596650685E-2</v>
      </c>
      <c r="AG168" s="285">
        <v>2.144687720712346E-2</v>
      </c>
      <c r="AH168" s="287"/>
      <c r="AI168" s="420">
        <v>-2.7419940520952646E-2</v>
      </c>
      <c r="AJ168" s="420">
        <v>5.4778444875299703E-2</v>
      </c>
      <c r="AK168" s="420">
        <v>6.0524369820476487E-2</v>
      </c>
      <c r="AL168" s="420">
        <v>6.3801339273009461E-2</v>
      </c>
      <c r="AM168" s="285">
        <v>3.8191089243707843E-2</v>
      </c>
      <c r="AN168" s="287"/>
      <c r="AO168" s="420">
        <v>6.9274567682232169E-2</v>
      </c>
      <c r="AP168" s="420">
        <v>3.5002494497843761E-2</v>
      </c>
      <c r="AQ168" s="420">
        <v>-9.2246820966879195E-4</v>
      </c>
      <c r="AR168" s="420">
        <v>1.8741062038736267E-3</v>
      </c>
      <c r="AS168" s="285">
        <v>2.5108090997792765E-2</v>
      </c>
      <c r="AT168" s="287"/>
      <c r="AU168" s="420">
        <v>-8.1117092516483913E-3</v>
      </c>
      <c r="AV168" s="420">
        <v>-2.0373757997882769E-2</v>
      </c>
      <c r="AW168" s="420">
        <v>-1.223954737587063E-2</v>
      </c>
      <c r="AX168" s="420">
        <v>-2.1510222153768077E-2</v>
      </c>
      <c r="AY168" s="285">
        <v>-1.5664288200687215E-2</v>
      </c>
      <c r="AZ168" s="287"/>
      <c r="BA168" s="420">
        <v>2.0625073111266712E-2</v>
      </c>
      <c r="BB168" s="420">
        <v>3.7297329303945581E-2</v>
      </c>
    </row>
    <row r="169" spans="1:54">
      <c r="A169" s="342"/>
      <c r="B169" s="342"/>
      <c r="C169" s="306" t="s">
        <v>58</v>
      </c>
      <c r="D169" s="307" t="s">
        <v>25</v>
      </c>
      <c r="E169" s="333">
        <v>235736872</v>
      </c>
      <c r="F169" s="333">
        <v>238328646</v>
      </c>
      <c r="G169" s="333">
        <v>239035930</v>
      </c>
      <c r="H169" s="333">
        <v>236251336</v>
      </c>
      <c r="I169" s="412">
        <v>949352784</v>
      </c>
      <c r="J169" s="413"/>
      <c r="K169" s="333">
        <v>231817548</v>
      </c>
      <c r="L169" s="333">
        <v>248094736</v>
      </c>
      <c r="M169" s="333">
        <v>229819517</v>
      </c>
      <c r="N169" s="333">
        <v>219248289</v>
      </c>
      <c r="O169" s="414">
        <v>928980090</v>
      </c>
      <c r="P169" s="413"/>
      <c r="Q169" s="415">
        <v>211997005</v>
      </c>
      <c r="R169" s="415">
        <v>214797273</v>
      </c>
      <c r="S169" s="416">
        <v>202745215</v>
      </c>
      <c r="T169" s="416">
        <v>215940098</v>
      </c>
      <c r="U169" s="414">
        <v>845479591</v>
      </c>
      <c r="V169" s="417"/>
      <c r="W169" s="415">
        <v>220524411</v>
      </c>
      <c r="X169" s="415">
        <v>221607477</v>
      </c>
      <c r="Y169" s="415">
        <v>206835529</v>
      </c>
      <c r="Z169" s="415">
        <v>206861568</v>
      </c>
      <c r="AA169" s="414">
        <v>855828985</v>
      </c>
      <c r="AB169" s="126"/>
      <c r="AC169" s="415">
        <v>217090715</v>
      </c>
      <c r="AD169" s="415">
        <v>218739199</v>
      </c>
      <c r="AE169" s="415">
        <v>220831010</v>
      </c>
      <c r="AF169" s="415">
        <v>216977056</v>
      </c>
      <c r="AG169" s="414">
        <v>873637980</v>
      </c>
      <c r="AH169" s="126"/>
      <c r="AI169" s="415">
        <v>210029483</v>
      </c>
      <c r="AJ169" s="415">
        <v>229359809</v>
      </c>
      <c r="AK169" s="415">
        <v>244004290</v>
      </c>
      <c r="AL169" s="415">
        <v>235980753</v>
      </c>
      <c r="AM169" s="414">
        <v>919374335</v>
      </c>
      <c r="AN169" s="126"/>
      <c r="AO169" s="415">
        <v>230761969</v>
      </c>
      <c r="AP169" s="415">
        <v>242996146</v>
      </c>
      <c r="AQ169" s="415">
        <v>242838051</v>
      </c>
      <c r="AR169" s="415">
        <v>244331248</v>
      </c>
      <c r="AS169" s="414">
        <v>960927414</v>
      </c>
      <c r="AT169" s="126"/>
      <c r="AU169" s="415">
        <v>251156906</v>
      </c>
      <c r="AV169" s="415">
        <v>258158035</v>
      </c>
      <c r="AW169" s="415">
        <v>252491801</v>
      </c>
      <c r="AX169" s="415">
        <v>255412006</v>
      </c>
      <c r="AY169" s="414">
        <v>1017218748</v>
      </c>
      <c r="AZ169" s="126"/>
      <c r="BA169" s="415">
        <v>254492836</v>
      </c>
      <c r="BB169" s="415">
        <v>263702051</v>
      </c>
    </row>
    <row r="170" spans="1:54">
      <c r="A170" s="342"/>
      <c r="B170" s="342"/>
      <c r="C170" s="312"/>
      <c r="D170" s="313" t="s">
        <v>23</v>
      </c>
      <c r="E170" s="318">
        <v>9.3821115625668493E-3</v>
      </c>
      <c r="F170" s="318">
        <v>0.49003862599939924</v>
      </c>
      <c r="G170" s="318">
        <v>0.12708851882133371</v>
      </c>
      <c r="H170" s="318">
        <v>-2.0708639159632575E-2</v>
      </c>
      <c r="I170" s="418"/>
      <c r="J170" s="419"/>
      <c r="K170" s="318">
        <v>-1.6625842053253341E-2</v>
      </c>
      <c r="L170" s="318">
        <v>4.0977407306715452E-2</v>
      </c>
      <c r="M170" s="318">
        <v>-3.8556601093400478E-2</v>
      </c>
      <c r="N170" s="318">
        <v>-7.197016231899743E-2</v>
      </c>
      <c r="O170" s="285">
        <v>-2.1459561022364904E-2</v>
      </c>
      <c r="P170" s="419"/>
      <c r="Q170" s="420">
        <v>-8.459782781063474E-2</v>
      </c>
      <c r="R170" s="420">
        <v>-0.13342448521725037</v>
      </c>
      <c r="S170" s="421">
        <v>-0.11682232937028325</v>
      </c>
      <c r="T170" s="421">
        <v>-1.2259458254061939E-2</v>
      </c>
      <c r="U170" s="285">
        <v>-8.8570859216690723E-2</v>
      </c>
      <c r="V170" s="422"/>
      <c r="W170" s="420">
        <v>4.022418146897877E-2</v>
      </c>
      <c r="X170" s="420">
        <v>3.1705262850334259E-2</v>
      </c>
      <c r="Y170" s="420">
        <v>2.0174651224197815E-2</v>
      </c>
      <c r="Z170" s="420">
        <v>-4.2041890709894947E-2</v>
      </c>
      <c r="AA170" s="285">
        <v>1.2240856089452246E-2</v>
      </c>
      <c r="AB170" s="287"/>
      <c r="AC170" s="420">
        <v>-1.5570593679082534E-2</v>
      </c>
      <c r="AD170" s="420">
        <v>-1.2943056068455694E-2</v>
      </c>
      <c r="AE170" s="420">
        <v>6.7664782098437293E-2</v>
      </c>
      <c r="AF170" s="420">
        <v>4.8899793701650651E-2</v>
      </c>
      <c r="AG170" s="285">
        <v>2.0809058015252901E-2</v>
      </c>
      <c r="AH170" s="287"/>
      <c r="AI170" s="420">
        <v>-3.2526642145888185E-2</v>
      </c>
      <c r="AJ170" s="420">
        <v>4.855375739032497E-2</v>
      </c>
      <c r="AK170" s="420">
        <v>0.10493671156057305</v>
      </c>
      <c r="AL170" s="420">
        <v>8.7583901036983436E-2</v>
      </c>
      <c r="AM170" s="285">
        <v>5.2351610217312272E-2</v>
      </c>
      <c r="AN170" s="287"/>
      <c r="AO170" s="420">
        <v>9.8712265077565364E-2</v>
      </c>
      <c r="AP170" s="420">
        <v>5.9453908073318962E-2</v>
      </c>
      <c r="AQ170" s="420">
        <v>-4.7795839982976984E-3</v>
      </c>
      <c r="AR170" s="420">
        <v>3.5386339325732985E-2</v>
      </c>
      <c r="AS170" s="285">
        <v>4.5197127457337505E-2</v>
      </c>
      <c r="AT170" s="287"/>
      <c r="AU170" s="420">
        <v>8.8380841472192495E-2</v>
      </c>
      <c r="AV170" s="420">
        <v>6.2395594537536514E-2</v>
      </c>
      <c r="AW170" s="420">
        <v>3.9753860485398196E-2</v>
      </c>
      <c r="AX170" s="420">
        <v>4.5351374786085419E-2</v>
      </c>
      <c r="AY170" s="285">
        <v>5.8580214467687242E-2</v>
      </c>
      <c r="AZ170" s="287"/>
      <c r="BA170" s="420">
        <v>1.3282254719287012E-2</v>
      </c>
      <c r="BB170" s="420">
        <v>2.1475279667355629E-2</v>
      </c>
    </row>
    <row r="171" spans="1:54">
      <c r="A171" s="342"/>
      <c r="B171" s="342"/>
      <c r="C171" s="306" t="s">
        <v>59</v>
      </c>
      <c r="D171" s="307" t="s">
        <v>25</v>
      </c>
      <c r="E171" s="333">
        <v>800360033</v>
      </c>
      <c r="F171" s="333">
        <v>799819213</v>
      </c>
      <c r="G171" s="333">
        <v>803676295</v>
      </c>
      <c r="H171" s="333">
        <v>794439033</v>
      </c>
      <c r="I171" s="412">
        <v>3198294574</v>
      </c>
      <c r="J171" s="413"/>
      <c r="K171" s="333">
        <v>791387710</v>
      </c>
      <c r="L171" s="333">
        <v>882619482</v>
      </c>
      <c r="M171" s="333">
        <v>828128896</v>
      </c>
      <c r="N171" s="333">
        <v>840602096</v>
      </c>
      <c r="O171" s="414">
        <v>3342738184</v>
      </c>
      <c r="P171" s="413"/>
      <c r="Q171" s="415">
        <v>818975734</v>
      </c>
      <c r="R171" s="415">
        <v>858449180</v>
      </c>
      <c r="S171" s="416">
        <v>846916474</v>
      </c>
      <c r="T171" s="416">
        <v>872583039</v>
      </c>
      <c r="U171" s="414">
        <v>3396924427</v>
      </c>
      <c r="V171" s="417"/>
      <c r="W171" s="415">
        <v>879653303</v>
      </c>
      <c r="X171" s="415">
        <v>927584557</v>
      </c>
      <c r="Y171" s="415">
        <v>923443549</v>
      </c>
      <c r="Z171" s="415">
        <v>909885189</v>
      </c>
      <c r="AA171" s="414">
        <v>3640566598</v>
      </c>
      <c r="AB171" s="126"/>
      <c r="AC171" s="415">
        <v>873588151</v>
      </c>
      <c r="AD171" s="415">
        <v>932250598</v>
      </c>
      <c r="AE171" s="415">
        <v>920385839</v>
      </c>
      <c r="AF171" s="415">
        <v>907973529</v>
      </c>
      <c r="AG171" s="414">
        <v>3634198117</v>
      </c>
      <c r="AH171" s="126"/>
      <c r="AI171" s="415">
        <v>896532140</v>
      </c>
      <c r="AJ171" s="415">
        <v>948446718</v>
      </c>
      <c r="AK171" s="415">
        <v>1007374688</v>
      </c>
      <c r="AL171" s="415">
        <v>1016525624</v>
      </c>
      <c r="AM171" s="414">
        <v>3868879170</v>
      </c>
      <c r="AN171" s="126"/>
      <c r="AO171" s="415">
        <v>904091754</v>
      </c>
      <c r="AP171" s="415">
        <v>972294250</v>
      </c>
      <c r="AQ171" s="415">
        <v>977668654</v>
      </c>
      <c r="AR171" s="415">
        <v>1028880212</v>
      </c>
      <c r="AS171" s="414">
        <v>3882934870</v>
      </c>
      <c r="AT171" s="126"/>
      <c r="AU171" s="415">
        <v>974904502</v>
      </c>
      <c r="AV171" s="415">
        <v>1046740439</v>
      </c>
      <c r="AW171" s="415">
        <v>1030177115</v>
      </c>
      <c r="AX171" s="415">
        <v>1025542704</v>
      </c>
      <c r="AY171" s="414">
        <v>4077364760</v>
      </c>
      <c r="AZ171" s="126"/>
      <c r="BA171" s="415">
        <v>1027004111</v>
      </c>
      <c r="BB171" s="415">
        <v>1066686748</v>
      </c>
    </row>
    <row r="172" spans="1:54">
      <c r="A172" s="342"/>
      <c r="B172" s="312"/>
      <c r="C172" s="312"/>
      <c r="D172" s="313" t="s">
        <v>23</v>
      </c>
      <c r="E172" s="318">
        <v>0.14152738551483532</v>
      </c>
      <c r="F172" s="318">
        <v>0.720027661629835</v>
      </c>
      <c r="G172" s="318">
        <v>0.11340226556461057</v>
      </c>
      <c r="H172" s="318">
        <v>-3.3874180810187326E-3</v>
      </c>
      <c r="I172" s="418"/>
      <c r="J172" s="419"/>
      <c r="K172" s="318">
        <v>-1.121035862619092E-2</v>
      </c>
      <c r="L172" s="318">
        <v>0.10352373093092976</v>
      </c>
      <c r="M172" s="318">
        <v>3.0425932868904638E-2</v>
      </c>
      <c r="N172" s="318">
        <v>5.8107747835194797E-2</v>
      </c>
      <c r="O172" s="285">
        <v>4.516269738698564E-2</v>
      </c>
      <c r="P172" s="419"/>
      <c r="Q172" s="420">
        <v>4.2180759774193888E-2</v>
      </c>
      <c r="R172" s="420">
        <v>-1.9040290175209917E-2</v>
      </c>
      <c r="S172" s="421">
        <v>3.0473091908181926E-2</v>
      </c>
      <c r="T172" s="421">
        <v>4.5831690080597731E-2</v>
      </c>
      <c r="U172" s="285">
        <v>2.4047357621692411E-2</v>
      </c>
      <c r="V172" s="422"/>
      <c r="W172" s="420">
        <v>7.4089581022922069E-2</v>
      </c>
      <c r="X172" s="420">
        <v>8.0535200697611442E-2</v>
      </c>
      <c r="Y172" s="420">
        <v>9.0359648618666411E-2</v>
      </c>
      <c r="Z172" s="420">
        <v>4.2749111927214534E-2</v>
      </c>
      <c r="AA172" s="285">
        <v>7.1724342485644632E-2</v>
      </c>
      <c r="AB172" s="287"/>
      <c r="AC172" s="420">
        <v>-6.8949346058443384E-3</v>
      </c>
      <c r="AD172" s="420">
        <v>5.0303133712046311E-3</v>
      </c>
      <c r="AE172" s="420">
        <v>-3.3112040289968725E-3</v>
      </c>
      <c r="AF172" s="420">
        <v>-2.1009903481350456E-3</v>
      </c>
      <c r="AG172" s="285">
        <v>-1.7493103967658463E-3</v>
      </c>
      <c r="AH172" s="287"/>
      <c r="AI172" s="420">
        <v>2.6264079902796222E-2</v>
      </c>
      <c r="AJ172" s="420">
        <v>1.73731398346606E-2</v>
      </c>
      <c r="AK172" s="420">
        <v>9.451345871913186E-2</v>
      </c>
      <c r="AL172" s="420">
        <v>0.11955425079358228</v>
      </c>
      <c r="AM172" s="285">
        <v>6.4575745582557076E-2</v>
      </c>
      <c r="AN172" s="287"/>
      <c r="AO172" s="420">
        <v>8.4320613424968549E-3</v>
      </c>
      <c r="AP172" s="420">
        <v>2.5143776184167299E-2</v>
      </c>
      <c r="AQ172" s="420">
        <v>-2.9488565033311653E-2</v>
      </c>
      <c r="AR172" s="420">
        <v>1.2153739864800395E-2</v>
      </c>
      <c r="AS172" s="285">
        <v>3.6330160189521621E-3</v>
      </c>
      <c r="AT172" s="287"/>
      <c r="AU172" s="420">
        <v>7.8324736053283273E-2</v>
      </c>
      <c r="AV172" s="420">
        <v>7.6567550409765373E-2</v>
      </c>
      <c r="AW172" s="420">
        <v>5.3707829114873151E-2</v>
      </c>
      <c r="AX172" s="420">
        <v>-3.243825628167496E-3</v>
      </c>
      <c r="AY172" s="285">
        <v>5.007292074409686E-2</v>
      </c>
      <c r="AZ172" s="287"/>
      <c r="BA172" s="420">
        <v>5.3440730751697751E-2</v>
      </c>
      <c r="BB172" s="420">
        <v>1.9055640020037456E-2</v>
      </c>
    </row>
    <row r="173" spans="1:54">
      <c r="A173" s="342"/>
      <c r="B173" s="306" t="s">
        <v>24</v>
      </c>
      <c r="C173" s="306" t="s">
        <v>56</v>
      </c>
      <c r="D173" s="307" t="s">
        <v>25</v>
      </c>
      <c r="E173" s="333">
        <v>564470727</v>
      </c>
      <c r="F173" s="333">
        <v>604808161</v>
      </c>
      <c r="G173" s="333">
        <v>616166683</v>
      </c>
      <c r="H173" s="333">
        <v>654571764</v>
      </c>
      <c r="I173" s="412">
        <v>2440017335</v>
      </c>
      <c r="J173" s="413"/>
      <c r="K173" s="333">
        <v>576297851</v>
      </c>
      <c r="L173" s="333">
        <v>605283086</v>
      </c>
      <c r="M173" s="333">
        <v>599558417</v>
      </c>
      <c r="N173" s="333">
        <v>616849022</v>
      </c>
      <c r="O173" s="414">
        <v>2397988376</v>
      </c>
      <c r="P173" s="413"/>
      <c r="Q173" s="415">
        <v>616957573</v>
      </c>
      <c r="R173" s="415">
        <v>645312032</v>
      </c>
      <c r="S173" s="416">
        <v>630033541</v>
      </c>
      <c r="T173" s="416">
        <v>624306274</v>
      </c>
      <c r="U173" s="414">
        <v>2516609420</v>
      </c>
      <c r="V173" s="417"/>
      <c r="W173" s="415">
        <v>600313890</v>
      </c>
      <c r="X173" s="415">
        <v>654677793</v>
      </c>
      <c r="Y173" s="415">
        <v>658629407</v>
      </c>
      <c r="Z173" s="415">
        <v>684047919</v>
      </c>
      <c r="AA173" s="414">
        <v>2597669009</v>
      </c>
      <c r="AB173" s="126"/>
      <c r="AC173" s="415">
        <v>711758945</v>
      </c>
      <c r="AD173" s="415">
        <v>728898029</v>
      </c>
      <c r="AE173" s="415">
        <v>757964533</v>
      </c>
      <c r="AF173" s="415">
        <v>794573467</v>
      </c>
      <c r="AG173" s="414">
        <v>2993194974</v>
      </c>
      <c r="AH173" s="126"/>
      <c r="AI173" s="415">
        <v>763630312</v>
      </c>
      <c r="AJ173" s="415">
        <v>796554809</v>
      </c>
      <c r="AK173" s="415">
        <v>788110292</v>
      </c>
      <c r="AL173" s="415">
        <v>713740327</v>
      </c>
      <c r="AM173" s="414">
        <v>3062035740</v>
      </c>
      <c r="AN173" s="126"/>
      <c r="AO173" s="415">
        <v>727104289</v>
      </c>
      <c r="AP173" s="415">
        <v>782085516</v>
      </c>
      <c r="AQ173" s="415">
        <v>827400059</v>
      </c>
      <c r="AR173" s="415">
        <v>867102228</v>
      </c>
      <c r="AS173" s="414">
        <v>3203692092</v>
      </c>
      <c r="AT173" s="126"/>
      <c r="AU173" s="415">
        <v>849289460</v>
      </c>
      <c r="AV173" s="415">
        <v>881024115</v>
      </c>
      <c r="AW173" s="415">
        <v>917389093</v>
      </c>
      <c r="AX173" s="415">
        <v>925340103</v>
      </c>
      <c r="AY173" s="414">
        <v>3573042771</v>
      </c>
      <c r="AZ173" s="126"/>
      <c r="BA173" s="415">
        <v>866431239</v>
      </c>
      <c r="BB173" s="415">
        <v>894002067</v>
      </c>
    </row>
    <row r="174" spans="1:54">
      <c r="A174" s="342"/>
      <c r="B174" s="342"/>
      <c r="C174" s="312"/>
      <c r="D174" s="313" t="s">
        <v>23</v>
      </c>
      <c r="E174" s="318">
        <v>0.17317205602160682</v>
      </c>
      <c r="F174" s="318">
        <v>0.29369521438865021</v>
      </c>
      <c r="G174" s="318">
        <v>0.35265719594737094</v>
      </c>
      <c r="H174" s="318">
        <v>0.20350649406452559</v>
      </c>
      <c r="I174" s="418"/>
      <c r="J174" s="419"/>
      <c r="K174" s="318">
        <v>0.16238787834084012</v>
      </c>
      <c r="L174" s="318">
        <v>0.14377040146211995</v>
      </c>
      <c r="M174" s="318">
        <v>0.10451737506342504</v>
      </c>
      <c r="N174" s="318">
        <v>7.1847818629932114E-2</v>
      </c>
      <c r="O174" s="285">
        <v>-1.7224860822556365E-2</v>
      </c>
      <c r="P174" s="419"/>
      <c r="Q174" s="420">
        <v>7.0599022864578753E-2</v>
      </c>
      <c r="R174" s="420">
        <v>6.6179547516913129E-2</v>
      </c>
      <c r="S174" s="421">
        <v>5.0990803529340933E-2</v>
      </c>
      <c r="T174" s="421">
        <v>1.2465585192383388E-2</v>
      </c>
      <c r="U174" s="285">
        <v>4.9630021150069981E-2</v>
      </c>
      <c r="V174" s="422"/>
      <c r="W174" s="420">
        <v>-2.697703007204999E-2</v>
      </c>
      <c r="X174" s="420">
        <v>1.4513538467542553E-2</v>
      </c>
      <c r="Y174" s="420">
        <v>4.5387847057495101E-2</v>
      </c>
      <c r="Z174" s="420">
        <v>9.5692847385993041E-2</v>
      </c>
      <c r="AA174" s="285">
        <v>3.220984088981127E-2</v>
      </c>
      <c r="AB174" s="287"/>
      <c r="AC174" s="420">
        <v>0.18564463834078526</v>
      </c>
      <c r="AD174" s="420">
        <v>0.11336910583127113</v>
      </c>
      <c r="AE174" s="420">
        <v>0.15082096994797567</v>
      </c>
      <c r="AF174" s="420">
        <v>0.16157573896515287</v>
      </c>
      <c r="AG174" s="285">
        <v>0.15226187925776657</v>
      </c>
      <c r="AH174" s="287"/>
      <c r="AI174" s="420">
        <v>7.2877717047869384E-2</v>
      </c>
      <c r="AJ174" s="420">
        <v>9.2820637878278545E-2</v>
      </c>
      <c r="AK174" s="420">
        <v>3.9771991547789209E-2</v>
      </c>
      <c r="AL174" s="420">
        <v>-0.10173148658637499</v>
      </c>
      <c r="AM174" s="285">
        <v>2.2999091805905092E-2</v>
      </c>
      <c r="AN174" s="287"/>
      <c r="AO174" s="420">
        <v>-4.7832075843526778E-2</v>
      </c>
      <c r="AP174" s="420">
        <v>-1.8164842941774229E-2</v>
      </c>
      <c r="AQ174" s="420">
        <v>4.9853132738939099E-2</v>
      </c>
      <c r="AR174" s="420">
        <v>0.21487072426552123</v>
      </c>
      <c r="AS174" s="285">
        <v>4.6262148462055563E-2</v>
      </c>
      <c r="AT174" s="287"/>
      <c r="AU174" s="420">
        <v>0.16804352944753442</v>
      </c>
      <c r="AV174" s="420">
        <v>0.12650611343120688</v>
      </c>
      <c r="AW174" s="420">
        <v>0.10876121293580909</v>
      </c>
      <c r="AX174" s="420">
        <v>6.7163793517550419E-2</v>
      </c>
      <c r="AY174" s="285">
        <v>0.11528906910945413</v>
      </c>
      <c r="AZ174" s="287"/>
      <c r="BA174" s="420">
        <v>2.0183670947711896E-2</v>
      </c>
      <c r="BB174" s="420">
        <v>1.4730529822103655E-2</v>
      </c>
    </row>
    <row r="175" spans="1:54">
      <c r="A175" s="342"/>
      <c r="B175" s="342"/>
      <c r="C175" s="306" t="s">
        <v>57</v>
      </c>
      <c r="D175" s="307" t="s">
        <v>25</v>
      </c>
      <c r="E175" s="333">
        <v>47057101</v>
      </c>
      <c r="F175" s="333">
        <v>50101366</v>
      </c>
      <c r="G175" s="333">
        <v>52382177</v>
      </c>
      <c r="H175" s="333">
        <v>54769156</v>
      </c>
      <c r="I175" s="412">
        <v>204309800</v>
      </c>
      <c r="J175" s="413"/>
      <c r="K175" s="333">
        <v>46440934</v>
      </c>
      <c r="L175" s="333">
        <v>48929186</v>
      </c>
      <c r="M175" s="333">
        <v>46609421</v>
      </c>
      <c r="N175" s="333">
        <v>46496880</v>
      </c>
      <c r="O175" s="414">
        <v>188476421</v>
      </c>
      <c r="P175" s="413"/>
      <c r="Q175" s="415">
        <v>49633073</v>
      </c>
      <c r="R175" s="415">
        <v>51118491</v>
      </c>
      <c r="S175" s="416">
        <v>51080035</v>
      </c>
      <c r="T175" s="416">
        <v>52175010</v>
      </c>
      <c r="U175" s="414">
        <v>204006609</v>
      </c>
      <c r="V175" s="417"/>
      <c r="W175" s="415">
        <v>50612607</v>
      </c>
      <c r="X175" s="415">
        <v>53514306</v>
      </c>
      <c r="Y175" s="415">
        <v>53723950</v>
      </c>
      <c r="Z175" s="415">
        <v>57197561</v>
      </c>
      <c r="AA175" s="414">
        <v>215048424</v>
      </c>
      <c r="AB175" s="126"/>
      <c r="AC175" s="415">
        <v>57124437</v>
      </c>
      <c r="AD175" s="415">
        <v>58145749</v>
      </c>
      <c r="AE175" s="415">
        <v>59688356</v>
      </c>
      <c r="AF175" s="415">
        <v>62995935</v>
      </c>
      <c r="AG175" s="414">
        <v>237954477</v>
      </c>
      <c r="AH175" s="126"/>
      <c r="AI175" s="415">
        <v>61634218</v>
      </c>
      <c r="AJ175" s="415">
        <v>63789777</v>
      </c>
      <c r="AK175" s="415">
        <v>65099595</v>
      </c>
      <c r="AL175" s="415">
        <v>66810807</v>
      </c>
      <c r="AM175" s="414">
        <v>257334397</v>
      </c>
      <c r="AN175" s="126"/>
      <c r="AO175" s="415">
        <v>62269855</v>
      </c>
      <c r="AP175" s="415">
        <v>65706050</v>
      </c>
      <c r="AQ175" s="415">
        <v>66852153</v>
      </c>
      <c r="AR175" s="415">
        <v>67910607</v>
      </c>
      <c r="AS175" s="414">
        <v>262738665</v>
      </c>
      <c r="AT175" s="126"/>
      <c r="AU175" s="415">
        <v>67390026</v>
      </c>
      <c r="AV175" s="415">
        <v>68658784</v>
      </c>
      <c r="AW175" s="415">
        <v>69358893</v>
      </c>
      <c r="AX175" s="415">
        <v>70354353</v>
      </c>
      <c r="AY175" s="414">
        <v>275762056</v>
      </c>
      <c r="AZ175" s="126"/>
      <c r="BA175" s="415">
        <v>73063717</v>
      </c>
      <c r="BB175" s="415">
        <v>71589017</v>
      </c>
    </row>
    <row r="176" spans="1:54">
      <c r="A176" s="342"/>
      <c r="B176" s="342"/>
      <c r="C176" s="312"/>
      <c r="D176" s="313" t="s">
        <v>23</v>
      </c>
      <c r="E176" s="318">
        <v>0.11218499484454189</v>
      </c>
      <c r="F176" s="318">
        <v>0.27509981456074911</v>
      </c>
      <c r="G176" s="318">
        <v>0.24306313337847693</v>
      </c>
      <c r="H176" s="318">
        <v>0.17284560820369857</v>
      </c>
      <c r="I176" s="418"/>
      <c r="J176" s="419"/>
      <c r="K176" s="318">
        <v>0.13908097684972398</v>
      </c>
      <c r="L176" s="318">
        <v>0.12898224076545578</v>
      </c>
      <c r="M176" s="318">
        <v>2.2850222363509903E-2</v>
      </c>
      <c r="N176" s="318">
        <v>-2.7352393122597844E-2</v>
      </c>
      <c r="O176" s="285">
        <v>-7.7496914000209527E-2</v>
      </c>
      <c r="P176" s="419"/>
      <c r="Q176" s="420">
        <v>6.910874355534613E-2</v>
      </c>
      <c r="R176" s="420">
        <v>4.5144372903963115E-2</v>
      </c>
      <c r="S176" s="421">
        <v>9.6519542452847773E-2</v>
      </c>
      <c r="T176" s="421">
        <v>0.12288053246414332</v>
      </c>
      <c r="U176" s="285">
        <v>8.2927911617344918E-2</v>
      </c>
      <c r="V176" s="422"/>
      <c r="W176" s="420">
        <v>1.9735509828295417E-2</v>
      </c>
      <c r="X176" s="420">
        <v>4.6867874092762163E-2</v>
      </c>
      <c r="Y176" s="420">
        <v>5.1760242529199418E-2</v>
      </c>
      <c r="Z176" s="420">
        <v>9.6263536892470247E-2</v>
      </c>
      <c r="AA176" s="285">
        <v>5.4124790633621078E-2</v>
      </c>
      <c r="AB176" s="287"/>
      <c r="AC176" s="420">
        <v>0.12866023676670113</v>
      </c>
      <c r="AD176" s="420">
        <v>8.6545885505830977E-2</v>
      </c>
      <c r="AE176" s="420">
        <v>0.11101949875241868</v>
      </c>
      <c r="AF176" s="420">
        <v>0.1013744974195665</v>
      </c>
      <c r="AG176" s="285">
        <v>0.10651579106666698</v>
      </c>
      <c r="AH176" s="287"/>
      <c r="AI176" s="420">
        <v>7.8946616139079051E-2</v>
      </c>
      <c r="AJ176" s="420">
        <v>9.7066906817212084E-2</v>
      </c>
      <c r="AK176" s="420">
        <v>9.065820140866343E-2</v>
      </c>
      <c r="AL176" s="420">
        <v>6.0557431205680246E-2</v>
      </c>
      <c r="AM176" s="285">
        <v>8.144381330551731E-2</v>
      </c>
      <c r="AN176" s="287"/>
      <c r="AO176" s="420">
        <v>1.0313053700137909E-2</v>
      </c>
      <c r="AP176" s="420">
        <v>3.0040440492525855E-2</v>
      </c>
      <c r="AQ176" s="420">
        <v>2.6921181306888364E-2</v>
      </c>
      <c r="AR176" s="420">
        <v>1.6461408705929825E-2</v>
      </c>
      <c r="AS176" s="285">
        <v>2.1000954645017833E-2</v>
      </c>
      <c r="AT176" s="287"/>
      <c r="AU176" s="420">
        <v>8.2225516664524045E-2</v>
      </c>
      <c r="AV176" s="420">
        <v>4.4938540667107452E-2</v>
      </c>
      <c r="AW176" s="420">
        <v>3.7496772916199017E-2</v>
      </c>
      <c r="AX176" s="420">
        <v>3.5984746830491465E-2</v>
      </c>
      <c r="AY176" s="285">
        <v>4.9567851005104302E-2</v>
      </c>
      <c r="AZ176" s="287"/>
      <c r="BA176" s="420">
        <v>8.4191850586316841E-2</v>
      </c>
      <c r="BB176" s="420">
        <v>4.2678195407596986E-2</v>
      </c>
    </row>
    <row r="177" spans="1:54">
      <c r="A177" s="342"/>
      <c r="B177" s="342"/>
      <c r="C177" s="306" t="s">
        <v>58</v>
      </c>
      <c r="D177" s="307" t="s">
        <v>25</v>
      </c>
      <c r="E177" s="333">
        <v>208950760</v>
      </c>
      <c r="F177" s="333">
        <v>223059080</v>
      </c>
      <c r="G177" s="333">
        <v>245811895</v>
      </c>
      <c r="H177" s="333">
        <v>251599147</v>
      </c>
      <c r="I177" s="412">
        <v>929420882</v>
      </c>
      <c r="J177" s="413"/>
      <c r="K177" s="333">
        <v>213832233</v>
      </c>
      <c r="L177" s="333">
        <v>226672410</v>
      </c>
      <c r="M177" s="333">
        <v>215987170</v>
      </c>
      <c r="N177" s="333">
        <v>211338620</v>
      </c>
      <c r="O177" s="414">
        <v>867830433</v>
      </c>
      <c r="P177" s="413"/>
      <c r="Q177" s="415">
        <v>233025638</v>
      </c>
      <c r="R177" s="415">
        <v>237978475</v>
      </c>
      <c r="S177" s="416">
        <v>235852129</v>
      </c>
      <c r="T177" s="416">
        <v>241070344</v>
      </c>
      <c r="U177" s="414">
        <v>947926586</v>
      </c>
      <c r="V177" s="417"/>
      <c r="W177" s="415">
        <v>243236721</v>
      </c>
      <c r="X177" s="415">
        <v>246985092</v>
      </c>
      <c r="Y177" s="415">
        <v>247941576</v>
      </c>
      <c r="Z177" s="415">
        <v>262752151</v>
      </c>
      <c r="AA177" s="414">
        <v>1000915540</v>
      </c>
      <c r="AB177" s="126"/>
      <c r="AC177" s="415">
        <v>269245074</v>
      </c>
      <c r="AD177" s="415">
        <v>272295196</v>
      </c>
      <c r="AE177" s="415">
        <v>277662034</v>
      </c>
      <c r="AF177" s="415">
        <v>288337364</v>
      </c>
      <c r="AG177" s="414">
        <v>1107539668</v>
      </c>
      <c r="AH177" s="126"/>
      <c r="AI177" s="415">
        <v>287404087</v>
      </c>
      <c r="AJ177" s="415">
        <v>291961712</v>
      </c>
      <c r="AK177" s="415">
        <v>304180458</v>
      </c>
      <c r="AL177" s="415">
        <v>312210046</v>
      </c>
      <c r="AM177" s="414">
        <v>1195756303</v>
      </c>
      <c r="AN177" s="126"/>
      <c r="AO177" s="415">
        <v>294568625</v>
      </c>
      <c r="AP177" s="415">
        <v>310897287</v>
      </c>
      <c r="AQ177" s="415">
        <v>322105166</v>
      </c>
      <c r="AR177" s="415">
        <v>318713554</v>
      </c>
      <c r="AS177" s="414">
        <v>1246284632</v>
      </c>
      <c r="AT177" s="126"/>
      <c r="AU177" s="415">
        <v>345846395</v>
      </c>
      <c r="AV177" s="415">
        <v>340156894</v>
      </c>
      <c r="AW177" s="415">
        <v>345783082</v>
      </c>
      <c r="AX177" s="415">
        <v>350694530</v>
      </c>
      <c r="AY177" s="414">
        <v>1382480901</v>
      </c>
      <c r="AZ177" s="126"/>
      <c r="BA177" s="415">
        <v>353827808</v>
      </c>
      <c r="BB177" s="415">
        <v>356531711</v>
      </c>
    </row>
    <row r="178" spans="1:54">
      <c r="A178" s="342"/>
      <c r="B178" s="342"/>
      <c r="C178" s="312"/>
      <c r="D178" s="313" t="s">
        <v>23</v>
      </c>
      <c r="E178" s="318">
        <v>2.6545798065120262E-2</v>
      </c>
      <c r="F178" s="318">
        <v>0.30540712677044302</v>
      </c>
      <c r="G178" s="318">
        <v>0.20742648555464677</v>
      </c>
      <c r="H178" s="318">
        <v>0.1894853572508699</v>
      </c>
      <c r="I178" s="418"/>
      <c r="J178" s="419"/>
      <c r="K178" s="318">
        <v>0.18875565417441673</v>
      </c>
      <c r="L178" s="318">
        <v>0.17879465863952806</v>
      </c>
      <c r="M178" s="318">
        <v>7.3995231741469953E-3</v>
      </c>
      <c r="N178" s="318">
        <v>-3.8756736382334941E-2</v>
      </c>
      <c r="O178" s="285">
        <v>-6.6267554552319585E-2</v>
      </c>
      <c r="P178" s="419"/>
      <c r="Q178" s="420">
        <v>8.9799570822413521E-2</v>
      </c>
      <c r="R178" s="420">
        <v>4.9881334149644241E-2</v>
      </c>
      <c r="S178" s="421">
        <v>9.1996426006902166E-2</v>
      </c>
      <c r="T178" s="421">
        <v>0.14544976586069946</v>
      </c>
      <c r="U178" s="285">
        <v>9.3419479283561424E-2</v>
      </c>
      <c r="V178" s="422"/>
      <c r="W178" s="420">
        <v>4.3819568900826278E-2</v>
      </c>
      <c r="X178" s="420">
        <v>3.7846351439977832E-2</v>
      </c>
      <c r="Y178" s="420">
        <v>5.1258587536430422E-2</v>
      </c>
      <c r="Z178" s="420">
        <v>8.9939752191169564E-2</v>
      </c>
      <c r="AA178" s="285">
        <v>5.5899850033323206E-2</v>
      </c>
      <c r="AB178" s="287"/>
      <c r="AC178" s="420">
        <v>0.10692609608069836</v>
      </c>
      <c r="AD178" s="420">
        <v>0.10247624176442205</v>
      </c>
      <c r="AE178" s="420">
        <v>0.11986879521972549</v>
      </c>
      <c r="AF178" s="420">
        <v>9.7373943096663806E-2</v>
      </c>
      <c r="AG178" s="285">
        <v>0.10652659863788316</v>
      </c>
      <c r="AH178" s="287"/>
      <c r="AI178" s="420">
        <v>6.7444179127303272E-2</v>
      </c>
      <c r="AJ178" s="420">
        <v>7.222498335960359E-2</v>
      </c>
      <c r="AK178" s="420">
        <v>9.550612166155914E-2</v>
      </c>
      <c r="AL178" s="420">
        <v>8.279427150481955E-2</v>
      </c>
      <c r="AM178" s="285">
        <v>7.9650993593125108E-2</v>
      </c>
      <c r="AN178" s="287"/>
      <c r="AO178" s="420">
        <v>2.4928448564477179E-2</v>
      </c>
      <c r="AP178" s="420">
        <v>6.4856363768684755E-2</v>
      </c>
      <c r="AQ178" s="420">
        <v>5.8927874978740524E-2</v>
      </c>
      <c r="AR178" s="420">
        <v>2.0830553287193077E-2</v>
      </c>
      <c r="AS178" s="285">
        <v>4.2256376883174962E-2</v>
      </c>
      <c r="AT178" s="287"/>
      <c r="AU178" s="420">
        <v>0.17407750061636751</v>
      </c>
      <c r="AV178" s="420">
        <v>9.4113420166320072E-2</v>
      </c>
      <c r="AW178" s="420">
        <v>7.3509892107722408E-2</v>
      </c>
      <c r="AX178" s="420">
        <v>0.10034394709175132</v>
      </c>
      <c r="AY178" s="285">
        <v>0.10928183298018879</v>
      </c>
      <c r="AZ178" s="287"/>
      <c r="BA178" s="420">
        <v>2.3077912956126045E-2</v>
      </c>
      <c r="BB178" s="420">
        <v>4.8139012581647211E-2</v>
      </c>
    </row>
    <row r="179" spans="1:54">
      <c r="A179" s="342"/>
      <c r="B179" s="342"/>
      <c r="C179" s="306" t="s">
        <v>59</v>
      </c>
      <c r="D179" s="307" t="s">
        <v>25</v>
      </c>
      <c r="E179" s="333">
        <v>465537905</v>
      </c>
      <c r="F179" s="333">
        <v>566134893</v>
      </c>
      <c r="G179" s="333">
        <v>610162022</v>
      </c>
      <c r="H179" s="333">
        <v>630323915</v>
      </c>
      <c r="I179" s="412">
        <v>2272158735</v>
      </c>
      <c r="J179" s="413"/>
      <c r="K179" s="333">
        <v>496757753</v>
      </c>
      <c r="L179" s="333">
        <v>598013983</v>
      </c>
      <c r="M179" s="333">
        <v>578966736</v>
      </c>
      <c r="N179" s="333">
        <v>557047105</v>
      </c>
      <c r="O179" s="414">
        <v>2230785577</v>
      </c>
      <c r="P179" s="413"/>
      <c r="Q179" s="415">
        <v>581314054</v>
      </c>
      <c r="R179" s="415">
        <v>638190802</v>
      </c>
      <c r="S179" s="416">
        <v>641333445</v>
      </c>
      <c r="T179" s="416">
        <v>641790640</v>
      </c>
      <c r="U179" s="414">
        <v>2502628941</v>
      </c>
      <c r="V179" s="417"/>
      <c r="W179" s="415">
        <v>648396665</v>
      </c>
      <c r="X179" s="415">
        <v>714119229</v>
      </c>
      <c r="Y179" s="415">
        <v>720017040</v>
      </c>
      <c r="Z179" s="415">
        <v>745226248</v>
      </c>
      <c r="AA179" s="414">
        <v>2827759182</v>
      </c>
      <c r="AB179" s="126"/>
      <c r="AC179" s="415">
        <v>734147818</v>
      </c>
      <c r="AD179" s="415">
        <v>800070508</v>
      </c>
      <c r="AE179" s="415">
        <v>828440460</v>
      </c>
      <c r="AF179" s="415">
        <v>813577552</v>
      </c>
      <c r="AG179" s="414">
        <v>3176236338</v>
      </c>
      <c r="AH179" s="126"/>
      <c r="AI179" s="415">
        <v>787804031</v>
      </c>
      <c r="AJ179" s="415">
        <v>876450789</v>
      </c>
      <c r="AK179" s="415">
        <v>876576345</v>
      </c>
      <c r="AL179" s="415">
        <v>903829896</v>
      </c>
      <c r="AM179" s="414">
        <v>3444661061</v>
      </c>
      <c r="AN179" s="126"/>
      <c r="AO179" s="415">
        <v>849483861</v>
      </c>
      <c r="AP179" s="415">
        <v>956029947</v>
      </c>
      <c r="AQ179" s="415">
        <v>983646720</v>
      </c>
      <c r="AR179" s="415">
        <v>992266113</v>
      </c>
      <c r="AS179" s="414">
        <v>3781426641</v>
      </c>
      <c r="AT179" s="126"/>
      <c r="AU179" s="415">
        <v>923436000</v>
      </c>
      <c r="AV179" s="415">
        <v>1003147313</v>
      </c>
      <c r="AW179" s="415">
        <v>1017985762</v>
      </c>
      <c r="AX179" s="415">
        <v>1042639606</v>
      </c>
      <c r="AY179" s="414">
        <v>3987208681</v>
      </c>
      <c r="AZ179" s="126"/>
      <c r="BA179" s="415">
        <v>1039033285</v>
      </c>
      <c r="BB179" s="415">
        <v>1109961015</v>
      </c>
    </row>
    <row r="180" spans="1:54">
      <c r="A180" s="342"/>
      <c r="B180" s="312"/>
      <c r="C180" s="312"/>
      <c r="D180" s="313" t="s">
        <v>23</v>
      </c>
      <c r="E180" s="318">
        <v>0.15663007421864783</v>
      </c>
      <c r="F180" s="318">
        <v>0.58647276223019451</v>
      </c>
      <c r="G180" s="318">
        <v>0.28934682826612651</v>
      </c>
      <c r="H180" s="318">
        <v>0.29047484876005919</v>
      </c>
      <c r="I180" s="418"/>
      <c r="J180" s="419"/>
      <c r="K180" s="318">
        <v>0.27130341581369127</v>
      </c>
      <c r="L180" s="318">
        <v>0.26217234769363079</v>
      </c>
      <c r="M180" s="318">
        <v>0.10978989624921237</v>
      </c>
      <c r="N180" s="318">
        <v>3.7212035750729434E-2</v>
      </c>
      <c r="O180" s="285">
        <v>-1.8208744557628775E-2</v>
      </c>
      <c r="P180" s="419"/>
      <c r="Q180" s="420">
        <v>0.1928602883780941</v>
      </c>
      <c r="R180" s="420">
        <v>0.1084943678225605</v>
      </c>
      <c r="S180" s="421">
        <v>0.13045637840399493</v>
      </c>
      <c r="T180" s="421">
        <v>0.17289763060970764</v>
      </c>
      <c r="U180" s="285">
        <v>0.14928027315944425</v>
      </c>
      <c r="V180" s="422"/>
      <c r="W180" s="420">
        <v>0.11539822672169553</v>
      </c>
      <c r="X180" s="420">
        <v>0.11897449283513795</v>
      </c>
      <c r="Y180" s="420">
        <v>0.12268749682935987</v>
      </c>
      <c r="Z180" s="420">
        <v>0.16116721178732063</v>
      </c>
      <c r="AA180" s="285">
        <v>0.1299154803468725</v>
      </c>
      <c r="AB180" s="287"/>
      <c r="AC180" s="420">
        <v>0.13225107041536055</v>
      </c>
      <c r="AD180" s="420">
        <v>0.12035984400022359</v>
      </c>
      <c r="AE180" s="420">
        <v>0.15058451949970508</v>
      </c>
      <c r="AF180" s="420">
        <v>9.1718862806346113E-2</v>
      </c>
      <c r="AG180" s="285">
        <v>0.12323438226926076</v>
      </c>
      <c r="AH180" s="287"/>
      <c r="AI180" s="420">
        <v>7.3086388986584261E-2</v>
      </c>
      <c r="AJ180" s="420">
        <v>9.5466937271483587E-2</v>
      </c>
      <c r="AK180" s="420">
        <v>5.8104217893945043E-2</v>
      </c>
      <c r="AL180" s="420">
        <v>0.11093268709065862</v>
      </c>
      <c r="AM180" s="285">
        <v>8.4510311713460462E-2</v>
      </c>
      <c r="AN180" s="287"/>
      <c r="AO180" s="420">
        <v>7.8293366843663614E-2</v>
      </c>
      <c r="AP180" s="420">
        <v>9.0797063564512337E-2</v>
      </c>
      <c r="AQ180" s="420">
        <v>0.12214609213530636</v>
      </c>
      <c r="AR180" s="420">
        <v>9.7846085188578513E-2</v>
      </c>
      <c r="AS180" s="285">
        <v>9.7764503977710859E-2</v>
      </c>
      <c r="AT180" s="287"/>
      <c r="AU180" s="420">
        <v>8.7055378442322251E-2</v>
      </c>
      <c r="AV180" s="420">
        <v>4.9284403849328307E-2</v>
      </c>
      <c r="AW180" s="420">
        <v>3.4909933924244685E-2</v>
      </c>
      <c r="AX180" s="420">
        <v>5.0766112376549488E-2</v>
      </c>
      <c r="AY180" s="285">
        <v>5.4419154339479858E-2</v>
      </c>
      <c r="AZ180" s="287"/>
      <c r="BA180" s="420">
        <v>0.12518169640343246</v>
      </c>
      <c r="BB180" s="420">
        <v>0.10647858057912174</v>
      </c>
    </row>
    <row r="181" spans="1:54">
      <c r="A181" s="342"/>
      <c r="B181" s="306" t="s">
        <v>26</v>
      </c>
      <c r="C181" s="306" t="s">
        <v>56</v>
      </c>
      <c r="D181" s="307" t="s">
        <v>25</v>
      </c>
      <c r="E181" s="333">
        <v>520182919</v>
      </c>
      <c r="F181" s="333">
        <v>528771182</v>
      </c>
      <c r="G181" s="333">
        <v>521238101</v>
      </c>
      <c r="H181" s="333">
        <v>522136323</v>
      </c>
      <c r="I181" s="412">
        <v>2092328525</v>
      </c>
      <c r="J181" s="413"/>
      <c r="K181" s="333">
        <v>611205672</v>
      </c>
      <c r="L181" s="333">
        <v>598900953</v>
      </c>
      <c r="M181" s="333">
        <v>552876579</v>
      </c>
      <c r="N181" s="333">
        <v>531243914</v>
      </c>
      <c r="O181" s="414">
        <v>2294227118</v>
      </c>
      <c r="P181" s="413"/>
      <c r="Q181" s="415">
        <v>436985166</v>
      </c>
      <c r="R181" s="415">
        <v>429617689</v>
      </c>
      <c r="S181" s="416">
        <v>421696743</v>
      </c>
      <c r="T181" s="416">
        <v>413668217</v>
      </c>
      <c r="U181" s="414">
        <v>1701967815</v>
      </c>
      <c r="V181" s="417"/>
      <c r="W181" s="415">
        <v>409028121</v>
      </c>
      <c r="X181" s="415">
        <v>420207736</v>
      </c>
      <c r="Y181" s="415">
        <v>409880585</v>
      </c>
      <c r="Z181" s="415">
        <v>373709987</v>
      </c>
      <c r="AA181" s="414">
        <v>1612826429</v>
      </c>
      <c r="AB181" s="126"/>
      <c r="AC181" s="415">
        <v>361312612</v>
      </c>
      <c r="AD181" s="415">
        <v>365615421</v>
      </c>
      <c r="AE181" s="415">
        <v>369015412</v>
      </c>
      <c r="AF181" s="415">
        <v>381606405</v>
      </c>
      <c r="AG181" s="414">
        <v>1477549850</v>
      </c>
      <c r="AH181" s="126"/>
      <c r="AI181" s="415">
        <v>368661456</v>
      </c>
      <c r="AJ181" s="415">
        <v>378348102</v>
      </c>
      <c r="AK181" s="415">
        <v>370687154</v>
      </c>
      <c r="AL181" s="415">
        <v>323199894</v>
      </c>
      <c r="AM181" s="414">
        <v>1440896606</v>
      </c>
      <c r="AN181" s="126"/>
      <c r="AO181" s="415">
        <v>319672409</v>
      </c>
      <c r="AP181" s="415">
        <v>330167332</v>
      </c>
      <c r="AQ181" s="415">
        <v>328054857</v>
      </c>
      <c r="AR181" s="415">
        <v>345023091</v>
      </c>
      <c r="AS181" s="414">
        <v>1322917689</v>
      </c>
      <c r="AT181" s="126"/>
      <c r="AU181" s="415">
        <v>342210678</v>
      </c>
      <c r="AV181" s="415">
        <v>347258293</v>
      </c>
      <c r="AW181" s="415">
        <v>357410211</v>
      </c>
      <c r="AX181" s="415">
        <v>353435181</v>
      </c>
      <c r="AY181" s="414">
        <v>1400314363</v>
      </c>
      <c r="AZ181" s="126"/>
      <c r="BA181" s="415">
        <v>322539247</v>
      </c>
      <c r="BB181" s="415">
        <v>327634342</v>
      </c>
    </row>
    <row r="182" spans="1:54">
      <c r="A182" s="342"/>
      <c r="B182" s="342"/>
      <c r="C182" s="312"/>
      <c r="D182" s="313" t="s">
        <v>23</v>
      </c>
      <c r="E182" s="318">
        <v>0.16036749344784632</v>
      </c>
      <c r="F182" s="318">
        <v>0.23491491178060558</v>
      </c>
      <c r="G182" s="318">
        <v>0.17301185109055842</v>
      </c>
      <c r="H182" s="318">
        <v>2.0195085049834138E-2</v>
      </c>
      <c r="I182" s="418"/>
      <c r="J182" s="419"/>
      <c r="K182" s="318">
        <v>3.7937223113137429E-2</v>
      </c>
      <c r="L182" s="318">
        <v>-9.0647908396142615E-3</v>
      </c>
      <c r="M182" s="318">
        <v>-7.0140692966597931E-2</v>
      </c>
      <c r="N182" s="318">
        <v>-0.11637181520640481</v>
      </c>
      <c r="O182" s="285">
        <v>9.6494690287702412E-2</v>
      </c>
      <c r="P182" s="419"/>
      <c r="Q182" s="420">
        <v>-0.28482002625585179</v>
      </c>
      <c r="R182" s="420">
        <v>-0.2823284990965772</v>
      </c>
      <c r="S182" s="421">
        <v>-0.2368341610305098</v>
      </c>
      <c r="T182" s="421">
        <v>-0.22070373617530625</v>
      </c>
      <c r="U182" s="285">
        <v>-0.25776361666898373</v>
      </c>
      <c r="V182" s="422"/>
      <c r="W182" s="420">
        <v>-6.397710305800175E-2</v>
      </c>
      <c r="X182" s="420">
        <v>-2.1903085559403013E-2</v>
      </c>
      <c r="Y182" s="420">
        <v>-2.8020510464317194E-2</v>
      </c>
      <c r="Z182" s="420">
        <v>-9.6594875694788973E-2</v>
      </c>
      <c r="AA182" s="285">
        <v>-5.2375482787845762E-2</v>
      </c>
      <c r="AB182" s="287"/>
      <c r="AC182" s="420">
        <v>-0.11665581545675685</v>
      </c>
      <c r="AD182" s="420">
        <v>-0.12991744397585292</v>
      </c>
      <c r="AE182" s="420">
        <v>-9.9700191947369232E-2</v>
      </c>
      <c r="AF182" s="420">
        <v>2.112980191776348E-2</v>
      </c>
      <c r="AG182" s="285">
        <v>-8.3875472628431202E-2</v>
      </c>
      <c r="AH182" s="287"/>
      <c r="AI182" s="420">
        <v>2.0339295546096148E-2</v>
      </c>
      <c r="AJ182" s="420">
        <v>3.482533905483165E-2</v>
      </c>
      <c r="AK182" s="420">
        <v>4.5302769088679806E-3</v>
      </c>
      <c r="AL182" s="420">
        <v>-0.1530543256998006</v>
      </c>
      <c r="AM182" s="285">
        <v>-2.4806773186028197E-2</v>
      </c>
      <c r="AN182" s="287"/>
      <c r="AO182" s="420">
        <v>-0.13288356079188268</v>
      </c>
      <c r="AP182" s="420">
        <v>-0.12734508180511506</v>
      </c>
      <c r="AQ182" s="420">
        <v>-0.1150088330279716</v>
      </c>
      <c r="AR182" s="420">
        <v>6.752229009085009E-2</v>
      </c>
      <c r="AS182" s="285">
        <v>-8.1878822192187228E-2</v>
      </c>
      <c r="AT182" s="287"/>
      <c r="AU182" s="420">
        <v>7.0504267385803621E-2</v>
      </c>
      <c r="AV182" s="420">
        <v>5.1764542834904059E-2</v>
      </c>
      <c r="AW182" s="420">
        <v>8.9483064718044902E-2</v>
      </c>
      <c r="AX182" s="420">
        <v>2.4381237718376303E-2</v>
      </c>
      <c r="AY182" s="285">
        <v>5.8504527260879291E-2</v>
      </c>
      <c r="AZ182" s="287"/>
      <c r="BA182" s="420">
        <v>-5.7483393314804787E-2</v>
      </c>
      <c r="BB182" s="420">
        <v>-5.6511108289068246E-2</v>
      </c>
    </row>
    <row r="183" spans="1:54">
      <c r="A183" s="342"/>
      <c r="B183" s="342"/>
      <c r="C183" s="306" t="s">
        <v>57</v>
      </c>
      <c r="D183" s="307" t="s">
        <v>25</v>
      </c>
      <c r="E183" s="333">
        <v>77172979</v>
      </c>
      <c r="F183" s="333">
        <v>76694645</v>
      </c>
      <c r="G183" s="333">
        <v>77567409</v>
      </c>
      <c r="H183" s="333">
        <v>77673350</v>
      </c>
      <c r="I183" s="412">
        <v>309108383</v>
      </c>
      <c r="J183" s="413"/>
      <c r="K183" s="333">
        <v>81791350</v>
      </c>
      <c r="L183" s="333">
        <v>80910420</v>
      </c>
      <c r="M183" s="333">
        <v>74326909</v>
      </c>
      <c r="N183" s="333">
        <v>72581006</v>
      </c>
      <c r="O183" s="414">
        <v>309609685</v>
      </c>
      <c r="P183" s="413"/>
      <c r="Q183" s="415">
        <v>63080275</v>
      </c>
      <c r="R183" s="415">
        <v>61806896</v>
      </c>
      <c r="S183" s="416">
        <v>60209352</v>
      </c>
      <c r="T183" s="416">
        <v>61972039</v>
      </c>
      <c r="U183" s="414">
        <v>247068562</v>
      </c>
      <c r="V183" s="417"/>
      <c r="W183" s="415">
        <v>60683995</v>
      </c>
      <c r="X183" s="415">
        <v>60164938</v>
      </c>
      <c r="Y183" s="415">
        <v>58861731</v>
      </c>
      <c r="Z183" s="415">
        <v>58045454</v>
      </c>
      <c r="AA183" s="414">
        <v>237756118</v>
      </c>
      <c r="AB183" s="126"/>
      <c r="AC183" s="415">
        <v>55692653</v>
      </c>
      <c r="AD183" s="415">
        <v>54482083</v>
      </c>
      <c r="AE183" s="415">
        <v>54890088</v>
      </c>
      <c r="AF183" s="415">
        <v>58333017</v>
      </c>
      <c r="AG183" s="414">
        <v>223397841</v>
      </c>
      <c r="AH183" s="126"/>
      <c r="AI183" s="415">
        <v>56972290</v>
      </c>
      <c r="AJ183" s="415">
        <v>57157645</v>
      </c>
      <c r="AK183" s="415">
        <v>57679398</v>
      </c>
      <c r="AL183" s="415">
        <v>59607626</v>
      </c>
      <c r="AM183" s="414">
        <v>231416959</v>
      </c>
      <c r="AN183" s="126"/>
      <c r="AO183" s="415">
        <v>55989238</v>
      </c>
      <c r="AP183" s="415">
        <v>57837514</v>
      </c>
      <c r="AQ183" s="415">
        <v>57953375</v>
      </c>
      <c r="AR183" s="415">
        <v>58685217</v>
      </c>
      <c r="AS183" s="414">
        <v>230465344</v>
      </c>
      <c r="AT183" s="126"/>
      <c r="AU183" s="415">
        <v>59239663</v>
      </c>
      <c r="AV183" s="415">
        <v>58236477</v>
      </c>
      <c r="AW183" s="415">
        <v>57277435</v>
      </c>
      <c r="AX183" s="415">
        <v>58050286</v>
      </c>
      <c r="AY183" s="414">
        <v>232803861</v>
      </c>
      <c r="AZ183" s="126"/>
      <c r="BA183" s="415">
        <v>57978232</v>
      </c>
      <c r="BB183" s="415">
        <v>58113856</v>
      </c>
    </row>
    <row r="184" spans="1:54">
      <c r="A184" s="342"/>
      <c r="B184" s="342"/>
      <c r="C184" s="312"/>
      <c r="D184" s="313" t="s">
        <v>23</v>
      </c>
      <c r="E184" s="318">
        <v>0.28214522777036311</v>
      </c>
      <c r="F184" s="318">
        <v>0.19712247542878941</v>
      </c>
      <c r="G184" s="318">
        <v>0.1097242488484599</v>
      </c>
      <c r="H184" s="318">
        <v>-9.6789854848048501E-3</v>
      </c>
      <c r="I184" s="418"/>
      <c r="J184" s="419"/>
      <c r="K184" s="318">
        <v>-1.9988137726741424E-2</v>
      </c>
      <c r="L184" s="318">
        <v>-3.0511493777164649E-2</v>
      </c>
      <c r="M184" s="318">
        <v>-0.11915538313842784</v>
      </c>
      <c r="N184" s="318">
        <v>-0.1424542812063509</v>
      </c>
      <c r="O184" s="285">
        <v>1.6217677279881659E-3</v>
      </c>
      <c r="P184" s="419"/>
      <c r="Q184" s="420">
        <v>-0.22758009257267742</v>
      </c>
      <c r="R184" s="420">
        <v>-0.23440567629063713</v>
      </c>
      <c r="S184" s="421">
        <v>-0.18747160303470278</v>
      </c>
      <c r="T184" s="421">
        <v>-0.1428280945398106</v>
      </c>
      <c r="U184" s="285">
        <v>-0.19989683152508386</v>
      </c>
      <c r="V184" s="422"/>
      <c r="W184" s="420">
        <v>-3.7987786197824946E-2</v>
      </c>
      <c r="X184" s="420">
        <v>-2.6565935296281484E-2</v>
      </c>
      <c r="Y184" s="420">
        <v>-2.2382253839901778E-2</v>
      </c>
      <c r="Z184" s="420">
        <v>-6.3360590733508082E-2</v>
      </c>
      <c r="AA184" s="285">
        <v>-3.7691739995637352E-2</v>
      </c>
      <c r="AB184" s="287"/>
      <c r="AC184" s="420">
        <v>-8.2251374518108156E-2</v>
      </c>
      <c r="AD184" s="420">
        <v>-9.4454597460068901E-2</v>
      </c>
      <c r="AE184" s="420">
        <v>-6.7474111490197219E-2</v>
      </c>
      <c r="AF184" s="420">
        <v>4.9541002814794677E-3</v>
      </c>
      <c r="AG184" s="285">
        <v>-6.0390778251182553E-2</v>
      </c>
      <c r="AH184" s="287"/>
      <c r="AI184" s="420">
        <v>2.2976764996273324E-2</v>
      </c>
      <c r="AJ184" s="420">
        <v>4.9109025438693221E-2</v>
      </c>
      <c r="AK184" s="420">
        <v>5.0816278523729164E-2</v>
      </c>
      <c r="AL184" s="420">
        <v>2.1850558492457095E-2</v>
      </c>
      <c r="AM184" s="285">
        <v>3.5896130258483483E-2</v>
      </c>
      <c r="AN184" s="287"/>
      <c r="AO184" s="420">
        <v>-1.7254914626040119E-2</v>
      </c>
      <c r="AP184" s="420">
        <v>1.1894629318615291E-2</v>
      </c>
      <c r="AQ184" s="420">
        <v>4.7499975641216441E-3</v>
      </c>
      <c r="AR184" s="420">
        <v>-1.5474681041650618E-2</v>
      </c>
      <c r="AS184" s="285">
        <v>-4.1121230013224652E-3</v>
      </c>
      <c r="AT184" s="287"/>
      <c r="AU184" s="420">
        <v>5.8054460394692198E-2</v>
      </c>
      <c r="AV184" s="420">
        <v>6.8979970335516505E-3</v>
      </c>
      <c r="AW184" s="420">
        <v>-1.166351398861587E-2</v>
      </c>
      <c r="AX184" s="420">
        <v>-1.0819266460239896E-2</v>
      </c>
      <c r="AY184" s="285">
        <v>1.0146935584380179E-2</v>
      </c>
      <c r="AZ184" s="287"/>
      <c r="BA184" s="420">
        <v>-2.1293689668693716E-2</v>
      </c>
      <c r="BB184" s="420">
        <v>-2.1055703627127498E-3</v>
      </c>
    </row>
    <row r="185" spans="1:54">
      <c r="A185" s="342"/>
      <c r="B185" s="342"/>
      <c r="C185" s="306" t="s">
        <v>58</v>
      </c>
      <c r="D185" s="307" t="s">
        <v>25</v>
      </c>
      <c r="E185" s="333">
        <v>439879512</v>
      </c>
      <c r="F185" s="333">
        <v>443625138</v>
      </c>
      <c r="G185" s="333">
        <v>459674327</v>
      </c>
      <c r="H185" s="333">
        <v>461121996</v>
      </c>
      <c r="I185" s="412">
        <v>1804300973</v>
      </c>
      <c r="J185" s="413"/>
      <c r="K185" s="333">
        <v>471661125</v>
      </c>
      <c r="L185" s="333">
        <v>469942524</v>
      </c>
      <c r="M185" s="333">
        <v>431152618</v>
      </c>
      <c r="N185" s="333">
        <v>417237139</v>
      </c>
      <c r="O185" s="414">
        <v>1789993406</v>
      </c>
      <c r="P185" s="413"/>
      <c r="Q185" s="415">
        <v>365614062</v>
      </c>
      <c r="R185" s="415">
        <v>358560601</v>
      </c>
      <c r="S185" s="416">
        <v>348805488</v>
      </c>
      <c r="T185" s="416">
        <v>354322358</v>
      </c>
      <c r="U185" s="414">
        <v>1427302509</v>
      </c>
      <c r="V185" s="417"/>
      <c r="W185" s="415">
        <v>348828648</v>
      </c>
      <c r="X185" s="415">
        <v>348884403</v>
      </c>
      <c r="Y185" s="415">
        <v>341690873</v>
      </c>
      <c r="Z185" s="415">
        <v>332536738</v>
      </c>
      <c r="AA185" s="414">
        <v>1371940662</v>
      </c>
      <c r="AB185" s="126"/>
      <c r="AC185" s="415">
        <v>319852517</v>
      </c>
      <c r="AD185" s="415">
        <v>317333790</v>
      </c>
      <c r="AE185" s="415">
        <v>318705930</v>
      </c>
      <c r="AF185" s="415">
        <v>333139261</v>
      </c>
      <c r="AG185" s="414">
        <v>1289031498</v>
      </c>
      <c r="AH185" s="126"/>
      <c r="AI185" s="415">
        <v>328104464</v>
      </c>
      <c r="AJ185" s="415">
        <v>330423420</v>
      </c>
      <c r="AK185" s="415">
        <v>335631737</v>
      </c>
      <c r="AL185" s="415">
        <v>343494383</v>
      </c>
      <c r="AM185" s="414">
        <v>1337654004</v>
      </c>
      <c r="AN185" s="126"/>
      <c r="AO185" s="415">
        <v>322093178</v>
      </c>
      <c r="AP185" s="415">
        <v>334286939</v>
      </c>
      <c r="AQ185" s="415">
        <v>338037787</v>
      </c>
      <c r="AR185" s="415">
        <v>336028280</v>
      </c>
      <c r="AS185" s="414">
        <v>1330446184</v>
      </c>
      <c r="AT185" s="126"/>
      <c r="AU185" s="415">
        <v>374127963</v>
      </c>
      <c r="AV185" s="415">
        <v>369230087</v>
      </c>
      <c r="AW185" s="415">
        <v>364268484</v>
      </c>
      <c r="AX185" s="415">
        <v>368716751</v>
      </c>
      <c r="AY185" s="414">
        <v>1476343285</v>
      </c>
      <c r="AZ185" s="126"/>
      <c r="BA185" s="415">
        <v>371308495</v>
      </c>
      <c r="BB185" s="415">
        <v>375550229</v>
      </c>
    </row>
    <row r="186" spans="1:54">
      <c r="A186" s="342"/>
      <c r="B186" s="342"/>
      <c r="C186" s="312"/>
      <c r="D186" s="313" t="s">
        <v>23</v>
      </c>
      <c r="E186" s="318">
        <v>5.120263194207008E-2</v>
      </c>
      <c r="F186" s="318">
        <v>0.21400308010923133</v>
      </c>
      <c r="G186" s="318">
        <v>0.13313811439196568</v>
      </c>
      <c r="H186" s="318">
        <v>3.5505558305556358E-2</v>
      </c>
      <c r="I186" s="418"/>
      <c r="J186" s="419"/>
      <c r="K186" s="318">
        <v>5.7786372009612785E-3</v>
      </c>
      <c r="L186" s="318">
        <v>-9.3804385209822882E-3</v>
      </c>
      <c r="M186" s="318">
        <v>-0.12204167129629144</v>
      </c>
      <c r="N186" s="318">
        <v>-0.15343934161785172</v>
      </c>
      <c r="O186" s="285">
        <v>-7.9297008725827123E-3</v>
      </c>
      <c r="P186" s="419"/>
      <c r="Q186" s="420">
        <v>-0.22476393395331806</v>
      </c>
      <c r="R186" s="420">
        <v>-0.23700980840377217</v>
      </c>
      <c r="S186" s="421">
        <v>-0.19098190023277573</v>
      </c>
      <c r="T186" s="421">
        <v>-0.14177581678700135</v>
      </c>
      <c r="U186" s="285">
        <v>-0.20064138534006637</v>
      </c>
      <c r="V186" s="422"/>
      <c r="W186" s="420">
        <v>-4.5910198060161056E-2</v>
      </c>
      <c r="X186" s="420">
        <v>-2.6986227636315196E-2</v>
      </c>
      <c r="Y186" s="420">
        <v>-2.0397084463304127E-2</v>
      </c>
      <c r="Z186" s="420">
        <v>-6.1485309939148691E-2</v>
      </c>
      <c r="AA186" s="285">
        <v>-3.8787745870907053E-2</v>
      </c>
      <c r="AB186" s="287"/>
      <c r="AC186" s="420">
        <v>-8.3066947528919743E-2</v>
      </c>
      <c r="AD186" s="420">
        <v>-9.0432856065508882E-2</v>
      </c>
      <c r="AE186" s="420">
        <v>-6.726823809543192E-2</v>
      </c>
      <c r="AF186" s="420">
        <v>1.8118990509854438E-3</v>
      </c>
      <c r="AG186" s="285">
        <v>-6.0432033466473634E-2</v>
      </c>
      <c r="AH186" s="287"/>
      <c r="AI186" s="420">
        <v>2.5799224834613277E-2</v>
      </c>
      <c r="AJ186" s="420">
        <v>4.1248774673507071E-2</v>
      </c>
      <c r="AK186" s="420">
        <v>5.3107913618049007E-2</v>
      </c>
      <c r="AL186" s="420">
        <v>3.1083463320764171E-2</v>
      </c>
      <c r="AM186" s="285">
        <v>3.7720184553628355E-2</v>
      </c>
      <c r="AN186" s="287"/>
      <c r="AO186" s="420">
        <v>-1.8321256366691796E-2</v>
      </c>
      <c r="AP186" s="420">
        <v>1.1692630625274703E-2</v>
      </c>
      <c r="AQ186" s="420">
        <v>7.1687201618837459E-3</v>
      </c>
      <c r="AR186" s="420">
        <v>-2.1735735340976503E-2</v>
      </c>
      <c r="AS186" s="285">
        <v>-5.3884038611228258E-3</v>
      </c>
      <c r="AT186" s="287"/>
      <c r="AU186" s="420">
        <v>0.16155196245727388</v>
      </c>
      <c r="AV186" s="420">
        <v>0.10453040164994309</v>
      </c>
      <c r="AW186" s="420">
        <v>7.7596937409840416E-2</v>
      </c>
      <c r="AX186" s="420">
        <v>9.7278928428285782E-2</v>
      </c>
      <c r="AY186" s="285">
        <v>0.10966027995311989</v>
      </c>
      <c r="AZ186" s="287"/>
      <c r="BA186" s="420">
        <v>-7.5361060354636189E-3</v>
      </c>
      <c r="BB186" s="420">
        <v>1.7117082877376566E-2</v>
      </c>
    </row>
    <row r="187" spans="1:54">
      <c r="A187" s="342"/>
      <c r="B187" s="342"/>
      <c r="C187" s="306" t="s">
        <v>59</v>
      </c>
      <c r="D187" s="307" t="s">
        <v>25</v>
      </c>
      <c r="E187" s="333">
        <v>596384543</v>
      </c>
      <c r="F187" s="333">
        <v>678797762</v>
      </c>
      <c r="G187" s="333">
        <v>690894930</v>
      </c>
      <c r="H187" s="333">
        <v>680117841</v>
      </c>
      <c r="I187" s="412">
        <v>2646195076</v>
      </c>
      <c r="J187" s="413"/>
      <c r="K187" s="333">
        <v>729455628</v>
      </c>
      <c r="L187" s="333">
        <v>790590934</v>
      </c>
      <c r="M187" s="333">
        <v>725536539</v>
      </c>
      <c r="N187" s="333">
        <v>698729710</v>
      </c>
      <c r="O187" s="414">
        <v>2944312811</v>
      </c>
      <c r="P187" s="413"/>
      <c r="Q187" s="415">
        <v>553835651</v>
      </c>
      <c r="R187" s="415">
        <v>586248850</v>
      </c>
      <c r="S187" s="416">
        <v>573731979</v>
      </c>
      <c r="T187" s="416">
        <v>567492784</v>
      </c>
      <c r="U187" s="414">
        <v>2281309264</v>
      </c>
      <c r="V187" s="417"/>
      <c r="W187" s="415">
        <v>553928566</v>
      </c>
      <c r="X187" s="415">
        <v>607431743</v>
      </c>
      <c r="Y187" s="415">
        <v>580439737</v>
      </c>
      <c r="Z187" s="415">
        <v>550686900</v>
      </c>
      <c r="AA187" s="414">
        <v>2292486946</v>
      </c>
      <c r="AB187" s="126"/>
      <c r="AC187" s="415">
        <v>497493864</v>
      </c>
      <c r="AD187" s="415">
        <v>540808183</v>
      </c>
      <c r="AE187" s="415">
        <v>541744390</v>
      </c>
      <c r="AF187" s="415">
        <v>543496441</v>
      </c>
      <c r="AG187" s="414">
        <v>2123542878</v>
      </c>
      <c r="AH187" s="126"/>
      <c r="AI187" s="415">
        <v>515318583</v>
      </c>
      <c r="AJ187" s="415">
        <v>557062196</v>
      </c>
      <c r="AK187" s="415">
        <v>540424040</v>
      </c>
      <c r="AL187" s="415">
        <v>544701631</v>
      </c>
      <c r="AM187" s="414">
        <v>2157506450</v>
      </c>
      <c r="AN187" s="126"/>
      <c r="AO187" s="415">
        <v>517276109</v>
      </c>
      <c r="AP187" s="415">
        <v>557736070</v>
      </c>
      <c r="AQ187" s="415">
        <v>565961780</v>
      </c>
      <c r="AR187" s="415">
        <v>567975987</v>
      </c>
      <c r="AS187" s="414">
        <v>2208949946</v>
      </c>
      <c r="AT187" s="126"/>
      <c r="AU187" s="415">
        <v>524721064</v>
      </c>
      <c r="AV187" s="415">
        <v>587663781</v>
      </c>
      <c r="AW187" s="415">
        <v>588603488</v>
      </c>
      <c r="AX187" s="415">
        <v>596741737</v>
      </c>
      <c r="AY187" s="414">
        <v>2297730070</v>
      </c>
      <c r="AZ187" s="126"/>
      <c r="BA187" s="415">
        <v>582257331</v>
      </c>
      <c r="BB187" s="415">
        <v>635970036</v>
      </c>
    </row>
    <row r="188" spans="1:54">
      <c r="A188" s="342"/>
      <c r="B188" s="312"/>
      <c r="C188" s="312"/>
      <c r="D188" s="313" t="s">
        <v>23</v>
      </c>
      <c r="E188" s="318">
        <v>0.15618814855882859</v>
      </c>
      <c r="F188" s="318">
        <v>0.33212334347325623</v>
      </c>
      <c r="G188" s="318">
        <v>0.10370667614782526</v>
      </c>
      <c r="H188" s="318">
        <v>5.9349959948011566E-2</v>
      </c>
      <c r="I188" s="418"/>
      <c r="J188" s="419"/>
      <c r="K188" s="318">
        <v>8.6832694176494085E-2</v>
      </c>
      <c r="L188" s="318">
        <v>2.5229924322613964E-2</v>
      </c>
      <c r="M188" s="318">
        <v>-6.9068927747708786E-2</v>
      </c>
      <c r="N188" s="318">
        <v>-9.65245111988111E-2</v>
      </c>
      <c r="O188" s="285">
        <v>0.11265901660229671</v>
      </c>
      <c r="P188" s="419"/>
      <c r="Q188" s="420">
        <v>-0.21881280126382929</v>
      </c>
      <c r="R188" s="420">
        <v>-0.22370441524624218</v>
      </c>
      <c r="S188" s="421">
        <v>-0.17813741414530493</v>
      </c>
      <c r="T188" s="421">
        <v>-0.15585620711955317</v>
      </c>
      <c r="U188" s="285">
        <v>-0.19516684812846974</v>
      </c>
      <c r="V188" s="422"/>
      <c r="W188" s="420">
        <v>1.6776637587745391E-4</v>
      </c>
      <c r="X188" s="420">
        <v>3.6132937403629883E-2</v>
      </c>
      <c r="Y188" s="420">
        <v>1.1691448699951312E-2</v>
      </c>
      <c r="Z188" s="420">
        <v>-2.9614269068838017E-2</v>
      </c>
      <c r="AA188" s="285">
        <v>4.8996785207462423E-3</v>
      </c>
      <c r="AB188" s="287"/>
      <c r="AC188" s="420">
        <v>-0.10188082988303582</v>
      </c>
      <c r="AD188" s="420">
        <v>-0.10968073494308639</v>
      </c>
      <c r="AE188" s="420">
        <v>-6.666557186452593E-2</v>
      </c>
      <c r="AF188" s="420">
        <v>-1.3057254494341475E-2</v>
      </c>
      <c r="AG188" s="285">
        <v>-7.3694669579156713E-2</v>
      </c>
      <c r="AH188" s="287"/>
      <c r="AI188" s="420">
        <v>3.5829022807806865E-2</v>
      </c>
      <c r="AJ188" s="420">
        <v>3.0055042639767215E-2</v>
      </c>
      <c r="AK188" s="420">
        <v>-2.4372195160156096E-3</v>
      </c>
      <c r="AL188" s="420">
        <v>2.2174754222539228E-3</v>
      </c>
      <c r="AM188" s="285">
        <v>1.5993824448691019E-2</v>
      </c>
      <c r="AN188" s="287"/>
      <c r="AO188" s="420">
        <v>3.7986714715467773E-3</v>
      </c>
      <c r="AP188" s="420">
        <v>1.2096925708453554E-3</v>
      </c>
      <c r="AQ188" s="420">
        <v>4.725500368192348E-2</v>
      </c>
      <c r="AR188" s="420">
        <v>4.2728632843032521E-2</v>
      </c>
      <c r="AS188" s="285">
        <v>2.3843959307746188E-2</v>
      </c>
      <c r="AT188" s="287"/>
      <c r="AU188" s="420">
        <v>1.4392613288080502E-2</v>
      </c>
      <c r="AV188" s="420">
        <v>5.3659271131594632E-2</v>
      </c>
      <c r="AW188" s="420">
        <v>4.0005719114106997E-2</v>
      </c>
      <c r="AX188" s="420">
        <v>5.0646067190160959E-2</v>
      </c>
      <c r="AY188" s="285">
        <v>4.0191098110106349E-2</v>
      </c>
      <c r="AZ188" s="287"/>
      <c r="BA188" s="420">
        <v>0.10965114790970154</v>
      </c>
      <c r="BB188" s="420">
        <v>8.2200497226151192E-2</v>
      </c>
    </row>
    <row r="189" spans="1:54">
      <c r="A189" s="342"/>
      <c r="B189" s="306" t="s">
        <v>27</v>
      </c>
      <c r="C189" s="306" t="s">
        <v>56</v>
      </c>
      <c r="D189" s="307" t="s">
        <v>25</v>
      </c>
      <c r="E189" s="333">
        <v>10310598</v>
      </c>
      <c r="F189" s="333">
        <v>12963723</v>
      </c>
      <c r="G189" s="333">
        <v>15874674</v>
      </c>
      <c r="H189" s="333">
        <v>18956634</v>
      </c>
      <c r="I189" s="412">
        <v>58105629</v>
      </c>
      <c r="J189" s="413"/>
      <c r="K189" s="333">
        <v>25263069</v>
      </c>
      <c r="L189" s="333">
        <v>26622782</v>
      </c>
      <c r="M189" s="333">
        <v>29220257</v>
      </c>
      <c r="N189" s="333">
        <v>33944047</v>
      </c>
      <c r="O189" s="414">
        <v>115050155</v>
      </c>
      <c r="P189" s="413"/>
      <c r="Q189" s="415">
        <v>37070542</v>
      </c>
      <c r="R189" s="415">
        <v>42020383</v>
      </c>
      <c r="S189" s="416">
        <v>47950258</v>
      </c>
      <c r="T189" s="416">
        <v>51476047</v>
      </c>
      <c r="U189" s="414">
        <v>178517230</v>
      </c>
      <c r="V189" s="417"/>
      <c r="W189" s="415">
        <v>57825306</v>
      </c>
      <c r="X189" s="415">
        <v>69135150</v>
      </c>
      <c r="Y189" s="415">
        <v>78492753</v>
      </c>
      <c r="Z189" s="415">
        <v>89385222</v>
      </c>
      <c r="AA189" s="414">
        <v>294838431</v>
      </c>
      <c r="AB189" s="126"/>
      <c r="AC189" s="415">
        <v>109172499</v>
      </c>
      <c r="AD189" s="415">
        <v>125750821</v>
      </c>
      <c r="AE189" s="415">
        <v>145434665</v>
      </c>
      <c r="AF189" s="415">
        <v>172536633</v>
      </c>
      <c r="AG189" s="414">
        <v>552894618</v>
      </c>
      <c r="AH189" s="126"/>
      <c r="AI189" s="415">
        <v>198106707</v>
      </c>
      <c r="AJ189" s="415">
        <v>222474362</v>
      </c>
      <c r="AK189" s="415">
        <v>244755763</v>
      </c>
      <c r="AL189" s="415">
        <v>216799979</v>
      </c>
      <c r="AM189" s="414">
        <v>882136811</v>
      </c>
      <c r="AN189" s="126"/>
      <c r="AO189" s="415">
        <v>236928404</v>
      </c>
      <c r="AP189" s="415">
        <v>254770535</v>
      </c>
      <c r="AQ189" s="415">
        <v>267718673</v>
      </c>
      <c r="AR189" s="415">
        <v>283700424</v>
      </c>
      <c r="AS189" s="414">
        <v>1043118036</v>
      </c>
      <c r="AT189" s="126"/>
      <c r="AU189" s="415">
        <v>302004131</v>
      </c>
      <c r="AV189" s="415">
        <v>322436683</v>
      </c>
      <c r="AW189" s="415">
        <v>340670461</v>
      </c>
      <c r="AX189" s="415">
        <v>330723058</v>
      </c>
      <c r="AY189" s="414">
        <v>1295834333</v>
      </c>
      <c r="AZ189" s="126"/>
      <c r="BA189" s="415">
        <v>317716929</v>
      </c>
      <c r="BB189" s="415">
        <v>330938929</v>
      </c>
    </row>
    <row r="190" spans="1:54">
      <c r="A190" s="342"/>
      <c r="B190" s="342"/>
      <c r="C190" s="312"/>
      <c r="D190" s="313" t="s">
        <v>23</v>
      </c>
      <c r="E190" s="318">
        <v>0.99919532692412849</v>
      </c>
      <c r="F190" s="318">
        <v>0.61450281429396059</v>
      </c>
      <c r="G190" s="318">
        <v>2.4425966928706968</v>
      </c>
      <c r="H190" s="318">
        <v>1.047898214349954</v>
      </c>
      <c r="I190" s="418"/>
      <c r="J190" s="419"/>
      <c r="K190" s="318">
        <v>1.4502040521800967</v>
      </c>
      <c r="L190" s="318">
        <v>1.0536370608967809</v>
      </c>
      <c r="M190" s="318">
        <v>0.8406839094774482</v>
      </c>
      <c r="N190" s="318">
        <v>0.79061572850960782</v>
      </c>
      <c r="O190" s="285">
        <v>0.98001737490872021</v>
      </c>
      <c r="P190" s="419"/>
      <c r="Q190" s="420">
        <v>0.46738078417946771</v>
      </c>
      <c r="R190" s="420">
        <v>0.57836183310970291</v>
      </c>
      <c r="S190" s="421">
        <v>0.64099371199917909</v>
      </c>
      <c r="T190" s="421">
        <v>0.51649704585902789</v>
      </c>
      <c r="U190" s="285">
        <v>0.5516470186415654</v>
      </c>
      <c r="V190" s="422"/>
      <c r="W190" s="420">
        <v>0.55987214861870638</v>
      </c>
      <c r="X190" s="420">
        <v>0.64527653162989962</v>
      </c>
      <c r="Y190" s="420">
        <v>0.63696205763898073</v>
      </c>
      <c r="Z190" s="420">
        <v>0.73644301008583657</v>
      </c>
      <c r="AA190" s="285">
        <v>0.65159649295476973</v>
      </c>
      <c r="AB190" s="287"/>
      <c r="AC190" s="420">
        <v>0.88797096897334193</v>
      </c>
      <c r="AD190" s="420">
        <v>0.81891296974115191</v>
      </c>
      <c r="AE190" s="420">
        <v>0.85284194325557672</v>
      </c>
      <c r="AF190" s="420">
        <v>0.93025904214904775</v>
      </c>
      <c r="AG190" s="285">
        <v>0.87524610046510531</v>
      </c>
      <c r="AH190" s="287"/>
      <c r="AI190" s="420">
        <v>0.81462097886025298</v>
      </c>
      <c r="AJ190" s="420">
        <v>0.76916826650380288</v>
      </c>
      <c r="AK190" s="420">
        <v>0.68292588978012914</v>
      </c>
      <c r="AL190" s="420">
        <v>0.25654462609108641</v>
      </c>
      <c r="AM190" s="285">
        <v>0.59548814960611529</v>
      </c>
      <c r="AN190" s="287"/>
      <c r="AO190" s="420">
        <v>0.19596356725065345</v>
      </c>
      <c r="AP190" s="420">
        <v>0.14516806660175963</v>
      </c>
      <c r="AQ190" s="420">
        <v>9.3819690774758158E-2</v>
      </c>
      <c r="AR190" s="420">
        <v>0.3085814182666502</v>
      </c>
      <c r="AS190" s="285">
        <v>0.18249008883045015</v>
      </c>
      <c r="AT190" s="287"/>
      <c r="AU190" s="420">
        <v>0.27466410063691638</v>
      </c>
      <c r="AV190" s="420">
        <v>0.26559644348197486</v>
      </c>
      <c r="AW190" s="420">
        <v>0.27249420887425368</v>
      </c>
      <c r="AX190" s="420">
        <v>0.16574749285535084</v>
      </c>
      <c r="AY190" s="285">
        <v>0.24227008668077521</v>
      </c>
      <c r="AZ190" s="287"/>
      <c r="BA190" s="420">
        <v>5.2028420763555738E-2</v>
      </c>
      <c r="BB190" s="420">
        <v>2.6368730508246729E-2</v>
      </c>
    </row>
    <row r="191" spans="1:54">
      <c r="A191" s="342"/>
      <c r="B191" s="342"/>
      <c r="C191" s="306" t="s">
        <v>57</v>
      </c>
      <c r="D191" s="307" t="s">
        <v>25</v>
      </c>
      <c r="E191" s="333">
        <v>522519</v>
      </c>
      <c r="F191" s="333">
        <v>605526</v>
      </c>
      <c r="G191" s="333">
        <v>752379</v>
      </c>
      <c r="H191" s="333">
        <v>933470</v>
      </c>
      <c r="I191" s="412">
        <v>2813894</v>
      </c>
      <c r="J191" s="413"/>
      <c r="K191" s="333">
        <v>1225812</v>
      </c>
      <c r="L191" s="333">
        <v>1298016</v>
      </c>
      <c r="M191" s="333">
        <v>1431445</v>
      </c>
      <c r="N191" s="333">
        <v>1634133</v>
      </c>
      <c r="O191" s="414">
        <v>5589406</v>
      </c>
      <c r="P191" s="413"/>
      <c r="Q191" s="415">
        <v>1759315</v>
      </c>
      <c r="R191" s="415">
        <v>1966677</v>
      </c>
      <c r="S191" s="416">
        <v>2647081</v>
      </c>
      <c r="T191" s="416">
        <v>3053067</v>
      </c>
      <c r="U191" s="414">
        <v>9426140</v>
      </c>
      <c r="V191" s="417"/>
      <c r="W191" s="415">
        <v>3485783</v>
      </c>
      <c r="X191" s="415">
        <v>4020189</v>
      </c>
      <c r="Y191" s="415">
        <v>4581082</v>
      </c>
      <c r="Z191" s="415">
        <v>5372125</v>
      </c>
      <c r="AA191" s="414">
        <v>17459179</v>
      </c>
      <c r="AB191" s="126"/>
      <c r="AC191" s="415">
        <v>6456535</v>
      </c>
      <c r="AD191" s="415">
        <v>7304117</v>
      </c>
      <c r="AE191" s="415">
        <v>8357240</v>
      </c>
      <c r="AF191" s="415">
        <v>9762573</v>
      </c>
      <c r="AG191" s="414">
        <v>31880465</v>
      </c>
      <c r="AH191" s="126"/>
      <c r="AI191" s="415">
        <v>10960557</v>
      </c>
      <c r="AJ191" s="415">
        <v>12240368</v>
      </c>
      <c r="AK191" s="415">
        <v>13469322</v>
      </c>
      <c r="AL191" s="415">
        <v>14571295</v>
      </c>
      <c r="AM191" s="414">
        <v>51241542</v>
      </c>
      <c r="AN191" s="126"/>
      <c r="AO191" s="415">
        <v>15431587</v>
      </c>
      <c r="AP191" s="415">
        <v>16213665</v>
      </c>
      <c r="AQ191" s="415">
        <v>16796775</v>
      </c>
      <c r="AR191" s="415">
        <v>17502515</v>
      </c>
      <c r="AS191" s="414">
        <v>65944542</v>
      </c>
      <c r="AT191" s="126"/>
      <c r="AU191" s="415">
        <v>18120009</v>
      </c>
      <c r="AV191" s="415">
        <v>19220914</v>
      </c>
      <c r="AW191" s="415">
        <v>20125649</v>
      </c>
      <c r="AX191" s="415">
        <v>20578635</v>
      </c>
      <c r="AY191" s="414">
        <v>78045207</v>
      </c>
      <c r="AZ191" s="126"/>
      <c r="BA191" s="415">
        <v>21275232</v>
      </c>
      <c r="BB191" s="415">
        <v>22036324</v>
      </c>
    </row>
    <row r="192" spans="1:54">
      <c r="A192" s="342"/>
      <c r="B192" s="342"/>
      <c r="C192" s="312"/>
      <c r="D192" s="313" t="s">
        <v>23</v>
      </c>
      <c r="E192" s="318">
        <v>0.57718730568853416</v>
      </c>
      <c r="F192" s="318">
        <v>0.18658229981325114</v>
      </c>
      <c r="G192" s="318">
        <v>1.0366769080844038</v>
      </c>
      <c r="H192" s="318">
        <v>0.77517077178195981</v>
      </c>
      <c r="I192" s="418"/>
      <c r="J192" s="419"/>
      <c r="K192" s="318">
        <v>1.3459663667732658</v>
      </c>
      <c r="L192" s="318">
        <v>1.1436172848069281</v>
      </c>
      <c r="M192" s="318">
        <v>0.90255841803133796</v>
      </c>
      <c r="N192" s="318">
        <v>0.75060044779157342</v>
      </c>
      <c r="O192" s="285">
        <v>0.98635982734246563</v>
      </c>
      <c r="P192" s="419"/>
      <c r="Q192" s="420">
        <v>0.43522416161695276</v>
      </c>
      <c r="R192" s="420">
        <v>0.51514079949707869</v>
      </c>
      <c r="S192" s="421">
        <v>0.84923695985525116</v>
      </c>
      <c r="T192" s="421">
        <v>0.86830998456062014</v>
      </c>
      <c r="U192" s="285">
        <v>0.68642964923285232</v>
      </c>
      <c r="V192" s="422"/>
      <c r="W192" s="420">
        <v>0.98132966523902776</v>
      </c>
      <c r="X192" s="420">
        <v>1.0441531578393404</v>
      </c>
      <c r="Y192" s="420">
        <v>0.7306164790574976</v>
      </c>
      <c r="Z192" s="420">
        <v>0.75958306843577295</v>
      </c>
      <c r="AA192" s="285">
        <v>0.85220875140831764</v>
      </c>
      <c r="AB192" s="287"/>
      <c r="AC192" s="420">
        <v>0.85224811756784624</v>
      </c>
      <c r="AD192" s="420">
        <v>0.81685910786781424</v>
      </c>
      <c r="AE192" s="420">
        <v>0.82429391135107388</v>
      </c>
      <c r="AF192" s="420">
        <v>0.8172646764548479</v>
      </c>
      <c r="AG192" s="285">
        <v>0.82600023746821094</v>
      </c>
      <c r="AH192" s="287"/>
      <c r="AI192" s="420">
        <v>0.6975912002335618</v>
      </c>
      <c r="AJ192" s="420">
        <v>0.67581762449862182</v>
      </c>
      <c r="AK192" s="420">
        <v>0.61169500935715626</v>
      </c>
      <c r="AL192" s="420">
        <v>0.49256707222573404</v>
      </c>
      <c r="AM192" s="285">
        <v>0.60730221469479817</v>
      </c>
      <c r="AN192" s="287"/>
      <c r="AO192" s="420">
        <v>0.40791996246176176</v>
      </c>
      <c r="AP192" s="420">
        <v>0.32460600857751998</v>
      </c>
      <c r="AQ192" s="420">
        <v>0.24703938327408026</v>
      </c>
      <c r="AR192" s="420">
        <v>0.20116400086608643</v>
      </c>
      <c r="AS192" s="285">
        <v>0.2869351589770659</v>
      </c>
      <c r="AT192" s="287"/>
      <c r="AU192" s="420">
        <v>0.1742155230048601</v>
      </c>
      <c r="AV192" s="420">
        <v>0.18547620171010082</v>
      </c>
      <c r="AW192" s="420">
        <v>0.19818530640554521</v>
      </c>
      <c r="AX192" s="420">
        <v>0.17575302749347732</v>
      </c>
      <c r="AY192" s="285">
        <v>0.18349759711728675</v>
      </c>
      <c r="AZ192" s="287"/>
      <c r="BA192" s="420">
        <v>0.17412921814773941</v>
      </c>
      <c r="BB192" s="420">
        <v>0.14647638504599736</v>
      </c>
    </row>
    <row r="193" spans="1:54">
      <c r="A193" s="342"/>
      <c r="B193" s="342"/>
      <c r="C193" s="306" t="s">
        <v>58</v>
      </c>
      <c r="D193" s="307" t="s">
        <v>25</v>
      </c>
      <c r="E193" s="333">
        <v>0</v>
      </c>
      <c r="F193" s="333">
        <v>0</v>
      </c>
      <c r="G193" s="333">
        <v>0</v>
      </c>
      <c r="H193" s="333">
        <v>0</v>
      </c>
      <c r="I193" s="412">
        <v>0</v>
      </c>
      <c r="J193" s="413"/>
      <c r="K193" s="333">
        <v>0</v>
      </c>
      <c r="L193" s="333">
        <v>0</v>
      </c>
      <c r="M193" s="333">
        <v>0</v>
      </c>
      <c r="N193" s="333">
        <v>0</v>
      </c>
      <c r="O193" s="414">
        <v>0</v>
      </c>
      <c r="P193" s="413"/>
      <c r="Q193" s="415">
        <v>0</v>
      </c>
      <c r="R193" s="415">
        <v>0</v>
      </c>
      <c r="S193" s="416">
        <v>0</v>
      </c>
      <c r="T193" s="416">
        <v>0</v>
      </c>
      <c r="U193" s="414">
        <v>0</v>
      </c>
      <c r="V193" s="417"/>
      <c r="W193" s="415">
        <v>0</v>
      </c>
      <c r="X193" s="415">
        <v>0</v>
      </c>
      <c r="Y193" s="415">
        <v>0</v>
      </c>
      <c r="Z193" s="415">
        <v>0</v>
      </c>
      <c r="AA193" s="414">
        <v>0</v>
      </c>
      <c r="AB193" s="126"/>
      <c r="AC193" s="415">
        <v>0</v>
      </c>
      <c r="AD193" s="415">
        <v>0</v>
      </c>
      <c r="AE193" s="415">
        <v>0</v>
      </c>
      <c r="AF193" s="415">
        <v>0</v>
      </c>
      <c r="AG193" s="414">
        <v>0</v>
      </c>
      <c r="AH193" s="126"/>
      <c r="AI193" s="415">
        <v>0</v>
      </c>
      <c r="AJ193" s="415">
        <v>0</v>
      </c>
      <c r="AK193" s="415">
        <v>0</v>
      </c>
      <c r="AL193" s="415">
        <v>0</v>
      </c>
      <c r="AM193" s="414">
        <v>0</v>
      </c>
      <c r="AN193" s="126"/>
      <c r="AO193" s="415">
        <v>0</v>
      </c>
      <c r="AP193" s="415">
        <v>0</v>
      </c>
      <c r="AQ193" s="415">
        <v>0</v>
      </c>
      <c r="AR193" s="415">
        <v>0</v>
      </c>
      <c r="AS193" s="414">
        <v>0</v>
      </c>
      <c r="AT193" s="126"/>
      <c r="AU193" s="415">
        <v>0</v>
      </c>
      <c r="AV193" s="415">
        <v>0</v>
      </c>
      <c r="AW193" s="415">
        <v>0</v>
      </c>
      <c r="AX193" s="415">
        <v>0</v>
      </c>
      <c r="AY193" s="414">
        <v>0</v>
      </c>
      <c r="AZ193" s="126"/>
      <c r="BA193" s="415">
        <v>0</v>
      </c>
      <c r="BB193" s="415">
        <v>0</v>
      </c>
    </row>
    <row r="194" spans="1:54">
      <c r="A194" s="342"/>
      <c r="B194" s="342"/>
      <c r="C194" s="312"/>
      <c r="D194" s="313" t="s">
        <v>23</v>
      </c>
      <c r="E194" s="318">
        <v>0</v>
      </c>
      <c r="F194" s="318">
        <v>0</v>
      </c>
      <c r="G194" s="318">
        <v>0</v>
      </c>
      <c r="H194" s="318">
        <v>0</v>
      </c>
      <c r="I194" s="418"/>
      <c r="J194" s="419"/>
      <c r="K194" s="318">
        <v>0</v>
      </c>
      <c r="L194" s="318">
        <v>0</v>
      </c>
      <c r="M194" s="318">
        <v>0</v>
      </c>
      <c r="N194" s="318">
        <v>0</v>
      </c>
      <c r="O194" s="285">
        <v>0</v>
      </c>
      <c r="P194" s="419"/>
      <c r="Q194" s="420" t="s">
        <v>279</v>
      </c>
      <c r="R194" s="420" t="s">
        <v>279</v>
      </c>
      <c r="S194" s="421" t="s">
        <v>279</v>
      </c>
      <c r="T194" s="421" t="s">
        <v>279</v>
      </c>
      <c r="U194" s="285" t="s">
        <v>279</v>
      </c>
      <c r="V194" s="422"/>
      <c r="W194" s="420" t="s">
        <v>279</v>
      </c>
      <c r="X194" s="420" t="s">
        <v>279</v>
      </c>
      <c r="Y194" s="420" t="s">
        <v>279</v>
      </c>
      <c r="Z194" s="420" t="s">
        <v>279</v>
      </c>
      <c r="AA194" s="285" t="s">
        <v>279</v>
      </c>
      <c r="AB194" s="287"/>
      <c r="AC194" s="420" t="s">
        <v>279</v>
      </c>
      <c r="AD194" s="420" t="s">
        <v>279</v>
      </c>
      <c r="AE194" s="420" t="s">
        <v>279</v>
      </c>
      <c r="AF194" s="420" t="s">
        <v>279</v>
      </c>
      <c r="AG194" s="285" t="s">
        <v>279</v>
      </c>
      <c r="AH194" s="287"/>
      <c r="AI194" s="420" t="s">
        <v>279</v>
      </c>
      <c r="AJ194" s="420" t="s">
        <v>279</v>
      </c>
      <c r="AK194" s="420" t="s">
        <v>279</v>
      </c>
      <c r="AL194" s="420" t="s">
        <v>279</v>
      </c>
      <c r="AM194" s="285" t="s">
        <v>279</v>
      </c>
      <c r="AN194" s="287"/>
      <c r="AO194" s="420" t="s">
        <v>279</v>
      </c>
      <c r="AP194" s="420" t="s">
        <v>279</v>
      </c>
      <c r="AQ194" s="420" t="s">
        <v>279</v>
      </c>
      <c r="AR194" s="420" t="s">
        <v>279</v>
      </c>
      <c r="AS194" s="285" t="s">
        <v>279</v>
      </c>
      <c r="AT194" s="287"/>
      <c r="AU194" s="420" t="s">
        <v>279</v>
      </c>
      <c r="AV194" s="420" t="s">
        <v>279</v>
      </c>
      <c r="AW194" s="420" t="s">
        <v>279</v>
      </c>
      <c r="AX194" s="420" t="s">
        <v>279</v>
      </c>
      <c r="AY194" s="285" t="s">
        <v>279</v>
      </c>
      <c r="AZ194" s="287"/>
      <c r="BA194" s="420" t="s">
        <v>279</v>
      </c>
      <c r="BB194" s="420" t="s">
        <v>279</v>
      </c>
    </row>
    <row r="195" spans="1:54">
      <c r="A195" s="342"/>
      <c r="B195" s="342"/>
      <c r="C195" s="306" t="s">
        <v>59</v>
      </c>
      <c r="D195" s="307" t="s">
        <v>25</v>
      </c>
      <c r="E195" s="333">
        <v>10367630</v>
      </c>
      <c r="F195" s="333">
        <v>15968665</v>
      </c>
      <c r="G195" s="333">
        <v>16271370</v>
      </c>
      <c r="H195" s="333">
        <v>20094945</v>
      </c>
      <c r="I195" s="412">
        <v>62702610</v>
      </c>
      <c r="J195" s="413"/>
      <c r="K195" s="333">
        <v>18902470</v>
      </c>
      <c r="L195" s="333">
        <v>13735030</v>
      </c>
      <c r="M195" s="333">
        <v>9654490</v>
      </c>
      <c r="N195" s="333">
        <v>7203230</v>
      </c>
      <c r="O195" s="414">
        <v>49495220</v>
      </c>
      <c r="P195" s="413"/>
      <c r="Q195" s="415">
        <v>3811969</v>
      </c>
      <c r="R195" s="415">
        <v>2435499</v>
      </c>
      <c r="S195" s="416">
        <v>1549018</v>
      </c>
      <c r="T195" s="416">
        <v>1993174</v>
      </c>
      <c r="U195" s="414">
        <v>9789660</v>
      </c>
      <c r="V195" s="417"/>
      <c r="W195" s="415">
        <v>2023253</v>
      </c>
      <c r="X195" s="415">
        <v>2719767</v>
      </c>
      <c r="Y195" s="415">
        <v>3201067</v>
      </c>
      <c r="Z195" s="415">
        <v>3187945</v>
      </c>
      <c r="AA195" s="414">
        <v>11132032</v>
      </c>
      <c r="AB195" s="126"/>
      <c r="AC195" s="415">
        <v>1670421</v>
      </c>
      <c r="AD195" s="415">
        <v>1626304</v>
      </c>
      <c r="AE195" s="415">
        <v>1525257</v>
      </c>
      <c r="AF195" s="415">
        <v>1434057</v>
      </c>
      <c r="AG195" s="414">
        <v>6256039</v>
      </c>
      <c r="AH195" s="126"/>
      <c r="AI195" s="415">
        <v>1341995</v>
      </c>
      <c r="AJ195" s="415">
        <v>1429470</v>
      </c>
      <c r="AK195" s="415">
        <v>1655883</v>
      </c>
      <c r="AL195" s="415">
        <v>1777359</v>
      </c>
      <c r="AM195" s="414">
        <v>6204707</v>
      </c>
      <c r="AN195" s="126"/>
      <c r="AO195" s="415">
        <v>1389831</v>
      </c>
      <c r="AP195" s="415">
        <v>1601152</v>
      </c>
      <c r="AQ195" s="415">
        <v>2494176</v>
      </c>
      <c r="AR195" s="415">
        <v>3127068</v>
      </c>
      <c r="AS195" s="414">
        <v>8612227</v>
      </c>
      <c r="AT195" s="126"/>
      <c r="AU195" s="415">
        <v>2811416</v>
      </c>
      <c r="AV195" s="415">
        <v>3037637</v>
      </c>
      <c r="AW195" s="415">
        <v>3348614</v>
      </c>
      <c r="AX195" s="415">
        <v>3368653</v>
      </c>
      <c r="AY195" s="414">
        <v>12566320</v>
      </c>
      <c r="AZ195" s="126"/>
      <c r="BA195" s="415">
        <v>2655941</v>
      </c>
      <c r="BB195" s="415">
        <v>2856628</v>
      </c>
    </row>
    <row r="196" spans="1:54">
      <c r="A196" s="342"/>
      <c r="B196" s="312"/>
      <c r="C196" s="312"/>
      <c r="D196" s="313" t="s">
        <v>23</v>
      </c>
      <c r="E196" s="318">
        <v>4.2815231788079471</v>
      </c>
      <c r="F196" s="318">
        <v>8.0484275838621944</v>
      </c>
      <c r="G196" s="318">
        <v>6.9714726631393296</v>
      </c>
      <c r="H196" s="318">
        <v>9.9628723404255322</v>
      </c>
      <c r="I196" s="418"/>
      <c r="J196" s="419"/>
      <c r="K196" s="318">
        <v>0.82321996444703371</v>
      </c>
      <c r="L196" s="318">
        <v>-0.13987612615080847</v>
      </c>
      <c r="M196" s="318">
        <v>-0.4066578290580326</v>
      </c>
      <c r="N196" s="318">
        <v>-0.6415401982936505</v>
      </c>
      <c r="O196" s="285">
        <v>-0.2106354105514906</v>
      </c>
      <c r="P196" s="419"/>
      <c r="Q196" s="420">
        <v>-0.76872152868789478</v>
      </c>
      <c r="R196" s="420">
        <v>-0.76200204489725043</v>
      </c>
      <c r="S196" s="421">
        <v>-0.78036406678783132</v>
      </c>
      <c r="T196" s="421">
        <v>-0.60674073948384732</v>
      </c>
      <c r="U196" s="285">
        <v>-0.74792595594354849</v>
      </c>
      <c r="V196" s="422"/>
      <c r="W196" s="420">
        <v>-0.46923676451723506</v>
      </c>
      <c r="X196" s="420">
        <v>0.11671858621169617</v>
      </c>
      <c r="Y196" s="420">
        <v>1.0665137525838952</v>
      </c>
      <c r="Z196" s="420">
        <v>0.59943135922904878</v>
      </c>
      <c r="AA196" s="285">
        <v>0.13712141177528125</v>
      </c>
      <c r="AB196" s="287"/>
      <c r="AC196" s="420">
        <v>-0.17438847242534672</v>
      </c>
      <c r="AD196" s="420">
        <v>-0.40204289558627637</v>
      </c>
      <c r="AE196" s="420">
        <v>-0.52351606511203919</v>
      </c>
      <c r="AF196" s="420">
        <v>-0.55016256553986975</v>
      </c>
      <c r="AG196" s="285">
        <v>-0.43801464099276755</v>
      </c>
      <c r="AH196" s="287"/>
      <c r="AI196" s="420">
        <v>-0.1966127102089833</v>
      </c>
      <c r="AJ196" s="420">
        <v>-0.12103149226712839</v>
      </c>
      <c r="AK196" s="420">
        <v>8.5641960666300809E-2</v>
      </c>
      <c r="AL196" s="420">
        <v>0.23939215805229508</v>
      </c>
      <c r="AM196" s="285">
        <v>-8.2051918154601999E-3</v>
      </c>
      <c r="AN196" s="287"/>
      <c r="AO196" s="420">
        <v>3.5645438321305178E-2</v>
      </c>
      <c r="AP196" s="420">
        <v>0.12010185593261835</v>
      </c>
      <c r="AQ196" s="420">
        <v>0.50625134746839007</v>
      </c>
      <c r="AR196" s="420">
        <v>0.75939019635312843</v>
      </c>
      <c r="AS196" s="285">
        <v>0.38801509885962382</v>
      </c>
      <c r="AT196" s="287"/>
      <c r="AU196" s="420">
        <v>1.0228473821637305</v>
      </c>
      <c r="AV196" s="420">
        <v>0.89715717183627786</v>
      </c>
      <c r="AW196" s="420">
        <v>0.34257325866338229</v>
      </c>
      <c r="AX196" s="420">
        <v>7.7256075019794812E-2</v>
      </c>
      <c r="AY196" s="285">
        <v>0.45912549680820081</v>
      </c>
      <c r="AZ196" s="287"/>
      <c r="BA196" s="420">
        <v>-5.5301314355470699E-2</v>
      </c>
      <c r="BB196" s="420">
        <v>-5.9588752704816228E-2</v>
      </c>
    </row>
    <row r="197" spans="1:54">
      <c r="A197" s="342"/>
      <c r="B197" s="306" t="s">
        <v>28</v>
      </c>
      <c r="C197" s="306" t="s">
        <v>56</v>
      </c>
      <c r="D197" s="307" t="s">
        <v>25</v>
      </c>
      <c r="E197" s="333">
        <v>2213643145</v>
      </c>
      <c r="F197" s="333">
        <v>2274528890</v>
      </c>
      <c r="G197" s="333">
        <v>2283721296</v>
      </c>
      <c r="H197" s="333">
        <v>2339583217</v>
      </c>
      <c r="I197" s="412">
        <v>9111476548</v>
      </c>
      <c r="J197" s="413"/>
      <c r="K197" s="333">
        <v>2368054762</v>
      </c>
      <c r="L197" s="333">
        <v>2426243024</v>
      </c>
      <c r="M197" s="333">
        <v>2367740089</v>
      </c>
      <c r="N197" s="333">
        <v>2369665483</v>
      </c>
      <c r="O197" s="414">
        <v>9531703358</v>
      </c>
      <c r="P197" s="413"/>
      <c r="Q197" s="415">
        <v>2174611118</v>
      </c>
      <c r="R197" s="415">
        <v>2228726207</v>
      </c>
      <c r="S197" s="416">
        <v>2174064474</v>
      </c>
      <c r="T197" s="416">
        <v>2164356636</v>
      </c>
      <c r="U197" s="414">
        <v>8741758435</v>
      </c>
      <c r="V197" s="417"/>
      <c r="W197" s="415">
        <v>2161728412</v>
      </c>
      <c r="X197" s="415">
        <v>2277581022</v>
      </c>
      <c r="Y197" s="415">
        <v>2256443778</v>
      </c>
      <c r="Z197" s="415">
        <v>2240700591</v>
      </c>
      <c r="AA197" s="414">
        <v>8936453803</v>
      </c>
      <c r="AB197" s="126"/>
      <c r="AC197" s="415">
        <v>2325472789</v>
      </c>
      <c r="AD197" s="415">
        <v>2384609219</v>
      </c>
      <c r="AE197" s="415">
        <v>2475008530</v>
      </c>
      <c r="AF197" s="415">
        <v>2585610571</v>
      </c>
      <c r="AG197" s="414">
        <v>9770701109</v>
      </c>
      <c r="AH197" s="126"/>
      <c r="AI197" s="415">
        <v>2523054458</v>
      </c>
      <c r="AJ197" s="415">
        <v>2656998847</v>
      </c>
      <c r="AK197" s="415">
        <v>2653006019</v>
      </c>
      <c r="AL197" s="415">
        <v>2447433475</v>
      </c>
      <c r="AM197" s="414">
        <v>10280492799</v>
      </c>
      <c r="AN197" s="126"/>
      <c r="AO197" s="415">
        <v>2470469020</v>
      </c>
      <c r="AP197" s="415">
        <v>2612791643</v>
      </c>
      <c r="AQ197" s="415">
        <v>2684541247</v>
      </c>
      <c r="AR197" s="415">
        <v>2801364763</v>
      </c>
      <c r="AS197" s="414">
        <v>10569166673</v>
      </c>
      <c r="AT197" s="126"/>
      <c r="AU197" s="415">
        <v>2762362953</v>
      </c>
      <c r="AV197" s="415">
        <v>2874992376</v>
      </c>
      <c r="AW197" s="415">
        <v>2953498316</v>
      </c>
      <c r="AX197" s="415">
        <v>2994298852</v>
      </c>
      <c r="AY197" s="414">
        <v>11585152497</v>
      </c>
      <c r="AZ197" s="126"/>
      <c r="BA197" s="415">
        <v>2809067940</v>
      </c>
      <c r="BB197" s="415">
        <v>2906623527</v>
      </c>
    </row>
    <row r="198" spans="1:54">
      <c r="A198" s="342"/>
      <c r="B198" s="342"/>
      <c r="C198" s="312"/>
      <c r="D198" s="313" t="s">
        <v>23</v>
      </c>
      <c r="E198" s="318">
        <v>0.15152279676763633</v>
      </c>
      <c r="F198" s="318">
        <v>0.28080399141994422</v>
      </c>
      <c r="G198" s="318">
        <v>0.28295497415917559</v>
      </c>
      <c r="H198" s="318">
        <v>9.4001612575368848E-2</v>
      </c>
      <c r="I198" s="418"/>
      <c r="J198" s="419"/>
      <c r="K198" s="318">
        <v>6.9754520889589902E-2</v>
      </c>
      <c r="L198" s="318">
        <v>6.6701344030851151E-2</v>
      </c>
      <c r="M198" s="318">
        <v>3.6790300614685863E-2</v>
      </c>
      <c r="N198" s="318">
        <v>1.2857959392687848E-2</v>
      </c>
      <c r="O198" s="285">
        <v>4.612060490812997E-2</v>
      </c>
      <c r="P198" s="419"/>
      <c r="Q198" s="420">
        <v>-7.6759122672616309E-2</v>
      </c>
      <c r="R198" s="420">
        <v>-7.6394164408265852E-2</v>
      </c>
      <c r="S198" s="421">
        <v>-7.5920539818425503E-2</v>
      </c>
      <c r="T198" s="421">
        <v>-8.0498051420182404E-2</v>
      </c>
      <c r="U198" s="285">
        <v>-7.7386799429417397E-2</v>
      </c>
      <c r="V198" s="422"/>
      <c r="W198" s="420">
        <v>-5.9241424332678871E-3</v>
      </c>
      <c r="X198" s="420">
        <v>2.1920509951629086E-2</v>
      </c>
      <c r="Y198" s="420">
        <v>3.7891840368667884E-2</v>
      </c>
      <c r="Z198" s="420">
        <v>3.5273278779551331E-2</v>
      </c>
      <c r="AA198" s="285">
        <v>2.227187692815713E-2</v>
      </c>
      <c r="AB198" s="287"/>
      <c r="AC198" s="420">
        <v>7.5746969920474916E-2</v>
      </c>
      <c r="AD198" s="420">
        <v>4.6992048127454167E-2</v>
      </c>
      <c r="AE198" s="420">
        <v>9.6862485177328539E-2</v>
      </c>
      <c r="AF198" s="420">
        <v>0.15392952605330934</v>
      </c>
      <c r="AG198" s="285">
        <v>9.3353283572051859E-2</v>
      </c>
      <c r="AH198" s="287"/>
      <c r="AI198" s="420">
        <v>8.4964085554819269E-2</v>
      </c>
      <c r="AJ198" s="420">
        <v>0.1142282038623621</v>
      </c>
      <c r="AK198" s="420">
        <v>7.1917929511135847E-2</v>
      </c>
      <c r="AL198" s="420">
        <v>-5.34407994574988E-2</v>
      </c>
      <c r="AM198" s="285">
        <v>5.2175548541794958E-2</v>
      </c>
      <c r="AN198" s="287"/>
      <c r="AO198" s="420">
        <v>-2.0841975024860959E-2</v>
      </c>
      <c r="AP198" s="420">
        <v>-1.663802152188143E-2</v>
      </c>
      <c r="AQ198" s="420">
        <v>1.1886602508307309E-2</v>
      </c>
      <c r="AR198" s="420">
        <v>0.14461324142834986</v>
      </c>
      <c r="AS198" s="285">
        <v>2.8079770069785015E-2</v>
      </c>
      <c r="AT198" s="287"/>
      <c r="AU198" s="420">
        <v>0.1181532456537342</v>
      </c>
      <c r="AV198" s="420">
        <v>0.10035271419459302</v>
      </c>
      <c r="AW198" s="420">
        <v>0.100187348322758</v>
      </c>
      <c r="AX198" s="420">
        <v>6.8871462777087888E-2</v>
      </c>
      <c r="AY198" s="285">
        <v>9.6127334863157943E-2</v>
      </c>
      <c r="AZ198" s="287"/>
      <c r="BA198" s="420">
        <v>1.6907621407707074E-2</v>
      </c>
      <c r="BB198" s="420">
        <v>1.1002168654098643E-2</v>
      </c>
    </row>
    <row r="199" spans="1:54">
      <c r="A199" s="342"/>
      <c r="B199" s="342"/>
      <c r="C199" s="306" t="s">
        <v>57</v>
      </c>
      <c r="D199" s="307" t="s">
        <v>25</v>
      </c>
      <c r="E199" s="333">
        <v>179613635</v>
      </c>
      <c r="F199" s="333">
        <v>182772384</v>
      </c>
      <c r="G199" s="333">
        <v>184721607</v>
      </c>
      <c r="H199" s="333">
        <v>188753640</v>
      </c>
      <c r="I199" s="412">
        <v>735861266</v>
      </c>
      <c r="J199" s="413"/>
      <c r="K199" s="333">
        <v>184015344</v>
      </c>
      <c r="L199" s="333">
        <v>188790167</v>
      </c>
      <c r="M199" s="333">
        <v>176056608</v>
      </c>
      <c r="N199" s="333">
        <v>173449031</v>
      </c>
      <c r="O199" s="414">
        <v>722311150</v>
      </c>
      <c r="P199" s="413"/>
      <c r="Q199" s="415">
        <v>164433679</v>
      </c>
      <c r="R199" s="415">
        <v>165303306</v>
      </c>
      <c r="S199" s="416">
        <v>161455764</v>
      </c>
      <c r="T199" s="416">
        <v>167621373</v>
      </c>
      <c r="U199" s="414">
        <v>658814122</v>
      </c>
      <c r="V199" s="417"/>
      <c r="W199" s="415">
        <v>165633395</v>
      </c>
      <c r="X199" s="415">
        <v>169305461</v>
      </c>
      <c r="Y199" s="415">
        <v>165628730</v>
      </c>
      <c r="Z199" s="415">
        <v>169876094</v>
      </c>
      <c r="AA199" s="414">
        <v>670443680</v>
      </c>
      <c r="AB199" s="126"/>
      <c r="AC199" s="415">
        <v>169818483</v>
      </c>
      <c r="AD199" s="415">
        <v>170622855</v>
      </c>
      <c r="AE199" s="415">
        <v>174344249</v>
      </c>
      <c r="AF199" s="415">
        <v>182920390</v>
      </c>
      <c r="AG199" s="414">
        <v>697705977</v>
      </c>
      <c r="AH199" s="126"/>
      <c r="AI199" s="415">
        <v>178725986</v>
      </c>
      <c r="AJ199" s="415">
        <v>186655465</v>
      </c>
      <c r="AK199" s="415">
        <v>190768351</v>
      </c>
      <c r="AL199" s="415">
        <v>196125344</v>
      </c>
      <c r="AM199" s="414">
        <v>752275146</v>
      </c>
      <c r="AN199" s="126"/>
      <c r="AO199" s="415">
        <v>186255064</v>
      </c>
      <c r="AP199" s="415">
        <v>195096406</v>
      </c>
      <c r="AQ199" s="415">
        <v>196072046</v>
      </c>
      <c r="AR199" s="415">
        <v>199337285</v>
      </c>
      <c r="AS199" s="414">
        <v>776760801</v>
      </c>
      <c r="AT199" s="126"/>
      <c r="AU199" s="415">
        <v>196887695</v>
      </c>
      <c r="AV199" s="415">
        <v>200327885</v>
      </c>
      <c r="AW199" s="415">
        <v>200565035</v>
      </c>
      <c r="AX199" s="415">
        <v>203034018</v>
      </c>
      <c r="AY199" s="414">
        <v>800814633</v>
      </c>
      <c r="AZ199" s="126"/>
      <c r="BA199" s="415">
        <v>205530528</v>
      </c>
      <c r="BB199" s="415">
        <v>207972859</v>
      </c>
    </row>
    <row r="200" spans="1:54">
      <c r="A200" s="342"/>
      <c r="B200" s="342"/>
      <c r="C200" s="312"/>
      <c r="D200" s="313" t="s">
        <v>23</v>
      </c>
      <c r="E200" s="318">
        <v>0.17157965478073228</v>
      </c>
      <c r="F200" s="318">
        <v>0.28499992129240859</v>
      </c>
      <c r="G200" s="318">
        <v>0.16536073209353203</v>
      </c>
      <c r="H200" s="318">
        <v>4.6727916768241215E-2</v>
      </c>
      <c r="I200" s="418"/>
      <c r="J200" s="419"/>
      <c r="K200" s="318">
        <v>2.4506541499480259E-2</v>
      </c>
      <c r="L200" s="318">
        <v>3.2925012347598419E-2</v>
      </c>
      <c r="M200" s="318">
        <v>-4.6908421492890109E-2</v>
      </c>
      <c r="N200" s="318">
        <v>-8.1082457535653352E-2</v>
      </c>
      <c r="O200" s="285">
        <v>-1.8413954676070654E-2</v>
      </c>
      <c r="P200" s="419"/>
      <c r="Q200" s="420">
        <v>-0.10543393015743674</v>
      </c>
      <c r="R200" s="420">
        <v>-0.12320761136895764</v>
      </c>
      <c r="S200" s="421">
        <v>-8.1263018236007789E-2</v>
      </c>
      <c r="T200" s="421">
        <v>-3.129346108157427E-2</v>
      </c>
      <c r="U200" s="285">
        <v>-8.6399892278483437E-2</v>
      </c>
      <c r="V200" s="422"/>
      <c r="W200" s="420">
        <v>7.2960479099906106E-3</v>
      </c>
      <c r="X200" s="420">
        <v>2.4210979785243891E-2</v>
      </c>
      <c r="Y200" s="420">
        <v>2.584587813167194E-2</v>
      </c>
      <c r="Z200" s="420">
        <v>1.3451273901687877E-2</v>
      </c>
      <c r="AA200" s="285">
        <v>1.7652259737079623E-2</v>
      </c>
      <c r="AB200" s="287"/>
      <c r="AC200" s="420">
        <v>2.5267175136994613E-2</v>
      </c>
      <c r="AD200" s="420">
        <v>7.7811666098590582E-3</v>
      </c>
      <c r="AE200" s="420">
        <v>5.2620816448933683E-2</v>
      </c>
      <c r="AF200" s="420">
        <v>7.6787119911057022E-2</v>
      </c>
      <c r="AG200" s="285">
        <v>4.0663068074562103E-2</v>
      </c>
      <c r="AH200" s="287"/>
      <c r="AI200" s="420">
        <v>5.2453083095789887E-2</v>
      </c>
      <c r="AJ200" s="420">
        <v>9.3965195928763512E-2</v>
      </c>
      <c r="AK200" s="420">
        <v>9.4205011603221811E-2</v>
      </c>
      <c r="AL200" s="420">
        <v>7.2189623037650419E-2</v>
      </c>
      <c r="AM200" s="285">
        <v>7.8212271069594053E-2</v>
      </c>
      <c r="AN200" s="287"/>
      <c r="AO200" s="420">
        <v>4.2126375512064662E-2</v>
      </c>
      <c r="AP200" s="420">
        <v>4.5222040511913253E-2</v>
      </c>
      <c r="AQ200" s="420">
        <v>2.780175522930417E-2</v>
      </c>
      <c r="AR200" s="420">
        <v>1.63769808352765E-2</v>
      </c>
      <c r="AS200" s="285">
        <v>3.2548802296866075E-2</v>
      </c>
      <c r="AT200" s="287"/>
      <c r="AU200" s="420">
        <v>5.7086399540793087E-2</v>
      </c>
      <c r="AV200" s="420">
        <v>2.6814840453801114E-2</v>
      </c>
      <c r="AW200" s="420">
        <v>2.2914990135819879E-2</v>
      </c>
      <c r="AX200" s="420">
        <v>1.854511563152883E-2</v>
      </c>
      <c r="AY200" s="285">
        <v>3.0966845866878367E-2</v>
      </c>
      <c r="AZ200" s="287"/>
      <c r="BA200" s="420">
        <v>4.3897273519302393E-2</v>
      </c>
      <c r="BB200" s="420">
        <v>3.8162305761876292E-2</v>
      </c>
    </row>
    <row r="201" spans="1:54">
      <c r="A201" s="342"/>
      <c r="B201" s="342"/>
      <c r="C201" s="306" t="s">
        <v>58</v>
      </c>
      <c r="D201" s="307" t="s">
        <v>25</v>
      </c>
      <c r="E201" s="333">
        <v>884567144</v>
      </c>
      <c r="F201" s="333">
        <v>905012864</v>
      </c>
      <c r="G201" s="333">
        <v>944522152</v>
      </c>
      <c r="H201" s="333">
        <v>948972479</v>
      </c>
      <c r="I201" s="412">
        <v>3683074639</v>
      </c>
      <c r="J201" s="413"/>
      <c r="K201" s="333">
        <v>917310906</v>
      </c>
      <c r="L201" s="333">
        <v>944709670</v>
      </c>
      <c r="M201" s="333">
        <v>876959305</v>
      </c>
      <c r="N201" s="333">
        <v>847824048</v>
      </c>
      <c r="O201" s="414">
        <v>3586803929</v>
      </c>
      <c r="P201" s="413"/>
      <c r="Q201" s="415">
        <v>810636705</v>
      </c>
      <c r="R201" s="415">
        <v>811336349</v>
      </c>
      <c r="S201" s="416">
        <v>787402832</v>
      </c>
      <c r="T201" s="416">
        <v>811332800</v>
      </c>
      <c r="U201" s="414">
        <v>3220708686</v>
      </c>
      <c r="V201" s="417"/>
      <c r="W201" s="415">
        <v>812589780</v>
      </c>
      <c r="X201" s="415">
        <v>817476972</v>
      </c>
      <c r="Y201" s="415">
        <v>796467978</v>
      </c>
      <c r="Z201" s="415">
        <v>802150457</v>
      </c>
      <c r="AA201" s="414">
        <v>3228685187</v>
      </c>
      <c r="AB201" s="126"/>
      <c r="AC201" s="415">
        <v>806188306</v>
      </c>
      <c r="AD201" s="415">
        <v>808368185</v>
      </c>
      <c r="AE201" s="415">
        <v>817198974</v>
      </c>
      <c r="AF201" s="415">
        <v>838453681</v>
      </c>
      <c r="AG201" s="414">
        <v>3270209146</v>
      </c>
      <c r="AH201" s="126"/>
      <c r="AI201" s="415">
        <v>825538034</v>
      </c>
      <c r="AJ201" s="415">
        <v>851744941</v>
      </c>
      <c r="AK201" s="415">
        <v>883816485</v>
      </c>
      <c r="AL201" s="415">
        <v>891685182</v>
      </c>
      <c r="AM201" s="414">
        <v>3452784642</v>
      </c>
      <c r="AN201" s="126"/>
      <c r="AO201" s="415">
        <v>847423772</v>
      </c>
      <c r="AP201" s="415">
        <v>888180372</v>
      </c>
      <c r="AQ201" s="415">
        <v>902981004</v>
      </c>
      <c r="AR201" s="415">
        <v>899073082</v>
      </c>
      <c r="AS201" s="414">
        <v>3537658230</v>
      </c>
      <c r="AT201" s="126"/>
      <c r="AU201" s="415">
        <v>971131264</v>
      </c>
      <c r="AV201" s="415">
        <v>967545016</v>
      </c>
      <c r="AW201" s="415">
        <v>962543367</v>
      </c>
      <c r="AX201" s="415">
        <v>974823287</v>
      </c>
      <c r="AY201" s="414">
        <v>3876042934</v>
      </c>
      <c r="AZ201" s="126"/>
      <c r="BA201" s="415">
        <v>979629139</v>
      </c>
      <c r="BB201" s="415">
        <v>995783991</v>
      </c>
    </row>
    <row r="202" spans="1:54">
      <c r="A202" s="342"/>
      <c r="B202" s="342"/>
      <c r="C202" s="312"/>
      <c r="D202" s="313" t="s">
        <v>23</v>
      </c>
      <c r="E202" s="318">
        <v>3.3920304655524265E-2</v>
      </c>
      <c r="F202" s="318">
        <v>0.29984910086744393</v>
      </c>
      <c r="G202" s="318">
        <v>0.1499898606024847</v>
      </c>
      <c r="H202" s="318">
        <v>5.6670973458806534E-2</v>
      </c>
      <c r="I202" s="418"/>
      <c r="J202" s="419"/>
      <c r="K202" s="318">
        <v>3.7016706105466653E-2</v>
      </c>
      <c r="L202" s="318">
        <v>4.3863250544911594E-2</v>
      </c>
      <c r="M202" s="318">
        <v>-7.153124662765982E-2</v>
      </c>
      <c r="N202" s="318">
        <v>-0.10658731758647766</v>
      </c>
      <c r="O202" s="285">
        <v>-2.6138680161567063E-2</v>
      </c>
      <c r="P202" s="419"/>
      <c r="Q202" s="420">
        <v>-0.11601909620683071</v>
      </c>
      <c r="R202" s="420">
        <v>-0.14097228701595832</v>
      </c>
      <c r="S202" s="421">
        <v>-0.10184838640707794</v>
      </c>
      <c r="T202" s="421">
        <v>-3.6347034578018356E-2</v>
      </c>
      <c r="U202" s="285">
        <v>-0.10039563025379372</v>
      </c>
      <c r="V202" s="422"/>
      <c r="W202" s="420">
        <v>2.4093098523092493E-3</v>
      </c>
      <c r="X202" s="420">
        <v>7.5685293868179571E-3</v>
      </c>
      <c r="Y202" s="420">
        <v>1.1512717038335563E-2</v>
      </c>
      <c r="Z202" s="420">
        <v>-1.1317603577718049E-2</v>
      </c>
      <c r="AA202" s="285">
        <v>2.4766291452167355E-3</v>
      </c>
      <c r="AB202" s="287"/>
      <c r="AC202" s="420">
        <v>-7.8778667386144585E-3</v>
      </c>
      <c r="AD202" s="420">
        <v>-1.1142560967454362E-2</v>
      </c>
      <c r="AE202" s="420">
        <v>2.6028662259664603E-2</v>
      </c>
      <c r="AF202" s="420">
        <v>4.5257374951542362E-2</v>
      </c>
      <c r="AG202" s="285">
        <v>1.286095007565069E-2</v>
      </c>
      <c r="AH202" s="287"/>
      <c r="AI202" s="420">
        <v>2.400149922293715E-2</v>
      </c>
      <c r="AJ202" s="420">
        <v>5.3659652624750365E-2</v>
      </c>
      <c r="AK202" s="420">
        <v>8.151932775187265E-2</v>
      </c>
      <c r="AL202" s="420">
        <v>6.348770624575506E-2</v>
      </c>
      <c r="AM202" s="285">
        <v>5.5829914188613827E-2</v>
      </c>
      <c r="AN202" s="287"/>
      <c r="AO202" s="420">
        <v>2.6510877874343919E-2</v>
      </c>
      <c r="AP202" s="420">
        <v>4.2777396431873838E-2</v>
      </c>
      <c r="AQ202" s="420">
        <v>2.1683821613714294E-2</v>
      </c>
      <c r="AR202" s="420">
        <v>8.2853232835262691E-3</v>
      </c>
      <c r="AS202" s="285">
        <v>2.4581199466537695E-2</v>
      </c>
      <c r="AT202" s="287"/>
      <c r="AU202" s="420">
        <v>0.14598067234771883</v>
      </c>
      <c r="AV202" s="420">
        <v>8.9356448872301764E-2</v>
      </c>
      <c r="AW202" s="420">
        <v>6.5961922494661929E-2</v>
      </c>
      <c r="AX202" s="420">
        <v>8.4253668046086583E-2</v>
      </c>
      <c r="AY202" s="285">
        <v>9.5652174969994119E-2</v>
      </c>
      <c r="AZ202" s="287"/>
      <c r="BA202" s="420">
        <v>8.7504906030910767E-3</v>
      </c>
      <c r="BB202" s="420">
        <v>2.9186213078482792E-2</v>
      </c>
    </row>
    <row r="203" spans="1:54">
      <c r="A203" s="342"/>
      <c r="B203" s="342"/>
      <c r="C203" s="306" t="s">
        <v>59</v>
      </c>
      <c r="D203" s="307" t="s">
        <v>25</v>
      </c>
      <c r="E203" s="333">
        <v>1872650111</v>
      </c>
      <c r="F203" s="333">
        <v>2060720533</v>
      </c>
      <c r="G203" s="333">
        <v>2121004617</v>
      </c>
      <c r="H203" s="333">
        <v>2124975734</v>
      </c>
      <c r="I203" s="412">
        <v>8179350995</v>
      </c>
      <c r="J203" s="413"/>
      <c r="K203" s="333">
        <v>2036503561</v>
      </c>
      <c r="L203" s="333">
        <v>2284959429</v>
      </c>
      <c r="M203" s="333">
        <v>2142286661</v>
      </c>
      <c r="N203" s="333">
        <v>2103582141</v>
      </c>
      <c r="O203" s="414">
        <v>8567331792</v>
      </c>
      <c r="P203" s="413"/>
      <c r="Q203" s="415">
        <v>1957937408</v>
      </c>
      <c r="R203" s="415">
        <v>2085324331</v>
      </c>
      <c r="S203" s="416">
        <v>2063530916</v>
      </c>
      <c r="T203" s="416">
        <v>2083859637</v>
      </c>
      <c r="U203" s="414">
        <v>8190652292</v>
      </c>
      <c r="V203" s="417"/>
      <c r="W203" s="415">
        <v>2084001787</v>
      </c>
      <c r="X203" s="415">
        <v>2251855296</v>
      </c>
      <c r="Y203" s="415">
        <v>2227101393</v>
      </c>
      <c r="Z203" s="415">
        <v>2208986282</v>
      </c>
      <c r="AA203" s="414">
        <v>8771944758</v>
      </c>
      <c r="AB203" s="126"/>
      <c r="AC203" s="415">
        <v>2106900254</v>
      </c>
      <c r="AD203" s="415">
        <v>2274755593</v>
      </c>
      <c r="AE203" s="415">
        <v>2292095946</v>
      </c>
      <c r="AF203" s="415">
        <v>2266481579</v>
      </c>
      <c r="AG203" s="414">
        <v>8940233372</v>
      </c>
      <c r="AH203" s="126"/>
      <c r="AI203" s="415">
        <v>2200996749</v>
      </c>
      <c r="AJ203" s="415">
        <v>2383389173</v>
      </c>
      <c r="AK203" s="415">
        <v>2426030956</v>
      </c>
      <c r="AL203" s="415">
        <v>2466834510</v>
      </c>
      <c r="AM203" s="414">
        <v>9477251388</v>
      </c>
      <c r="AN203" s="126"/>
      <c r="AO203" s="415">
        <v>2272241555</v>
      </c>
      <c r="AP203" s="415">
        <v>2487661419</v>
      </c>
      <c r="AQ203" s="415">
        <v>2529771330</v>
      </c>
      <c r="AR203" s="415">
        <v>2592249380</v>
      </c>
      <c r="AS203" s="414">
        <v>9881923684</v>
      </c>
      <c r="AT203" s="126"/>
      <c r="AU203" s="415">
        <v>2425872982</v>
      </c>
      <c r="AV203" s="415">
        <v>2640589170</v>
      </c>
      <c r="AW203" s="415">
        <v>2640114979</v>
      </c>
      <c r="AX203" s="415">
        <v>2668292700</v>
      </c>
      <c r="AY203" s="414">
        <v>10374869831</v>
      </c>
      <c r="AZ203" s="126"/>
      <c r="BA203" s="415">
        <v>2650950668</v>
      </c>
      <c r="BB203" s="415">
        <v>2815474427</v>
      </c>
    </row>
    <row r="204" spans="1:54">
      <c r="A204" s="312"/>
      <c r="B204" s="312"/>
      <c r="C204" s="312"/>
      <c r="D204" s="313" t="s">
        <v>23</v>
      </c>
      <c r="E204" s="318">
        <v>0.15495267505757401</v>
      </c>
      <c r="F204" s="318">
        <v>0.54571751733744167</v>
      </c>
      <c r="G204" s="318">
        <v>0.16342351320733708</v>
      </c>
      <c r="H204" s="318">
        <v>0.10134897208822692</v>
      </c>
      <c r="I204" s="418"/>
      <c r="J204" s="419"/>
      <c r="K204" s="318">
        <v>8.7498165854646398E-2</v>
      </c>
      <c r="L204" s="318">
        <v>0.10881577215788338</v>
      </c>
      <c r="M204" s="318">
        <v>1.0033945154773795E-2</v>
      </c>
      <c r="N204" s="318">
        <v>-1.0067688142362571E-2</v>
      </c>
      <c r="O204" s="285">
        <v>4.7434178730949572E-2</v>
      </c>
      <c r="P204" s="419"/>
      <c r="Q204" s="420">
        <v>-2.0348244589709519E-2</v>
      </c>
      <c r="R204" s="420">
        <v>-5.9079603968866246E-2</v>
      </c>
      <c r="S204" s="421">
        <v>-1.470793171260576E-2</v>
      </c>
      <c r="T204" s="421">
        <v>1.213945024752161E-2</v>
      </c>
      <c r="U204" s="285">
        <v>-2.1201279371315218E-2</v>
      </c>
      <c r="V204" s="422"/>
      <c r="W204" s="420">
        <v>6.4386317195283871E-2</v>
      </c>
      <c r="X204" s="420">
        <v>7.9858544076038873E-2</v>
      </c>
      <c r="Y204" s="420">
        <v>7.926727713732018E-2</v>
      </c>
      <c r="Z204" s="420">
        <v>6.0045620529479038E-2</v>
      </c>
      <c r="AA204" s="285">
        <v>7.0970228655385936E-2</v>
      </c>
      <c r="AB204" s="287"/>
      <c r="AC204" s="420">
        <v>1.0987738658786439E-2</v>
      </c>
      <c r="AD204" s="420">
        <v>1.016952423216444E-2</v>
      </c>
      <c r="AE204" s="420">
        <v>2.9183472833470558E-2</v>
      </c>
      <c r="AF204" s="420">
        <v>2.6027910389712305E-2</v>
      </c>
      <c r="AG204" s="285">
        <v>1.9184869335448163E-2</v>
      </c>
      <c r="AH204" s="287"/>
      <c r="AI204" s="420">
        <v>4.4661105726934824E-2</v>
      </c>
      <c r="AJ204" s="420">
        <v>4.7756154698242348E-2</v>
      </c>
      <c r="AK204" s="420">
        <v>5.8433422140872215E-2</v>
      </c>
      <c r="AL204" s="420">
        <v>8.8398217244014976E-2</v>
      </c>
      <c r="AM204" s="285">
        <v>6.0067561287817428E-2</v>
      </c>
      <c r="AN204" s="287"/>
      <c r="AO204" s="420">
        <v>3.2369337225222727E-2</v>
      </c>
      <c r="AP204" s="420">
        <v>4.3749567708554871E-2</v>
      </c>
      <c r="AQ204" s="420">
        <v>4.2761356256989069E-2</v>
      </c>
      <c r="AR204" s="420">
        <v>5.0840406801346383E-2</v>
      </c>
      <c r="AS204" s="285">
        <v>4.2699331212464386E-2</v>
      </c>
      <c r="AT204" s="287"/>
      <c r="AU204" s="420">
        <v>6.761227769201672E-2</v>
      </c>
      <c r="AV204" s="420">
        <v>6.1474503657123369E-2</v>
      </c>
      <c r="AW204" s="420">
        <v>4.3618032859910727E-2</v>
      </c>
      <c r="AX204" s="420">
        <v>2.9334878266997544E-2</v>
      </c>
      <c r="AY204" s="285">
        <v>4.9883622133020333E-2</v>
      </c>
      <c r="AZ204" s="287"/>
      <c r="BA204" s="420">
        <v>9.2782139736943492E-2</v>
      </c>
      <c r="BB204" s="420">
        <v>6.6229635032548417E-2</v>
      </c>
    </row>
    <row r="205" spans="1:54">
      <c r="A205" s="306" t="s">
        <v>33</v>
      </c>
      <c r="B205" s="306" t="s">
        <v>22</v>
      </c>
      <c r="C205" s="306" t="s">
        <v>56</v>
      </c>
      <c r="D205" s="307" t="s">
        <v>25</v>
      </c>
      <c r="E205" s="333">
        <v>130187489</v>
      </c>
      <c r="F205" s="333">
        <v>138809538</v>
      </c>
      <c r="G205" s="333">
        <v>151118876</v>
      </c>
      <c r="H205" s="333">
        <v>160171543</v>
      </c>
      <c r="I205" s="412">
        <v>580287446</v>
      </c>
      <c r="J205" s="413"/>
      <c r="K205" s="333">
        <v>153492749</v>
      </c>
      <c r="L205" s="333">
        <v>161775215</v>
      </c>
      <c r="M205" s="333">
        <v>164125428</v>
      </c>
      <c r="N205" s="333">
        <v>161518465</v>
      </c>
      <c r="O205" s="414">
        <v>640911857</v>
      </c>
      <c r="P205" s="413"/>
      <c r="Q205" s="415">
        <v>164083184</v>
      </c>
      <c r="R205" s="415">
        <v>169536247</v>
      </c>
      <c r="S205" s="416">
        <v>167161324</v>
      </c>
      <c r="T205" s="416">
        <v>162691551</v>
      </c>
      <c r="U205" s="414">
        <v>663472306</v>
      </c>
      <c r="V205" s="417"/>
      <c r="W205" s="415">
        <v>158888959</v>
      </c>
      <c r="X205" s="415">
        <v>169122941</v>
      </c>
      <c r="Y205" s="415">
        <v>170835272</v>
      </c>
      <c r="Z205" s="415">
        <v>171473123</v>
      </c>
      <c r="AA205" s="414">
        <v>670320295</v>
      </c>
      <c r="AB205" s="126"/>
      <c r="AC205" s="415">
        <v>171309988</v>
      </c>
      <c r="AD205" s="415">
        <v>175280343</v>
      </c>
      <c r="AE205" s="415">
        <v>179910339</v>
      </c>
      <c r="AF205" s="415">
        <v>190134088</v>
      </c>
      <c r="AG205" s="414">
        <v>716634758</v>
      </c>
      <c r="AH205" s="126"/>
      <c r="AI205" s="415">
        <v>181000918</v>
      </c>
      <c r="AJ205" s="415">
        <v>197291475</v>
      </c>
      <c r="AK205" s="415">
        <v>202251450</v>
      </c>
      <c r="AL205" s="415">
        <v>192092298</v>
      </c>
      <c r="AM205" s="414">
        <v>772636141</v>
      </c>
      <c r="AN205" s="126"/>
      <c r="AO205" s="415">
        <v>186038217</v>
      </c>
      <c r="AP205" s="415">
        <v>196539706</v>
      </c>
      <c r="AQ205" s="415">
        <v>204143423</v>
      </c>
      <c r="AR205" s="415">
        <v>212715171</v>
      </c>
      <c r="AS205" s="414">
        <v>799436517</v>
      </c>
      <c r="AT205" s="126"/>
      <c r="AU205" s="415">
        <v>210130150</v>
      </c>
      <c r="AV205" s="415">
        <v>211358167</v>
      </c>
      <c r="AW205" s="415">
        <v>216427809</v>
      </c>
      <c r="AX205" s="415">
        <v>211279322</v>
      </c>
      <c r="AY205" s="414">
        <v>849195448</v>
      </c>
      <c r="AZ205" s="126"/>
      <c r="BA205" s="415">
        <v>204923821</v>
      </c>
      <c r="BB205" s="415">
        <v>203186145</v>
      </c>
    </row>
    <row r="206" spans="1:54">
      <c r="A206" s="342"/>
      <c r="B206" s="342"/>
      <c r="C206" s="312"/>
      <c r="D206" s="313" t="s">
        <v>23</v>
      </c>
      <c r="E206" s="318">
        <v>0.25904682582070809</v>
      </c>
      <c r="F206" s="318">
        <v>0.23872030352059206</v>
      </c>
      <c r="G206" s="318">
        <v>0.42087676702999804</v>
      </c>
      <c r="H206" s="318">
        <v>0.24533242365929986</v>
      </c>
      <c r="I206" s="418"/>
      <c r="J206" s="419"/>
      <c r="K206" s="318">
        <v>0.17901305401166467</v>
      </c>
      <c r="L206" s="318">
        <v>0.16544739886678392</v>
      </c>
      <c r="M206" s="318">
        <v>8.6068347940862128E-2</v>
      </c>
      <c r="N206" s="318">
        <v>8.4092465788382902E-3</v>
      </c>
      <c r="O206" s="285">
        <v>0.10447307005845508</v>
      </c>
      <c r="P206" s="419"/>
      <c r="Q206" s="420">
        <v>6.9084651885120696E-2</v>
      </c>
      <c r="R206" s="420">
        <v>5.2777597281063793E-2</v>
      </c>
      <c r="S206" s="421">
        <v>3.9156920441207221E-2</v>
      </c>
      <c r="T206" s="421">
        <v>2.8065802459288802E-2</v>
      </c>
      <c r="U206" s="285">
        <v>4.7097793829416146E-2</v>
      </c>
      <c r="V206" s="422"/>
      <c r="W206" s="420">
        <v>-3.1656047093771678E-2</v>
      </c>
      <c r="X206" s="420">
        <v>-2.4378621522747057E-3</v>
      </c>
      <c r="Y206" s="420">
        <v>2.1978457169913312E-2</v>
      </c>
      <c r="Z206" s="420">
        <v>5.3976816534252681E-2</v>
      </c>
      <c r="AA206" s="285">
        <v>1.0321439098619933E-2</v>
      </c>
      <c r="AB206" s="287"/>
      <c r="AC206" s="420">
        <v>7.8174273896526758E-2</v>
      </c>
      <c r="AD206" s="420">
        <v>3.6407846053244874E-2</v>
      </c>
      <c r="AE206" s="420">
        <v>5.3121740573574217E-2</v>
      </c>
      <c r="AF206" s="420">
        <v>0.10882734666236882</v>
      </c>
      <c r="AG206" s="285">
        <v>6.9093034099467321E-2</v>
      </c>
      <c r="AH206" s="287"/>
      <c r="AI206" s="420">
        <v>5.6569556236265583E-2</v>
      </c>
      <c r="AJ206" s="420">
        <v>0.12557672824727417</v>
      </c>
      <c r="AK206" s="420">
        <v>0.12417913903213762</v>
      </c>
      <c r="AL206" s="420">
        <v>1.0299100075100709E-2</v>
      </c>
      <c r="AM206" s="285">
        <v>7.8144943954839619E-2</v>
      </c>
      <c r="AN206" s="287"/>
      <c r="AO206" s="420">
        <v>2.7830240065412237E-2</v>
      </c>
      <c r="AP206" s="420">
        <v>-3.8104484747757406E-3</v>
      </c>
      <c r="AQ206" s="420">
        <v>9.3545583974798951E-3</v>
      </c>
      <c r="AR206" s="420">
        <v>0.10735918730067984</v>
      </c>
      <c r="AS206" s="285">
        <v>3.4686930338662547E-2</v>
      </c>
      <c r="AT206" s="287"/>
      <c r="AU206" s="420">
        <v>0.12949991345057876</v>
      </c>
      <c r="AV206" s="420">
        <v>7.5396780129507235E-2</v>
      </c>
      <c r="AW206" s="420">
        <v>6.0175271970432265E-2</v>
      </c>
      <c r="AX206" s="420">
        <v>-6.7501015242584783E-3</v>
      </c>
      <c r="AY206" s="285">
        <v>6.2242504491447859E-2</v>
      </c>
      <c r="AZ206" s="287"/>
      <c r="BA206" s="420">
        <v>-2.4776687210283699E-2</v>
      </c>
      <c r="BB206" s="420">
        <v>-3.8664330392305102E-2</v>
      </c>
    </row>
    <row r="207" spans="1:54">
      <c r="A207" s="342"/>
      <c r="B207" s="342"/>
      <c r="C207" s="306" t="s">
        <v>57</v>
      </c>
      <c r="D207" s="307" t="s">
        <v>25</v>
      </c>
      <c r="E207" s="333">
        <v>5518505</v>
      </c>
      <c r="F207" s="333">
        <v>5967009</v>
      </c>
      <c r="G207" s="333">
        <v>6227815</v>
      </c>
      <c r="H207" s="333">
        <v>6408611</v>
      </c>
      <c r="I207" s="412">
        <v>24121940</v>
      </c>
      <c r="J207" s="413"/>
      <c r="K207" s="333">
        <v>6257106</v>
      </c>
      <c r="L207" s="333">
        <v>6573269</v>
      </c>
      <c r="M207" s="333">
        <v>6196403</v>
      </c>
      <c r="N207" s="333">
        <v>6097979</v>
      </c>
      <c r="O207" s="414">
        <v>25124757</v>
      </c>
      <c r="P207" s="413"/>
      <c r="Q207" s="415">
        <v>6194891</v>
      </c>
      <c r="R207" s="415">
        <v>6374450</v>
      </c>
      <c r="S207" s="416">
        <v>6537548</v>
      </c>
      <c r="T207" s="416">
        <v>6783702</v>
      </c>
      <c r="U207" s="414">
        <v>25890591</v>
      </c>
      <c r="V207" s="417"/>
      <c r="W207" s="415">
        <v>6746883</v>
      </c>
      <c r="X207" s="415">
        <v>7050780</v>
      </c>
      <c r="Y207" s="415">
        <v>7016529</v>
      </c>
      <c r="Z207" s="415">
        <v>7257584</v>
      </c>
      <c r="AA207" s="414">
        <v>28071776</v>
      </c>
      <c r="AB207" s="126"/>
      <c r="AC207" s="415">
        <v>7027450</v>
      </c>
      <c r="AD207" s="415">
        <v>7243429</v>
      </c>
      <c r="AE207" s="415">
        <v>7321565</v>
      </c>
      <c r="AF207" s="415">
        <v>7787425</v>
      </c>
      <c r="AG207" s="414">
        <v>29379869</v>
      </c>
      <c r="AH207" s="126"/>
      <c r="AI207" s="415">
        <v>7570450</v>
      </c>
      <c r="AJ207" s="415">
        <v>7965362</v>
      </c>
      <c r="AK207" s="415">
        <v>8038872</v>
      </c>
      <c r="AL207" s="415">
        <v>8017210</v>
      </c>
      <c r="AM207" s="414">
        <v>31591894</v>
      </c>
      <c r="AN207" s="126"/>
      <c r="AO207" s="415">
        <v>7701485</v>
      </c>
      <c r="AP207" s="415">
        <v>8118264</v>
      </c>
      <c r="AQ207" s="415">
        <v>8106752</v>
      </c>
      <c r="AR207" s="415">
        <v>8092347</v>
      </c>
      <c r="AS207" s="414">
        <v>32018848</v>
      </c>
      <c r="AT207" s="126"/>
      <c r="AU207" s="415">
        <v>7982600</v>
      </c>
      <c r="AV207" s="415">
        <v>8171014</v>
      </c>
      <c r="AW207" s="415">
        <v>8217230</v>
      </c>
      <c r="AX207" s="415">
        <v>8350551</v>
      </c>
      <c r="AY207" s="414">
        <v>32721395</v>
      </c>
      <c r="AZ207" s="126"/>
      <c r="BA207" s="415">
        <v>8373637</v>
      </c>
      <c r="BB207" s="415">
        <v>8510868</v>
      </c>
    </row>
    <row r="208" spans="1:54">
      <c r="A208" s="342"/>
      <c r="B208" s="342"/>
      <c r="C208" s="312"/>
      <c r="D208" s="313" t="s">
        <v>23</v>
      </c>
      <c r="E208" s="318">
        <v>0.16805672028342361</v>
      </c>
      <c r="F208" s="318">
        <v>0.26776401990431126</v>
      </c>
      <c r="G208" s="318">
        <v>0.31075304030916845</v>
      </c>
      <c r="H208" s="318">
        <v>0.15615477358178428</v>
      </c>
      <c r="I208" s="418"/>
      <c r="J208" s="419"/>
      <c r="K208" s="318">
        <v>0.13384077752942147</v>
      </c>
      <c r="L208" s="318">
        <v>0.10160199188571695</v>
      </c>
      <c r="M208" s="318">
        <v>-5.0438235560947139E-3</v>
      </c>
      <c r="N208" s="318">
        <v>-4.8471033738824214E-2</v>
      </c>
      <c r="O208" s="285">
        <v>4.1572817111724891E-2</v>
      </c>
      <c r="P208" s="419"/>
      <c r="Q208" s="420">
        <v>-9.2254805780787041E-3</v>
      </c>
      <c r="R208" s="420">
        <v>-2.9449721310037758E-2</v>
      </c>
      <c r="S208" s="421">
        <v>5.6379637836130314E-2</v>
      </c>
      <c r="T208" s="421">
        <v>0.11379480023465582</v>
      </c>
      <c r="U208" s="285">
        <v>3.1509896013904859E-2</v>
      </c>
      <c r="V208" s="422"/>
      <c r="W208" s="420">
        <v>8.9104392635802609E-2</v>
      </c>
      <c r="X208" s="420">
        <v>0.10610013412921893</v>
      </c>
      <c r="Y208" s="420">
        <v>7.3266154221735658E-2</v>
      </c>
      <c r="Z208" s="420">
        <v>6.985595770568942E-2</v>
      </c>
      <c r="AA208" s="285">
        <v>8.4246242196634347E-2</v>
      </c>
      <c r="AB208" s="287"/>
      <c r="AC208" s="420">
        <v>4.1584684364617042E-2</v>
      </c>
      <c r="AD208" s="420">
        <v>2.7323076312124384E-2</v>
      </c>
      <c r="AE208" s="420">
        <v>4.3473917089204672E-2</v>
      </c>
      <c r="AF208" s="420">
        <v>7.3005148820874721E-2</v>
      </c>
      <c r="AG208" s="285">
        <v>4.6598156098139221E-2</v>
      </c>
      <c r="AH208" s="287"/>
      <c r="AI208" s="420">
        <v>7.7268425958206821E-2</v>
      </c>
      <c r="AJ208" s="420">
        <v>9.9667298457678077E-2</v>
      </c>
      <c r="AK208" s="420">
        <v>9.7971813403281871E-2</v>
      </c>
      <c r="AL208" s="420">
        <v>2.9507186265036234E-2</v>
      </c>
      <c r="AM208" s="285">
        <v>7.5290499082892426E-2</v>
      </c>
      <c r="AN208" s="287"/>
      <c r="AO208" s="420">
        <v>1.7308746507803452E-2</v>
      </c>
      <c r="AP208" s="420">
        <v>1.9195863289075854E-2</v>
      </c>
      <c r="AQ208" s="420">
        <v>8.4439707461445579E-3</v>
      </c>
      <c r="AR208" s="420">
        <v>9.3719635633842113E-3</v>
      </c>
      <c r="AS208" s="285">
        <v>1.3514669300928928E-2</v>
      </c>
      <c r="AT208" s="287"/>
      <c r="AU208" s="420">
        <v>3.6501402002341088E-2</v>
      </c>
      <c r="AV208" s="420">
        <v>6.497694581008906E-3</v>
      </c>
      <c r="AW208" s="420">
        <v>1.3627899311586145E-2</v>
      </c>
      <c r="AX208" s="420">
        <v>3.1907183416628015E-2</v>
      </c>
      <c r="AY208" s="285">
        <v>2.1941670106307321E-2</v>
      </c>
      <c r="AZ208" s="287"/>
      <c r="BA208" s="420">
        <v>4.8986169919575051E-2</v>
      </c>
      <c r="BB208" s="420">
        <v>4.1592634647303228E-2</v>
      </c>
    </row>
    <row r="209" spans="1:54">
      <c r="A209" s="342"/>
      <c r="B209" s="342"/>
      <c r="C209" s="306" t="s">
        <v>58</v>
      </c>
      <c r="D209" s="307" t="s">
        <v>25</v>
      </c>
      <c r="E209" s="333">
        <v>26592723</v>
      </c>
      <c r="F209" s="333">
        <v>29067175</v>
      </c>
      <c r="G209" s="333">
        <v>31054743</v>
      </c>
      <c r="H209" s="333">
        <v>31817986</v>
      </c>
      <c r="I209" s="412">
        <v>118532627</v>
      </c>
      <c r="J209" s="413"/>
      <c r="K209" s="333">
        <v>31019394</v>
      </c>
      <c r="L209" s="333">
        <v>33252154</v>
      </c>
      <c r="M209" s="333">
        <v>30157220</v>
      </c>
      <c r="N209" s="333">
        <v>29124711</v>
      </c>
      <c r="O209" s="414">
        <v>123553479</v>
      </c>
      <c r="P209" s="413"/>
      <c r="Q209" s="415">
        <v>29567566</v>
      </c>
      <c r="R209" s="415">
        <v>30378912</v>
      </c>
      <c r="S209" s="416">
        <v>31508748</v>
      </c>
      <c r="T209" s="416">
        <v>32285978</v>
      </c>
      <c r="U209" s="414">
        <v>123741204</v>
      </c>
      <c r="V209" s="417"/>
      <c r="W209" s="415">
        <v>31908278</v>
      </c>
      <c r="X209" s="415">
        <v>32931309</v>
      </c>
      <c r="Y209" s="415">
        <v>33192084</v>
      </c>
      <c r="Z209" s="415">
        <v>33572632</v>
      </c>
      <c r="AA209" s="414">
        <v>131604303</v>
      </c>
      <c r="AB209" s="126"/>
      <c r="AC209" s="415">
        <v>32337375</v>
      </c>
      <c r="AD209" s="415">
        <v>33434971</v>
      </c>
      <c r="AE209" s="415">
        <v>33651861</v>
      </c>
      <c r="AF209" s="415">
        <v>34810075</v>
      </c>
      <c r="AG209" s="414">
        <v>134234282</v>
      </c>
      <c r="AH209" s="126"/>
      <c r="AI209" s="415">
        <v>34615904</v>
      </c>
      <c r="AJ209" s="415">
        <v>36341933</v>
      </c>
      <c r="AK209" s="415">
        <v>37464937</v>
      </c>
      <c r="AL209" s="415">
        <v>36672866</v>
      </c>
      <c r="AM209" s="414">
        <v>145095640</v>
      </c>
      <c r="AN209" s="126"/>
      <c r="AO209" s="415">
        <v>36253345</v>
      </c>
      <c r="AP209" s="415">
        <v>38156902</v>
      </c>
      <c r="AQ209" s="415">
        <v>38295229</v>
      </c>
      <c r="AR209" s="415">
        <v>37430816</v>
      </c>
      <c r="AS209" s="414">
        <v>150136292</v>
      </c>
      <c r="AT209" s="126"/>
      <c r="AU209" s="415">
        <v>39814284</v>
      </c>
      <c r="AV209" s="415">
        <v>40040505</v>
      </c>
      <c r="AW209" s="415">
        <v>40014716</v>
      </c>
      <c r="AX209" s="415">
        <v>40427579</v>
      </c>
      <c r="AY209" s="414">
        <v>160297084</v>
      </c>
      <c r="AZ209" s="126"/>
      <c r="BA209" s="415">
        <v>41129312</v>
      </c>
      <c r="BB209" s="415">
        <v>41204485</v>
      </c>
    </row>
    <row r="210" spans="1:54">
      <c r="A210" s="342"/>
      <c r="B210" s="342"/>
      <c r="C210" s="312"/>
      <c r="D210" s="313" t="s">
        <v>23</v>
      </c>
      <c r="E210" s="318">
        <v>5.9576233624469808E-2</v>
      </c>
      <c r="F210" s="318">
        <v>0.42675119561540847</v>
      </c>
      <c r="G210" s="318">
        <v>0.27358459923891876</v>
      </c>
      <c r="H210" s="318">
        <v>0.1818800451772713</v>
      </c>
      <c r="I210" s="418"/>
      <c r="J210" s="419"/>
      <c r="K210" s="318">
        <v>0.1664617421841306</v>
      </c>
      <c r="L210" s="318">
        <v>0.14397611739014884</v>
      </c>
      <c r="M210" s="318">
        <v>-2.8901317908185554E-2</v>
      </c>
      <c r="N210" s="318">
        <v>-8.4646306651841502E-2</v>
      </c>
      <c r="O210" s="285">
        <v>4.2358396393256337E-2</v>
      </c>
      <c r="P210" s="419"/>
      <c r="Q210" s="420">
        <v>-4.6769677533065046E-2</v>
      </c>
      <c r="R210" s="420">
        <v>-8.6265821770156625E-2</v>
      </c>
      <c r="S210" s="421">
        <v>4.527230690945161E-2</v>
      </c>
      <c r="T210" s="421">
        <v>0.11436477436910941</v>
      </c>
      <c r="U210" s="285">
        <v>2.9123809106830212E-3</v>
      </c>
      <c r="V210" s="422"/>
      <c r="W210" s="420">
        <v>7.9164852460293922E-2</v>
      </c>
      <c r="X210" s="420">
        <v>8.4018710084153181E-2</v>
      </c>
      <c r="Y210" s="420">
        <v>5.3424401375770314E-2</v>
      </c>
      <c r="Z210" s="420">
        <v>3.9851789529188109E-2</v>
      </c>
      <c r="AA210" s="285">
        <v>6.3544710620401013E-2</v>
      </c>
      <c r="AB210" s="287"/>
      <c r="AC210" s="420">
        <v>1.3447826924411377E-2</v>
      </c>
      <c r="AD210" s="420">
        <v>1.52943206721603E-2</v>
      </c>
      <c r="AE210" s="420">
        <v>1.38520076051869E-2</v>
      </c>
      <c r="AF210" s="420">
        <v>3.6858682989168168E-2</v>
      </c>
      <c r="AG210" s="285">
        <v>1.9983989429281701E-2</v>
      </c>
      <c r="AH210" s="287"/>
      <c r="AI210" s="420">
        <v>7.0461161426986552E-2</v>
      </c>
      <c r="AJ210" s="420">
        <v>8.6943757181664694E-2</v>
      </c>
      <c r="AK210" s="420">
        <v>0.11330951355112284</v>
      </c>
      <c r="AL210" s="420">
        <v>5.3512984387422247E-2</v>
      </c>
      <c r="AM210" s="285">
        <v>8.0913443556840381E-2</v>
      </c>
      <c r="AN210" s="287"/>
      <c r="AO210" s="420">
        <v>4.7303141353754574E-2</v>
      </c>
      <c r="AP210" s="420">
        <v>4.994145468266642E-2</v>
      </c>
      <c r="AQ210" s="420">
        <v>2.2161841617403422E-2</v>
      </c>
      <c r="AR210" s="420">
        <v>2.066786926334041E-2</v>
      </c>
      <c r="AS210" s="285">
        <v>3.4740203082601173E-2</v>
      </c>
      <c r="AT210" s="287"/>
      <c r="AU210" s="420">
        <v>9.8223736320055322E-2</v>
      </c>
      <c r="AV210" s="420">
        <v>4.9364673264092662E-2</v>
      </c>
      <c r="AW210" s="420">
        <v>4.490081519032052E-2</v>
      </c>
      <c r="AX210" s="420">
        <v>8.006138578437616E-2</v>
      </c>
      <c r="AY210" s="285">
        <v>6.7677120998832274E-2</v>
      </c>
      <c r="AZ210" s="287"/>
      <c r="BA210" s="420">
        <v>3.3029050578933017E-2</v>
      </c>
      <c r="BB210" s="420">
        <v>2.9070062927528006E-2</v>
      </c>
    </row>
    <row r="211" spans="1:54">
      <c r="A211" s="342"/>
      <c r="B211" s="342"/>
      <c r="C211" s="306" t="s">
        <v>59</v>
      </c>
      <c r="D211" s="307" t="s">
        <v>25</v>
      </c>
      <c r="E211" s="333">
        <v>98987520</v>
      </c>
      <c r="F211" s="333">
        <v>109538239</v>
      </c>
      <c r="G211" s="333">
        <v>125045392</v>
      </c>
      <c r="H211" s="333">
        <v>122057393</v>
      </c>
      <c r="I211" s="412">
        <v>455628544</v>
      </c>
      <c r="J211" s="413"/>
      <c r="K211" s="333">
        <v>114403414</v>
      </c>
      <c r="L211" s="333">
        <v>129980087</v>
      </c>
      <c r="M211" s="333">
        <v>117058357</v>
      </c>
      <c r="N211" s="333">
        <v>114527793</v>
      </c>
      <c r="O211" s="414">
        <v>475969651</v>
      </c>
      <c r="P211" s="413"/>
      <c r="Q211" s="415">
        <v>121623319</v>
      </c>
      <c r="R211" s="415">
        <v>124125352</v>
      </c>
      <c r="S211" s="416">
        <v>133546377</v>
      </c>
      <c r="T211" s="416">
        <v>132777213</v>
      </c>
      <c r="U211" s="414">
        <v>512072261</v>
      </c>
      <c r="V211" s="417"/>
      <c r="W211" s="415">
        <v>126847641</v>
      </c>
      <c r="X211" s="415">
        <v>140039708</v>
      </c>
      <c r="Y211" s="415">
        <v>141380053</v>
      </c>
      <c r="Z211" s="415">
        <v>139031070</v>
      </c>
      <c r="AA211" s="414">
        <v>547298472</v>
      </c>
      <c r="AB211" s="126"/>
      <c r="AC211" s="415">
        <v>128731519</v>
      </c>
      <c r="AD211" s="415">
        <v>142791929</v>
      </c>
      <c r="AE211" s="415">
        <v>142174580</v>
      </c>
      <c r="AF211" s="415">
        <v>138518811</v>
      </c>
      <c r="AG211" s="414">
        <v>552216839</v>
      </c>
      <c r="AH211" s="126"/>
      <c r="AI211" s="415">
        <v>138187875</v>
      </c>
      <c r="AJ211" s="415">
        <v>153750028</v>
      </c>
      <c r="AK211" s="415">
        <v>151851464</v>
      </c>
      <c r="AL211" s="415">
        <v>145691182</v>
      </c>
      <c r="AM211" s="414">
        <v>589480549</v>
      </c>
      <c r="AN211" s="126"/>
      <c r="AO211" s="415">
        <v>136528299</v>
      </c>
      <c r="AP211" s="415">
        <v>155399342</v>
      </c>
      <c r="AQ211" s="415">
        <v>155879016</v>
      </c>
      <c r="AR211" s="415">
        <v>159015332</v>
      </c>
      <c r="AS211" s="414">
        <v>606821989</v>
      </c>
      <c r="AT211" s="126"/>
      <c r="AU211" s="415">
        <v>149996936</v>
      </c>
      <c r="AV211" s="415">
        <v>161999438</v>
      </c>
      <c r="AW211" s="415">
        <v>162158149</v>
      </c>
      <c r="AX211" s="415">
        <v>166428041</v>
      </c>
      <c r="AY211" s="414">
        <v>640582564</v>
      </c>
      <c r="AZ211" s="126"/>
      <c r="BA211" s="415">
        <v>168445689</v>
      </c>
      <c r="BB211" s="415">
        <v>176039719</v>
      </c>
    </row>
    <row r="212" spans="1:54">
      <c r="A212" s="342"/>
      <c r="B212" s="312"/>
      <c r="C212" s="312"/>
      <c r="D212" s="313" t="s">
        <v>23</v>
      </c>
      <c r="E212" s="318">
        <v>0.13827051382684899</v>
      </c>
      <c r="F212" s="318">
        <v>0.44772732826719308</v>
      </c>
      <c r="G212" s="318">
        <v>0.33255740574196008</v>
      </c>
      <c r="H212" s="318">
        <v>0.17608273200892952</v>
      </c>
      <c r="I212" s="418"/>
      <c r="J212" s="419"/>
      <c r="K212" s="318">
        <v>0.15573573315100731</v>
      </c>
      <c r="L212" s="318">
        <v>0.18661837351611979</v>
      </c>
      <c r="M212" s="318">
        <v>-6.3873085383266262E-2</v>
      </c>
      <c r="N212" s="318">
        <v>-6.1689012151848924E-2</v>
      </c>
      <c r="O212" s="285">
        <v>4.4644057682215799E-2</v>
      </c>
      <c r="P212" s="419"/>
      <c r="Q212" s="420">
        <v>7.2395485911336932E-2</v>
      </c>
      <c r="R212" s="420">
        <v>-3.2271368161387204E-2</v>
      </c>
      <c r="S212" s="421">
        <v>0.15535295558550488</v>
      </c>
      <c r="T212" s="421">
        <v>0.17179487715792097</v>
      </c>
      <c r="U212" s="285">
        <v>8.8178170575441195E-2</v>
      </c>
      <c r="V212" s="422"/>
      <c r="W212" s="420">
        <v>4.2954936955798662E-2</v>
      </c>
      <c r="X212" s="420">
        <v>0.12821197075034285</v>
      </c>
      <c r="Y212" s="420">
        <v>5.8658843287077822E-2</v>
      </c>
      <c r="Z212" s="420">
        <v>4.7100378586798719E-2</v>
      </c>
      <c r="AA212" s="285">
        <v>6.8791484489334698E-2</v>
      </c>
      <c r="AB212" s="287"/>
      <c r="AC212" s="420">
        <v>1.4851502047247278E-2</v>
      </c>
      <c r="AD212" s="420">
        <v>1.9653147234497181E-2</v>
      </c>
      <c r="AE212" s="420">
        <v>5.6197956015762163E-3</v>
      </c>
      <c r="AF212" s="420">
        <v>-3.6844929698088835E-3</v>
      </c>
      <c r="AG212" s="285">
        <v>8.9866265879141594E-3</v>
      </c>
      <c r="AH212" s="287"/>
      <c r="AI212" s="420">
        <v>7.3457969528037736E-2</v>
      </c>
      <c r="AJ212" s="420">
        <v>7.6741725367404978E-2</v>
      </c>
      <c r="AK212" s="420">
        <v>6.8063390797426626E-2</v>
      </c>
      <c r="AL212" s="420">
        <v>5.1779039599177512E-2</v>
      </c>
      <c r="AM212" s="285">
        <v>6.7480213148661372E-2</v>
      </c>
      <c r="AN212" s="287"/>
      <c r="AO212" s="420">
        <v>-1.2009563067671425E-2</v>
      </c>
      <c r="AP212" s="420">
        <v>1.0727243574875978E-2</v>
      </c>
      <c r="AQ212" s="420">
        <v>2.6522971158183806E-2</v>
      </c>
      <c r="AR212" s="420">
        <v>9.1454745696276873E-2</v>
      </c>
      <c r="AS212" s="285">
        <v>2.9418171692718653E-2</v>
      </c>
      <c r="AT212" s="287"/>
      <c r="AU212" s="420">
        <v>9.865088116273979E-2</v>
      </c>
      <c r="AV212" s="420">
        <v>4.2471840067379363E-2</v>
      </c>
      <c r="AW212" s="420">
        <v>4.0282092876439579E-2</v>
      </c>
      <c r="AX212" s="420">
        <v>4.661631621786011E-2</v>
      </c>
      <c r="AY212" s="285">
        <v>5.5635055439627434E-2</v>
      </c>
      <c r="AZ212" s="287"/>
      <c r="BA212" s="420">
        <v>0.12299419902817221</v>
      </c>
      <c r="BB212" s="420">
        <v>8.6668701900064704E-2</v>
      </c>
    </row>
    <row r="213" spans="1:54">
      <c r="A213" s="342"/>
      <c r="B213" s="306" t="s">
        <v>24</v>
      </c>
      <c r="C213" s="306" t="s">
        <v>56</v>
      </c>
      <c r="D213" s="307" t="s">
        <v>25</v>
      </c>
      <c r="E213" s="333">
        <v>152208836</v>
      </c>
      <c r="F213" s="333">
        <v>158449992</v>
      </c>
      <c r="G213" s="333">
        <v>141725849</v>
      </c>
      <c r="H213" s="333">
        <v>134457942</v>
      </c>
      <c r="I213" s="412">
        <v>586842619</v>
      </c>
      <c r="J213" s="413"/>
      <c r="K213" s="333">
        <v>136632307</v>
      </c>
      <c r="L213" s="333">
        <v>142697936</v>
      </c>
      <c r="M213" s="333">
        <v>141993735</v>
      </c>
      <c r="N213" s="333">
        <v>145401861</v>
      </c>
      <c r="O213" s="414">
        <v>566725839</v>
      </c>
      <c r="P213" s="413"/>
      <c r="Q213" s="415">
        <v>127721337</v>
      </c>
      <c r="R213" s="415">
        <v>132918210</v>
      </c>
      <c r="S213" s="416">
        <v>135563106</v>
      </c>
      <c r="T213" s="416">
        <v>133473073</v>
      </c>
      <c r="U213" s="414">
        <v>529675726</v>
      </c>
      <c r="V213" s="417"/>
      <c r="W213" s="415">
        <v>133599936</v>
      </c>
      <c r="X213" s="415">
        <v>139837565</v>
      </c>
      <c r="Y213" s="415">
        <v>141553126</v>
      </c>
      <c r="Z213" s="415">
        <v>146877790</v>
      </c>
      <c r="AA213" s="414">
        <v>561868417</v>
      </c>
      <c r="AB213" s="126"/>
      <c r="AC213" s="415">
        <v>149545560</v>
      </c>
      <c r="AD213" s="415">
        <v>153866439</v>
      </c>
      <c r="AE213" s="415">
        <v>155127872</v>
      </c>
      <c r="AF213" s="415">
        <v>167064321</v>
      </c>
      <c r="AG213" s="414">
        <v>625604192</v>
      </c>
      <c r="AH213" s="126"/>
      <c r="AI213" s="415">
        <v>166441990</v>
      </c>
      <c r="AJ213" s="415">
        <v>178525682</v>
      </c>
      <c r="AK213" s="415">
        <v>181617987</v>
      </c>
      <c r="AL213" s="415">
        <v>158117550</v>
      </c>
      <c r="AM213" s="414">
        <v>684703209</v>
      </c>
      <c r="AN213" s="126"/>
      <c r="AO213" s="415">
        <v>158522237</v>
      </c>
      <c r="AP213" s="415">
        <v>168511829</v>
      </c>
      <c r="AQ213" s="415">
        <v>174446219</v>
      </c>
      <c r="AR213" s="415">
        <v>183608926</v>
      </c>
      <c r="AS213" s="414">
        <v>685089211</v>
      </c>
      <c r="AT213" s="126"/>
      <c r="AU213" s="415">
        <v>184982095</v>
      </c>
      <c r="AV213" s="415">
        <v>188672692</v>
      </c>
      <c r="AW213" s="415">
        <v>189970798</v>
      </c>
      <c r="AX213" s="415">
        <v>187980017</v>
      </c>
      <c r="AY213" s="414">
        <v>751605602</v>
      </c>
      <c r="AZ213" s="126"/>
      <c r="BA213" s="415">
        <v>172857973</v>
      </c>
      <c r="BB213" s="415">
        <v>172763388</v>
      </c>
    </row>
    <row r="214" spans="1:54">
      <c r="A214" s="342"/>
      <c r="B214" s="342"/>
      <c r="C214" s="312"/>
      <c r="D214" s="313" t="s">
        <v>23</v>
      </c>
      <c r="E214" s="318">
        <v>8.0649339969252123E-2</v>
      </c>
      <c r="F214" s="318">
        <v>0.15283181235072255</v>
      </c>
      <c r="G214" s="318">
        <v>7.1595681889580431E-2</v>
      </c>
      <c r="H214" s="318">
        <v>-0.1055833090324018</v>
      </c>
      <c r="I214" s="418"/>
      <c r="J214" s="419"/>
      <c r="K214" s="318">
        <v>-0.10233656211653835</v>
      </c>
      <c r="L214" s="318">
        <v>-9.9413422501151025E-2</v>
      </c>
      <c r="M214" s="318">
        <v>1.890170366874994E-3</v>
      </c>
      <c r="N214" s="318">
        <v>8.1392878971775426E-2</v>
      </c>
      <c r="O214" s="285">
        <v>-3.4279684788878662E-2</v>
      </c>
      <c r="P214" s="419"/>
      <c r="Q214" s="420">
        <v>-6.0540015394419222E-2</v>
      </c>
      <c r="R214" s="420">
        <v>-6.3360267913576518E-2</v>
      </c>
      <c r="S214" s="421">
        <v>-4.1382551521378264E-2</v>
      </c>
      <c r="T214" s="421">
        <v>-7.7632987773047946E-2</v>
      </c>
      <c r="U214" s="285">
        <v>-6.0831758985668505E-2</v>
      </c>
      <c r="V214" s="422"/>
      <c r="W214" s="420">
        <v>4.6026757455569056E-2</v>
      </c>
      <c r="X214" s="420">
        <v>5.2057238808738138E-2</v>
      </c>
      <c r="Y214" s="420">
        <v>4.4186210959197059E-2</v>
      </c>
      <c r="Z214" s="420">
        <v>0.10043012196175338</v>
      </c>
      <c r="AA214" s="285">
        <v>6.0778112757993386E-2</v>
      </c>
      <c r="AB214" s="287"/>
      <c r="AC214" s="420">
        <v>0.11935353022923612</v>
      </c>
      <c r="AD214" s="420">
        <v>0.10032264220275855</v>
      </c>
      <c r="AE214" s="420">
        <v>9.5898595697561539E-2</v>
      </c>
      <c r="AF214" s="420">
        <v>0.13743760033426433</v>
      </c>
      <c r="AG214" s="285">
        <v>0.11343541133759794</v>
      </c>
      <c r="AH214" s="287"/>
      <c r="AI214" s="420">
        <v>0.11298516652717749</v>
      </c>
      <c r="AJ214" s="420">
        <v>0.16026394813751432</v>
      </c>
      <c r="AK214" s="420">
        <v>0.17076309149654301</v>
      </c>
      <c r="AL214" s="420">
        <v>-5.3552852855996758E-2</v>
      </c>
      <c r="AM214" s="285">
        <v>9.4467105169269816E-2</v>
      </c>
      <c r="AN214" s="287"/>
      <c r="AO214" s="420">
        <v>-4.7582662283718213E-2</v>
      </c>
      <c r="AP214" s="420">
        <v>-5.609194647972271E-2</v>
      </c>
      <c r="AQ214" s="420">
        <v>-3.9488203335278693E-2</v>
      </c>
      <c r="AR214" s="420">
        <v>0.16121787872377236</v>
      </c>
      <c r="AS214" s="285">
        <v>5.6375082652770914E-4</v>
      </c>
      <c r="AT214" s="287"/>
      <c r="AU214" s="420">
        <v>0.16691574949197818</v>
      </c>
      <c r="AV214" s="420">
        <v>0.11964063958975846</v>
      </c>
      <c r="AW214" s="420">
        <v>8.8993496614564016E-2</v>
      </c>
      <c r="AX214" s="420">
        <v>2.3806527793752252E-2</v>
      </c>
      <c r="AY214" s="285">
        <v>9.7091575713049716E-2</v>
      </c>
      <c r="AZ214" s="287"/>
      <c r="BA214" s="420">
        <v>-6.5542138010708517E-2</v>
      </c>
      <c r="BB214" s="420">
        <v>-8.4322239913765529E-2</v>
      </c>
    </row>
    <row r="215" spans="1:54">
      <c r="A215" s="342"/>
      <c r="B215" s="342"/>
      <c r="C215" s="306" t="s">
        <v>57</v>
      </c>
      <c r="D215" s="307" t="s">
        <v>25</v>
      </c>
      <c r="E215" s="333">
        <v>10403100</v>
      </c>
      <c r="F215" s="333">
        <v>10879483</v>
      </c>
      <c r="G215" s="333">
        <v>10412648</v>
      </c>
      <c r="H215" s="333">
        <v>10683762</v>
      </c>
      <c r="I215" s="412">
        <v>42378993</v>
      </c>
      <c r="J215" s="413"/>
      <c r="K215" s="333">
        <v>10412010</v>
      </c>
      <c r="L215" s="333">
        <v>10820947</v>
      </c>
      <c r="M215" s="333">
        <v>10038021</v>
      </c>
      <c r="N215" s="333">
        <v>10051207</v>
      </c>
      <c r="O215" s="414">
        <v>41322185</v>
      </c>
      <c r="P215" s="413"/>
      <c r="Q215" s="415">
        <v>8565530</v>
      </c>
      <c r="R215" s="415">
        <v>8823004</v>
      </c>
      <c r="S215" s="416">
        <v>8713754</v>
      </c>
      <c r="T215" s="416">
        <v>9064208</v>
      </c>
      <c r="U215" s="414">
        <v>35166496</v>
      </c>
      <c r="V215" s="417"/>
      <c r="W215" s="415">
        <v>9106312</v>
      </c>
      <c r="X215" s="415">
        <v>9096521</v>
      </c>
      <c r="Y215" s="415">
        <v>9214334</v>
      </c>
      <c r="Z215" s="415">
        <v>9823798</v>
      </c>
      <c r="AA215" s="414">
        <v>37240965</v>
      </c>
      <c r="AB215" s="126"/>
      <c r="AC215" s="415">
        <v>9534375</v>
      </c>
      <c r="AD215" s="415">
        <v>9864483</v>
      </c>
      <c r="AE215" s="415">
        <v>9697590</v>
      </c>
      <c r="AF215" s="415">
        <v>10563108</v>
      </c>
      <c r="AG215" s="414">
        <v>39659556</v>
      </c>
      <c r="AH215" s="126"/>
      <c r="AI215" s="415">
        <v>10332004</v>
      </c>
      <c r="AJ215" s="415">
        <v>10920503</v>
      </c>
      <c r="AK215" s="415">
        <v>10999613</v>
      </c>
      <c r="AL215" s="415">
        <v>11264253</v>
      </c>
      <c r="AM215" s="414">
        <v>43516373</v>
      </c>
      <c r="AN215" s="126"/>
      <c r="AO215" s="415">
        <v>10697007</v>
      </c>
      <c r="AP215" s="415">
        <v>11547531</v>
      </c>
      <c r="AQ215" s="415">
        <v>11269619</v>
      </c>
      <c r="AR215" s="415">
        <v>11723471</v>
      </c>
      <c r="AS215" s="414">
        <v>45237628</v>
      </c>
      <c r="AT215" s="126"/>
      <c r="AU215" s="415">
        <v>11857119</v>
      </c>
      <c r="AV215" s="415">
        <v>11774897</v>
      </c>
      <c r="AW215" s="415">
        <v>11321702</v>
      </c>
      <c r="AX215" s="415">
        <v>11898638</v>
      </c>
      <c r="AY215" s="414">
        <v>46852356</v>
      </c>
      <c r="AZ215" s="126"/>
      <c r="BA215" s="415">
        <v>12030344</v>
      </c>
      <c r="BB215" s="415">
        <v>11909581</v>
      </c>
    </row>
    <row r="216" spans="1:54">
      <c r="A216" s="342"/>
      <c r="B216" s="342"/>
      <c r="C216" s="312"/>
      <c r="D216" s="313" t="s">
        <v>23</v>
      </c>
      <c r="E216" s="318">
        <v>6.137478698485227E-2</v>
      </c>
      <c r="F216" s="318">
        <v>0.16689317411205989</v>
      </c>
      <c r="G216" s="318">
        <v>0.10984867581613088</v>
      </c>
      <c r="H216" s="318">
        <v>1.0965395995658921E-2</v>
      </c>
      <c r="I216" s="418"/>
      <c r="J216" s="419"/>
      <c r="K216" s="318">
        <v>8.5647547365689072E-4</v>
      </c>
      <c r="L216" s="318">
        <v>-5.3804027268575172E-3</v>
      </c>
      <c r="M216" s="318">
        <v>-3.5978072052373231E-2</v>
      </c>
      <c r="N216" s="318">
        <v>-5.9207140705680263E-2</v>
      </c>
      <c r="O216" s="285">
        <v>-2.4937072006406602E-2</v>
      </c>
      <c r="P216" s="419"/>
      <c r="Q216" s="420">
        <v>-0.1755285050239116</v>
      </c>
      <c r="R216" s="420">
        <v>-0.18281237452869092</v>
      </c>
      <c r="S216" s="421">
        <v>-0.12988452720460775</v>
      </c>
      <c r="T216" s="421">
        <v>-9.6202922914778388E-2</v>
      </c>
      <c r="U216" s="285">
        <v>-0.14705327994329875</v>
      </c>
      <c r="V216" s="422"/>
      <c r="W216" s="420">
        <v>6.313468051597515E-2</v>
      </c>
      <c r="X216" s="420">
        <v>3.1000439306159144E-2</v>
      </c>
      <c r="Y216" s="420">
        <v>5.7447111772951143E-2</v>
      </c>
      <c r="Z216" s="420">
        <v>8.3801033692077587E-2</v>
      </c>
      <c r="AA216" s="285">
        <v>5.8989926093290679E-2</v>
      </c>
      <c r="AB216" s="287"/>
      <c r="AC216" s="420">
        <v>4.7007284617526901E-2</v>
      </c>
      <c r="AD216" s="420">
        <v>8.4423704403034927E-2</v>
      </c>
      <c r="AE216" s="420">
        <v>5.2446112763006036E-2</v>
      </c>
      <c r="AF216" s="420">
        <v>7.5257044169678489E-2</v>
      </c>
      <c r="AG216" s="285">
        <v>6.4944369728335394E-2</v>
      </c>
      <c r="AH216" s="287"/>
      <c r="AI216" s="420">
        <v>8.3658236643723294E-2</v>
      </c>
      <c r="AJ216" s="420">
        <v>0.10705274670755682</v>
      </c>
      <c r="AK216" s="420">
        <v>0.13426253326857496</v>
      </c>
      <c r="AL216" s="420">
        <v>6.6376770927647488E-2</v>
      </c>
      <c r="AM216" s="285">
        <v>9.7248113418112903E-2</v>
      </c>
      <c r="AN216" s="287"/>
      <c r="AO216" s="420">
        <v>3.5327415668828577E-2</v>
      </c>
      <c r="AP216" s="420">
        <v>5.7417501739617682E-2</v>
      </c>
      <c r="AQ216" s="420">
        <v>2.4546863603292168E-2</v>
      </c>
      <c r="AR216" s="420">
        <v>4.0767727784523311E-2</v>
      </c>
      <c r="AS216" s="285">
        <v>3.9554192625382623E-2</v>
      </c>
      <c r="AT216" s="287"/>
      <c r="AU216" s="420">
        <v>0.10845201840103491</v>
      </c>
      <c r="AV216" s="420">
        <v>1.9689576932073294E-2</v>
      </c>
      <c r="AW216" s="420">
        <v>4.621540444268879E-3</v>
      </c>
      <c r="AX216" s="420">
        <v>1.4941564661182571E-2</v>
      </c>
      <c r="AY216" s="285">
        <v>3.5694356034759345E-2</v>
      </c>
      <c r="AZ216" s="287"/>
      <c r="BA216" s="420">
        <v>1.4609366744147589E-2</v>
      </c>
      <c r="BB216" s="420">
        <v>1.1438231688990497E-2</v>
      </c>
    </row>
    <row r="217" spans="1:54">
      <c r="A217" s="342"/>
      <c r="B217" s="342"/>
      <c r="C217" s="306" t="s">
        <v>58</v>
      </c>
      <c r="D217" s="307" t="s">
        <v>25</v>
      </c>
      <c r="E217" s="333">
        <v>48224557</v>
      </c>
      <c r="F217" s="333">
        <v>51331209</v>
      </c>
      <c r="G217" s="333">
        <v>51665984</v>
      </c>
      <c r="H217" s="333">
        <v>52696109</v>
      </c>
      <c r="I217" s="412">
        <v>203917859</v>
      </c>
      <c r="J217" s="413"/>
      <c r="K217" s="333">
        <v>51602750</v>
      </c>
      <c r="L217" s="333">
        <v>53648624</v>
      </c>
      <c r="M217" s="333">
        <v>49943508</v>
      </c>
      <c r="N217" s="333">
        <v>48724230</v>
      </c>
      <c r="O217" s="414">
        <v>203919112</v>
      </c>
      <c r="P217" s="413"/>
      <c r="Q217" s="415">
        <v>41663095</v>
      </c>
      <c r="R217" s="415">
        <v>43241049</v>
      </c>
      <c r="S217" s="416">
        <v>42548764</v>
      </c>
      <c r="T217" s="416">
        <v>43646427</v>
      </c>
      <c r="U217" s="414">
        <v>171099335</v>
      </c>
      <c r="V217" s="417"/>
      <c r="W217" s="415">
        <v>43428218</v>
      </c>
      <c r="X217" s="415">
        <v>43192676</v>
      </c>
      <c r="Y217" s="415">
        <v>44572011</v>
      </c>
      <c r="Z217" s="415">
        <v>45727985</v>
      </c>
      <c r="AA217" s="414">
        <v>176920890</v>
      </c>
      <c r="AB217" s="126"/>
      <c r="AC217" s="415">
        <v>44935748</v>
      </c>
      <c r="AD217" s="415">
        <v>47073147</v>
      </c>
      <c r="AE217" s="415">
        <v>45730773</v>
      </c>
      <c r="AF217" s="415">
        <v>47762724</v>
      </c>
      <c r="AG217" s="414">
        <v>185502392</v>
      </c>
      <c r="AH217" s="126"/>
      <c r="AI217" s="415">
        <v>48004077</v>
      </c>
      <c r="AJ217" s="415">
        <v>50547695</v>
      </c>
      <c r="AK217" s="415">
        <v>51826883</v>
      </c>
      <c r="AL217" s="415">
        <v>51747004</v>
      </c>
      <c r="AM217" s="414">
        <v>202125659</v>
      </c>
      <c r="AN217" s="126"/>
      <c r="AO217" s="415">
        <v>49875469</v>
      </c>
      <c r="AP217" s="415">
        <v>53715577</v>
      </c>
      <c r="AQ217" s="415">
        <v>52857961</v>
      </c>
      <c r="AR217" s="415">
        <v>53719203</v>
      </c>
      <c r="AS217" s="414">
        <v>210168210</v>
      </c>
      <c r="AT217" s="126"/>
      <c r="AU217" s="415">
        <v>59609869</v>
      </c>
      <c r="AV217" s="415">
        <v>59042126</v>
      </c>
      <c r="AW217" s="415">
        <v>56891244</v>
      </c>
      <c r="AX217" s="415">
        <v>58175526</v>
      </c>
      <c r="AY217" s="414">
        <v>233718765</v>
      </c>
      <c r="AZ217" s="126"/>
      <c r="BA217" s="415">
        <v>59211167</v>
      </c>
      <c r="BB217" s="415">
        <v>59025722</v>
      </c>
    </row>
    <row r="218" spans="1:54">
      <c r="A218" s="342"/>
      <c r="B218" s="342"/>
      <c r="C218" s="312"/>
      <c r="D218" s="313" t="s">
        <v>23</v>
      </c>
      <c r="E218" s="318">
        <v>-3.1913328015047565E-2</v>
      </c>
      <c r="F218" s="318">
        <v>0.20596168021910444</v>
      </c>
      <c r="G218" s="318">
        <v>5.2556540145797442E-2</v>
      </c>
      <c r="H218" s="318">
        <v>2.1041400008087553E-2</v>
      </c>
      <c r="I218" s="418"/>
      <c r="J218" s="419"/>
      <c r="K218" s="318">
        <v>7.0051301870953417E-2</v>
      </c>
      <c r="L218" s="318">
        <v>4.5146316347234289E-2</v>
      </c>
      <c r="M218" s="318">
        <v>-3.3338685662117652E-2</v>
      </c>
      <c r="N218" s="318">
        <v>-7.537328799741172E-2</v>
      </c>
      <c r="O218" s="285">
        <v>6.1446310104518176E-6</v>
      </c>
      <c r="P218" s="419"/>
      <c r="Q218" s="420">
        <v>-0.19239379473427531</v>
      </c>
      <c r="R218" s="420">
        <v>-0.19381965896154818</v>
      </c>
      <c r="S218" s="421">
        <v>-0.14791167109949044</v>
      </c>
      <c r="T218" s="421">
        <v>-9.4327730425466161E-2</v>
      </c>
      <c r="U218" s="285">
        <v>-0.15860636957812513</v>
      </c>
      <c r="V218" s="422"/>
      <c r="W218" s="420">
        <v>4.2366583663551616E-2</v>
      </c>
      <c r="X218" s="420">
        <v>-1.1186823890420028E-3</v>
      </c>
      <c r="Y218" s="420">
        <v>4.755125201756738E-2</v>
      </c>
      <c r="Z218" s="420">
        <v>4.7691372308665825E-2</v>
      </c>
      <c r="AA218" s="285">
        <v>3.4024416284259562E-2</v>
      </c>
      <c r="AB218" s="287"/>
      <c r="AC218" s="420">
        <v>3.4713144343154978E-2</v>
      </c>
      <c r="AD218" s="420">
        <v>8.9840948960884015E-2</v>
      </c>
      <c r="AE218" s="420">
        <v>2.599752566694824E-2</v>
      </c>
      <c r="AF218" s="420">
        <v>4.449658125106537E-2</v>
      </c>
      <c r="AG218" s="285">
        <v>4.8504741299910892E-2</v>
      </c>
      <c r="AH218" s="287"/>
      <c r="AI218" s="420">
        <v>6.8282584280114689E-2</v>
      </c>
      <c r="AJ218" s="420">
        <v>7.3811678662571767E-2</v>
      </c>
      <c r="AK218" s="420">
        <v>0.13330432879409226</v>
      </c>
      <c r="AL218" s="420">
        <v>8.341819030254638E-2</v>
      </c>
      <c r="AM218" s="285">
        <v>8.9612143653651666E-2</v>
      </c>
      <c r="AN218" s="287"/>
      <c r="AO218" s="420">
        <v>3.8984022127953821E-2</v>
      </c>
      <c r="AP218" s="420">
        <v>6.2671146528046506E-2</v>
      </c>
      <c r="AQ218" s="420">
        <v>1.9894655829485242E-2</v>
      </c>
      <c r="AR218" s="420">
        <v>3.811233206853859E-2</v>
      </c>
      <c r="AS218" s="285">
        <v>3.9789856665352952E-2</v>
      </c>
      <c r="AT218" s="287"/>
      <c r="AU218" s="420">
        <v>0.19517410452822004</v>
      </c>
      <c r="AV218" s="420">
        <v>9.916209221768213E-2</v>
      </c>
      <c r="AW218" s="420">
        <v>7.6304172989192676E-2</v>
      </c>
      <c r="AX218" s="420">
        <v>8.2955865893989511E-2</v>
      </c>
      <c r="AY218" s="285">
        <v>0.11205574334957702</v>
      </c>
      <c r="AZ218" s="287"/>
      <c r="BA218" s="420">
        <v>-6.6885233383082721E-3</v>
      </c>
      <c r="BB218" s="420">
        <v>-2.778355237411656E-4</v>
      </c>
    </row>
    <row r="219" spans="1:54">
      <c r="A219" s="342"/>
      <c r="B219" s="342"/>
      <c r="C219" s="306" t="s">
        <v>59</v>
      </c>
      <c r="D219" s="307" t="s">
        <v>25</v>
      </c>
      <c r="E219" s="333">
        <v>114902756</v>
      </c>
      <c r="F219" s="333">
        <v>123468847</v>
      </c>
      <c r="G219" s="333">
        <v>120212506</v>
      </c>
      <c r="H219" s="333">
        <v>117953716</v>
      </c>
      <c r="I219" s="412">
        <v>476537825</v>
      </c>
      <c r="J219" s="413"/>
      <c r="K219" s="333">
        <v>114914093</v>
      </c>
      <c r="L219" s="333">
        <v>135530399</v>
      </c>
      <c r="M219" s="333">
        <v>137251155</v>
      </c>
      <c r="N219" s="333">
        <v>135670157</v>
      </c>
      <c r="O219" s="414">
        <v>523365804</v>
      </c>
      <c r="P219" s="413"/>
      <c r="Q219" s="415">
        <v>115557974</v>
      </c>
      <c r="R219" s="415">
        <v>124240460</v>
      </c>
      <c r="S219" s="416">
        <v>127886161</v>
      </c>
      <c r="T219" s="416">
        <v>129177263</v>
      </c>
      <c r="U219" s="414">
        <v>496861858</v>
      </c>
      <c r="V219" s="417"/>
      <c r="W219" s="415">
        <v>126305610</v>
      </c>
      <c r="X219" s="415">
        <v>139276708</v>
      </c>
      <c r="Y219" s="415">
        <v>140338367</v>
      </c>
      <c r="Z219" s="415">
        <v>146044736</v>
      </c>
      <c r="AA219" s="414">
        <v>551965421</v>
      </c>
      <c r="AB219" s="126"/>
      <c r="AC219" s="415">
        <v>135952195</v>
      </c>
      <c r="AD219" s="415">
        <v>149794954</v>
      </c>
      <c r="AE219" s="415">
        <v>146569748</v>
      </c>
      <c r="AF219" s="415">
        <v>146491961</v>
      </c>
      <c r="AG219" s="414">
        <v>578808858</v>
      </c>
      <c r="AH219" s="126"/>
      <c r="AI219" s="415">
        <v>142958453</v>
      </c>
      <c r="AJ219" s="415">
        <v>164598058</v>
      </c>
      <c r="AK219" s="415">
        <v>166249746</v>
      </c>
      <c r="AL219" s="415">
        <v>163830654</v>
      </c>
      <c r="AM219" s="414">
        <v>637636911</v>
      </c>
      <c r="AN219" s="126"/>
      <c r="AO219" s="415">
        <v>156441784</v>
      </c>
      <c r="AP219" s="415">
        <v>170516099</v>
      </c>
      <c r="AQ219" s="415">
        <v>170931199</v>
      </c>
      <c r="AR219" s="415">
        <v>177102275</v>
      </c>
      <c r="AS219" s="414">
        <v>674991357</v>
      </c>
      <c r="AT219" s="126"/>
      <c r="AU219" s="415">
        <v>163103460</v>
      </c>
      <c r="AV219" s="415">
        <v>179209781</v>
      </c>
      <c r="AW219" s="415">
        <v>176404596</v>
      </c>
      <c r="AX219" s="415">
        <v>186559087</v>
      </c>
      <c r="AY219" s="414">
        <v>705276924</v>
      </c>
      <c r="AZ219" s="126"/>
      <c r="BA219" s="415">
        <v>183785344</v>
      </c>
      <c r="BB219" s="415">
        <v>193635705</v>
      </c>
    </row>
    <row r="220" spans="1:54">
      <c r="A220" s="342"/>
      <c r="B220" s="312"/>
      <c r="C220" s="312"/>
      <c r="D220" s="313" t="s">
        <v>23</v>
      </c>
      <c r="E220" s="318">
        <v>0.2004213931733537</v>
      </c>
      <c r="F220" s="318">
        <v>0.46302774564953436</v>
      </c>
      <c r="G220" s="318">
        <v>9.3239340051878547E-2</v>
      </c>
      <c r="H220" s="318">
        <v>-1.6353584252919939E-2</v>
      </c>
      <c r="I220" s="418"/>
      <c r="J220" s="419"/>
      <c r="K220" s="318">
        <v>9.8666040699667778E-5</v>
      </c>
      <c r="L220" s="318">
        <v>9.7689030820867717E-2</v>
      </c>
      <c r="M220" s="318">
        <v>0.14173774066402042</v>
      </c>
      <c r="N220" s="318">
        <v>0.15019824386032907</v>
      </c>
      <c r="O220" s="285">
        <v>9.8267076700574663E-2</v>
      </c>
      <c r="P220" s="419"/>
      <c r="Q220" s="420">
        <v>4.3009563895668679E-2</v>
      </c>
      <c r="R220" s="420">
        <v>-4.8577890730570839E-2</v>
      </c>
      <c r="S220" s="421">
        <v>-4.4493938555746237E-2</v>
      </c>
      <c r="T220" s="421">
        <v>-2.5691949488109378E-2</v>
      </c>
      <c r="U220" s="285">
        <v>-2.1543448803673315E-2</v>
      </c>
      <c r="V220" s="422"/>
      <c r="W220" s="420">
        <v>9.3006441944023743E-2</v>
      </c>
      <c r="X220" s="420">
        <v>0.1210253728938222</v>
      </c>
      <c r="Y220" s="420">
        <v>9.7369456574742275E-2</v>
      </c>
      <c r="Z220" s="420">
        <v>0.1305761757779309</v>
      </c>
      <c r="AA220" s="285">
        <v>0.11090318589115777</v>
      </c>
      <c r="AB220" s="287"/>
      <c r="AC220" s="420">
        <v>7.6374952783174077E-2</v>
      </c>
      <c r="AD220" s="420">
        <v>7.5520495501659957E-2</v>
      </c>
      <c r="AE220" s="420">
        <v>4.4402547451617425E-2</v>
      </c>
      <c r="AF220" s="420">
        <v>3.0622466255818548E-3</v>
      </c>
      <c r="AG220" s="285">
        <v>4.8632461343987021E-2</v>
      </c>
      <c r="AH220" s="287"/>
      <c r="AI220" s="420">
        <v>5.1534717773405569E-2</v>
      </c>
      <c r="AJ220" s="420">
        <v>9.8822447650673162E-2</v>
      </c>
      <c r="AK220" s="420">
        <v>0.13427053173346515</v>
      </c>
      <c r="AL220" s="420">
        <v>0.11835934806006176</v>
      </c>
      <c r="AM220" s="285">
        <v>0.10163640757550407</v>
      </c>
      <c r="AN220" s="287"/>
      <c r="AO220" s="420">
        <v>9.4316430522649819E-2</v>
      </c>
      <c r="AP220" s="420">
        <v>3.5954500751157026E-2</v>
      </c>
      <c r="AQ220" s="420">
        <v>2.8159158811587037E-2</v>
      </c>
      <c r="AR220" s="420">
        <v>8.1008167128478803E-2</v>
      </c>
      <c r="AS220" s="285">
        <v>5.8582628068719167E-2</v>
      </c>
      <c r="AT220" s="287"/>
      <c r="AU220" s="420">
        <v>4.2582459939219275E-2</v>
      </c>
      <c r="AV220" s="420">
        <v>5.0984523168102758E-2</v>
      </c>
      <c r="AW220" s="420">
        <v>3.2021053102190056E-2</v>
      </c>
      <c r="AX220" s="420">
        <v>5.3397462003240692E-2</v>
      </c>
      <c r="AY220" s="285">
        <v>4.4868081177519503E-2</v>
      </c>
      <c r="AZ220" s="287"/>
      <c r="BA220" s="420">
        <v>0.12680223951104419</v>
      </c>
      <c r="BB220" s="420">
        <v>8.0497414368248199E-2</v>
      </c>
    </row>
    <row r="221" spans="1:54">
      <c r="A221" s="342"/>
      <c r="B221" s="306" t="s">
        <v>26</v>
      </c>
      <c r="C221" s="306" t="s">
        <v>56</v>
      </c>
      <c r="D221" s="307" t="s">
        <v>25</v>
      </c>
      <c r="E221" s="333">
        <v>106578037</v>
      </c>
      <c r="F221" s="333">
        <v>114096705</v>
      </c>
      <c r="G221" s="333">
        <v>120922700</v>
      </c>
      <c r="H221" s="333">
        <v>127640033</v>
      </c>
      <c r="I221" s="412">
        <v>469237475</v>
      </c>
      <c r="J221" s="413"/>
      <c r="K221" s="333">
        <v>125181475</v>
      </c>
      <c r="L221" s="333">
        <v>125191727</v>
      </c>
      <c r="M221" s="333">
        <v>123684749</v>
      </c>
      <c r="N221" s="333">
        <v>123312205</v>
      </c>
      <c r="O221" s="414">
        <v>497370156</v>
      </c>
      <c r="P221" s="413"/>
      <c r="Q221" s="415">
        <v>148649482</v>
      </c>
      <c r="R221" s="415">
        <v>151932224</v>
      </c>
      <c r="S221" s="416">
        <v>153720412</v>
      </c>
      <c r="T221" s="416">
        <v>150934121</v>
      </c>
      <c r="U221" s="414">
        <v>605236239</v>
      </c>
      <c r="V221" s="417"/>
      <c r="W221" s="415">
        <v>147057977</v>
      </c>
      <c r="X221" s="415">
        <v>142009856</v>
      </c>
      <c r="Y221" s="415">
        <v>132622717</v>
      </c>
      <c r="Z221" s="415">
        <v>129943101</v>
      </c>
      <c r="AA221" s="414">
        <v>551633651</v>
      </c>
      <c r="AB221" s="126"/>
      <c r="AC221" s="415">
        <v>130582842</v>
      </c>
      <c r="AD221" s="415">
        <v>133068324</v>
      </c>
      <c r="AE221" s="415">
        <v>135305697</v>
      </c>
      <c r="AF221" s="415">
        <v>145399061</v>
      </c>
      <c r="AG221" s="414">
        <v>544355924</v>
      </c>
      <c r="AH221" s="126"/>
      <c r="AI221" s="415">
        <v>144362321</v>
      </c>
      <c r="AJ221" s="415">
        <v>152776868</v>
      </c>
      <c r="AK221" s="415">
        <v>154900142</v>
      </c>
      <c r="AL221" s="415">
        <v>129048977</v>
      </c>
      <c r="AM221" s="414">
        <v>581088308</v>
      </c>
      <c r="AN221" s="126"/>
      <c r="AO221" s="415">
        <v>128886220</v>
      </c>
      <c r="AP221" s="415">
        <v>135406816</v>
      </c>
      <c r="AQ221" s="415">
        <v>138269584</v>
      </c>
      <c r="AR221" s="415">
        <v>139853105</v>
      </c>
      <c r="AS221" s="414">
        <v>542415725</v>
      </c>
      <c r="AT221" s="126"/>
      <c r="AU221" s="415">
        <v>136671873</v>
      </c>
      <c r="AV221" s="415">
        <v>137495447</v>
      </c>
      <c r="AW221" s="415">
        <v>140081800</v>
      </c>
      <c r="AX221" s="415">
        <v>137686575</v>
      </c>
      <c r="AY221" s="414">
        <v>551935695</v>
      </c>
      <c r="AZ221" s="126"/>
      <c r="BA221" s="415">
        <v>125876204</v>
      </c>
      <c r="BB221" s="415">
        <v>127954128</v>
      </c>
    </row>
    <row r="222" spans="1:54">
      <c r="A222" s="342"/>
      <c r="B222" s="342"/>
      <c r="C222" s="312"/>
      <c r="D222" s="313" t="s">
        <v>23</v>
      </c>
      <c r="E222" s="318">
        <v>0.28249552811997841</v>
      </c>
      <c r="F222" s="318">
        <v>0.43808386189378101</v>
      </c>
      <c r="G222" s="318">
        <v>0.54528185582622402</v>
      </c>
      <c r="H222" s="318">
        <v>0.31088749915861463</v>
      </c>
      <c r="I222" s="418"/>
      <c r="J222" s="419"/>
      <c r="K222" s="318">
        <v>0.17455226727435411</v>
      </c>
      <c r="L222" s="318">
        <v>9.724226479634096E-2</v>
      </c>
      <c r="M222" s="318">
        <v>2.2841443335287748E-2</v>
      </c>
      <c r="N222" s="318">
        <v>-3.3906509566634158E-2</v>
      </c>
      <c r="O222" s="285">
        <v>5.9954037132264437E-2</v>
      </c>
      <c r="P222" s="419"/>
      <c r="Q222" s="420">
        <v>0.1875330721923163</v>
      </c>
      <c r="R222" s="420">
        <v>0.21362977428877516</v>
      </c>
      <c r="S222" s="421">
        <v>0.24287545305567204</v>
      </c>
      <c r="T222" s="421">
        <v>0.22409260054320557</v>
      </c>
      <c r="U222" s="285">
        <v>0.21692844158329683</v>
      </c>
      <c r="V222" s="422"/>
      <c r="W222" s="420">
        <v>-1.0706428159635295E-2</v>
      </c>
      <c r="X222" s="420">
        <v>-6.530785727193722E-2</v>
      </c>
      <c r="Y222" s="420">
        <v>-0.13724719264999108</v>
      </c>
      <c r="Z222" s="420">
        <v>-0.13907405337458456</v>
      </c>
      <c r="AA222" s="285">
        <v>-8.8564736454916693E-2</v>
      </c>
      <c r="AB222" s="287"/>
      <c r="AC222" s="420">
        <v>-0.1120315628984887</v>
      </c>
      <c r="AD222" s="420">
        <v>-6.2964164966127445E-2</v>
      </c>
      <c r="AE222" s="420">
        <v>2.0230169164759282E-2</v>
      </c>
      <c r="AF222" s="420">
        <v>0.11894405998514679</v>
      </c>
      <c r="AG222" s="285">
        <v>-1.3193043946479577E-2</v>
      </c>
      <c r="AH222" s="287"/>
      <c r="AI222" s="420">
        <v>0.10552289097828038</v>
      </c>
      <c r="AJ222" s="420">
        <v>0.14810845592374045</v>
      </c>
      <c r="AK222" s="420">
        <v>0.14481611221440294</v>
      </c>
      <c r="AL222" s="420">
        <v>-0.11244972207901671</v>
      </c>
      <c r="AM222" s="285">
        <v>6.7478615333301573E-2</v>
      </c>
      <c r="AN222" s="287"/>
      <c r="AO222" s="420">
        <v>-0.10720318773483839</v>
      </c>
      <c r="AP222" s="420">
        <v>-0.11369556286492277</v>
      </c>
      <c r="AQ222" s="420">
        <v>-0.10736309073235062</v>
      </c>
      <c r="AR222" s="420">
        <v>8.3721144104846434E-2</v>
      </c>
      <c r="AS222" s="285">
        <v>-6.655198954717223E-2</v>
      </c>
      <c r="AT222" s="287"/>
      <c r="AU222" s="420">
        <v>6.0407179293488378E-2</v>
      </c>
      <c r="AV222" s="420">
        <v>1.5424858671811537E-2</v>
      </c>
      <c r="AW222" s="420">
        <v>1.3106396559347422E-2</v>
      </c>
      <c r="AX222" s="420">
        <v>-1.5491468709257439E-2</v>
      </c>
      <c r="AY222" s="285">
        <v>1.7551058277301967E-2</v>
      </c>
      <c r="AZ222" s="287"/>
      <c r="BA222" s="420">
        <v>-7.8989690878093155E-2</v>
      </c>
      <c r="BB222" s="420">
        <v>-6.939370872404238E-2</v>
      </c>
    </row>
    <row r="223" spans="1:54">
      <c r="A223" s="342"/>
      <c r="B223" s="342"/>
      <c r="C223" s="306" t="s">
        <v>57</v>
      </c>
      <c r="D223" s="307" t="s">
        <v>25</v>
      </c>
      <c r="E223" s="333">
        <v>8572411</v>
      </c>
      <c r="F223" s="333">
        <v>8707878</v>
      </c>
      <c r="G223" s="333">
        <v>8748146</v>
      </c>
      <c r="H223" s="333">
        <v>9010399</v>
      </c>
      <c r="I223" s="412">
        <v>35038834</v>
      </c>
      <c r="J223" s="413"/>
      <c r="K223" s="333">
        <v>8857407</v>
      </c>
      <c r="L223" s="333">
        <v>9162391</v>
      </c>
      <c r="M223" s="333">
        <v>8939196</v>
      </c>
      <c r="N223" s="333">
        <v>8832120</v>
      </c>
      <c r="O223" s="414">
        <v>35791114</v>
      </c>
      <c r="P223" s="413"/>
      <c r="Q223" s="415">
        <v>10218137</v>
      </c>
      <c r="R223" s="415">
        <v>10614909</v>
      </c>
      <c r="S223" s="416">
        <v>10580470</v>
      </c>
      <c r="T223" s="416">
        <v>10887175</v>
      </c>
      <c r="U223" s="414">
        <v>42300691</v>
      </c>
      <c r="V223" s="417"/>
      <c r="W223" s="415">
        <v>10740602</v>
      </c>
      <c r="X223" s="415">
        <v>10545109</v>
      </c>
      <c r="Y223" s="415">
        <v>10100326</v>
      </c>
      <c r="Z223" s="415">
        <v>10715063</v>
      </c>
      <c r="AA223" s="414">
        <v>42101100</v>
      </c>
      <c r="AB223" s="126"/>
      <c r="AC223" s="415">
        <v>10706204</v>
      </c>
      <c r="AD223" s="415">
        <v>10782905</v>
      </c>
      <c r="AE223" s="415">
        <v>10522468</v>
      </c>
      <c r="AF223" s="415">
        <v>11167597</v>
      </c>
      <c r="AG223" s="414">
        <v>43179174</v>
      </c>
      <c r="AH223" s="126"/>
      <c r="AI223" s="415">
        <v>11026411</v>
      </c>
      <c r="AJ223" s="415">
        <v>11332582</v>
      </c>
      <c r="AK223" s="415">
        <v>11512999</v>
      </c>
      <c r="AL223" s="415">
        <v>11637843</v>
      </c>
      <c r="AM223" s="414">
        <v>45509835</v>
      </c>
      <c r="AN223" s="126"/>
      <c r="AO223" s="415">
        <v>10998172</v>
      </c>
      <c r="AP223" s="415">
        <v>11650494</v>
      </c>
      <c r="AQ223" s="415">
        <v>11597383</v>
      </c>
      <c r="AR223" s="415">
        <v>11616786</v>
      </c>
      <c r="AS223" s="414">
        <v>45862835</v>
      </c>
      <c r="AT223" s="126"/>
      <c r="AU223" s="415">
        <v>11635921</v>
      </c>
      <c r="AV223" s="415">
        <v>11459218</v>
      </c>
      <c r="AW223" s="415">
        <v>11538542</v>
      </c>
      <c r="AX223" s="415">
        <v>11753299</v>
      </c>
      <c r="AY223" s="414">
        <v>46386980</v>
      </c>
      <c r="AZ223" s="126"/>
      <c r="BA223" s="415">
        <v>11800094</v>
      </c>
      <c r="BB223" s="415">
        <v>11785893</v>
      </c>
    </row>
    <row r="224" spans="1:54">
      <c r="A224" s="342"/>
      <c r="B224" s="342"/>
      <c r="C224" s="312"/>
      <c r="D224" s="313" t="s">
        <v>23</v>
      </c>
      <c r="E224" s="318">
        <v>0.30014142834284657</v>
      </c>
      <c r="F224" s="318">
        <v>0.22026429433949468</v>
      </c>
      <c r="G224" s="318">
        <v>0.21756227724326677</v>
      </c>
      <c r="H224" s="318">
        <v>5.7776827659979609E-2</v>
      </c>
      <c r="I224" s="418"/>
      <c r="J224" s="419"/>
      <c r="K224" s="318">
        <v>3.324572281940285E-2</v>
      </c>
      <c r="L224" s="318">
        <v>5.2195609538856651E-2</v>
      </c>
      <c r="M224" s="318">
        <v>2.1838913067980349E-2</v>
      </c>
      <c r="N224" s="318">
        <v>-1.9785916250767584E-2</v>
      </c>
      <c r="O224" s="285">
        <v>2.146989251982534E-2</v>
      </c>
      <c r="P224" s="419"/>
      <c r="Q224" s="420">
        <v>0.15408773456563885</v>
      </c>
      <c r="R224" s="420">
        <v>0.15889460049836712</v>
      </c>
      <c r="S224" s="421">
        <v>0.18389146636795428</v>
      </c>
      <c r="T224" s="421">
        <v>0.23339679403556257</v>
      </c>
      <c r="U224" s="285">
        <v>0.182330298055009</v>
      </c>
      <c r="V224" s="422"/>
      <c r="W224" s="420">
        <v>5.1131140637476369E-2</v>
      </c>
      <c r="X224" s="420">
        <v>-6.5756569368611295E-3</v>
      </c>
      <c r="Y224" s="420">
        <v>-4.5380214678554021E-2</v>
      </c>
      <c r="Z224" s="420">
        <v>-1.5808692337543895E-2</v>
      </c>
      <c r="AA224" s="285">
        <v>-4.7183862788435782E-3</v>
      </c>
      <c r="AB224" s="287"/>
      <c r="AC224" s="420">
        <v>-3.2026137827283474E-3</v>
      </c>
      <c r="AD224" s="420">
        <v>2.255035960273144E-2</v>
      </c>
      <c r="AE224" s="420">
        <v>4.1794888600625413E-2</v>
      </c>
      <c r="AF224" s="420">
        <v>4.2233442771171692E-2</v>
      </c>
      <c r="AG224" s="285">
        <v>2.560678937129901E-2</v>
      </c>
      <c r="AH224" s="287"/>
      <c r="AI224" s="420">
        <v>2.9908546483889076E-2</v>
      </c>
      <c r="AJ224" s="420">
        <v>5.0976708039252916E-2</v>
      </c>
      <c r="AK224" s="420">
        <v>9.4134855054916811E-2</v>
      </c>
      <c r="AL224" s="420">
        <v>4.2108073921363731E-2</v>
      </c>
      <c r="AM224" s="285">
        <v>5.3976507285665054E-2</v>
      </c>
      <c r="AN224" s="287"/>
      <c r="AO224" s="420">
        <v>-2.5610327784806319E-3</v>
      </c>
      <c r="AP224" s="420">
        <v>2.8052918567013307E-2</v>
      </c>
      <c r="AQ224" s="420">
        <v>7.3294542977029309E-3</v>
      </c>
      <c r="AR224" s="420">
        <v>-1.8093559089944478E-3</v>
      </c>
      <c r="AS224" s="285">
        <v>7.7565651468523011E-3</v>
      </c>
      <c r="AT224" s="287"/>
      <c r="AU224" s="420">
        <v>5.7986818173056287E-2</v>
      </c>
      <c r="AV224" s="420">
        <v>-1.6417844599550868E-2</v>
      </c>
      <c r="AW224" s="420">
        <v>-5.0736446317242168E-3</v>
      </c>
      <c r="AX224" s="420">
        <v>1.175135704488306E-2</v>
      </c>
      <c r="AY224" s="285">
        <v>1.1428534673009194E-2</v>
      </c>
      <c r="AZ224" s="287"/>
      <c r="BA224" s="420">
        <v>1.4109153886486592E-2</v>
      </c>
      <c r="BB224" s="420">
        <v>2.8507617186443346E-2</v>
      </c>
    </row>
    <row r="225" spans="1:54">
      <c r="A225" s="342"/>
      <c r="B225" s="342"/>
      <c r="C225" s="306" t="s">
        <v>58</v>
      </c>
      <c r="D225" s="307" t="s">
        <v>25</v>
      </c>
      <c r="E225" s="333">
        <v>44990734</v>
      </c>
      <c r="F225" s="333">
        <v>46755580</v>
      </c>
      <c r="G225" s="333">
        <v>47801870</v>
      </c>
      <c r="H225" s="333">
        <v>49842928</v>
      </c>
      <c r="I225" s="412">
        <v>189391112</v>
      </c>
      <c r="J225" s="413"/>
      <c r="K225" s="333">
        <v>49321112</v>
      </c>
      <c r="L225" s="333">
        <v>50847576</v>
      </c>
      <c r="M225" s="333">
        <v>49591825</v>
      </c>
      <c r="N225" s="333">
        <v>48494987</v>
      </c>
      <c r="O225" s="414">
        <v>198255500</v>
      </c>
      <c r="P225" s="413"/>
      <c r="Q225" s="415">
        <v>54059535</v>
      </c>
      <c r="R225" s="415">
        <v>56009377</v>
      </c>
      <c r="S225" s="416">
        <v>55095780</v>
      </c>
      <c r="T225" s="416">
        <v>56295914</v>
      </c>
      <c r="U225" s="414">
        <v>221460606</v>
      </c>
      <c r="V225" s="417"/>
      <c r="W225" s="415">
        <v>55990161</v>
      </c>
      <c r="X225" s="415">
        <v>54912053</v>
      </c>
      <c r="Y225" s="415">
        <v>52479605</v>
      </c>
      <c r="Z225" s="415">
        <v>53019518</v>
      </c>
      <c r="AA225" s="414">
        <v>216401337</v>
      </c>
      <c r="AB225" s="126"/>
      <c r="AC225" s="415">
        <v>54612994</v>
      </c>
      <c r="AD225" s="415">
        <v>54905045</v>
      </c>
      <c r="AE225" s="415">
        <v>53010685</v>
      </c>
      <c r="AF225" s="415">
        <v>55783821</v>
      </c>
      <c r="AG225" s="414">
        <v>218312545</v>
      </c>
      <c r="AH225" s="126"/>
      <c r="AI225" s="415">
        <v>57292889</v>
      </c>
      <c r="AJ225" s="415">
        <v>57009932</v>
      </c>
      <c r="AK225" s="415">
        <v>59613514</v>
      </c>
      <c r="AL225" s="415">
        <v>59235030</v>
      </c>
      <c r="AM225" s="414">
        <v>233151365</v>
      </c>
      <c r="AN225" s="126"/>
      <c r="AO225" s="415">
        <v>57116865</v>
      </c>
      <c r="AP225" s="415">
        <v>61164152</v>
      </c>
      <c r="AQ225" s="415">
        <v>60838401</v>
      </c>
      <c r="AR225" s="415">
        <v>59727970</v>
      </c>
      <c r="AS225" s="414">
        <v>238847388</v>
      </c>
      <c r="AT225" s="126"/>
      <c r="AU225" s="415">
        <v>66117806</v>
      </c>
      <c r="AV225" s="415">
        <v>63828630</v>
      </c>
      <c r="AW225" s="415">
        <v>64060698</v>
      </c>
      <c r="AX225" s="415">
        <v>64507472</v>
      </c>
      <c r="AY225" s="414">
        <v>258514606</v>
      </c>
      <c r="AZ225" s="126"/>
      <c r="BA225" s="415">
        <v>65825940</v>
      </c>
      <c r="BB225" s="415">
        <v>64545842</v>
      </c>
    </row>
    <row r="226" spans="1:54">
      <c r="A226" s="342"/>
      <c r="B226" s="342"/>
      <c r="C226" s="312"/>
      <c r="D226" s="313" t="s">
        <v>23</v>
      </c>
      <c r="E226" s="318">
        <v>7.4092760947760739E-2</v>
      </c>
      <c r="F226" s="318">
        <v>0.23163385511497742</v>
      </c>
      <c r="G226" s="318">
        <v>0.18966150924609571</v>
      </c>
      <c r="H226" s="318">
        <v>7.0795558444547699E-2</v>
      </c>
      <c r="I226" s="418"/>
      <c r="J226" s="419"/>
      <c r="K226" s="318">
        <v>9.6250441257526492E-2</v>
      </c>
      <c r="L226" s="318">
        <v>8.7518880099444821E-2</v>
      </c>
      <c r="M226" s="318">
        <v>3.7445292412200612E-2</v>
      </c>
      <c r="N226" s="318">
        <v>-2.7043776400936959E-2</v>
      </c>
      <c r="O226" s="285">
        <v>4.6804667370029529E-2</v>
      </c>
      <c r="P226" s="419"/>
      <c r="Q226" s="420">
        <v>9.6188487804909739E-2</v>
      </c>
      <c r="R226" s="420">
        <v>0.10152601498658442</v>
      </c>
      <c r="S226" s="421">
        <v>0.110985127084958</v>
      </c>
      <c r="T226" s="421">
        <v>0.18431012210134834</v>
      </c>
      <c r="U226" s="285">
        <v>0.12251543209931293</v>
      </c>
      <c r="V226" s="422"/>
      <c r="W226" s="420">
        <v>3.5712959795159094E-2</v>
      </c>
      <c r="X226" s="420">
        <v>-1.959179085316376E-2</v>
      </c>
      <c r="Y226" s="420">
        <v>-4.7484126733481236E-2</v>
      </c>
      <c r="Z226" s="420">
        <v>-5.8199534694471811E-2</v>
      </c>
      <c r="AA226" s="285">
        <v>-2.284500657421662E-2</v>
      </c>
      <c r="AB226" s="287"/>
      <c r="AC226" s="420">
        <v>-2.4596589390053714E-2</v>
      </c>
      <c r="AD226" s="420">
        <v>-1.2762225444384878E-4</v>
      </c>
      <c r="AE226" s="420">
        <v>1.0119740802164934E-2</v>
      </c>
      <c r="AF226" s="420">
        <v>5.2137460019911819E-2</v>
      </c>
      <c r="AG226" s="285">
        <v>8.8317753785411846E-3</v>
      </c>
      <c r="AH226" s="287"/>
      <c r="AI226" s="420">
        <v>4.9070647912106802E-2</v>
      </c>
      <c r="AJ226" s="420">
        <v>3.8336859572740467E-2</v>
      </c>
      <c r="AK226" s="420">
        <v>0.12455656817111493</v>
      </c>
      <c r="AL226" s="420">
        <v>6.1867561922658521E-2</v>
      </c>
      <c r="AM226" s="285">
        <v>6.7970532797370753E-2</v>
      </c>
      <c r="AN226" s="287"/>
      <c r="AO226" s="420">
        <v>-3.0723533595941044E-3</v>
      </c>
      <c r="AP226" s="420">
        <v>7.2868355640206772E-2</v>
      </c>
      <c r="AQ226" s="420">
        <v>2.0547136342272898E-2</v>
      </c>
      <c r="AR226" s="420">
        <v>8.3217650096572005E-3</v>
      </c>
      <c r="AS226" s="285">
        <v>2.443057967942841E-2</v>
      </c>
      <c r="AT226" s="287"/>
      <c r="AU226" s="420">
        <v>0.15758814843916946</v>
      </c>
      <c r="AV226" s="420">
        <v>4.356273916787079E-2</v>
      </c>
      <c r="AW226" s="420">
        <v>5.2964853563459036E-2</v>
      </c>
      <c r="AX226" s="420">
        <v>8.0021169311463192E-2</v>
      </c>
      <c r="AY226" s="285">
        <v>8.2342194171283856E-2</v>
      </c>
      <c r="AZ226" s="287"/>
      <c r="BA226" s="420">
        <v>-4.4143328046910568E-3</v>
      </c>
      <c r="BB226" s="420">
        <v>1.1236525051532498E-2</v>
      </c>
    </row>
    <row r="227" spans="1:54">
      <c r="A227" s="342"/>
      <c r="B227" s="342"/>
      <c r="C227" s="306" t="s">
        <v>59</v>
      </c>
      <c r="D227" s="307" t="s">
        <v>25</v>
      </c>
      <c r="E227" s="333">
        <v>52560296</v>
      </c>
      <c r="F227" s="333">
        <v>59616653</v>
      </c>
      <c r="G227" s="333">
        <v>67794825</v>
      </c>
      <c r="H227" s="333">
        <v>65908296</v>
      </c>
      <c r="I227" s="412">
        <v>245880070</v>
      </c>
      <c r="J227" s="413"/>
      <c r="K227" s="333">
        <v>63054323</v>
      </c>
      <c r="L227" s="333">
        <v>71440599</v>
      </c>
      <c r="M227" s="333">
        <v>72099848</v>
      </c>
      <c r="N227" s="333">
        <v>67273581</v>
      </c>
      <c r="O227" s="414">
        <v>273868351</v>
      </c>
      <c r="P227" s="413"/>
      <c r="Q227" s="415">
        <v>78709498</v>
      </c>
      <c r="R227" s="415">
        <v>85740347</v>
      </c>
      <c r="S227" s="416">
        <v>83686096</v>
      </c>
      <c r="T227" s="416">
        <v>87018695</v>
      </c>
      <c r="U227" s="414">
        <v>335154636</v>
      </c>
      <c r="V227" s="417"/>
      <c r="W227" s="415">
        <v>84462696</v>
      </c>
      <c r="X227" s="415">
        <v>92420811</v>
      </c>
      <c r="Y227" s="415">
        <v>88326529</v>
      </c>
      <c r="Z227" s="415">
        <v>91875320</v>
      </c>
      <c r="AA227" s="414">
        <v>357085356</v>
      </c>
      <c r="AB227" s="126"/>
      <c r="AC227" s="415">
        <v>89231855</v>
      </c>
      <c r="AD227" s="415">
        <v>98776131</v>
      </c>
      <c r="AE227" s="415">
        <v>95466843</v>
      </c>
      <c r="AF227" s="415">
        <v>98238715</v>
      </c>
      <c r="AG227" s="414">
        <v>381713544</v>
      </c>
      <c r="AH227" s="126"/>
      <c r="AI227" s="415">
        <v>95321011</v>
      </c>
      <c r="AJ227" s="415">
        <v>104788242</v>
      </c>
      <c r="AK227" s="415">
        <v>110120763</v>
      </c>
      <c r="AL227" s="415">
        <v>105504591</v>
      </c>
      <c r="AM227" s="414">
        <v>415734607</v>
      </c>
      <c r="AN227" s="126"/>
      <c r="AO227" s="415">
        <v>99141061</v>
      </c>
      <c r="AP227" s="415">
        <v>109473027</v>
      </c>
      <c r="AQ227" s="415">
        <v>113660195</v>
      </c>
      <c r="AR227" s="415">
        <v>112246886</v>
      </c>
      <c r="AS227" s="414">
        <v>434521169</v>
      </c>
      <c r="AT227" s="126"/>
      <c r="AU227" s="415">
        <v>107004259</v>
      </c>
      <c r="AV227" s="415">
        <v>115692197</v>
      </c>
      <c r="AW227" s="415">
        <v>120706153</v>
      </c>
      <c r="AX227" s="415">
        <v>122264264</v>
      </c>
      <c r="AY227" s="414">
        <v>465666873</v>
      </c>
      <c r="AZ227" s="126"/>
      <c r="BA227" s="415">
        <v>120726070</v>
      </c>
      <c r="BB227" s="415">
        <v>125498780</v>
      </c>
    </row>
    <row r="228" spans="1:54">
      <c r="A228" s="342"/>
      <c r="B228" s="312"/>
      <c r="C228" s="312"/>
      <c r="D228" s="313" t="s">
        <v>23</v>
      </c>
      <c r="E228" s="318">
        <v>0.32668523729471927</v>
      </c>
      <c r="F228" s="318">
        <v>0.46018187216406448</v>
      </c>
      <c r="G228" s="318">
        <v>0.4322630469475891</v>
      </c>
      <c r="H228" s="318">
        <v>0.26293121899908495</v>
      </c>
      <c r="I228" s="418"/>
      <c r="J228" s="419"/>
      <c r="K228" s="318">
        <v>0.19965692354548384</v>
      </c>
      <c r="L228" s="318">
        <v>0.19833293895247692</v>
      </c>
      <c r="M228" s="318">
        <v>6.3500761304421102E-2</v>
      </c>
      <c r="N228" s="318">
        <v>2.0714918801724141E-2</v>
      </c>
      <c r="O228" s="285">
        <v>0.11382899394814716</v>
      </c>
      <c r="P228" s="419"/>
      <c r="Q228" s="420">
        <v>0.27448277018976319</v>
      </c>
      <c r="R228" s="420">
        <v>0.2574284920000065</v>
      </c>
      <c r="S228" s="421">
        <v>0.19153480743890694</v>
      </c>
      <c r="T228" s="421">
        <v>0.31848605167203425</v>
      </c>
      <c r="U228" s="285">
        <v>0.25913789262679665</v>
      </c>
      <c r="V228" s="422"/>
      <c r="W228" s="420">
        <v>7.3094075634938083E-2</v>
      </c>
      <c r="X228" s="420">
        <v>7.7915056723528275E-2</v>
      </c>
      <c r="Y228" s="420">
        <v>5.5450465750009448E-2</v>
      </c>
      <c r="Z228" s="420">
        <v>5.5811282851345956E-2</v>
      </c>
      <c r="AA228" s="285">
        <v>6.5434631195135928E-2</v>
      </c>
      <c r="AB228" s="287"/>
      <c r="AC228" s="420">
        <v>5.6464678797371048E-2</v>
      </c>
      <c r="AD228" s="420">
        <v>6.8765031719966174E-2</v>
      </c>
      <c r="AE228" s="420">
        <v>8.0839970514408055E-2</v>
      </c>
      <c r="AF228" s="420">
        <v>6.9261200940579082E-2</v>
      </c>
      <c r="AG228" s="285">
        <v>6.8970030795662218E-2</v>
      </c>
      <c r="AH228" s="287"/>
      <c r="AI228" s="420">
        <v>6.8239711031447214E-2</v>
      </c>
      <c r="AJ228" s="420">
        <v>6.0866030478557542E-2</v>
      </c>
      <c r="AK228" s="420">
        <v>0.15349748184298928</v>
      </c>
      <c r="AL228" s="420">
        <v>7.3961431600566119E-2</v>
      </c>
      <c r="AM228" s="285">
        <v>8.9127209486703496E-2</v>
      </c>
      <c r="AN228" s="287"/>
      <c r="AO228" s="420">
        <v>4.0075634531404614E-2</v>
      </c>
      <c r="AP228" s="420">
        <v>4.4707162851343574E-2</v>
      </c>
      <c r="AQ228" s="420">
        <v>3.2141368290374173E-2</v>
      </c>
      <c r="AR228" s="420">
        <v>6.3905228541192072E-2</v>
      </c>
      <c r="AS228" s="285">
        <v>4.51888336541586E-2</v>
      </c>
      <c r="AT228" s="287"/>
      <c r="AU228" s="420">
        <v>7.9313232284250024E-2</v>
      </c>
      <c r="AV228" s="420">
        <v>5.6810067013128185E-2</v>
      </c>
      <c r="AW228" s="420">
        <v>6.199142980530703E-2</v>
      </c>
      <c r="AX228" s="420">
        <v>8.9244150612784123E-2</v>
      </c>
      <c r="AY228" s="285">
        <v>7.1678220123724268E-2</v>
      </c>
      <c r="AZ228" s="287"/>
      <c r="BA228" s="420">
        <v>0.12823612002210116</v>
      </c>
      <c r="BB228" s="420">
        <v>8.4764428840434336E-2</v>
      </c>
    </row>
    <row r="229" spans="1:54">
      <c r="A229" s="342"/>
      <c r="B229" s="306" t="s">
        <v>27</v>
      </c>
      <c r="C229" s="306" t="s">
        <v>56</v>
      </c>
      <c r="D229" s="307" t="s">
        <v>25</v>
      </c>
      <c r="E229" s="333">
        <v>313082</v>
      </c>
      <c r="F229" s="333">
        <v>441886</v>
      </c>
      <c r="G229" s="333">
        <v>474414</v>
      </c>
      <c r="H229" s="333">
        <v>833384</v>
      </c>
      <c r="I229" s="412">
        <v>2062766</v>
      </c>
      <c r="J229" s="413"/>
      <c r="K229" s="333">
        <v>725939</v>
      </c>
      <c r="L229" s="333">
        <v>859087</v>
      </c>
      <c r="M229" s="333">
        <v>1028070</v>
      </c>
      <c r="N229" s="333">
        <v>1144975</v>
      </c>
      <c r="O229" s="414">
        <v>3758071</v>
      </c>
      <c r="P229" s="413"/>
      <c r="Q229" s="415">
        <v>1492253</v>
      </c>
      <c r="R229" s="415">
        <v>1902378</v>
      </c>
      <c r="S229" s="416">
        <v>2510179</v>
      </c>
      <c r="T229" s="416">
        <v>2615965</v>
      </c>
      <c r="U229" s="414">
        <v>8520775</v>
      </c>
      <c r="V229" s="417"/>
      <c r="W229" s="415">
        <v>3014778</v>
      </c>
      <c r="X229" s="415">
        <v>3804506</v>
      </c>
      <c r="Y229" s="415">
        <v>4568177</v>
      </c>
      <c r="Z229" s="415">
        <v>5274437</v>
      </c>
      <c r="AA229" s="414">
        <v>16661898</v>
      </c>
      <c r="AB229" s="126"/>
      <c r="AC229" s="415">
        <v>6179962</v>
      </c>
      <c r="AD229" s="415">
        <v>7363104</v>
      </c>
      <c r="AE229" s="415">
        <v>8534712</v>
      </c>
      <c r="AF229" s="415">
        <v>10008245</v>
      </c>
      <c r="AG229" s="414">
        <v>32086023</v>
      </c>
      <c r="AH229" s="126"/>
      <c r="AI229" s="415">
        <v>10559309</v>
      </c>
      <c r="AJ229" s="415">
        <v>12416530</v>
      </c>
      <c r="AK229" s="415">
        <v>14927323</v>
      </c>
      <c r="AL229" s="415">
        <v>13220178</v>
      </c>
      <c r="AM229" s="414">
        <v>51123340</v>
      </c>
      <c r="AN229" s="126"/>
      <c r="AO229" s="415">
        <v>14852756</v>
      </c>
      <c r="AP229" s="415">
        <v>16289974</v>
      </c>
      <c r="AQ229" s="415">
        <v>17497149</v>
      </c>
      <c r="AR229" s="415">
        <v>18861482</v>
      </c>
      <c r="AS229" s="414">
        <v>67501361</v>
      </c>
      <c r="AT229" s="126"/>
      <c r="AU229" s="415">
        <v>19992481</v>
      </c>
      <c r="AV229" s="415">
        <v>21648376</v>
      </c>
      <c r="AW229" s="415">
        <v>23640304</v>
      </c>
      <c r="AX229" s="415">
        <v>23600176</v>
      </c>
      <c r="AY229" s="414">
        <v>88881337</v>
      </c>
      <c r="AZ229" s="126"/>
      <c r="BA229" s="415">
        <v>22871834</v>
      </c>
      <c r="BB229" s="415">
        <v>24778010</v>
      </c>
    </row>
    <row r="230" spans="1:54">
      <c r="A230" s="342"/>
      <c r="B230" s="342"/>
      <c r="C230" s="312"/>
      <c r="D230" s="313" t="s">
        <v>23</v>
      </c>
      <c r="E230" s="318">
        <v>0.59301698433858774</v>
      </c>
      <c r="F230" s="318">
        <v>-0.8115813553865604</v>
      </c>
      <c r="G230" s="318">
        <v>-0.94386547232072027</v>
      </c>
      <c r="H230" s="318">
        <v>-0.8531539124203269</v>
      </c>
      <c r="I230" s="418"/>
      <c r="J230" s="419"/>
      <c r="K230" s="318">
        <v>1.3186864783028089</v>
      </c>
      <c r="L230" s="318">
        <v>0.94413717565163868</v>
      </c>
      <c r="M230" s="318">
        <v>1.1670313270687627</v>
      </c>
      <c r="N230" s="318">
        <v>0.37388646770276368</v>
      </c>
      <c r="O230" s="285">
        <v>0.8218600655624535</v>
      </c>
      <c r="P230" s="419"/>
      <c r="Q230" s="420">
        <v>1.0556176207642789</v>
      </c>
      <c r="R230" s="420">
        <v>1.2144183301574811</v>
      </c>
      <c r="S230" s="421">
        <v>1.4416421060822708</v>
      </c>
      <c r="T230" s="421">
        <v>1.2847354745736808</v>
      </c>
      <c r="U230" s="285">
        <v>1.267326774826766</v>
      </c>
      <c r="V230" s="422"/>
      <c r="W230" s="420">
        <v>1.0202861043000082</v>
      </c>
      <c r="X230" s="420">
        <v>0.99986858552821789</v>
      </c>
      <c r="Y230" s="420">
        <v>0.81986105373361817</v>
      </c>
      <c r="Z230" s="420">
        <v>1.0162490706106544</v>
      </c>
      <c r="AA230" s="285">
        <v>0.95544395902954826</v>
      </c>
      <c r="AB230" s="287"/>
      <c r="AC230" s="420">
        <v>1.0498895772756733</v>
      </c>
      <c r="AD230" s="420">
        <v>0.93536401309394712</v>
      </c>
      <c r="AE230" s="420">
        <v>0.86829713472135595</v>
      </c>
      <c r="AF230" s="420">
        <v>0.89750015025300334</v>
      </c>
      <c r="AG230" s="285">
        <v>0.92571236482182284</v>
      </c>
      <c r="AH230" s="287"/>
      <c r="AI230" s="420">
        <v>0.70863655795941782</v>
      </c>
      <c r="AJ230" s="420">
        <v>0.6863173465973047</v>
      </c>
      <c r="AK230" s="420">
        <v>0.74901308913528664</v>
      </c>
      <c r="AL230" s="420">
        <v>0.32092869429155657</v>
      </c>
      <c r="AM230" s="285">
        <v>0.59332117913148652</v>
      </c>
      <c r="AN230" s="287"/>
      <c r="AO230" s="420">
        <v>0.40660302677002824</v>
      </c>
      <c r="AP230" s="420">
        <v>0.31195865511539855</v>
      </c>
      <c r="AQ230" s="420">
        <v>0.17215585138741885</v>
      </c>
      <c r="AR230" s="420">
        <v>0.42671921663989698</v>
      </c>
      <c r="AS230" s="285">
        <v>0.32036289100047055</v>
      </c>
      <c r="AT230" s="287"/>
      <c r="AU230" s="420">
        <v>0.3460452053477483</v>
      </c>
      <c r="AV230" s="420">
        <v>0.32893864655646476</v>
      </c>
      <c r="AW230" s="420">
        <v>0.3510946269017885</v>
      </c>
      <c r="AX230" s="420">
        <v>0.25123656773099801</v>
      </c>
      <c r="AY230" s="285">
        <v>0.31673399888929654</v>
      </c>
      <c r="AZ230" s="287"/>
      <c r="BA230" s="420">
        <v>0.14402179499382783</v>
      </c>
      <c r="BB230" s="420">
        <v>0.14456668712701592</v>
      </c>
    </row>
    <row r="231" spans="1:54">
      <c r="A231" s="342"/>
      <c r="B231" s="342"/>
      <c r="C231" s="306" t="s">
        <v>57</v>
      </c>
      <c r="D231" s="307" t="s">
        <v>25</v>
      </c>
      <c r="E231" s="333">
        <v>17817</v>
      </c>
      <c r="F231" s="333">
        <v>23107</v>
      </c>
      <c r="G231" s="333">
        <v>22257</v>
      </c>
      <c r="H231" s="333">
        <v>44467</v>
      </c>
      <c r="I231" s="412">
        <v>107648</v>
      </c>
      <c r="J231" s="413"/>
      <c r="K231" s="333">
        <v>35371</v>
      </c>
      <c r="L231" s="333">
        <v>40459</v>
      </c>
      <c r="M231" s="333">
        <v>46704</v>
      </c>
      <c r="N231" s="333">
        <v>53879</v>
      </c>
      <c r="O231" s="414">
        <v>176413</v>
      </c>
      <c r="P231" s="413"/>
      <c r="Q231" s="415">
        <v>66381</v>
      </c>
      <c r="R231" s="415">
        <v>81389</v>
      </c>
      <c r="S231" s="416">
        <v>115886</v>
      </c>
      <c r="T231" s="416">
        <v>140686</v>
      </c>
      <c r="U231" s="414">
        <v>404342</v>
      </c>
      <c r="V231" s="417"/>
      <c r="W231" s="415">
        <v>171596</v>
      </c>
      <c r="X231" s="415">
        <v>204119</v>
      </c>
      <c r="Y231" s="415">
        <v>253822</v>
      </c>
      <c r="Z231" s="415">
        <v>300984</v>
      </c>
      <c r="AA231" s="414">
        <v>930521</v>
      </c>
      <c r="AB231" s="126"/>
      <c r="AC231" s="415">
        <v>355336</v>
      </c>
      <c r="AD231" s="415">
        <v>415902</v>
      </c>
      <c r="AE231" s="415">
        <v>469145</v>
      </c>
      <c r="AF231" s="415">
        <v>535059</v>
      </c>
      <c r="AG231" s="414">
        <v>1775442</v>
      </c>
      <c r="AH231" s="126"/>
      <c r="AI231" s="415">
        <v>539123</v>
      </c>
      <c r="AJ231" s="415">
        <v>618526</v>
      </c>
      <c r="AK231" s="415">
        <v>733985</v>
      </c>
      <c r="AL231" s="415">
        <v>775260</v>
      </c>
      <c r="AM231" s="414">
        <v>2666894</v>
      </c>
      <c r="AN231" s="126"/>
      <c r="AO231" s="415">
        <v>857320</v>
      </c>
      <c r="AP231" s="415">
        <v>907754</v>
      </c>
      <c r="AQ231" s="415">
        <v>970250</v>
      </c>
      <c r="AR231" s="415">
        <v>1043553</v>
      </c>
      <c r="AS231" s="414">
        <v>3778877</v>
      </c>
      <c r="AT231" s="126"/>
      <c r="AU231" s="415">
        <v>1098293</v>
      </c>
      <c r="AV231" s="415">
        <v>1170307</v>
      </c>
      <c r="AW231" s="415">
        <v>1288091</v>
      </c>
      <c r="AX231" s="415">
        <v>1348697</v>
      </c>
      <c r="AY231" s="414">
        <v>4905388</v>
      </c>
      <c r="AZ231" s="126"/>
      <c r="BA231" s="415">
        <v>1396606</v>
      </c>
      <c r="BB231" s="415">
        <v>1512717</v>
      </c>
    </row>
    <row r="232" spans="1:54">
      <c r="A232" s="342"/>
      <c r="B232" s="342"/>
      <c r="C232" s="312"/>
      <c r="D232" s="313" t="s">
        <v>23</v>
      </c>
      <c r="E232" s="318">
        <v>0.4079020150138285</v>
      </c>
      <c r="F232" s="318">
        <v>-0.69189023414582107</v>
      </c>
      <c r="G232" s="318">
        <v>-0.90437913242224921</v>
      </c>
      <c r="H232" s="318">
        <v>-0.7167598761736117</v>
      </c>
      <c r="I232" s="418"/>
      <c r="J232" s="419"/>
      <c r="K232" s="318">
        <v>0.98523881686030201</v>
      </c>
      <c r="L232" s="318">
        <v>0.75094127320725323</v>
      </c>
      <c r="M232" s="318">
        <v>1.0983960102439683</v>
      </c>
      <c r="N232" s="318">
        <v>0.21166258124002069</v>
      </c>
      <c r="O232" s="285">
        <v>0.63879496135552905</v>
      </c>
      <c r="P232" s="419"/>
      <c r="Q232" s="420">
        <v>0.87670690678804664</v>
      </c>
      <c r="R232" s="420">
        <v>1.011641414765565</v>
      </c>
      <c r="S232" s="421">
        <v>1.481286399451867</v>
      </c>
      <c r="T232" s="421">
        <v>1.6111472002078733</v>
      </c>
      <c r="U232" s="285">
        <v>1.2920192956301406</v>
      </c>
      <c r="V232" s="422"/>
      <c r="W232" s="420">
        <v>1.5850167969750379</v>
      </c>
      <c r="X232" s="420">
        <v>1.507943333865756</v>
      </c>
      <c r="Y232" s="420">
        <v>1.1902731995236699</v>
      </c>
      <c r="Z232" s="420">
        <v>1.1394026413431328</v>
      </c>
      <c r="AA232" s="285">
        <v>1.3013216534517809</v>
      </c>
      <c r="AB232" s="287"/>
      <c r="AC232" s="420">
        <v>1.0707708804401035</v>
      </c>
      <c r="AD232" s="420">
        <v>1.0375467251946167</v>
      </c>
      <c r="AE232" s="420">
        <v>0.84832284041572437</v>
      </c>
      <c r="AF232" s="420">
        <v>0.77769914679850083</v>
      </c>
      <c r="AG232" s="285">
        <v>0.90800852425684098</v>
      </c>
      <c r="AH232" s="287"/>
      <c r="AI232" s="420">
        <v>0.51722032104824733</v>
      </c>
      <c r="AJ232" s="420">
        <v>0.48719169419719077</v>
      </c>
      <c r="AK232" s="420">
        <v>0.56451630093041594</v>
      </c>
      <c r="AL232" s="420">
        <v>0.44892432423340223</v>
      </c>
      <c r="AM232" s="285">
        <v>0.50210144854070138</v>
      </c>
      <c r="AN232" s="287"/>
      <c r="AO232" s="420">
        <v>0.59021225212057349</v>
      </c>
      <c r="AP232" s="420">
        <v>0.46760847563400731</v>
      </c>
      <c r="AQ232" s="420">
        <v>0.32189349918595056</v>
      </c>
      <c r="AR232" s="420">
        <v>0.34606841575729441</v>
      </c>
      <c r="AS232" s="285">
        <v>0.41695807932373774</v>
      </c>
      <c r="AT232" s="287"/>
      <c r="AU232" s="420">
        <v>0.28107707740400323</v>
      </c>
      <c r="AV232" s="420">
        <v>0.28923364700128018</v>
      </c>
      <c r="AW232" s="420">
        <v>0.32758670445761395</v>
      </c>
      <c r="AX232" s="420">
        <v>0.29240872289188946</v>
      </c>
      <c r="AY232" s="285">
        <v>0.29810734776495762</v>
      </c>
      <c r="AZ232" s="287"/>
      <c r="BA232" s="420">
        <v>0.27161513366651713</v>
      </c>
      <c r="BB232" s="420">
        <v>0.29258134831287852</v>
      </c>
    </row>
    <row r="233" spans="1:54">
      <c r="A233" s="342"/>
      <c r="B233" s="342"/>
      <c r="C233" s="306" t="s">
        <v>58</v>
      </c>
      <c r="D233" s="307" t="s">
        <v>25</v>
      </c>
      <c r="E233" s="333">
        <v>0</v>
      </c>
      <c r="F233" s="333">
        <v>0</v>
      </c>
      <c r="G233" s="333">
        <v>0</v>
      </c>
      <c r="H233" s="333">
        <v>0</v>
      </c>
      <c r="I233" s="412">
        <v>0</v>
      </c>
      <c r="J233" s="413"/>
      <c r="K233" s="333">
        <v>0</v>
      </c>
      <c r="L233" s="333">
        <v>0</v>
      </c>
      <c r="M233" s="333">
        <v>0</v>
      </c>
      <c r="N233" s="333">
        <v>0</v>
      </c>
      <c r="O233" s="414">
        <v>0</v>
      </c>
      <c r="P233" s="413"/>
      <c r="Q233" s="415">
        <v>0</v>
      </c>
      <c r="R233" s="415">
        <v>0</v>
      </c>
      <c r="S233" s="416">
        <v>0</v>
      </c>
      <c r="T233" s="416">
        <v>0</v>
      </c>
      <c r="U233" s="414">
        <v>0</v>
      </c>
      <c r="V233" s="417"/>
      <c r="W233" s="415">
        <v>0</v>
      </c>
      <c r="X233" s="415">
        <v>0</v>
      </c>
      <c r="Y233" s="415">
        <v>0</v>
      </c>
      <c r="Z233" s="415">
        <v>0</v>
      </c>
      <c r="AA233" s="414">
        <v>0</v>
      </c>
      <c r="AB233" s="126"/>
      <c r="AC233" s="415">
        <v>0</v>
      </c>
      <c r="AD233" s="415">
        <v>0</v>
      </c>
      <c r="AE233" s="415">
        <v>0</v>
      </c>
      <c r="AF233" s="415">
        <v>0</v>
      </c>
      <c r="AG233" s="414">
        <v>0</v>
      </c>
      <c r="AH233" s="126"/>
      <c r="AI233" s="415">
        <v>0</v>
      </c>
      <c r="AJ233" s="415">
        <v>0</v>
      </c>
      <c r="AK233" s="415">
        <v>0</v>
      </c>
      <c r="AL233" s="415">
        <v>0</v>
      </c>
      <c r="AM233" s="414">
        <v>0</v>
      </c>
      <c r="AN233" s="126"/>
      <c r="AO233" s="415">
        <v>0</v>
      </c>
      <c r="AP233" s="415">
        <v>0</v>
      </c>
      <c r="AQ233" s="415">
        <v>0</v>
      </c>
      <c r="AR233" s="415">
        <v>0</v>
      </c>
      <c r="AS233" s="414">
        <v>0</v>
      </c>
      <c r="AT233" s="126"/>
      <c r="AU233" s="415">
        <v>0</v>
      </c>
      <c r="AV233" s="415">
        <v>0</v>
      </c>
      <c r="AW233" s="415">
        <v>0</v>
      </c>
      <c r="AX233" s="415">
        <v>0</v>
      </c>
      <c r="AY233" s="414">
        <v>0</v>
      </c>
      <c r="AZ233" s="126"/>
      <c r="BA233" s="415">
        <v>0</v>
      </c>
      <c r="BB233" s="415">
        <v>0</v>
      </c>
    </row>
    <row r="234" spans="1:54">
      <c r="A234" s="342"/>
      <c r="B234" s="342"/>
      <c r="C234" s="312"/>
      <c r="D234" s="313" t="s">
        <v>23</v>
      </c>
      <c r="E234" s="318">
        <v>0</v>
      </c>
      <c r="F234" s="318">
        <v>0</v>
      </c>
      <c r="G234" s="318">
        <v>0</v>
      </c>
      <c r="H234" s="318">
        <v>0</v>
      </c>
      <c r="I234" s="418"/>
      <c r="J234" s="419"/>
      <c r="K234" s="318">
        <v>0</v>
      </c>
      <c r="L234" s="318">
        <v>0</v>
      </c>
      <c r="M234" s="318">
        <v>0</v>
      </c>
      <c r="N234" s="318">
        <v>0</v>
      </c>
      <c r="O234" s="285">
        <v>0</v>
      </c>
      <c r="P234" s="419"/>
      <c r="Q234" s="420" t="s">
        <v>279</v>
      </c>
      <c r="R234" s="420" t="s">
        <v>279</v>
      </c>
      <c r="S234" s="421" t="s">
        <v>279</v>
      </c>
      <c r="T234" s="421" t="s">
        <v>279</v>
      </c>
      <c r="U234" s="285" t="s">
        <v>279</v>
      </c>
      <c r="V234" s="422"/>
      <c r="W234" s="420" t="s">
        <v>279</v>
      </c>
      <c r="X234" s="420" t="s">
        <v>279</v>
      </c>
      <c r="Y234" s="420" t="s">
        <v>279</v>
      </c>
      <c r="Z234" s="420" t="s">
        <v>279</v>
      </c>
      <c r="AA234" s="285" t="s">
        <v>279</v>
      </c>
      <c r="AB234" s="287"/>
      <c r="AC234" s="420" t="s">
        <v>279</v>
      </c>
      <c r="AD234" s="420" t="s">
        <v>279</v>
      </c>
      <c r="AE234" s="420" t="s">
        <v>279</v>
      </c>
      <c r="AF234" s="420" t="s">
        <v>279</v>
      </c>
      <c r="AG234" s="285" t="s">
        <v>279</v>
      </c>
      <c r="AH234" s="287"/>
      <c r="AI234" s="420" t="s">
        <v>279</v>
      </c>
      <c r="AJ234" s="420" t="s">
        <v>279</v>
      </c>
      <c r="AK234" s="420" t="s">
        <v>279</v>
      </c>
      <c r="AL234" s="420" t="s">
        <v>279</v>
      </c>
      <c r="AM234" s="285" t="s">
        <v>279</v>
      </c>
      <c r="AN234" s="287"/>
      <c r="AO234" s="420" t="s">
        <v>279</v>
      </c>
      <c r="AP234" s="420" t="s">
        <v>279</v>
      </c>
      <c r="AQ234" s="420" t="s">
        <v>279</v>
      </c>
      <c r="AR234" s="420" t="s">
        <v>279</v>
      </c>
      <c r="AS234" s="285" t="s">
        <v>279</v>
      </c>
      <c r="AT234" s="287"/>
      <c r="AU234" s="420" t="s">
        <v>279</v>
      </c>
      <c r="AV234" s="420" t="s">
        <v>279</v>
      </c>
      <c r="AW234" s="420" t="s">
        <v>279</v>
      </c>
      <c r="AX234" s="420" t="s">
        <v>279</v>
      </c>
      <c r="AY234" s="285" t="s">
        <v>279</v>
      </c>
      <c r="AZ234" s="287"/>
      <c r="BA234" s="420" t="s">
        <v>279</v>
      </c>
      <c r="BB234" s="420" t="s">
        <v>279</v>
      </c>
    </row>
    <row r="235" spans="1:54">
      <c r="A235" s="342"/>
      <c r="B235" s="342"/>
      <c r="C235" s="306" t="s">
        <v>59</v>
      </c>
      <c r="D235" s="307" t="s">
        <v>25</v>
      </c>
      <c r="E235" s="333">
        <v>63300</v>
      </c>
      <c r="F235" s="333">
        <v>73200</v>
      </c>
      <c r="G235" s="333">
        <v>48900</v>
      </c>
      <c r="H235" s="333">
        <v>48300</v>
      </c>
      <c r="I235" s="412">
        <v>233700</v>
      </c>
      <c r="J235" s="413"/>
      <c r="K235" s="333">
        <v>44400</v>
      </c>
      <c r="L235" s="333">
        <v>28500</v>
      </c>
      <c r="M235" s="333">
        <v>0</v>
      </c>
      <c r="N235" s="333">
        <v>0</v>
      </c>
      <c r="O235" s="414">
        <v>72900</v>
      </c>
      <c r="P235" s="413"/>
      <c r="Q235" s="415">
        <v>1568</v>
      </c>
      <c r="R235" s="415">
        <v>1554</v>
      </c>
      <c r="S235" s="416">
        <v>1188</v>
      </c>
      <c r="T235" s="416">
        <v>1466</v>
      </c>
      <c r="U235" s="414">
        <v>5776</v>
      </c>
      <c r="V235" s="417"/>
      <c r="W235" s="415">
        <v>1132</v>
      </c>
      <c r="X235" s="415">
        <v>1390</v>
      </c>
      <c r="Y235" s="415">
        <v>2032</v>
      </c>
      <c r="Z235" s="415">
        <v>3464</v>
      </c>
      <c r="AA235" s="414">
        <v>8018</v>
      </c>
      <c r="AB235" s="126"/>
      <c r="AC235" s="415">
        <v>3346</v>
      </c>
      <c r="AD235" s="415">
        <v>5699</v>
      </c>
      <c r="AE235" s="415">
        <v>7119</v>
      </c>
      <c r="AF235" s="415">
        <v>8862</v>
      </c>
      <c r="AG235" s="414">
        <v>25026</v>
      </c>
      <c r="AH235" s="126"/>
      <c r="AI235" s="415">
        <v>6838</v>
      </c>
      <c r="AJ235" s="415">
        <v>9924</v>
      </c>
      <c r="AK235" s="415">
        <v>19164</v>
      </c>
      <c r="AL235" s="415">
        <v>25723</v>
      </c>
      <c r="AM235" s="414">
        <v>61649</v>
      </c>
      <c r="AN235" s="126"/>
      <c r="AO235" s="415">
        <v>26378</v>
      </c>
      <c r="AP235" s="415">
        <v>32371</v>
      </c>
      <c r="AQ235" s="415">
        <v>139982</v>
      </c>
      <c r="AR235" s="415">
        <v>162970</v>
      </c>
      <c r="AS235" s="414">
        <v>361701</v>
      </c>
      <c r="AT235" s="126"/>
      <c r="AU235" s="415">
        <v>188159</v>
      </c>
      <c r="AV235" s="415">
        <v>171554</v>
      </c>
      <c r="AW235" s="415">
        <v>173226</v>
      </c>
      <c r="AX235" s="415">
        <v>160814</v>
      </c>
      <c r="AY235" s="414">
        <v>693753</v>
      </c>
      <c r="AZ235" s="126"/>
      <c r="BA235" s="415">
        <v>199675</v>
      </c>
      <c r="BB235" s="415">
        <v>184344</v>
      </c>
    </row>
    <row r="236" spans="1:54">
      <c r="A236" s="342"/>
      <c r="B236" s="312"/>
      <c r="C236" s="312"/>
      <c r="D236" s="313" t="s">
        <v>23</v>
      </c>
      <c r="E236" s="318">
        <v>0</v>
      </c>
      <c r="F236" s="318">
        <v>0</v>
      </c>
      <c r="G236" s="318">
        <v>0</v>
      </c>
      <c r="H236" s="318">
        <v>0</v>
      </c>
      <c r="I236" s="418"/>
      <c r="J236" s="419"/>
      <c r="K236" s="318">
        <v>-0.29857819905213268</v>
      </c>
      <c r="L236" s="318">
        <v>-0.61065573770491799</v>
      </c>
      <c r="M236" s="318">
        <v>-1</v>
      </c>
      <c r="N236" s="318">
        <v>-1</v>
      </c>
      <c r="O236" s="285">
        <v>-0.68806161745827987</v>
      </c>
      <c r="P236" s="419"/>
      <c r="Q236" s="420">
        <v>5.0775193798449614</v>
      </c>
      <c r="R236" s="420">
        <v>2.7266187050359711</v>
      </c>
      <c r="S236" s="421">
        <v>0.15789473684210531</v>
      </c>
      <c r="T236" s="421">
        <v>0.17186250999200636</v>
      </c>
      <c r="U236" s="285">
        <v>0.95663956639566394</v>
      </c>
      <c r="V236" s="422"/>
      <c r="W236" s="420">
        <v>-0.27806122448979587</v>
      </c>
      <c r="X236" s="420">
        <v>-0.10553410553410558</v>
      </c>
      <c r="Y236" s="420">
        <v>0.71043771043771042</v>
      </c>
      <c r="Z236" s="420">
        <v>1.3628922237380627</v>
      </c>
      <c r="AA236" s="285">
        <v>0.38815789473684204</v>
      </c>
      <c r="AB236" s="287"/>
      <c r="AC236" s="420">
        <v>1.9558303886925796</v>
      </c>
      <c r="AD236" s="420">
        <v>3.0999999999999996</v>
      </c>
      <c r="AE236" s="420">
        <v>2.5034448818897639</v>
      </c>
      <c r="AF236" s="420">
        <v>1.5583140877598152</v>
      </c>
      <c r="AG236" s="285">
        <v>2.1212272387128959</v>
      </c>
      <c r="AH236" s="287"/>
      <c r="AI236" s="420">
        <v>1.0436341900777046</v>
      </c>
      <c r="AJ236" s="420">
        <v>0.74135813300579056</v>
      </c>
      <c r="AK236" s="420">
        <v>1.6919511167298777</v>
      </c>
      <c r="AL236" s="420">
        <v>1.9026179192055968</v>
      </c>
      <c r="AM236" s="285">
        <v>1.4633980660113481</v>
      </c>
      <c r="AN236" s="287"/>
      <c r="AO236" s="420">
        <v>2.8575606902603101</v>
      </c>
      <c r="AP236" s="420">
        <v>2.2618903667875858</v>
      </c>
      <c r="AQ236" s="420">
        <v>6.3044249634731786</v>
      </c>
      <c r="AR236" s="420">
        <v>5.3355751661936788</v>
      </c>
      <c r="AS236" s="285">
        <v>4.8671024671933036</v>
      </c>
      <c r="AT236" s="287"/>
      <c r="AU236" s="420">
        <v>6.1331791644552283</v>
      </c>
      <c r="AV236" s="420">
        <v>4.2996200302740109</v>
      </c>
      <c r="AW236" s="420">
        <v>0.2374876769870411</v>
      </c>
      <c r="AX236" s="420">
        <v>-1.3229428729213955E-2</v>
      </c>
      <c r="AY236" s="285">
        <v>0.91802897973740749</v>
      </c>
      <c r="AZ236" s="287"/>
      <c r="BA236" s="420">
        <v>6.1203556566520767E-2</v>
      </c>
      <c r="BB236" s="420">
        <v>7.4553784814110902E-2</v>
      </c>
    </row>
    <row r="237" spans="1:54">
      <c r="A237" s="342"/>
      <c r="B237" s="306" t="s">
        <v>28</v>
      </c>
      <c r="C237" s="306" t="s">
        <v>56</v>
      </c>
      <c r="D237" s="307" t="s">
        <v>25</v>
      </c>
      <c r="E237" s="333">
        <v>389287444</v>
      </c>
      <c r="F237" s="333">
        <v>411798121</v>
      </c>
      <c r="G237" s="333">
        <v>414241839</v>
      </c>
      <c r="H237" s="333">
        <v>423102902</v>
      </c>
      <c r="I237" s="412">
        <v>1638430306</v>
      </c>
      <c r="J237" s="413"/>
      <c r="K237" s="333">
        <v>416032470</v>
      </c>
      <c r="L237" s="333">
        <v>430523965</v>
      </c>
      <c r="M237" s="333">
        <v>430831982</v>
      </c>
      <c r="N237" s="333">
        <v>431377506</v>
      </c>
      <c r="O237" s="414">
        <v>1708765923</v>
      </c>
      <c r="P237" s="413"/>
      <c r="Q237" s="415">
        <v>441946256</v>
      </c>
      <c r="R237" s="415">
        <v>456289059</v>
      </c>
      <c r="S237" s="416">
        <v>458955021</v>
      </c>
      <c r="T237" s="416">
        <v>449714710</v>
      </c>
      <c r="U237" s="414">
        <v>1806905046</v>
      </c>
      <c r="V237" s="417"/>
      <c r="W237" s="415">
        <v>442561650</v>
      </c>
      <c r="X237" s="415">
        <v>454774868</v>
      </c>
      <c r="Y237" s="415">
        <v>449579292</v>
      </c>
      <c r="Z237" s="415">
        <v>453568451</v>
      </c>
      <c r="AA237" s="414">
        <v>1800484261</v>
      </c>
      <c r="AB237" s="126"/>
      <c r="AC237" s="415">
        <v>457618352</v>
      </c>
      <c r="AD237" s="415">
        <v>469578210</v>
      </c>
      <c r="AE237" s="415">
        <v>478878620</v>
      </c>
      <c r="AF237" s="415">
        <v>512605715</v>
      </c>
      <c r="AG237" s="414">
        <v>1918680897</v>
      </c>
      <c r="AH237" s="126"/>
      <c r="AI237" s="415">
        <v>502364538</v>
      </c>
      <c r="AJ237" s="415">
        <v>541010555</v>
      </c>
      <c r="AK237" s="415">
        <v>553696902</v>
      </c>
      <c r="AL237" s="415">
        <v>492479003</v>
      </c>
      <c r="AM237" s="414">
        <v>2089550998</v>
      </c>
      <c r="AN237" s="126"/>
      <c r="AO237" s="415">
        <v>488299430</v>
      </c>
      <c r="AP237" s="415">
        <v>516748325</v>
      </c>
      <c r="AQ237" s="415">
        <v>534356375</v>
      </c>
      <c r="AR237" s="415">
        <v>555038684</v>
      </c>
      <c r="AS237" s="414">
        <v>2094442814</v>
      </c>
      <c r="AT237" s="126"/>
      <c r="AU237" s="415">
        <v>551776599</v>
      </c>
      <c r="AV237" s="415">
        <v>559174682</v>
      </c>
      <c r="AW237" s="415">
        <v>570120711</v>
      </c>
      <c r="AX237" s="415">
        <v>560546090</v>
      </c>
      <c r="AY237" s="414">
        <v>2241618082</v>
      </c>
      <c r="AZ237" s="126"/>
      <c r="BA237" s="415">
        <v>526529832</v>
      </c>
      <c r="BB237" s="415">
        <v>528681671</v>
      </c>
    </row>
    <row r="238" spans="1:54">
      <c r="A238" s="342"/>
      <c r="B238" s="342"/>
      <c r="C238" s="312"/>
      <c r="D238" s="313" t="s">
        <v>23</v>
      </c>
      <c r="E238" s="318">
        <v>0.18848375160558861</v>
      </c>
      <c r="F238" s="318">
        <v>0.24339834444166972</v>
      </c>
      <c r="G238" s="318">
        <v>0.27334777634793195</v>
      </c>
      <c r="H238" s="318">
        <v>0.10762181016105488</v>
      </c>
      <c r="I238" s="418"/>
      <c r="J238" s="419"/>
      <c r="K238" s="318">
        <v>6.8702513816500083E-2</v>
      </c>
      <c r="L238" s="318">
        <v>4.5473359505688468E-2</v>
      </c>
      <c r="M238" s="318">
        <v>4.0049414226359686E-2</v>
      </c>
      <c r="N238" s="318">
        <v>1.9556954019663047E-2</v>
      </c>
      <c r="O238" s="285">
        <v>4.2928659670434577E-2</v>
      </c>
      <c r="P238" s="419"/>
      <c r="Q238" s="420">
        <v>6.4077178225728559E-2</v>
      </c>
      <c r="R238" s="420">
        <v>6.3625473213377859E-2</v>
      </c>
      <c r="S238" s="421">
        <v>7.4868806372806462E-2</v>
      </c>
      <c r="T238" s="421">
        <v>5.2197834143715927E-2</v>
      </c>
      <c r="U238" s="285">
        <v>6.3686774747847341E-2</v>
      </c>
      <c r="V238" s="422"/>
      <c r="W238" s="420">
        <v>1.3924634311190953E-3</v>
      </c>
      <c r="X238" s="420">
        <v>-3.3184907026228005E-3</v>
      </c>
      <c r="Y238" s="420">
        <v>-2.0428426688897661E-2</v>
      </c>
      <c r="Z238" s="420">
        <v>8.5693016356969132E-3</v>
      </c>
      <c r="AA238" s="285">
        <v>-3.5534711767029048E-3</v>
      </c>
      <c r="AB238" s="287"/>
      <c r="AC238" s="420">
        <v>3.4021705224571486E-2</v>
      </c>
      <c r="AD238" s="420">
        <v>3.2550923636351925E-2</v>
      </c>
      <c r="AE238" s="420">
        <v>6.5170546155849163E-2</v>
      </c>
      <c r="AF238" s="420">
        <v>0.13016175148390108</v>
      </c>
      <c r="AG238" s="285">
        <v>6.5647136473357959E-2</v>
      </c>
      <c r="AH238" s="287"/>
      <c r="AI238" s="420">
        <v>9.7780575897882693E-2</v>
      </c>
      <c r="AJ238" s="420">
        <v>0.15212022934369118</v>
      </c>
      <c r="AK238" s="420">
        <v>0.15623642166359408</v>
      </c>
      <c r="AL238" s="420">
        <v>-3.9263534157046975E-2</v>
      </c>
      <c r="AM238" s="285">
        <v>8.9056028684690647E-2</v>
      </c>
      <c r="AN238" s="287"/>
      <c r="AO238" s="420">
        <v>-2.7997812218186424E-2</v>
      </c>
      <c r="AP238" s="420">
        <v>-4.4846130589818123E-2</v>
      </c>
      <c r="AQ238" s="420">
        <v>-3.4929808944461072E-2</v>
      </c>
      <c r="AR238" s="420">
        <v>0.12703014873509244</v>
      </c>
      <c r="AS238" s="285">
        <v>2.3410847615981112E-3</v>
      </c>
      <c r="AT238" s="287"/>
      <c r="AU238" s="420">
        <v>0.12999640200276286</v>
      </c>
      <c r="AV238" s="420">
        <v>8.2102553501262054E-2</v>
      </c>
      <c r="AW238" s="420">
        <v>6.6929745153690767E-2</v>
      </c>
      <c r="AX238" s="420">
        <v>9.9225624425125503E-3</v>
      </c>
      <c r="AY238" s="285">
        <v>7.02694134288262E-2</v>
      </c>
      <c r="AZ238" s="287"/>
      <c r="BA238" s="420">
        <v>-4.5755414502455238E-2</v>
      </c>
      <c r="BB238" s="420">
        <v>-5.4532173901249648E-2</v>
      </c>
    </row>
    <row r="239" spans="1:54">
      <c r="A239" s="342"/>
      <c r="B239" s="342"/>
      <c r="C239" s="306" t="s">
        <v>57</v>
      </c>
      <c r="D239" s="307" t="s">
        <v>25</v>
      </c>
      <c r="E239" s="333">
        <v>24511833</v>
      </c>
      <c r="F239" s="333">
        <v>25577477</v>
      </c>
      <c r="G239" s="333">
        <v>25410866</v>
      </c>
      <c r="H239" s="333">
        <v>26147239</v>
      </c>
      <c r="I239" s="412">
        <v>101647415</v>
      </c>
      <c r="J239" s="413"/>
      <c r="K239" s="333">
        <v>25561894</v>
      </c>
      <c r="L239" s="333">
        <v>26597066</v>
      </c>
      <c r="M239" s="333">
        <v>25220324</v>
      </c>
      <c r="N239" s="333">
        <v>25035185</v>
      </c>
      <c r="O239" s="414">
        <v>102414469</v>
      </c>
      <c r="P239" s="413"/>
      <c r="Q239" s="415">
        <v>25044939</v>
      </c>
      <c r="R239" s="415">
        <v>25893752</v>
      </c>
      <c r="S239" s="416">
        <v>25947658</v>
      </c>
      <c r="T239" s="416">
        <v>26875771</v>
      </c>
      <c r="U239" s="414">
        <v>103762120</v>
      </c>
      <c r="V239" s="417"/>
      <c r="W239" s="415">
        <v>26765393</v>
      </c>
      <c r="X239" s="415">
        <v>26896529</v>
      </c>
      <c r="Y239" s="415">
        <v>26585011</v>
      </c>
      <c r="Z239" s="415">
        <v>28097429</v>
      </c>
      <c r="AA239" s="414">
        <v>108344362</v>
      </c>
      <c r="AB239" s="126"/>
      <c r="AC239" s="415">
        <v>27623365</v>
      </c>
      <c r="AD239" s="415">
        <v>28306719</v>
      </c>
      <c r="AE239" s="415">
        <v>28010768</v>
      </c>
      <c r="AF239" s="415">
        <v>30053189</v>
      </c>
      <c r="AG239" s="414">
        <v>113994041</v>
      </c>
      <c r="AH239" s="126"/>
      <c r="AI239" s="415">
        <v>29467988</v>
      </c>
      <c r="AJ239" s="415">
        <v>30836973</v>
      </c>
      <c r="AK239" s="415">
        <v>31285469</v>
      </c>
      <c r="AL239" s="415">
        <v>31694566</v>
      </c>
      <c r="AM239" s="414">
        <v>123284996</v>
      </c>
      <c r="AN239" s="126"/>
      <c r="AO239" s="415">
        <v>30253984</v>
      </c>
      <c r="AP239" s="415">
        <v>32224043</v>
      </c>
      <c r="AQ239" s="415">
        <v>31944004</v>
      </c>
      <c r="AR239" s="415">
        <v>32476157</v>
      </c>
      <c r="AS239" s="414">
        <v>126898188</v>
      </c>
      <c r="AT239" s="126"/>
      <c r="AU239" s="415">
        <v>32573933</v>
      </c>
      <c r="AV239" s="415">
        <v>32575436</v>
      </c>
      <c r="AW239" s="415">
        <v>32365565</v>
      </c>
      <c r="AX239" s="415">
        <v>33351185</v>
      </c>
      <c r="AY239" s="414">
        <v>130866119</v>
      </c>
      <c r="AZ239" s="126"/>
      <c r="BA239" s="415">
        <v>33600681</v>
      </c>
      <c r="BB239" s="415">
        <v>33719059</v>
      </c>
    </row>
    <row r="240" spans="1:54">
      <c r="A240" s="342"/>
      <c r="B240" s="342"/>
      <c r="C240" s="312"/>
      <c r="D240" s="313" t="s">
        <v>23</v>
      </c>
      <c r="E240" s="318">
        <v>0.15993080874729695</v>
      </c>
      <c r="F240" s="318">
        <v>0.20414264989771075</v>
      </c>
      <c r="G240" s="318">
        <v>0.17909832908761036</v>
      </c>
      <c r="H240" s="318">
        <v>5.4913032904335794E-2</v>
      </c>
      <c r="I240" s="418"/>
      <c r="J240" s="419"/>
      <c r="K240" s="318">
        <v>4.283894231818567E-2</v>
      </c>
      <c r="L240" s="318">
        <v>3.9862766761553536E-2</v>
      </c>
      <c r="M240" s="318">
        <v>-7.4984457436436834E-3</v>
      </c>
      <c r="N240" s="318">
        <v>-4.2530456083718818E-2</v>
      </c>
      <c r="O240" s="285">
        <v>7.5462224002449396E-3</v>
      </c>
      <c r="P240" s="419"/>
      <c r="Q240" s="420">
        <v>-1.9035228099443025E-2</v>
      </c>
      <c r="R240" s="420">
        <v>-2.5254705184343917E-2</v>
      </c>
      <c r="S240" s="421">
        <v>3.0206719809221072E-2</v>
      </c>
      <c r="T240" s="421">
        <v>7.500869482088679E-2</v>
      </c>
      <c r="U240" s="285">
        <v>1.446183767082676E-2</v>
      </c>
      <c r="V240" s="422"/>
      <c r="W240" s="420">
        <v>6.8694677196059484E-2</v>
      </c>
      <c r="X240" s="420">
        <v>3.8726600919017029E-2</v>
      </c>
      <c r="Y240" s="420">
        <v>2.4563026073489924E-2</v>
      </c>
      <c r="Z240" s="420">
        <v>4.5455737809344976E-2</v>
      </c>
      <c r="AA240" s="285">
        <v>4.4161029092312232E-2</v>
      </c>
      <c r="AB240" s="287"/>
      <c r="AC240" s="420">
        <v>3.2055273763400338E-2</v>
      </c>
      <c r="AD240" s="420">
        <v>5.2430185322425826E-2</v>
      </c>
      <c r="AE240" s="420">
        <v>5.3630107582050668E-2</v>
      </c>
      <c r="AF240" s="420">
        <v>6.9606368611163649E-2</v>
      </c>
      <c r="AG240" s="285">
        <v>5.214557449699142E-2</v>
      </c>
      <c r="AH240" s="287"/>
      <c r="AI240" s="420">
        <v>6.6777635527025758E-2</v>
      </c>
      <c r="AJ240" s="420">
        <v>8.9387046234500112E-2</v>
      </c>
      <c r="AK240" s="420">
        <v>0.11690864741730755</v>
      </c>
      <c r="AL240" s="420">
        <v>5.461573478940962E-2</v>
      </c>
      <c r="AM240" s="285">
        <v>8.1503865627502448E-2</v>
      </c>
      <c r="AN240" s="287"/>
      <c r="AO240" s="420">
        <v>2.6672876342965779E-2</v>
      </c>
      <c r="AP240" s="420">
        <v>4.4980744381103888E-2</v>
      </c>
      <c r="AQ240" s="420">
        <v>2.1049228956740329E-2</v>
      </c>
      <c r="AR240" s="420">
        <v>2.466009473043429E-2</v>
      </c>
      <c r="AS240" s="285">
        <v>2.9307637727465252E-2</v>
      </c>
      <c r="AT240" s="287"/>
      <c r="AU240" s="420">
        <v>7.6682429659511886E-2</v>
      </c>
      <c r="AV240" s="420">
        <v>1.0904683810160076E-2</v>
      </c>
      <c r="AW240" s="420">
        <v>1.3196874130118497E-2</v>
      </c>
      <c r="AX240" s="420">
        <v>2.6943705192704837E-2</v>
      </c>
      <c r="AY240" s="285">
        <v>3.126861827215377E-2</v>
      </c>
      <c r="AZ240" s="287"/>
      <c r="BA240" s="420">
        <v>3.1520541286801373E-2</v>
      </c>
      <c r="BB240" s="420">
        <v>3.5106913074010704E-2</v>
      </c>
    </row>
    <row r="241" spans="1:54">
      <c r="A241" s="342"/>
      <c r="B241" s="342"/>
      <c r="C241" s="306" t="s">
        <v>58</v>
      </c>
      <c r="D241" s="307" t="s">
        <v>25</v>
      </c>
      <c r="E241" s="333">
        <v>119808014</v>
      </c>
      <c r="F241" s="333">
        <v>127153964</v>
      </c>
      <c r="G241" s="333">
        <v>130522597</v>
      </c>
      <c r="H241" s="333">
        <v>134357023</v>
      </c>
      <c r="I241" s="412">
        <v>511841598</v>
      </c>
      <c r="J241" s="413"/>
      <c r="K241" s="333">
        <v>131943256</v>
      </c>
      <c r="L241" s="333">
        <v>137748354</v>
      </c>
      <c r="M241" s="333">
        <v>129692553</v>
      </c>
      <c r="N241" s="333">
        <v>126343928</v>
      </c>
      <c r="O241" s="414">
        <v>525728091</v>
      </c>
      <c r="P241" s="413"/>
      <c r="Q241" s="415">
        <v>125290196</v>
      </c>
      <c r="R241" s="415">
        <v>129629338</v>
      </c>
      <c r="S241" s="416">
        <v>129153292</v>
      </c>
      <c r="T241" s="416">
        <v>132228319</v>
      </c>
      <c r="U241" s="414">
        <v>516301145</v>
      </c>
      <c r="V241" s="417"/>
      <c r="W241" s="415">
        <v>131326657</v>
      </c>
      <c r="X241" s="415">
        <v>131036038</v>
      </c>
      <c r="Y241" s="415">
        <v>130243700</v>
      </c>
      <c r="Z241" s="415">
        <v>132320135</v>
      </c>
      <c r="AA241" s="414">
        <v>524926530</v>
      </c>
      <c r="AB241" s="126"/>
      <c r="AC241" s="415">
        <v>131886117</v>
      </c>
      <c r="AD241" s="415">
        <v>135413163</v>
      </c>
      <c r="AE241" s="415">
        <v>132393319</v>
      </c>
      <c r="AF241" s="415">
        <v>138356620</v>
      </c>
      <c r="AG241" s="414">
        <v>538049219</v>
      </c>
      <c r="AH241" s="126"/>
      <c r="AI241" s="415">
        <v>139912870</v>
      </c>
      <c r="AJ241" s="415">
        <v>143899560</v>
      </c>
      <c r="AK241" s="415">
        <v>148905334</v>
      </c>
      <c r="AL241" s="415">
        <v>147654900</v>
      </c>
      <c r="AM241" s="414">
        <v>580372664</v>
      </c>
      <c r="AN241" s="126"/>
      <c r="AO241" s="415">
        <v>143245679</v>
      </c>
      <c r="AP241" s="415">
        <v>153036631</v>
      </c>
      <c r="AQ241" s="415">
        <v>151991591</v>
      </c>
      <c r="AR241" s="415">
        <v>150877989</v>
      </c>
      <c r="AS241" s="414">
        <v>599151890</v>
      </c>
      <c r="AT241" s="126"/>
      <c r="AU241" s="415">
        <v>165541959</v>
      </c>
      <c r="AV241" s="415">
        <v>162911261</v>
      </c>
      <c r="AW241" s="415">
        <v>160966658</v>
      </c>
      <c r="AX241" s="415">
        <v>163110577</v>
      </c>
      <c r="AY241" s="414">
        <v>652530455</v>
      </c>
      <c r="AZ241" s="126"/>
      <c r="BA241" s="415">
        <v>166166419</v>
      </c>
      <c r="BB241" s="415">
        <v>164776049</v>
      </c>
    </row>
    <row r="242" spans="1:54">
      <c r="A242" s="342"/>
      <c r="B242" s="342"/>
      <c r="C242" s="312"/>
      <c r="D242" s="313" t="s">
        <v>23</v>
      </c>
      <c r="E242" s="318">
        <v>2.5762317949962601E-2</v>
      </c>
      <c r="F242" s="318">
        <v>0.26020079432296001</v>
      </c>
      <c r="G242" s="318">
        <v>0.14845111501104319</v>
      </c>
      <c r="H242" s="318">
        <v>7.4175345885569427E-2</v>
      </c>
      <c r="I242" s="418"/>
      <c r="J242" s="419"/>
      <c r="K242" s="318">
        <v>0.10128906735738062</v>
      </c>
      <c r="L242" s="318">
        <v>8.3319384364611712E-2</v>
      </c>
      <c r="M242" s="318">
        <v>-6.3593892481314937E-3</v>
      </c>
      <c r="N242" s="318">
        <v>-5.9640313703586599E-2</v>
      </c>
      <c r="O242" s="285">
        <v>2.7130450229643222E-2</v>
      </c>
      <c r="P242" s="419"/>
      <c r="Q242" s="420">
        <v>-5.0274762684281216E-2</v>
      </c>
      <c r="R242" s="420">
        <v>-5.8822424957168273E-2</v>
      </c>
      <c r="S242" s="421">
        <v>-3.9891627220359771E-3</v>
      </c>
      <c r="T242" s="421">
        <v>6.0374751289320461E-2</v>
      </c>
      <c r="U242" s="285">
        <v>-1.4737150411892941E-2</v>
      </c>
      <c r="V242" s="422"/>
      <c r="W242" s="420">
        <v>4.8179835236270119E-2</v>
      </c>
      <c r="X242" s="420">
        <v>1.0851710127532943E-2</v>
      </c>
      <c r="Y242" s="420">
        <v>8.4427425976876247E-3</v>
      </c>
      <c r="Z242" s="420">
        <v>6.9437470501299003E-4</v>
      </c>
      <c r="AA242" s="285">
        <v>1.6706112476275736E-2</v>
      </c>
      <c r="AB242" s="287"/>
      <c r="AC242" s="420">
        <v>4.260064276211617E-3</v>
      </c>
      <c r="AD242" s="420">
        <v>3.3403978529936929E-2</v>
      </c>
      <c r="AE242" s="420">
        <v>1.6504591009008474E-2</v>
      </c>
      <c r="AF242" s="420">
        <v>4.5620305632245506E-2</v>
      </c>
      <c r="AG242" s="285">
        <v>2.4999096540234023E-2</v>
      </c>
      <c r="AH242" s="287"/>
      <c r="AI242" s="420">
        <v>6.086124288578465E-2</v>
      </c>
      <c r="AJ242" s="420">
        <v>6.2670399331858251E-2</v>
      </c>
      <c r="AK242" s="420">
        <v>0.12471939766084428</v>
      </c>
      <c r="AL242" s="420">
        <v>6.7205168787731306E-2</v>
      </c>
      <c r="AM242" s="285">
        <v>7.8660917078666071E-2</v>
      </c>
      <c r="AN242" s="287"/>
      <c r="AO242" s="420">
        <v>2.3820603494160375E-2</v>
      </c>
      <c r="AP242" s="420">
        <v>6.3496170523384521E-2</v>
      </c>
      <c r="AQ242" s="420">
        <v>2.0726302524528784E-2</v>
      </c>
      <c r="AR242" s="420">
        <v>2.1828527194153402E-2</v>
      </c>
      <c r="AS242" s="285">
        <v>3.2357185589292348E-2</v>
      </c>
      <c r="AT242" s="287"/>
      <c r="AU242" s="420">
        <v>0.15565062873554458</v>
      </c>
      <c r="AV242" s="420">
        <v>6.4524616985328187E-2</v>
      </c>
      <c r="AW242" s="420">
        <v>5.9049760193641276E-2</v>
      </c>
      <c r="AX242" s="420">
        <v>8.1076027597372091E-2</v>
      </c>
      <c r="AY242" s="285">
        <v>8.9090205490297336E-2</v>
      </c>
      <c r="AZ242" s="287"/>
      <c r="BA242" s="420">
        <v>3.7722158404565054E-3</v>
      </c>
      <c r="BB242" s="420">
        <v>1.1446648859958275E-2</v>
      </c>
    </row>
    <row r="243" spans="1:54">
      <c r="A243" s="342"/>
      <c r="B243" s="342"/>
      <c r="C243" s="306" t="s">
        <v>59</v>
      </c>
      <c r="D243" s="307" t="s">
        <v>25</v>
      </c>
      <c r="E243" s="333">
        <v>266513872</v>
      </c>
      <c r="F243" s="333">
        <v>292696939</v>
      </c>
      <c r="G243" s="333">
        <v>313101623</v>
      </c>
      <c r="H243" s="333">
        <v>305967705</v>
      </c>
      <c r="I243" s="412">
        <v>1178280139</v>
      </c>
      <c r="J243" s="413"/>
      <c r="K243" s="333">
        <v>292416230</v>
      </c>
      <c r="L243" s="333">
        <v>336979585</v>
      </c>
      <c r="M243" s="333">
        <v>326409360</v>
      </c>
      <c r="N243" s="333">
        <v>317471531</v>
      </c>
      <c r="O243" s="414">
        <v>1273276706</v>
      </c>
      <c r="P243" s="413"/>
      <c r="Q243" s="415">
        <v>315892359</v>
      </c>
      <c r="R243" s="415">
        <v>334107713</v>
      </c>
      <c r="S243" s="416">
        <v>345119822</v>
      </c>
      <c r="T243" s="416">
        <v>348974637</v>
      </c>
      <c r="U243" s="414">
        <v>1344094531</v>
      </c>
      <c r="V243" s="417"/>
      <c r="W243" s="415">
        <v>337617079</v>
      </c>
      <c r="X243" s="415">
        <v>371738617</v>
      </c>
      <c r="Y243" s="415">
        <v>370046981</v>
      </c>
      <c r="Z243" s="415">
        <v>376954590</v>
      </c>
      <c r="AA243" s="414">
        <v>1456357267</v>
      </c>
      <c r="AB243" s="126"/>
      <c r="AC243" s="415">
        <v>353918915</v>
      </c>
      <c r="AD243" s="415">
        <v>391368713</v>
      </c>
      <c r="AE243" s="415">
        <v>384218290</v>
      </c>
      <c r="AF243" s="415">
        <v>383258349</v>
      </c>
      <c r="AG243" s="414">
        <v>1512764267</v>
      </c>
      <c r="AH243" s="126"/>
      <c r="AI243" s="415">
        <v>376474177</v>
      </c>
      <c r="AJ243" s="415">
        <v>423146252</v>
      </c>
      <c r="AK243" s="415">
        <v>428241137</v>
      </c>
      <c r="AL243" s="415">
        <v>415052150</v>
      </c>
      <c r="AM243" s="414">
        <v>1642913716</v>
      </c>
      <c r="AN243" s="126"/>
      <c r="AO243" s="415">
        <v>392137522</v>
      </c>
      <c r="AP243" s="415">
        <v>435420839</v>
      </c>
      <c r="AQ243" s="415">
        <v>440610392</v>
      </c>
      <c r="AR243" s="415">
        <v>448527463</v>
      </c>
      <c r="AS243" s="414">
        <v>1716696216</v>
      </c>
      <c r="AT243" s="126"/>
      <c r="AU243" s="415">
        <v>420292814</v>
      </c>
      <c r="AV243" s="415">
        <v>457072970</v>
      </c>
      <c r="AW243" s="415">
        <v>459442124</v>
      </c>
      <c r="AX243" s="415">
        <v>475412206</v>
      </c>
      <c r="AY243" s="414">
        <v>1812220114</v>
      </c>
      <c r="AZ243" s="126"/>
      <c r="BA243" s="415">
        <v>473156778</v>
      </c>
      <c r="BB243" s="415">
        <v>495358548</v>
      </c>
    </row>
    <row r="244" spans="1:54">
      <c r="A244" s="312"/>
      <c r="B244" s="312"/>
      <c r="C244" s="312"/>
      <c r="D244" s="313" t="s">
        <v>23</v>
      </c>
      <c r="E244" s="318">
        <v>0.19889533550614943</v>
      </c>
      <c r="F244" s="318">
        <v>0.45705086108001769</v>
      </c>
      <c r="G244" s="318">
        <v>0.24675803477532185</v>
      </c>
      <c r="H244" s="318">
        <v>0.10904268324706312</v>
      </c>
      <c r="I244" s="418"/>
      <c r="J244" s="419"/>
      <c r="K244" s="318">
        <v>9.7189530156989348E-2</v>
      </c>
      <c r="L244" s="318">
        <v>0.15129179741780627</v>
      </c>
      <c r="M244" s="318">
        <v>4.2502932027279845E-2</v>
      </c>
      <c r="N244" s="318">
        <v>3.7598170695825564E-2</v>
      </c>
      <c r="O244" s="285">
        <v>8.062307413636205E-2</v>
      </c>
      <c r="P244" s="419"/>
      <c r="Q244" s="420">
        <v>0.10465847319665489</v>
      </c>
      <c r="R244" s="420">
        <v>2.1623487487478998E-2</v>
      </c>
      <c r="S244" s="421">
        <v>7.9628245688441179E-2</v>
      </c>
      <c r="T244" s="421">
        <v>0.11888584638118527</v>
      </c>
      <c r="U244" s="285">
        <v>7.9975623418364838E-2</v>
      </c>
      <c r="V244" s="422"/>
      <c r="W244" s="420">
        <v>6.8772540332322496E-2</v>
      </c>
      <c r="X244" s="420">
        <v>0.11263105440490095</v>
      </c>
      <c r="Y244" s="420">
        <v>7.2227549421951087E-2</v>
      </c>
      <c r="Z244" s="420">
        <v>8.0177611876131927E-2</v>
      </c>
      <c r="AA244" s="285">
        <v>8.3522946794878372E-2</v>
      </c>
      <c r="AB244" s="287"/>
      <c r="AC244" s="420">
        <v>4.828498619881727E-2</v>
      </c>
      <c r="AD244" s="420">
        <v>5.2806179133119135E-2</v>
      </c>
      <c r="AE244" s="420">
        <v>3.8295972478153972E-2</v>
      </c>
      <c r="AF244" s="420">
        <v>1.6722860437911047E-2</v>
      </c>
      <c r="AG244" s="285">
        <v>3.8731567643559561E-2</v>
      </c>
      <c r="AH244" s="287"/>
      <c r="AI244" s="420">
        <v>6.3730026975246545E-2</v>
      </c>
      <c r="AJ244" s="420">
        <v>8.1195910517251724E-2</v>
      </c>
      <c r="AK244" s="420">
        <v>0.11457769748545799</v>
      </c>
      <c r="AL244" s="420">
        <v>8.2956577679146548E-2</v>
      </c>
      <c r="AM244" s="285">
        <v>8.6034190414943312E-2</v>
      </c>
      <c r="AN244" s="287"/>
      <c r="AO244" s="420">
        <v>4.1605363546621144E-2</v>
      </c>
      <c r="AP244" s="420">
        <v>2.9007906703614195E-2</v>
      </c>
      <c r="AQ244" s="420">
        <v>2.8883855219168364E-2</v>
      </c>
      <c r="AR244" s="420">
        <v>8.0653269715624809E-2</v>
      </c>
      <c r="AS244" s="285">
        <v>4.4909540459396879E-2</v>
      </c>
      <c r="AT244" s="287"/>
      <c r="AU244" s="420">
        <v>7.1799535674119896E-2</v>
      </c>
      <c r="AV244" s="420">
        <v>4.9726905698236568E-2</v>
      </c>
      <c r="AW244" s="420">
        <v>4.2740099511769936E-2</v>
      </c>
      <c r="AX244" s="420">
        <v>5.9940015311838346E-2</v>
      </c>
      <c r="AY244" s="285">
        <v>5.5644031314157738E-2</v>
      </c>
      <c r="AZ244" s="287"/>
      <c r="BA244" s="420">
        <v>0.12577889090437799</v>
      </c>
      <c r="BB244" s="420">
        <v>8.376250733006585E-2</v>
      </c>
    </row>
    <row r="245" spans="1:54">
      <c r="A245" s="306" t="s">
        <v>28</v>
      </c>
      <c r="B245" s="306" t="s">
        <v>22</v>
      </c>
      <c r="C245" s="306" t="s">
        <v>56</v>
      </c>
      <c r="D245" s="307" t="s">
        <v>25</v>
      </c>
      <c r="E245" s="333">
        <v>6975168292</v>
      </c>
      <c r="F245" s="333">
        <v>7150677917</v>
      </c>
      <c r="G245" s="333">
        <v>6625132269</v>
      </c>
      <c r="H245" s="333">
        <v>6627972444</v>
      </c>
      <c r="I245" s="412">
        <v>27378950922</v>
      </c>
      <c r="J245" s="413"/>
      <c r="K245" s="333">
        <v>6608277748</v>
      </c>
      <c r="L245" s="333">
        <v>6694745066</v>
      </c>
      <c r="M245" s="333">
        <v>6698073357</v>
      </c>
      <c r="N245" s="333">
        <v>6729609994</v>
      </c>
      <c r="O245" s="414">
        <v>26730706165</v>
      </c>
      <c r="P245" s="413"/>
      <c r="Q245" s="415">
        <v>6601764778</v>
      </c>
      <c r="R245" s="415">
        <v>6822667742</v>
      </c>
      <c r="S245" s="416">
        <v>6947184855</v>
      </c>
      <c r="T245" s="416">
        <v>6842521023</v>
      </c>
      <c r="U245" s="414">
        <v>27214138398</v>
      </c>
      <c r="V245" s="417"/>
      <c r="W245" s="415">
        <v>6880932195</v>
      </c>
      <c r="X245" s="415">
        <v>7171420941</v>
      </c>
      <c r="Y245" s="415">
        <v>7150145715</v>
      </c>
      <c r="Z245" s="415">
        <v>7313593369</v>
      </c>
      <c r="AA245" s="414">
        <v>28516092220</v>
      </c>
      <c r="AB245" s="126"/>
      <c r="AC245" s="415">
        <v>7422168682</v>
      </c>
      <c r="AD245" s="415">
        <v>7501331342</v>
      </c>
      <c r="AE245" s="415">
        <v>7688480448</v>
      </c>
      <c r="AF245" s="415">
        <v>8031096924</v>
      </c>
      <c r="AG245" s="414">
        <v>30643077396</v>
      </c>
      <c r="AH245" s="126"/>
      <c r="AI245" s="415">
        <v>7781174234</v>
      </c>
      <c r="AJ245" s="415">
        <v>8125019224</v>
      </c>
      <c r="AK245" s="415">
        <v>8188669121</v>
      </c>
      <c r="AL245" s="415">
        <v>7487754418</v>
      </c>
      <c r="AM245" s="414">
        <v>31582616997</v>
      </c>
      <c r="AN245" s="126"/>
      <c r="AO245" s="415">
        <v>7586104723</v>
      </c>
      <c r="AP245" s="415">
        <v>7954275927</v>
      </c>
      <c r="AQ245" s="415">
        <v>8250782875</v>
      </c>
      <c r="AR245" s="415">
        <v>8594035674</v>
      </c>
      <c r="AS245" s="414">
        <v>32385199199</v>
      </c>
      <c r="AT245" s="126"/>
      <c r="AU245" s="415">
        <v>8524402958</v>
      </c>
      <c r="AV245" s="415">
        <v>8730294313</v>
      </c>
      <c r="AW245" s="415">
        <v>9038770429</v>
      </c>
      <c r="AX245" s="415">
        <v>9159227108</v>
      </c>
      <c r="AY245" s="414">
        <v>35452694808</v>
      </c>
      <c r="AZ245" s="126"/>
      <c r="BA245" s="415">
        <v>8748309091</v>
      </c>
      <c r="BB245" s="415">
        <v>9024155792</v>
      </c>
    </row>
    <row r="246" spans="1:54">
      <c r="A246" s="342"/>
      <c r="B246" s="342"/>
      <c r="C246" s="312"/>
      <c r="D246" s="313" t="s">
        <v>23</v>
      </c>
      <c r="E246" s="318">
        <v>0.13345196527252945</v>
      </c>
      <c r="F246" s="318">
        <v>0.18845435655331852</v>
      </c>
      <c r="G246" s="318">
        <v>0.18839299707301851</v>
      </c>
      <c r="H246" s="318">
        <v>-2.4428857923251907E-2</v>
      </c>
      <c r="I246" s="418"/>
      <c r="J246" s="419"/>
      <c r="K246" s="318">
        <v>-5.2599525723385943E-2</v>
      </c>
      <c r="L246" s="318">
        <v>-6.3760786920085799E-2</v>
      </c>
      <c r="M246" s="318">
        <v>1.1009755735942425E-2</v>
      </c>
      <c r="N246" s="318">
        <v>1.533463677749714E-2</v>
      </c>
      <c r="O246" s="285">
        <v>-2.3676756602062143E-2</v>
      </c>
      <c r="P246" s="419"/>
      <c r="Q246" s="420">
        <v>1.1285297804906502E-2</v>
      </c>
      <c r="R246" s="420">
        <v>3.191802831066215E-2</v>
      </c>
      <c r="S246" s="421">
        <v>4.9935460724610969E-2</v>
      </c>
      <c r="T246" s="421">
        <v>3.0711413117007424E-2</v>
      </c>
      <c r="U246" s="285">
        <v>3.1028265824328605E-2</v>
      </c>
      <c r="V246" s="422"/>
      <c r="W246" s="420">
        <v>4.2286786395405951E-2</v>
      </c>
      <c r="X246" s="420">
        <v>5.1116837604899379E-2</v>
      </c>
      <c r="Y246" s="420">
        <v>2.921483510747902E-2</v>
      </c>
      <c r="Z246" s="420">
        <v>6.8844851834078069E-2</v>
      </c>
      <c r="AA246" s="285">
        <v>4.7841081828836618E-2</v>
      </c>
      <c r="AB246" s="287"/>
      <c r="AC246" s="420">
        <v>7.8657436472530096E-2</v>
      </c>
      <c r="AD246" s="420">
        <v>4.6003491318415968E-2</v>
      </c>
      <c r="AE246" s="420">
        <v>7.5290036659064086E-2</v>
      </c>
      <c r="AF246" s="420">
        <v>9.8105475489144611E-2</v>
      </c>
      <c r="AG246" s="285">
        <v>7.4588942958608406E-2</v>
      </c>
      <c r="AH246" s="287"/>
      <c r="AI246" s="420">
        <v>4.8369360409532103E-2</v>
      </c>
      <c r="AJ246" s="420">
        <v>8.3143625253289111E-2</v>
      </c>
      <c r="AK246" s="420">
        <v>6.5056896012542165E-2</v>
      </c>
      <c r="AL246" s="420">
        <v>-6.7654831107352709E-2</v>
      </c>
      <c r="AM246" s="285">
        <v>3.066074561827925E-2</v>
      </c>
      <c r="AN246" s="287"/>
      <c r="AO246" s="420">
        <v>-2.5069418205242E-2</v>
      </c>
      <c r="AP246" s="420">
        <v>-2.1014509909792145E-2</v>
      </c>
      <c r="AQ246" s="420">
        <v>7.585329567256327E-3</v>
      </c>
      <c r="AR246" s="420">
        <v>0.14774539791804364</v>
      </c>
      <c r="AS246" s="285">
        <v>2.5412150046851378E-2</v>
      </c>
      <c r="AT246" s="287"/>
      <c r="AU246" s="420">
        <v>0.12368643319083272</v>
      </c>
      <c r="AV246" s="420">
        <v>9.7559902764484452E-2</v>
      </c>
      <c r="AW246" s="420">
        <v>9.5504580103254799E-2</v>
      </c>
      <c r="AX246" s="420">
        <v>6.5765544319289271E-2</v>
      </c>
      <c r="AY246" s="285">
        <v>9.4719059473771017E-2</v>
      </c>
      <c r="AZ246" s="287"/>
      <c r="BA246" s="420">
        <v>2.626648858614411E-2</v>
      </c>
      <c r="BB246" s="420">
        <v>3.3659973932656628E-2</v>
      </c>
    </row>
    <row r="247" spans="1:54">
      <c r="A247" s="342"/>
      <c r="B247" s="342"/>
      <c r="C247" s="306" t="s">
        <v>57</v>
      </c>
      <c r="D247" s="307" t="s">
        <v>25</v>
      </c>
      <c r="E247" s="333">
        <v>351631368</v>
      </c>
      <c r="F247" s="333">
        <v>355415549</v>
      </c>
      <c r="G247" s="333">
        <v>335833851</v>
      </c>
      <c r="H247" s="333">
        <v>343843485</v>
      </c>
      <c r="I247" s="412">
        <v>1386724253</v>
      </c>
      <c r="J247" s="413"/>
      <c r="K247" s="333">
        <v>327429872</v>
      </c>
      <c r="L247" s="333">
        <v>341750788</v>
      </c>
      <c r="M247" s="333">
        <v>330684321</v>
      </c>
      <c r="N247" s="333">
        <v>324910247</v>
      </c>
      <c r="O247" s="414">
        <v>1324775228</v>
      </c>
      <c r="P247" s="413"/>
      <c r="Q247" s="415">
        <v>314521171</v>
      </c>
      <c r="R247" s="415">
        <v>321930340</v>
      </c>
      <c r="S247" s="416">
        <v>320908063</v>
      </c>
      <c r="T247" s="416">
        <v>327582337</v>
      </c>
      <c r="U247" s="414">
        <v>1284941911</v>
      </c>
      <c r="V247" s="417"/>
      <c r="W247" s="415">
        <v>325702853</v>
      </c>
      <c r="X247" s="415">
        <v>334026191</v>
      </c>
      <c r="Y247" s="415">
        <v>329331547</v>
      </c>
      <c r="Z247" s="415">
        <v>337955219</v>
      </c>
      <c r="AA247" s="414">
        <v>1327015810</v>
      </c>
      <c r="AB247" s="126"/>
      <c r="AC247" s="415">
        <v>329612354</v>
      </c>
      <c r="AD247" s="415">
        <v>333752558</v>
      </c>
      <c r="AE247" s="415">
        <v>337193309</v>
      </c>
      <c r="AF247" s="415">
        <v>353731109</v>
      </c>
      <c r="AG247" s="414">
        <v>1354289330</v>
      </c>
      <c r="AH247" s="126"/>
      <c r="AI247" s="415">
        <v>337660033</v>
      </c>
      <c r="AJ247" s="415">
        <v>356385333</v>
      </c>
      <c r="AK247" s="415">
        <v>361581331</v>
      </c>
      <c r="AL247" s="415">
        <v>360929011</v>
      </c>
      <c r="AM247" s="414">
        <v>1416555708</v>
      </c>
      <c r="AN247" s="126"/>
      <c r="AO247" s="415">
        <v>347338002</v>
      </c>
      <c r="AP247" s="415">
        <v>364198645</v>
      </c>
      <c r="AQ247" s="415">
        <v>363238550</v>
      </c>
      <c r="AR247" s="415">
        <v>368604121</v>
      </c>
      <c r="AS247" s="414">
        <v>1443379318</v>
      </c>
      <c r="AT247" s="126"/>
      <c r="AU247" s="415">
        <v>363471610</v>
      </c>
      <c r="AV247" s="415">
        <v>369989198</v>
      </c>
      <c r="AW247" s="415">
        <v>374359097</v>
      </c>
      <c r="AX247" s="415">
        <v>377489383</v>
      </c>
      <c r="AY247" s="414">
        <v>1485309288</v>
      </c>
      <c r="AZ247" s="126"/>
      <c r="BA247" s="415">
        <v>377814881</v>
      </c>
      <c r="BB247" s="415">
        <v>386447627</v>
      </c>
    </row>
    <row r="248" spans="1:54">
      <c r="A248" s="342"/>
      <c r="B248" s="342"/>
      <c r="C248" s="312"/>
      <c r="D248" s="313" t="s">
        <v>23</v>
      </c>
      <c r="E248" s="318">
        <v>9.8040148823254222E-2</v>
      </c>
      <c r="F248" s="318">
        <v>0.22388678618260313</v>
      </c>
      <c r="G248" s="318">
        <v>8.5904375580536929E-2</v>
      </c>
      <c r="H248" s="318">
        <v>-4.2246802386287655E-2</v>
      </c>
      <c r="I248" s="418"/>
      <c r="J248" s="419"/>
      <c r="K248" s="318">
        <v>-6.8826328372387988E-2</v>
      </c>
      <c r="L248" s="318">
        <v>-3.8447279637729072E-2</v>
      </c>
      <c r="M248" s="318">
        <v>-1.5333564453572609E-2</v>
      </c>
      <c r="N248" s="318">
        <v>-5.5063535666525713E-2</v>
      </c>
      <c r="O248" s="285">
        <v>-4.467292244004617E-2</v>
      </c>
      <c r="P248" s="419"/>
      <c r="Q248" s="420">
        <v>-3.7810978444084875E-2</v>
      </c>
      <c r="R248" s="420">
        <v>-5.6421486266865717E-2</v>
      </c>
      <c r="S248" s="421">
        <v>-2.7881175942685354E-2</v>
      </c>
      <c r="T248" s="421">
        <v>1.0253814946142414E-2</v>
      </c>
      <c r="U248" s="285">
        <v>-2.8348268028410617E-2</v>
      </c>
      <c r="V248" s="422"/>
      <c r="W248" s="420">
        <v>3.555144464345128E-2</v>
      </c>
      <c r="X248" s="420">
        <v>3.757288300319872E-2</v>
      </c>
      <c r="Y248" s="420">
        <v>2.6248901075446085E-2</v>
      </c>
      <c r="Z248" s="420">
        <v>3.1664961227747757E-2</v>
      </c>
      <c r="AA248" s="285">
        <v>3.2743814050906206E-2</v>
      </c>
      <c r="AB248" s="287"/>
      <c r="AC248" s="420">
        <v>1.2003275267594926E-2</v>
      </c>
      <c r="AD248" s="420">
        <v>-8.1919624081217002E-4</v>
      </c>
      <c r="AE248" s="420">
        <v>2.3871876446746931E-2</v>
      </c>
      <c r="AF248" s="420">
        <v>4.6680415371836537E-2</v>
      </c>
      <c r="AG248" s="285">
        <v>2.0552520772152638E-2</v>
      </c>
      <c r="AH248" s="287"/>
      <c r="AI248" s="420">
        <v>2.4415586680346379E-2</v>
      </c>
      <c r="AJ248" s="420">
        <v>6.781303830486296E-2</v>
      </c>
      <c r="AK248" s="420">
        <v>7.2326530061721961E-2</v>
      </c>
      <c r="AL248" s="420">
        <v>2.0348512802135232E-2</v>
      </c>
      <c r="AM248" s="285">
        <v>4.5977160582074461E-2</v>
      </c>
      <c r="AN248" s="287"/>
      <c r="AO248" s="420">
        <v>2.8661873050281894E-2</v>
      </c>
      <c r="AP248" s="420">
        <v>2.192377540969126E-2</v>
      </c>
      <c r="AQ248" s="420">
        <v>4.583253774238738E-3</v>
      </c>
      <c r="AR248" s="420">
        <v>2.1264874161085467E-2</v>
      </c>
      <c r="AS248" s="285">
        <v>1.8935796064011967E-2</v>
      </c>
      <c r="AT248" s="287"/>
      <c r="AU248" s="420">
        <v>4.6449302716954133E-2</v>
      </c>
      <c r="AV248" s="420">
        <v>1.5899435869674905E-2</v>
      </c>
      <c r="AW248" s="420">
        <v>3.0614996673673511E-2</v>
      </c>
      <c r="AX248" s="420">
        <v>2.4105161862799651E-2</v>
      </c>
      <c r="AY248" s="285">
        <v>2.9049861998923232E-2</v>
      </c>
      <c r="AZ248" s="287"/>
      <c r="BA248" s="420">
        <v>3.9461874340061875E-2</v>
      </c>
      <c r="BB248" s="420">
        <v>4.4483539219434265E-2</v>
      </c>
    </row>
    <row r="249" spans="1:54">
      <c r="A249" s="342"/>
      <c r="B249" s="342"/>
      <c r="C249" s="306" t="s">
        <v>58</v>
      </c>
      <c r="D249" s="307" t="s">
        <v>25</v>
      </c>
      <c r="E249" s="333">
        <v>1509006359</v>
      </c>
      <c r="F249" s="333">
        <v>1530825878</v>
      </c>
      <c r="G249" s="333">
        <v>1511888769</v>
      </c>
      <c r="H249" s="333">
        <v>1522416943</v>
      </c>
      <c r="I249" s="412">
        <v>6074137949</v>
      </c>
      <c r="J249" s="413"/>
      <c r="K249" s="333">
        <v>1431888057</v>
      </c>
      <c r="L249" s="333">
        <v>1517158036</v>
      </c>
      <c r="M249" s="333">
        <v>1476566512</v>
      </c>
      <c r="N249" s="333">
        <v>1421247517</v>
      </c>
      <c r="O249" s="414">
        <v>5846860122</v>
      </c>
      <c r="P249" s="413"/>
      <c r="Q249" s="415">
        <v>1381074485</v>
      </c>
      <c r="R249" s="415">
        <v>1420480986</v>
      </c>
      <c r="S249" s="416">
        <v>1419280916</v>
      </c>
      <c r="T249" s="416">
        <v>1449754487</v>
      </c>
      <c r="U249" s="414">
        <v>5670590874</v>
      </c>
      <c r="V249" s="417"/>
      <c r="W249" s="415">
        <v>1426611390</v>
      </c>
      <c r="X249" s="415">
        <v>1459055570</v>
      </c>
      <c r="Y249" s="415">
        <v>1459729012</v>
      </c>
      <c r="Z249" s="415">
        <v>1470476176</v>
      </c>
      <c r="AA249" s="414">
        <v>5815872148</v>
      </c>
      <c r="AB249" s="126"/>
      <c r="AC249" s="415">
        <v>1452817316</v>
      </c>
      <c r="AD249" s="415">
        <v>1490806327</v>
      </c>
      <c r="AE249" s="415">
        <v>1505319371</v>
      </c>
      <c r="AF249" s="415">
        <v>1544964810</v>
      </c>
      <c r="AG249" s="414">
        <v>5993907824</v>
      </c>
      <c r="AH249" s="126"/>
      <c r="AI249" s="415">
        <v>1496895718</v>
      </c>
      <c r="AJ249" s="415">
        <v>1585886313</v>
      </c>
      <c r="AK249" s="415">
        <v>1660599878</v>
      </c>
      <c r="AL249" s="415">
        <v>1638323605</v>
      </c>
      <c r="AM249" s="414">
        <v>6381705514</v>
      </c>
      <c r="AN249" s="126"/>
      <c r="AO249" s="415">
        <v>1603139069</v>
      </c>
      <c r="AP249" s="415">
        <v>1689367966</v>
      </c>
      <c r="AQ249" s="415">
        <v>1711151004</v>
      </c>
      <c r="AR249" s="415">
        <v>1701233547</v>
      </c>
      <c r="AS249" s="414">
        <v>6704891586</v>
      </c>
      <c r="AT249" s="126"/>
      <c r="AU249" s="415">
        <v>1801810862</v>
      </c>
      <c r="AV249" s="415">
        <v>1820967040</v>
      </c>
      <c r="AW249" s="415">
        <v>1841400019</v>
      </c>
      <c r="AX249" s="415">
        <v>1844707037</v>
      </c>
      <c r="AY249" s="414">
        <v>7308884958</v>
      </c>
      <c r="AZ249" s="126"/>
      <c r="BA249" s="415">
        <v>1846656234</v>
      </c>
      <c r="BB249" s="415">
        <v>1878191280</v>
      </c>
    </row>
    <row r="250" spans="1:54">
      <c r="A250" s="342"/>
      <c r="B250" s="342"/>
      <c r="C250" s="312"/>
      <c r="D250" s="313" t="s">
        <v>23</v>
      </c>
      <c r="E250" s="318">
        <v>3.425709529536363E-3</v>
      </c>
      <c r="F250" s="318">
        <v>0.33857679487375725</v>
      </c>
      <c r="G250" s="318">
        <v>4.3552374834660533E-2</v>
      </c>
      <c r="H250" s="318">
        <v>-2.2828822208353017E-2</v>
      </c>
      <c r="I250" s="418"/>
      <c r="J250" s="419"/>
      <c r="K250" s="318">
        <v>-5.1105352565316793E-2</v>
      </c>
      <c r="L250" s="318">
        <v>-8.9284106026851478E-3</v>
      </c>
      <c r="M250" s="318">
        <v>-2.3362999794861231E-2</v>
      </c>
      <c r="N250" s="318">
        <v>-6.6453166108779965E-2</v>
      </c>
      <c r="O250" s="285">
        <v>-3.7417297550414896E-2</v>
      </c>
      <c r="P250" s="419"/>
      <c r="Q250" s="420">
        <v>-3.4711643166598138E-2</v>
      </c>
      <c r="R250" s="420">
        <v>-6.3057757458661712E-2</v>
      </c>
      <c r="S250" s="421">
        <v>-3.7993964884167064E-2</v>
      </c>
      <c r="T250" s="421">
        <v>2.4074004829453877E-2</v>
      </c>
      <c r="U250" s="285">
        <v>-2.864710330486131E-2</v>
      </c>
      <c r="V250" s="422"/>
      <c r="W250" s="420">
        <v>3.2972084774993249E-2</v>
      </c>
      <c r="X250" s="420">
        <v>2.7156001650274764E-2</v>
      </c>
      <c r="Y250" s="420">
        <v>2.8499006464482113E-2</v>
      </c>
      <c r="Z250" s="420">
        <v>1.429324012156008E-2</v>
      </c>
      <c r="AA250" s="285">
        <v>2.5620129758632926E-2</v>
      </c>
      <c r="AB250" s="287"/>
      <c r="AC250" s="420">
        <v>1.8369351446156701E-2</v>
      </c>
      <c r="AD250" s="420">
        <v>2.1761170480984582E-2</v>
      </c>
      <c r="AE250" s="420">
        <v>3.1232070216605345E-2</v>
      </c>
      <c r="AF250" s="420">
        <v>5.0656131133402393E-2</v>
      </c>
      <c r="AG250" s="285">
        <v>3.0612034011308964E-2</v>
      </c>
      <c r="AH250" s="287"/>
      <c r="AI250" s="420">
        <v>3.0339948123250471E-2</v>
      </c>
      <c r="AJ250" s="420">
        <v>6.3777557337935775E-2</v>
      </c>
      <c r="AK250" s="420">
        <v>0.10315452653535284</v>
      </c>
      <c r="AL250" s="420">
        <v>6.0427780876122439E-2</v>
      </c>
      <c r="AM250" s="285">
        <v>6.4698640917905337E-2</v>
      </c>
      <c r="AN250" s="287"/>
      <c r="AO250" s="420">
        <v>7.0975786571125798E-2</v>
      </c>
      <c r="AP250" s="420">
        <v>6.5251621223872736E-2</v>
      </c>
      <c r="AQ250" s="420">
        <v>3.0441484833109156E-2</v>
      </c>
      <c r="AR250" s="420">
        <v>3.8398971856356878E-2</v>
      </c>
      <c r="AS250" s="285">
        <v>5.0642586263343503E-2</v>
      </c>
      <c r="AT250" s="287"/>
      <c r="AU250" s="420">
        <v>0.12392673651446029</v>
      </c>
      <c r="AV250" s="420">
        <v>7.7898407362129385E-2</v>
      </c>
      <c r="AW250" s="420">
        <v>7.6117779608888325E-2</v>
      </c>
      <c r="AX250" s="420">
        <v>8.4334975790363975E-2</v>
      </c>
      <c r="AY250" s="285">
        <v>9.0082496376399979E-2</v>
      </c>
      <c r="AZ250" s="287"/>
      <c r="BA250" s="420">
        <v>2.4889056307620283E-2</v>
      </c>
      <c r="BB250" s="420">
        <v>3.1425192627319687E-2</v>
      </c>
    </row>
    <row r="251" spans="1:54">
      <c r="A251" s="342"/>
      <c r="B251" s="342"/>
      <c r="C251" s="306" t="s">
        <v>59</v>
      </c>
      <c r="D251" s="307" t="s">
        <v>25</v>
      </c>
      <c r="E251" s="333">
        <v>4745337572</v>
      </c>
      <c r="F251" s="333">
        <v>4885856004</v>
      </c>
      <c r="G251" s="333">
        <v>4947646840</v>
      </c>
      <c r="H251" s="333">
        <v>4936974377</v>
      </c>
      <c r="I251" s="412">
        <v>19515814793</v>
      </c>
      <c r="J251" s="413"/>
      <c r="K251" s="333">
        <v>4654833313</v>
      </c>
      <c r="L251" s="333">
        <v>5167075251</v>
      </c>
      <c r="M251" s="333">
        <v>5042056090</v>
      </c>
      <c r="N251" s="333">
        <v>4977608263</v>
      </c>
      <c r="O251" s="414">
        <v>19841572917</v>
      </c>
      <c r="P251" s="413"/>
      <c r="Q251" s="415">
        <v>4789807720</v>
      </c>
      <c r="R251" s="415">
        <v>5128524278</v>
      </c>
      <c r="S251" s="416">
        <v>5216914997</v>
      </c>
      <c r="T251" s="416">
        <v>5239162696</v>
      </c>
      <c r="U251" s="414">
        <v>20374409691</v>
      </c>
      <c r="V251" s="417"/>
      <c r="W251" s="415">
        <v>5160025998</v>
      </c>
      <c r="X251" s="415">
        <v>5540441590</v>
      </c>
      <c r="Y251" s="415">
        <v>5629935976</v>
      </c>
      <c r="Z251" s="415">
        <v>5667121620</v>
      </c>
      <c r="AA251" s="414">
        <v>21997525184</v>
      </c>
      <c r="AB251" s="126"/>
      <c r="AC251" s="415">
        <v>5403339675</v>
      </c>
      <c r="AD251" s="415">
        <v>5850770324</v>
      </c>
      <c r="AE251" s="415">
        <v>5920636263</v>
      </c>
      <c r="AF251" s="415">
        <v>6001068254</v>
      </c>
      <c r="AG251" s="414">
        <v>23175814516</v>
      </c>
      <c r="AH251" s="126"/>
      <c r="AI251" s="415">
        <v>5704074609</v>
      </c>
      <c r="AJ251" s="415">
        <v>6242855370</v>
      </c>
      <c r="AK251" s="415">
        <v>6418114098</v>
      </c>
      <c r="AL251" s="415">
        <v>6352184613</v>
      </c>
      <c r="AM251" s="414">
        <v>24717228690</v>
      </c>
      <c r="AN251" s="126"/>
      <c r="AO251" s="415">
        <v>6057378957</v>
      </c>
      <c r="AP251" s="415">
        <v>6604668413</v>
      </c>
      <c r="AQ251" s="415">
        <v>6732805698</v>
      </c>
      <c r="AR251" s="415">
        <v>6826044188</v>
      </c>
      <c r="AS251" s="414">
        <v>26220897256</v>
      </c>
      <c r="AT251" s="126"/>
      <c r="AU251" s="415">
        <v>6485107861</v>
      </c>
      <c r="AV251" s="415">
        <v>7020340259</v>
      </c>
      <c r="AW251" s="415">
        <v>7188297446</v>
      </c>
      <c r="AX251" s="415">
        <v>7184229770</v>
      </c>
      <c r="AY251" s="414">
        <v>27877975336</v>
      </c>
      <c r="AZ251" s="126"/>
      <c r="BA251" s="415">
        <v>7111220376</v>
      </c>
      <c r="BB251" s="415">
        <v>7548884311</v>
      </c>
    </row>
    <row r="252" spans="1:54">
      <c r="A252" s="342"/>
      <c r="B252" s="312"/>
      <c r="C252" s="312"/>
      <c r="D252" s="313" t="s">
        <v>23</v>
      </c>
      <c r="E252" s="318">
        <v>0.11507925495291046</v>
      </c>
      <c r="F252" s="318">
        <v>0.51066348770249703</v>
      </c>
      <c r="G252" s="318">
        <v>5.5061361887894018E-2</v>
      </c>
      <c r="H252" s="318">
        <v>-4.9511709964393438E-3</v>
      </c>
      <c r="I252" s="418"/>
      <c r="J252" s="419"/>
      <c r="K252" s="318">
        <v>-1.9072248839370875E-2</v>
      </c>
      <c r="L252" s="318">
        <v>5.7557825439343423E-2</v>
      </c>
      <c r="M252" s="318">
        <v>1.9081646902671816E-2</v>
      </c>
      <c r="N252" s="318">
        <v>8.230523980294906E-3</v>
      </c>
      <c r="O252" s="285">
        <v>1.6692007351742477E-2</v>
      </c>
      <c r="P252" s="419"/>
      <c r="Q252" s="420">
        <v>4.1015214605402361E-2</v>
      </c>
      <c r="R252" s="420">
        <v>6.8160697279175952E-3</v>
      </c>
      <c r="S252" s="421">
        <v>4.8416450764100949E-2</v>
      </c>
      <c r="T252" s="421">
        <v>6.6254563046220571E-2</v>
      </c>
      <c r="U252" s="285">
        <v>4.0333101635426916E-2</v>
      </c>
      <c r="V252" s="422"/>
      <c r="W252" s="420">
        <v>7.7292931082419303E-2</v>
      </c>
      <c r="X252" s="420">
        <v>8.0318877258125809E-2</v>
      </c>
      <c r="Y252" s="420">
        <v>7.916958187693468E-2</v>
      </c>
      <c r="Z252" s="420">
        <v>8.1684602832956088E-2</v>
      </c>
      <c r="AA252" s="285">
        <v>7.9664418141006443E-2</v>
      </c>
      <c r="AB252" s="287"/>
      <c r="AC252" s="420">
        <v>4.7153575794832703E-2</v>
      </c>
      <c r="AD252" s="420">
        <v>5.601155232104893E-2</v>
      </c>
      <c r="AE252" s="420">
        <v>5.1634741183422594E-2</v>
      </c>
      <c r="AF252" s="420">
        <v>5.8927027932744513E-2</v>
      </c>
      <c r="AG252" s="285">
        <v>5.3564631573056909E-2</v>
      </c>
      <c r="AH252" s="287"/>
      <c r="AI252" s="420">
        <v>5.5657232765030651E-2</v>
      </c>
      <c r="AJ252" s="420">
        <v>6.7014260394337777E-2</v>
      </c>
      <c r="AK252" s="420">
        <v>8.4024387397162448E-2</v>
      </c>
      <c r="AL252" s="420">
        <v>5.8508976092042309E-2</v>
      </c>
      <c r="AM252" s="285">
        <v>6.6509600900362953E-2</v>
      </c>
      <c r="AN252" s="287"/>
      <c r="AO252" s="420">
        <v>6.1938942285668874E-2</v>
      </c>
      <c r="AP252" s="420">
        <v>5.7956339135884827E-2</v>
      </c>
      <c r="AQ252" s="420">
        <v>4.9031786471054328E-2</v>
      </c>
      <c r="AR252" s="420">
        <v>7.4597890941366485E-2</v>
      </c>
      <c r="AS252" s="285">
        <v>6.0834836496388878E-2</v>
      </c>
      <c r="AT252" s="287"/>
      <c r="AU252" s="420">
        <v>7.0612868542046625E-2</v>
      </c>
      <c r="AV252" s="420">
        <v>6.2936065826080023E-2</v>
      </c>
      <c r="AW252" s="420">
        <v>6.7652590677806934E-2</v>
      </c>
      <c r="AX252" s="420">
        <v>5.2473375814015455E-2</v>
      </c>
      <c r="AY252" s="285">
        <v>6.319684882716281E-2</v>
      </c>
      <c r="AZ252" s="287"/>
      <c r="BA252" s="420">
        <v>9.6546199141158695E-2</v>
      </c>
      <c r="BB252" s="420">
        <v>7.5287526316464737E-2</v>
      </c>
    </row>
    <row r="253" spans="1:54">
      <c r="A253" s="342"/>
      <c r="B253" s="306" t="s">
        <v>24</v>
      </c>
      <c r="C253" s="306" t="s">
        <v>56</v>
      </c>
      <c r="D253" s="307" t="s">
        <v>25</v>
      </c>
      <c r="E253" s="333">
        <v>4786090171</v>
      </c>
      <c r="F253" s="333">
        <v>4980584755</v>
      </c>
      <c r="G253" s="333">
        <v>4718899115</v>
      </c>
      <c r="H253" s="333">
        <v>4754132702</v>
      </c>
      <c r="I253" s="412">
        <v>19239706743</v>
      </c>
      <c r="J253" s="413"/>
      <c r="K253" s="333">
        <v>4738520430</v>
      </c>
      <c r="L253" s="333">
        <v>4708272506</v>
      </c>
      <c r="M253" s="333">
        <v>4643259657</v>
      </c>
      <c r="N253" s="333">
        <v>4718104829</v>
      </c>
      <c r="O253" s="414">
        <v>18808157422</v>
      </c>
      <c r="P253" s="413"/>
      <c r="Q253" s="415">
        <v>5008904340</v>
      </c>
      <c r="R253" s="415">
        <v>5212764034</v>
      </c>
      <c r="S253" s="416">
        <v>5302003040</v>
      </c>
      <c r="T253" s="416">
        <v>5246365701</v>
      </c>
      <c r="U253" s="414">
        <v>20770037115</v>
      </c>
      <c r="V253" s="417"/>
      <c r="W253" s="415">
        <v>5227996781</v>
      </c>
      <c r="X253" s="415">
        <v>5469246675</v>
      </c>
      <c r="Y253" s="415">
        <v>5424002474</v>
      </c>
      <c r="Z253" s="415">
        <v>5578906077</v>
      </c>
      <c r="AA253" s="414">
        <v>21700152007</v>
      </c>
      <c r="AB253" s="126"/>
      <c r="AC253" s="415">
        <v>5701809974</v>
      </c>
      <c r="AD253" s="415">
        <v>5781511373</v>
      </c>
      <c r="AE253" s="415">
        <v>5895231755</v>
      </c>
      <c r="AF253" s="415">
        <v>6206537335</v>
      </c>
      <c r="AG253" s="414">
        <v>23585090437</v>
      </c>
      <c r="AH253" s="126"/>
      <c r="AI253" s="415">
        <v>6078508921</v>
      </c>
      <c r="AJ253" s="415">
        <v>6378135302</v>
      </c>
      <c r="AK253" s="415">
        <v>6468630225</v>
      </c>
      <c r="AL253" s="415">
        <v>5682974823</v>
      </c>
      <c r="AM253" s="414">
        <v>24608249271</v>
      </c>
      <c r="AN253" s="126"/>
      <c r="AO253" s="415">
        <v>5819224231</v>
      </c>
      <c r="AP253" s="415">
        <v>6200251204</v>
      </c>
      <c r="AQ253" s="415">
        <v>6398871883</v>
      </c>
      <c r="AR253" s="415">
        <v>6641126014</v>
      </c>
      <c r="AS253" s="414">
        <v>25059473332</v>
      </c>
      <c r="AT253" s="126"/>
      <c r="AU253" s="415">
        <v>6619711657</v>
      </c>
      <c r="AV253" s="415">
        <v>6755238650</v>
      </c>
      <c r="AW253" s="415">
        <v>6897510471</v>
      </c>
      <c r="AX253" s="415">
        <v>6882358853</v>
      </c>
      <c r="AY253" s="414">
        <v>27154819631</v>
      </c>
      <c r="AZ253" s="126"/>
      <c r="BA253" s="415">
        <v>6509328997</v>
      </c>
      <c r="BB253" s="415">
        <v>6719985431</v>
      </c>
    </row>
    <row r="254" spans="1:54">
      <c r="A254" s="342"/>
      <c r="B254" s="342"/>
      <c r="C254" s="312"/>
      <c r="D254" s="313" t="s">
        <v>23</v>
      </c>
      <c r="E254" s="318">
        <v>0.16178288704503033</v>
      </c>
      <c r="F254" s="318">
        <v>0.27452426851015838</v>
      </c>
      <c r="G254" s="318">
        <v>0.23292269767753795</v>
      </c>
      <c r="H254" s="318">
        <v>3.4424231678114092E-2</v>
      </c>
      <c r="I254" s="418"/>
      <c r="J254" s="419"/>
      <c r="K254" s="318">
        <v>1.1470897588519437E-2</v>
      </c>
      <c r="L254" s="318">
        <v>-3.3856635898094817E-2</v>
      </c>
      <c r="M254" s="318">
        <v>4.1180093057084435E-3</v>
      </c>
      <c r="N254" s="318">
        <v>1.2565820592784311E-2</v>
      </c>
      <c r="O254" s="285">
        <v>-2.2430140270043974E-2</v>
      </c>
      <c r="P254" s="419"/>
      <c r="Q254" s="420">
        <v>3.7987854034474244E-2</v>
      </c>
      <c r="R254" s="420">
        <v>8.8145948822841991E-2</v>
      </c>
      <c r="S254" s="421">
        <v>0.12270144570199215</v>
      </c>
      <c r="T254" s="421">
        <v>9.2315645527532464E-2</v>
      </c>
      <c r="U254" s="285">
        <v>8.5072761801568308E-2</v>
      </c>
      <c r="V254" s="422"/>
      <c r="W254" s="420">
        <v>4.3740591979442689E-2</v>
      </c>
      <c r="X254" s="420">
        <v>4.9202810510336592E-2</v>
      </c>
      <c r="Y254" s="420">
        <v>2.301006489049473E-2</v>
      </c>
      <c r="Z254" s="420">
        <v>6.3384902035444224E-2</v>
      </c>
      <c r="AA254" s="285">
        <v>4.4781571012614041E-2</v>
      </c>
      <c r="AB254" s="287"/>
      <c r="AC254" s="420">
        <v>9.0629970301812302E-2</v>
      </c>
      <c r="AD254" s="420">
        <v>5.7094645123132892E-2</v>
      </c>
      <c r="AE254" s="420">
        <v>8.6878515129526823E-2</v>
      </c>
      <c r="AF254" s="420">
        <v>0.11250077512283596</v>
      </c>
      <c r="AG254" s="285">
        <v>8.6862913651109874E-2</v>
      </c>
      <c r="AH254" s="287"/>
      <c r="AI254" s="420">
        <v>6.6066555833626639E-2</v>
      </c>
      <c r="AJ254" s="420">
        <v>0.10319514924527673</v>
      </c>
      <c r="AK254" s="420">
        <v>9.7264788532474E-2</v>
      </c>
      <c r="AL254" s="420">
        <v>-8.4356620083072431E-2</v>
      </c>
      <c r="AM254" s="285">
        <v>4.3381594687247116E-2</v>
      </c>
      <c r="AN254" s="287"/>
      <c r="AO254" s="420">
        <v>-4.2655969312510922E-2</v>
      </c>
      <c r="AP254" s="420">
        <v>-2.7889671444288888E-2</v>
      </c>
      <c r="AQ254" s="420">
        <v>-1.0784097957925898E-2</v>
      </c>
      <c r="AR254" s="420">
        <v>0.16860028784962999</v>
      </c>
      <c r="AS254" s="285">
        <v>1.8336292680997568E-2</v>
      </c>
      <c r="AT254" s="287"/>
      <c r="AU254" s="420">
        <v>0.13755913060295333</v>
      </c>
      <c r="AV254" s="420">
        <v>8.9510477517742881E-2</v>
      </c>
      <c r="AW254" s="420">
        <v>7.7926015259774495E-2</v>
      </c>
      <c r="AX254" s="420">
        <v>3.6324086983361425E-2</v>
      </c>
      <c r="AY254" s="285">
        <v>8.3614937602232819E-2</v>
      </c>
      <c r="AZ254" s="287"/>
      <c r="BA254" s="420">
        <v>-1.6674844120026955E-2</v>
      </c>
      <c r="BB254" s="420">
        <v>-5.2186489369994149E-3</v>
      </c>
    </row>
    <row r="255" spans="1:54">
      <c r="A255" s="342"/>
      <c r="B255" s="342"/>
      <c r="C255" s="306" t="s">
        <v>57</v>
      </c>
      <c r="D255" s="307" t="s">
        <v>25</v>
      </c>
      <c r="E255" s="333">
        <v>347693721</v>
      </c>
      <c r="F255" s="333">
        <v>365757182</v>
      </c>
      <c r="G255" s="333">
        <v>363089307</v>
      </c>
      <c r="H255" s="333">
        <v>373048269</v>
      </c>
      <c r="I255" s="412">
        <v>1449588479</v>
      </c>
      <c r="J255" s="413"/>
      <c r="K255" s="333">
        <v>353618860</v>
      </c>
      <c r="L255" s="333">
        <v>365252491</v>
      </c>
      <c r="M255" s="333">
        <v>347382391</v>
      </c>
      <c r="N255" s="333">
        <v>341197586</v>
      </c>
      <c r="O255" s="414">
        <v>1407451328</v>
      </c>
      <c r="P255" s="413"/>
      <c r="Q255" s="415">
        <v>362209674</v>
      </c>
      <c r="R255" s="415">
        <v>372202147</v>
      </c>
      <c r="S255" s="416">
        <v>374865256</v>
      </c>
      <c r="T255" s="416">
        <v>382509551</v>
      </c>
      <c r="U255" s="414">
        <v>1491786628</v>
      </c>
      <c r="V255" s="417"/>
      <c r="W255" s="415">
        <v>382044038</v>
      </c>
      <c r="X255" s="415">
        <v>396478615</v>
      </c>
      <c r="Y255" s="415">
        <v>396071351</v>
      </c>
      <c r="Z255" s="415">
        <v>413778430</v>
      </c>
      <c r="AA255" s="414">
        <v>1588372434</v>
      </c>
      <c r="AB255" s="126"/>
      <c r="AC255" s="415">
        <v>410874384</v>
      </c>
      <c r="AD255" s="415">
        <v>426961284</v>
      </c>
      <c r="AE255" s="415">
        <v>431539947</v>
      </c>
      <c r="AF255" s="415">
        <v>447617951</v>
      </c>
      <c r="AG255" s="414">
        <v>1716993566</v>
      </c>
      <c r="AH255" s="126"/>
      <c r="AI255" s="415">
        <v>438592430</v>
      </c>
      <c r="AJ255" s="415">
        <v>459052153</v>
      </c>
      <c r="AK255" s="415">
        <v>471756302</v>
      </c>
      <c r="AL255" s="415">
        <v>473617078</v>
      </c>
      <c r="AM255" s="414">
        <v>1843017963</v>
      </c>
      <c r="AN255" s="126"/>
      <c r="AO255" s="415">
        <v>453167972</v>
      </c>
      <c r="AP255" s="415">
        <v>476079372</v>
      </c>
      <c r="AQ255" s="415">
        <v>480384929</v>
      </c>
      <c r="AR255" s="415">
        <v>481783825</v>
      </c>
      <c r="AS255" s="414">
        <v>1891416098</v>
      </c>
      <c r="AT255" s="126"/>
      <c r="AU255" s="415">
        <v>485590306</v>
      </c>
      <c r="AV255" s="415">
        <v>489618284</v>
      </c>
      <c r="AW255" s="415">
        <v>490546902</v>
      </c>
      <c r="AX255" s="415">
        <v>495565215</v>
      </c>
      <c r="AY255" s="414">
        <v>1961320707</v>
      </c>
      <c r="AZ255" s="126"/>
      <c r="BA255" s="415">
        <v>504092682</v>
      </c>
      <c r="BB255" s="415">
        <v>507795881</v>
      </c>
    </row>
    <row r="256" spans="1:54">
      <c r="A256" s="342"/>
      <c r="B256" s="342"/>
      <c r="C256" s="312"/>
      <c r="D256" s="313" t="s">
        <v>23</v>
      </c>
      <c r="E256" s="318">
        <v>0.10035156123559742</v>
      </c>
      <c r="F256" s="318">
        <v>0.29885266526915111</v>
      </c>
      <c r="G256" s="318">
        <v>0.17774292444100578</v>
      </c>
      <c r="H256" s="318">
        <v>6.4733101810962285E-2</v>
      </c>
      <c r="I256" s="418"/>
      <c r="J256" s="419"/>
      <c r="K256" s="318">
        <v>3.9320930520589867E-2</v>
      </c>
      <c r="L256" s="318">
        <v>2.0384323758583338E-2</v>
      </c>
      <c r="M256" s="318">
        <v>-2.2762261243359561E-2</v>
      </c>
      <c r="N256" s="318">
        <v>-6.6876955946875566E-2</v>
      </c>
      <c r="O256" s="285">
        <v>-2.9068353957302673E-2</v>
      </c>
      <c r="P256" s="419"/>
      <c r="Q256" s="420">
        <v>-2.2083443081974963E-3</v>
      </c>
      <c r="R256" s="420">
        <v>-6.897094579477403E-3</v>
      </c>
      <c r="S256" s="421">
        <v>5.216544378310517E-2</v>
      </c>
      <c r="T256" s="421">
        <v>9.2274237107186741E-2</v>
      </c>
      <c r="U256" s="285">
        <v>3.2897449264442047E-2</v>
      </c>
      <c r="V256" s="422"/>
      <c r="W256" s="420">
        <v>5.4759343617089673E-2</v>
      </c>
      <c r="X256" s="420">
        <v>6.5223879538771179E-2</v>
      </c>
      <c r="Y256" s="420">
        <v>5.6569913217030754E-2</v>
      </c>
      <c r="Z256" s="420">
        <v>8.1746662059165143E-2</v>
      </c>
      <c r="AA256" s="285">
        <v>6.4745054143225733E-2</v>
      </c>
      <c r="AB256" s="287"/>
      <c r="AC256" s="420">
        <v>7.5463410320252056E-2</v>
      </c>
      <c r="AD256" s="420">
        <v>7.6883513629101952E-2</v>
      </c>
      <c r="AE256" s="420">
        <v>8.9551026375548126E-2</v>
      </c>
      <c r="AF256" s="420">
        <v>8.1781742465405927E-2</v>
      </c>
      <c r="AG256" s="285">
        <v>8.0976683583014131E-2</v>
      </c>
      <c r="AH256" s="287"/>
      <c r="AI256" s="420">
        <v>6.7461119698326133E-2</v>
      </c>
      <c r="AJ256" s="420">
        <v>7.5161074791971094E-2</v>
      </c>
      <c r="AK256" s="420">
        <v>9.3192658708835641E-2</v>
      </c>
      <c r="AL256" s="420">
        <v>5.808329836173165E-2</v>
      </c>
      <c r="AM256" s="285">
        <v>7.3398293095292777E-2</v>
      </c>
      <c r="AN256" s="287"/>
      <c r="AO256" s="420">
        <v>3.3232543480059551E-2</v>
      </c>
      <c r="AP256" s="420">
        <v>3.7092123168846136E-2</v>
      </c>
      <c r="AQ256" s="420">
        <v>1.8290432927804412E-2</v>
      </c>
      <c r="AR256" s="420">
        <v>1.7243354134286459E-2</v>
      </c>
      <c r="AS256" s="285">
        <v>2.6260262228382958E-2</v>
      </c>
      <c r="AT256" s="287"/>
      <c r="AU256" s="420">
        <v>7.1545952060354301E-2</v>
      </c>
      <c r="AV256" s="420">
        <v>2.8438350401789769E-2</v>
      </c>
      <c r="AW256" s="420">
        <v>2.1153813091417728E-2</v>
      </c>
      <c r="AX256" s="420">
        <v>2.8604924625686534E-2</v>
      </c>
      <c r="AY256" s="285">
        <v>3.6958873869117337E-2</v>
      </c>
      <c r="AZ256" s="287"/>
      <c r="BA256" s="420">
        <v>3.8102852901680473E-2</v>
      </c>
      <c r="BB256" s="420">
        <v>3.7126058388783578E-2</v>
      </c>
    </row>
    <row r="257" spans="1:54">
      <c r="A257" s="342"/>
      <c r="B257" s="342"/>
      <c r="C257" s="306" t="s">
        <v>58</v>
      </c>
      <c r="D257" s="307" t="s">
        <v>25</v>
      </c>
      <c r="E257" s="333">
        <v>1574187396</v>
      </c>
      <c r="F257" s="333">
        <v>1682845161</v>
      </c>
      <c r="G257" s="333">
        <v>1768179644</v>
      </c>
      <c r="H257" s="333">
        <v>1799181821</v>
      </c>
      <c r="I257" s="412">
        <v>6824394022</v>
      </c>
      <c r="J257" s="413"/>
      <c r="K257" s="333">
        <v>1707666290</v>
      </c>
      <c r="L257" s="333">
        <v>1786983014</v>
      </c>
      <c r="M257" s="333">
        <v>1722150767</v>
      </c>
      <c r="N257" s="333">
        <v>1653916386</v>
      </c>
      <c r="O257" s="414">
        <v>6870716457</v>
      </c>
      <c r="P257" s="413"/>
      <c r="Q257" s="415">
        <v>1782643501</v>
      </c>
      <c r="R257" s="415">
        <v>1838785336</v>
      </c>
      <c r="S257" s="416">
        <v>1855112813</v>
      </c>
      <c r="T257" s="416">
        <v>1892575091</v>
      </c>
      <c r="U257" s="414">
        <v>7369116741</v>
      </c>
      <c r="V257" s="417"/>
      <c r="W257" s="415">
        <v>1872857948</v>
      </c>
      <c r="X257" s="415">
        <v>1922881753</v>
      </c>
      <c r="Y257" s="415">
        <v>1944112370</v>
      </c>
      <c r="Z257" s="415">
        <v>1978196578</v>
      </c>
      <c r="AA257" s="414">
        <v>7718048649</v>
      </c>
      <c r="AB257" s="126"/>
      <c r="AC257" s="415">
        <v>1976567188</v>
      </c>
      <c r="AD257" s="415">
        <v>2029668003</v>
      </c>
      <c r="AE257" s="415">
        <v>2038328902</v>
      </c>
      <c r="AF257" s="415">
        <v>2101286535</v>
      </c>
      <c r="AG257" s="414">
        <v>8145850628</v>
      </c>
      <c r="AH257" s="126"/>
      <c r="AI257" s="415">
        <v>2102862085</v>
      </c>
      <c r="AJ257" s="415">
        <v>2179910475</v>
      </c>
      <c r="AK257" s="415">
        <v>2292886051</v>
      </c>
      <c r="AL257" s="415">
        <v>2291555172</v>
      </c>
      <c r="AM257" s="414">
        <v>8867213783</v>
      </c>
      <c r="AN257" s="126"/>
      <c r="AO257" s="415">
        <v>2234055273</v>
      </c>
      <c r="AP257" s="415">
        <v>2336302080</v>
      </c>
      <c r="AQ257" s="415">
        <v>2400743751</v>
      </c>
      <c r="AR257" s="415">
        <v>2354337030</v>
      </c>
      <c r="AS257" s="414">
        <v>9325438134</v>
      </c>
      <c r="AT257" s="126"/>
      <c r="AU257" s="415">
        <v>2540792909</v>
      </c>
      <c r="AV257" s="415">
        <v>2517252593</v>
      </c>
      <c r="AW257" s="415">
        <v>2546055039</v>
      </c>
      <c r="AX257" s="415">
        <v>2543064946</v>
      </c>
      <c r="AY257" s="414">
        <v>10147165487</v>
      </c>
      <c r="AZ257" s="126"/>
      <c r="BA257" s="415">
        <v>2582831377</v>
      </c>
      <c r="BB257" s="415">
        <v>2602457433</v>
      </c>
    </row>
    <row r="258" spans="1:54">
      <c r="A258" s="342"/>
      <c r="B258" s="342"/>
      <c r="C258" s="312"/>
      <c r="D258" s="313" t="s">
        <v>23</v>
      </c>
      <c r="E258" s="318">
        <v>2.945810883077233E-3</v>
      </c>
      <c r="F258" s="318">
        <v>0.35230297533465726</v>
      </c>
      <c r="G258" s="318">
        <v>0.17002521500198642</v>
      </c>
      <c r="H258" s="318">
        <v>0.12122635715913228</v>
      </c>
      <c r="I258" s="418"/>
      <c r="J258" s="419"/>
      <c r="K258" s="318">
        <v>0.10817622013872559</v>
      </c>
      <c r="L258" s="318">
        <v>8.3833081670398657E-2</v>
      </c>
      <c r="M258" s="318">
        <v>-7.350723274755301E-3</v>
      </c>
      <c r="N258" s="318">
        <v>-6.4395936371998641E-2</v>
      </c>
      <c r="O258" s="285">
        <v>6.7877726360272561E-3</v>
      </c>
      <c r="P258" s="419"/>
      <c r="Q258" s="420">
        <v>8.7489143708010531E-3</v>
      </c>
      <c r="R258" s="420">
        <v>-4.8877297731230174E-3</v>
      </c>
      <c r="S258" s="421">
        <v>4.2702609322577745E-2</v>
      </c>
      <c r="T258" s="421">
        <v>0.11300841959138119</v>
      </c>
      <c r="U258" s="285">
        <v>3.8700717656218853E-2</v>
      </c>
      <c r="V258" s="422"/>
      <c r="W258" s="420">
        <v>5.060711631315673E-2</v>
      </c>
      <c r="X258" s="420">
        <v>4.5734765964002611E-2</v>
      </c>
      <c r="Y258" s="420">
        <v>4.7975280196612013E-2</v>
      </c>
      <c r="Z258" s="420">
        <v>4.5240734387325787E-2</v>
      </c>
      <c r="AA258" s="285">
        <v>4.7350574059795481E-2</v>
      </c>
      <c r="AB258" s="287"/>
      <c r="AC258" s="420">
        <v>5.5374856438391129E-2</v>
      </c>
      <c r="AD258" s="420">
        <v>5.5534486108361314E-2</v>
      </c>
      <c r="AE258" s="420">
        <v>4.8462492937072277E-2</v>
      </c>
      <c r="AF258" s="420">
        <v>6.2223319142755029E-2</v>
      </c>
      <c r="AG258" s="285">
        <v>5.5428774610720932E-2</v>
      </c>
      <c r="AH258" s="287"/>
      <c r="AI258" s="420">
        <v>6.3896080925937238E-2</v>
      </c>
      <c r="AJ258" s="420">
        <v>7.4023176094775378E-2</v>
      </c>
      <c r="AK258" s="420">
        <v>0.12488521786166573</v>
      </c>
      <c r="AL258" s="420">
        <v>9.054863952668879E-2</v>
      </c>
      <c r="AM258" s="285">
        <v>8.8555902623654204E-2</v>
      </c>
      <c r="AN258" s="287"/>
      <c r="AO258" s="420">
        <v>6.2387918321329172E-2</v>
      </c>
      <c r="AP258" s="420">
        <v>7.1742214551264949E-2</v>
      </c>
      <c r="AQ258" s="420">
        <v>4.704014835493453E-2</v>
      </c>
      <c r="AR258" s="420">
        <v>2.7397052781934939E-2</v>
      </c>
      <c r="AS258" s="285">
        <v>5.1676249407508035E-2</v>
      </c>
      <c r="AT258" s="287"/>
      <c r="AU258" s="420">
        <v>0.13730082675532795</v>
      </c>
      <c r="AV258" s="420">
        <v>7.7451676540047476E-2</v>
      </c>
      <c r="AW258" s="420">
        <v>6.0527612719796675E-2</v>
      </c>
      <c r="AX258" s="420">
        <v>8.0161809288621599E-2</v>
      </c>
      <c r="AY258" s="285">
        <v>8.8116755608943498E-2</v>
      </c>
      <c r="AZ258" s="287"/>
      <c r="BA258" s="420">
        <v>1.6545412989422026E-2</v>
      </c>
      <c r="BB258" s="420">
        <v>3.3848347296150827E-2</v>
      </c>
    </row>
    <row r="259" spans="1:54">
      <c r="A259" s="342"/>
      <c r="B259" s="342"/>
      <c r="C259" s="306" t="s">
        <v>59</v>
      </c>
      <c r="D259" s="307" t="s">
        <v>25</v>
      </c>
      <c r="E259" s="333">
        <v>3924291781</v>
      </c>
      <c r="F259" s="333">
        <v>4399332911</v>
      </c>
      <c r="G259" s="333">
        <v>4557068763</v>
      </c>
      <c r="H259" s="333">
        <v>4521341853</v>
      </c>
      <c r="I259" s="412">
        <v>17402035308</v>
      </c>
      <c r="J259" s="413"/>
      <c r="K259" s="333">
        <v>4173329974</v>
      </c>
      <c r="L259" s="333">
        <v>4724734862</v>
      </c>
      <c r="M259" s="333">
        <v>4644291574</v>
      </c>
      <c r="N259" s="333">
        <v>4569239335</v>
      </c>
      <c r="O259" s="414">
        <v>18111595745</v>
      </c>
      <c r="P259" s="413"/>
      <c r="Q259" s="415">
        <v>4607147444</v>
      </c>
      <c r="R259" s="415">
        <v>4964381606</v>
      </c>
      <c r="S259" s="416">
        <v>5140741175</v>
      </c>
      <c r="T259" s="416">
        <v>5136783820</v>
      </c>
      <c r="U259" s="414">
        <v>19849054045</v>
      </c>
      <c r="V259" s="417"/>
      <c r="W259" s="415">
        <v>5067752597</v>
      </c>
      <c r="X259" s="415">
        <v>5592376309</v>
      </c>
      <c r="Y259" s="415">
        <v>5657876556</v>
      </c>
      <c r="Z259" s="415">
        <v>5822800349</v>
      </c>
      <c r="AA259" s="414">
        <v>22140805811</v>
      </c>
      <c r="AB259" s="126"/>
      <c r="AC259" s="415">
        <v>5550739709</v>
      </c>
      <c r="AD259" s="415">
        <v>6157664098</v>
      </c>
      <c r="AE259" s="415">
        <v>6301679810</v>
      </c>
      <c r="AF259" s="415">
        <v>6281200389</v>
      </c>
      <c r="AG259" s="414">
        <v>24291284006</v>
      </c>
      <c r="AH259" s="126"/>
      <c r="AI259" s="415">
        <v>6024827834</v>
      </c>
      <c r="AJ259" s="415">
        <v>6766874000</v>
      </c>
      <c r="AK259" s="415">
        <v>6890219933</v>
      </c>
      <c r="AL259" s="415">
        <v>6775085302</v>
      </c>
      <c r="AM259" s="414">
        <v>26457007069</v>
      </c>
      <c r="AN259" s="126"/>
      <c r="AO259" s="415">
        <v>6493657154</v>
      </c>
      <c r="AP259" s="415">
        <v>7210676124</v>
      </c>
      <c r="AQ259" s="415">
        <v>7402290287</v>
      </c>
      <c r="AR259" s="415">
        <v>7341275462</v>
      </c>
      <c r="AS259" s="414">
        <v>28447899027</v>
      </c>
      <c r="AT259" s="126"/>
      <c r="AU259" s="415">
        <v>6871094800</v>
      </c>
      <c r="AV259" s="415">
        <v>7519132682</v>
      </c>
      <c r="AW259" s="415">
        <v>7700760013</v>
      </c>
      <c r="AX259" s="415">
        <v>7745822192</v>
      </c>
      <c r="AY259" s="414">
        <v>29836809687</v>
      </c>
      <c r="AZ259" s="126"/>
      <c r="BA259" s="415">
        <v>7518220221</v>
      </c>
      <c r="BB259" s="415">
        <v>8171227634</v>
      </c>
    </row>
    <row r="260" spans="1:54">
      <c r="A260" s="342"/>
      <c r="B260" s="312"/>
      <c r="C260" s="312"/>
      <c r="D260" s="313" t="s">
        <v>23</v>
      </c>
      <c r="E260" s="318">
        <v>0.16341040374042123</v>
      </c>
      <c r="F260" s="318">
        <v>0.55649717161020906</v>
      </c>
      <c r="G260" s="318">
        <v>0.14504604778928709</v>
      </c>
      <c r="H260" s="318">
        <v>9.2838538120628214E-2</v>
      </c>
      <c r="I260" s="418"/>
      <c r="J260" s="419"/>
      <c r="K260" s="318">
        <v>9.0262132496325947E-2</v>
      </c>
      <c r="L260" s="318">
        <v>0.10218345363408496</v>
      </c>
      <c r="M260" s="318">
        <v>4.177516432349003E-2</v>
      </c>
      <c r="N260" s="318">
        <v>3.4074399914961848E-2</v>
      </c>
      <c r="O260" s="285">
        <v>4.0774565988485501E-2</v>
      </c>
      <c r="P260" s="419"/>
      <c r="Q260" s="420">
        <v>0.10581957245683848</v>
      </c>
      <c r="R260" s="420">
        <v>6.2653769916464208E-2</v>
      </c>
      <c r="S260" s="421">
        <v>0.11089804980715723</v>
      </c>
      <c r="T260" s="421">
        <v>0.1234416950667836</v>
      </c>
      <c r="U260" s="285">
        <v>0.10040977408181329</v>
      </c>
      <c r="V260" s="422"/>
      <c r="W260" s="420">
        <v>9.9976212743062343E-2</v>
      </c>
      <c r="X260" s="420">
        <v>0.12650008658500367</v>
      </c>
      <c r="Y260" s="420">
        <v>0.1005954906881692</v>
      </c>
      <c r="Z260" s="420">
        <v>0.13354981502803431</v>
      </c>
      <c r="AA260" s="285">
        <v>0.11545899168818541</v>
      </c>
      <c r="AB260" s="287"/>
      <c r="AC260" s="420">
        <v>9.5305976910932566E-2</v>
      </c>
      <c r="AD260" s="420">
        <v>0.10108185818795201</v>
      </c>
      <c r="AE260" s="420">
        <v>0.11378884774664577</v>
      </c>
      <c r="AF260" s="420">
        <v>7.872501417272959E-2</v>
      </c>
      <c r="AG260" s="285">
        <v>9.712736805322586E-2</v>
      </c>
      <c r="AH260" s="287"/>
      <c r="AI260" s="420">
        <v>8.5409900275329242E-2</v>
      </c>
      <c r="AJ260" s="420">
        <v>9.8935228083953275E-2</v>
      </c>
      <c r="AK260" s="420">
        <v>9.3394164848880301E-2</v>
      </c>
      <c r="AL260" s="420">
        <v>7.8629064894175205E-2</v>
      </c>
      <c r="AM260" s="285">
        <v>8.9156384753686257E-2</v>
      </c>
      <c r="AN260" s="287"/>
      <c r="AO260" s="420">
        <v>7.7816218640182289E-2</v>
      </c>
      <c r="AP260" s="420">
        <v>6.5584511252906541E-2</v>
      </c>
      <c r="AQ260" s="420">
        <v>7.4318433806080941E-2</v>
      </c>
      <c r="AR260" s="420">
        <v>8.3569451123052474E-2</v>
      </c>
      <c r="AS260" s="285">
        <v>7.5250082248825123E-2</v>
      </c>
      <c r="AT260" s="287"/>
      <c r="AU260" s="420">
        <v>5.812404890632461E-2</v>
      </c>
      <c r="AV260" s="420">
        <v>4.2777757965488661E-2</v>
      </c>
      <c r="AW260" s="420">
        <v>4.0321267395332594E-2</v>
      </c>
      <c r="AX260" s="420">
        <v>5.5105782652349777E-2</v>
      </c>
      <c r="AY260" s="285">
        <v>4.8822960833831086E-2</v>
      </c>
      <c r="AZ260" s="287"/>
      <c r="BA260" s="420">
        <v>9.418083141568645E-2</v>
      </c>
      <c r="BB260" s="420">
        <v>8.6724756641287204E-2</v>
      </c>
    </row>
    <row r="261" spans="1:54">
      <c r="A261" s="342"/>
      <c r="B261" s="306" t="s">
        <v>26</v>
      </c>
      <c r="C261" s="306" t="s">
        <v>56</v>
      </c>
      <c r="D261" s="307" t="s">
        <v>25</v>
      </c>
      <c r="E261" s="333">
        <v>2718578309</v>
      </c>
      <c r="F261" s="333">
        <v>2783174665</v>
      </c>
      <c r="G261" s="333">
        <v>2751826367</v>
      </c>
      <c r="H261" s="333">
        <v>2867838765</v>
      </c>
      <c r="I261" s="412">
        <v>11121418106</v>
      </c>
      <c r="J261" s="413"/>
      <c r="K261" s="333">
        <v>2960886782</v>
      </c>
      <c r="L261" s="333">
        <v>2911964459</v>
      </c>
      <c r="M261" s="333">
        <v>2744232792</v>
      </c>
      <c r="N261" s="333">
        <v>2751810520</v>
      </c>
      <c r="O261" s="414">
        <v>11368894553</v>
      </c>
      <c r="P261" s="413"/>
      <c r="Q261" s="415">
        <v>2514084626</v>
      </c>
      <c r="R261" s="415">
        <v>2564366641</v>
      </c>
      <c r="S261" s="416">
        <v>2613269856</v>
      </c>
      <c r="T261" s="416">
        <v>2541978987</v>
      </c>
      <c r="U261" s="414">
        <v>10233700110</v>
      </c>
      <c r="V261" s="417"/>
      <c r="W261" s="415">
        <v>2538138223</v>
      </c>
      <c r="X261" s="415">
        <v>2561848988</v>
      </c>
      <c r="Y261" s="415">
        <v>2481466499</v>
      </c>
      <c r="Z261" s="415">
        <v>2453615184</v>
      </c>
      <c r="AA261" s="414">
        <v>10035068894</v>
      </c>
      <c r="AB261" s="126"/>
      <c r="AC261" s="415">
        <v>2470538447</v>
      </c>
      <c r="AD261" s="415">
        <v>2435845785</v>
      </c>
      <c r="AE261" s="415">
        <v>2464952372</v>
      </c>
      <c r="AF261" s="415">
        <v>2609282077</v>
      </c>
      <c r="AG261" s="414">
        <v>9980618681</v>
      </c>
      <c r="AH261" s="126"/>
      <c r="AI261" s="415">
        <v>2524107578</v>
      </c>
      <c r="AJ261" s="415">
        <v>2622398201</v>
      </c>
      <c r="AK261" s="415">
        <v>2630037626</v>
      </c>
      <c r="AL261" s="415">
        <v>2266590708</v>
      </c>
      <c r="AM261" s="414">
        <v>10043134113</v>
      </c>
      <c r="AN261" s="126"/>
      <c r="AO261" s="415">
        <v>2320121940</v>
      </c>
      <c r="AP261" s="415">
        <v>2409805653</v>
      </c>
      <c r="AQ261" s="415">
        <v>2437030374</v>
      </c>
      <c r="AR261" s="415">
        <v>2522192439</v>
      </c>
      <c r="AS261" s="414">
        <v>9689150406</v>
      </c>
      <c r="AT261" s="126"/>
      <c r="AU261" s="415">
        <v>2528479626</v>
      </c>
      <c r="AV261" s="415">
        <v>2555751741</v>
      </c>
      <c r="AW261" s="415">
        <v>2592577297</v>
      </c>
      <c r="AX261" s="415">
        <v>2551048790</v>
      </c>
      <c r="AY261" s="414">
        <v>10227857454</v>
      </c>
      <c r="AZ261" s="126"/>
      <c r="BA261" s="415">
        <v>2394391362</v>
      </c>
      <c r="BB261" s="415">
        <v>2444868861</v>
      </c>
    </row>
    <row r="262" spans="1:54">
      <c r="A262" s="342"/>
      <c r="B262" s="342"/>
      <c r="C262" s="312"/>
      <c r="D262" s="313" t="s">
        <v>23</v>
      </c>
      <c r="E262" s="318">
        <v>0.12453574671158797</v>
      </c>
      <c r="F262" s="318">
        <v>0.24277029815285528</v>
      </c>
      <c r="G262" s="318">
        <v>0.19351950422054778</v>
      </c>
      <c r="H262" s="318">
        <v>7.4716583626926833E-2</v>
      </c>
      <c r="I262" s="418"/>
      <c r="J262" s="419"/>
      <c r="K262" s="318">
        <v>5.0002037280432551E-2</v>
      </c>
      <c r="L262" s="318">
        <v>7.4277596979805422E-3</v>
      </c>
      <c r="M262" s="318">
        <v>-3.5930195117492424E-2</v>
      </c>
      <c r="N262" s="318">
        <v>-7.1093023161783273E-2</v>
      </c>
      <c r="O262" s="285">
        <v>2.2252238396332391E-2</v>
      </c>
      <c r="P262" s="419"/>
      <c r="Q262" s="420">
        <v>-0.11446276845080394</v>
      </c>
      <c r="R262" s="420">
        <v>-8.1684672071697606E-2</v>
      </c>
      <c r="S262" s="421">
        <v>-6.1577726507271446E-3</v>
      </c>
      <c r="T262" s="421">
        <v>-3.3954884931036156E-2</v>
      </c>
      <c r="U262" s="285">
        <v>-6.0465196452584746E-2</v>
      </c>
      <c r="V262" s="422"/>
      <c r="W262" s="420">
        <v>9.567536729370163E-3</v>
      </c>
      <c r="X262" s="420">
        <v>-9.817835561213295E-4</v>
      </c>
      <c r="Y262" s="420">
        <v>-5.0436183120309175E-2</v>
      </c>
      <c r="Z262" s="420">
        <v>-3.4761814889856968E-2</v>
      </c>
      <c r="AA262" s="285">
        <v>-1.940952088344905E-2</v>
      </c>
      <c r="AB262" s="287"/>
      <c r="AC262" s="420">
        <v>-2.663360702243367E-2</v>
      </c>
      <c r="AD262" s="420">
        <v>-4.9184477145301608E-2</v>
      </c>
      <c r="AE262" s="420">
        <v>-6.6549868824160585E-3</v>
      </c>
      <c r="AF262" s="420">
        <v>6.3443890474391473E-2</v>
      </c>
      <c r="AG262" s="285">
        <v>-5.4259929428641662E-3</v>
      </c>
      <c r="AH262" s="287"/>
      <c r="AI262" s="420">
        <v>2.1683180468229368E-2</v>
      </c>
      <c r="AJ262" s="420">
        <v>7.6586299982041028E-2</v>
      </c>
      <c r="AK262" s="420">
        <v>6.6972999509136155E-2</v>
      </c>
      <c r="AL262" s="420">
        <v>-0.13133550106395797</v>
      </c>
      <c r="AM262" s="285">
        <v>6.2636830439188884E-3</v>
      </c>
      <c r="AN262" s="287"/>
      <c r="AO262" s="420">
        <v>-8.0814954076414591E-2</v>
      </c>
      <c r="AP262" s="420">
        <v>-8.106798880464916E-2</v>
      </c>
      <c r="AQ262" s="420">
        <v>-7.338573794229053E-2</v>
      </c>
      <c r="AR262" s="420">
        <v>0.11276924858901349</v>
      </c>
      <c r="AS262" s="285">
        <v>-3.5246338744177264E-2</v>
      </c>
      <c r="AT262" s="287"/>
      <c r="AU262" s="420">
        <v>8.9804627251617752E-2</v>
      </c>
      <c r="AV262" s="420">
        <v>6.0563426688915678E-2</v>
      </c>
      <c r="AW262" s="420">
        <v>6.3826419506086918E-2</v>
      </c>
      <c r="AX262" s="420">
        <v>1.1440979107621541E-2</v>
      </c>
      <c r="AY262" s="285">
        <v>5.5598997376117287E-2</v>
      </c>
      <c r="AZ262" s="287"/>
      <c r="BA262" s="420">
        <v>-5.3031182304650315E-2</v>
      </c>
      <c r="BB262" s="420">
        <v>-4.3385622406585722E-2</v>
      </c>
    </row>
    <row r="263" spans="1:54">
      <c r="A263" s="342"/>
      <c r="B263" s="342"/>
      <c r="C263" s="306" t="s">
        <v>57</v>
      </c>
      <c r="D263" s="307" t="s">
        <v>25</v>
      </c>
      <c r="E263" s="333">
        <v>314050111</v>
      </c>
      <c r="F263" s="333">
        <v>317292314</v>
      </c>
      <c r="G263" s="333">
        <v>318351667</v>
      </c>
      <c r="H263" s="333">
        <v>324272500</v>
      </c>
      <c r="I263" s="412">
        <v>1273966592</v>
      </c>
      <c r="J263" s="413"/>
      <c r="K263" s="333">
        <v>319613793</v>
      </c>
      <c r="L263" s="333">
        <v>321161234</v>
      </c>
      <c r="M263" s="333">
        <v>298163302</v>
      </c>
      <c r="N263" s="333">
        <v>292808835</v>
      </c>
      <c r="O263" s="414">
        <v>1231747164</v>
      </c>
      <c r="P263" s="413"/>
      <c r="Q263" s="415">
        <v>261177175</v>
      </c>
      <c r="R263" s="415">
        <v>262527102</v>
      </c>
      <c r="S263" s="416">
        <v>263892034</v>
      </c>
      <c r="T263" s="416">
        <v>269486406</v>
      </c>
      <c r="U263" s="414">
        <v>1057082717</v>
      </c>
      <c r="V263" s="417"/>
      <c r="W263" s="415">
        <v>266014529</v>
      </c>
      <c r="X263" s="415">
        <v>266525427</v>
      </c>
      <c r="Y263" s="415">
        <v>261987790</v>
      </c>
      <c r="Z263" s="415">
        <v>268943133</v>
      </c>
      <c r="AA263" s="414">
        <v>1063470879</v>
      </c>
      <c r="AB263" s="126"/>
      <c r="AC263" s="415">
        <v>261570312</v>
      </c>
      <c r="AD263" s="415">
        <v>257315469</v>
      </c>
      <c r="AE263" s="415">
        <v>260707591</v>
      </c>
      <c r="AF263" s="415">
        <v>281028527</v>
      </c>
      <c r="AG263" s="414">
        <v>1060621899</v>
      </c>
      <c r="AH263" s="126"/>
      <c r="AI263" s="415">
        <v>269759262</v>
      </c>
      <c r="AJ263" s="415">
        <v>276773370</v>
      </c>
      <c r="AK263" s="415">
        <v>278512884</v>
      </c>
      <c r="AL263" s="415">
        <v>284599439</v>
      </c>
      <c r="AM263" s="414">
        <v>1109644955</v>
      </c>
      <c r="AN263" s="126"/>
      <c r="AO263" s="415">
        <v>271421390</v>
      </c>
      <c r="AP263" s="415">
        <v>281909120</v>
      </c>
      <c r="AQ263" s="415">
        <v>283642870</v>
      </c>
      <c r="AR263" s="415">
        <v>285010516</v>
      </c>
      <c r="AS263" s="414">
        <v>1121983896</v>
      </c>
      <c r="AT263" s="126"/>
      <c r="AU263" s="415">
        <v>288061158</v>
      </c>
      <c r="AV263" s="415">
        <v>285948058</v>
      </c>
      <c r="AW263" s="415">
        <v>284061960</v>
      </c>
      <c r="AX263" s="415">
        <v>287179145</v>
      </c>
      <c r="AY263" s="414">
        <v>1145250321</v>
      </c>
      <c r="AZ263" s="126"/>
      <c r="BA263" s="415">
        <v>289571790</v>
      </c>
      <c r="BB263" s="415">
        <v>292067879</v>
      </c>
    </row>
    <row r="264" spans="1:54">
      <c r="A264" s="342"/>
      <c r="B264" s="342"/>
      <c r="C264" s="312"/>
      <c r="D264" s="313" t="s">
        <v>23</v>
      </c>
      <c r="E264" s="318">
        <v>0.22538275873372279</v>
      </c>
      <c r="F264" s="318">
        <v>0.19003064712568757</v>
      </c>
      <c r="G264" s="318">
        <v>0.10079787182359409</v>
      </c>
      <c r="H264" s="318">
        <v>1.0047388166295421E-2</v>
      </c>
      <c r="I264" s="418"/>
      <c r="J264" s="419"/>
      <c r="K264" s="318">
        <v>-5.8778326908422163E-3</v>
      </c>
      <c r="L264" s="318">
        <v>-1.2096383586550796E-2</v>
      </c>
      <c r="M264" s="318">
        <v>-8.5296601440839462E-2</v>
      </c>
      <c r="N264" s="318">
        <v>-0.1171669450431478</v>
      </c>
      <c r="O264" s="285">
        <v>-3.3140137477011611E-2</v>
      </c>
      <c r="P264" s="419"/>
      <c r="Q264" s="420">
        <v>-0.15484633062929021</v>
      </c>
      <c r="R264" s="420">
        <v>-0.15401070476845402</v>
      </c>
      <c r="S264" s="421">
        <v>-8.3005185920316693E-2</v>
      </c>
      <c r="T264" s="421">
        <v>-4.4760157075157125E-2</v>
      </c>
      <c r="U264" s="285">
        <v>-0.11112895655953037</v>
      </c>
      <c r="V264" s="422"/>
      <c r="W264" s="420">
        <v>1.8521350497033184E-2</v>
      </c>
      <c r="X264" s="420">
        <v>1.5230141838841416E-2</v>
      </c>
      <c r="Y264" s="420">
        <v>-7.2159965237904578E-3</v>
      </c>
      <c r="Z264" s="420">
        <v>-2.0159569755812123E-3</v>
      </c>
      <c r="AA264" s="285">
        <v>6.0431997394958525E-3</v>
      </c>
      <c r="AB264" s="287"/>
      <c r="AC264" s="420">
        <v>-1.6706670183416983E-2</v>
      </c>
      <c r="AD264" s="420">
        <v>-3.4555644854102452E-2</v>
      </c>
      <c r="AE264" s="420">
        <v>-4.886483450240231E-3</v>
      </c>
      <c r="AF264" s="420">
        <v>4.4936614908847705E-2</v>
      </c>
      <c r="AG264" s="285">
        <v>-2.6789450056958763E-3</v>
      </c>
      <c r="AH264" s="287"/>
      <c r="AI264" s="420">
        <v>3.1306878587964437E-2</v>
      </c>
      <c r="AJ264" s="420">
        <v>7.5618854457599749E-2</v>
      </c>
      <c r="AK264" s="420">
        <v>6.8296028250286023E-2</v>
      </c>
      <c r="AL264" s="420">
        <v>1.2706581919350812E-2</v>
      </c>
      <c r="AM264" s="285">
        <v>4.6221048279524446E-2</v>
      </c>
      <c r="AN264" s="287"/>
      <c r="AO264" s="420">
        <v>6.1615233807987835E-3</v>
      </c>
      <c r="AP264" s="420">
        <v>1.855579530646323E-2</v>
      </c>
      <c r="AQ264" s="420">
        <v>1.8419205339168521E-2</v>
      </c>
      <c r="AR264" s="420">
        <v>1.4444055176088266E-3</v>
      </c>
      <c r="AS264" s="285">
        <v>1.1119719820652074E-2</v>
      </c>
      <c r="AT264" s="287"/>
      <c r="AU264" s="420">
        <v>6.1306030449552962E-2</v>
      </c>
      <c r="AV264" s="420">
        <v>1.4327092362247829E-2</v>
      </c>
      <c r="AW264" s="420">
        <v>1.4775270042923783E-3</v>
      </c>
      <c r="AX264" s="420">
        <v>7.6089438047262092E-3</v>
      </c>
      <c r="AY264" s="285">
        <v>2.0736861806080586E-2</v>
      </c>
      <c r="AZ264" s="287"/>
      <c r="BA264" s="420">
        <v>5.2441363857878009E-3</v>
      </c>
      <c r="BB264" s="420">
        <v>2.1401862431952523E-2</v>
      </c>
    </row>
    <row r="265" spans="1:54">
      <c r="A265" s="342"/>
      <c r="B265" s="342"/>
      <c r="C265" s="306" t="s">
        <v>58</v>
      </c>
      <c r="D265" s="307" t="s">
        <v>25</v>
      </c>
      <c r="E265" s="333">
        <v>1755707745</v>
      </c>
      <c r="F265" s="333">
        <v>1816235409</v>
      </c>
      <c r="G265" s="333">
        <v>1873788824</v>
      </c>
      <c r="H265" s="333">
        <v>1894896795</v>
      </c>
      <c r="I265" s="412">
        <v>7340628773</v>
      </c>
      <c r="J265" s="413"/>
      <c r="K265" s="333">
        <v>1844608629</v>
      </c>
      <c r="L265" s="333">
        <v>1874529351</v>
      </c>
      <c r="M265" s="333">
        <v>1739371850</v>
      </c>
      <c r="N265" s="333">
        <v>1690099638</v>
      </c>
      <c r="O265" s="414">
        <v>7148609468</v>
      </c>
      <c r="P265" s="413"/>
      <c r="Q265" s="415">
        <v>1498696951</v>
      </c>
      <c r="R265" s="415">
        <v>1508560798</v>
      </c>
      <c r="S265" s="416">
        <v>1504946123</v>
      </c>
      <c r="T265" s="416">
        <v>1520159415</v>
      </c>
      <c r="U265" s="414">
        <v>6032363287</v>
      </c>
      <c r="V265" s="417"/>
      <c r="W265" s="415">
        <v>1497529004</v>
      </c>
      <c r="X265" s="415">
        <v>1509538753</v>
      </c>
      <c r="Y265" s="415">
        <v>1494689981</v>
      </c>
      <c r="Z265" s="415">
        <v>1509605113</v>
      </c>
      <c r="AA265" s="414">
        <v>6011362851</v>
      </c>
      <c r="AB265" s="126"/>
      <c r="AC265" s="415">
        <v>1465083098</v>
      </c>
      <c r="AD265" s="415">
        <v>1463977725</v>
      </c>
      <c r="AE265" s="415">
        <v>1482566298</v>
      </c>
      <c r="AF265" s="415">
        <v>1570291181</v>
      </c>
      <c r="AG265" s="414">
        <v>5981918302</v>
      </c>
      <c r="AH265" s="126"/>
      <c r="AI265" s="415">
        <v>1511709484</v>
      </c>
      <c r="AJ265" s="415">
        <v>1555744779</v>
      </c>
      <c r="AK265" s="415">
        <v>1581911526</v>
      </c>
      <c r="AL265" s="415">
        <v>1599035434</v>
      </c>
      <c r="AM265" s="414">
        <v>6248401223</v>
      </c>
      <c r="AN265" s="126"/>
      <c r="AO265" s="415">
        <v>1531927616</v>
      </c>
      <c r="AP265" s="415">
        <v>1604320512</v>
      </c>
      <c r="AQ265" s="415">
        <v>1627273983</v>
      </c>
      <c r="AR265" s="415">
        <v>1602322075</v>
      </c>
      <c r="AS265" s="414">
        <v>6365844186</v>
      </c>
      <c r="AT265" s="126"/>
      <c r="AU265" s="415">
        <v>1753391126</v>
      </c>
      <c r="AV265" s="415">
        <v>1740805351</v>
      </c>
      <c r="AW265" s="415">
        <v>1725643374</v>
      </c>
      <c r="AX265" s="415">
        <v>1731315229</v>
      </c>
      <c r="AY265" s="414">
        <v>6951155080</v>
      </c>
      <c r="AZ265" s="126"/>
      <c r="BA265" s="415">
        <v>1741485797</v>
      </c>
      <c r="BB265" s="415">
        <v>1769362837</v>
      </c>
    </row>
    <row r="266" spans="1:54">
      <c r="A266" s="342"/>
      <c r="B266" s="342"/>
      <c r="C266" s="312"/>
      <c r="D266" s="313" t="s">
        <v>23</v>
      </c>
      <c r="E266" s="318">
        <v>-1.7781273874430091E-3</v>
      </c>
      <c r="F266" s="318">
        <v>0.21821613376528282</v>
      </c>
      <c r="G266" s="318">
        <v>0.11688142710554936</v>
      </c>
      <c r="H266" s="318">
        <v>4.9728647372475614E-2</v>
      </c>
      <c r="I266" s="418"/>
      <c r="J266" s="419"/>
      <c r="K266" s="318">
        <v>3.1126774487942679E-2</v>
      </c>
      <c r="L266" s="318">
        <v>1.3084763879758959E-2</v>
      </c>
      <c r="M266" s="318">
        <v>-8.7932536832038236E-2</v>
      </c>
      <c r="N266" s="318">
        <v>-0.12263059211797911</v>
      </c>
      <c r="O266" s="285">
        <v>-2.6158427423312536E-2</v>
      </c>
      <c r="P266" s="419"/>
      <c r="Q266" s="420">
        <v>-0.16003373544982757</v>
      </c>
      <c r="R266" s="420">
        <v>-0.16794217727597416</v>
      </c>
      <c r="S266" s="421">
        <v>-0.1050791003618855</v>
      </c>
      <c r="T266" s="421">
        <v>-5.8400854939350655E-2</v>
      </c>
      <c r="U266" s="285">
        <v>-0.12490483463491608</v>
      </c>
      <c r="V266" s="422"/>
      <c r="W266" s="420">
        <v>-7.7930831794958966E-4</v>
      </c>
      <c r="X266" s="420">
        <v>6.4827019321755941E-4</v>
      </c>
      <c r="Y266" s="420">
        <v>-6.8149562587364043E-3</v>
      </c>
      <c r="Z266" s="420">
        <v>-6.9428915782493439E-3</v>
      </c>
      <c r="AA266" s="285">
        <v>-3.4812949752639488E-3</v>
      </c>
      <c r="AB266" s="287"/>
      <c r="AC266" s="420">
        <v>-2.1666295553097736E-2</v>
      </c>
      <c r="AD266" s="420">
        <v>-3.0182085693032934E-2</v>
      </c>
      <c r="AE266" s="420">
        <v>-8.1111689742435766E-3</v>
      </c>
      <c r="AF266" s="420">
        <v>4.0199961882349644E-2</v>
      </c>
      <c r="AG266" s="285">
        <v>-4.898148677733194E-3</v>
      </c>
      <c r="AH266" s="287"/>
      <c r="AI266" s="420">
        <v>3.1825079453616123E-2</v>
      </c>
      <c r="AJ266" s="420">
        <v>6.2683367672141221E-2</v>
      </c>
      <c r="AK266" s="420">
        <v>6.7008961510873322E-2</v>
      </c>
      <c r="AL266" s="420">
        <v>1.8305046444758721E-2</v>
      </c>
      <c r="AM266" s="285">
        <v>4.4548070960932939E-2</v>
      </c>
      <c r="AN266" s="287"/>
      <c r="AO266" s="420">
        <v>1.3374350173753324E-2</v>
      </c>
      <c r="AP266" s="420">
        <v>3.1223458793301129E-2</v>
      </c>
      <c r="AQ266" s="420">
        <v>2.8675723170626943E-2</v>
      </c>
      <c r="AR266" s="420">
        <v>2.0553897244031116E-3</v>
      </c>
      <c r="AS266" s="285">
        <v>1.8795682096677702E-2</v>
      </c>
      <c r="AT266" s="287"/>
      <c r="AU266" s="420">
        <v>0.14456525731826741</v>
      </c>
      <c r="AV266" s="420">
        <v>8.5073299243586531E-2</v>
      </c>
      <c r="AW266" s="420">
        <v>6.0450417094882081E-2</v>
      </c>
      <c r="AX266" s="420">
        <v>8.050388621151594E-2</v>
      </c>
      <c r="AY266" s="285">
        <v>9.194552629598407E-2</v>
      </c>
      <c r="AZ266" s="287"/>
      <c r="BA266" s="420">
        <v>-6.7898877914134292E-3</v>
      </c>
      <c r="BB266" s="420">
        <v>1.6404755410244665E-2</v>
      </c>
    </row>
    <row r="267" spans="1:54">
      <c r="A267" s="342"/>
      <c r="B267" s="342"/>
      <c r="C267" s="306" t="s">
        <v>59</v>
      </c>
      <c r="D267" s="307" t="s">
        <v>25</v>
      </c>
      <c r="E267" s="333">
        <v>2461553956</v>
      </c>
      <c r="F267" s="333">
        <v>2750212364</v>
      </c>
      <c r="G267" s="333">
        <v>2855958049</v>
      </c>
      <c r="H267" s="333">
        <v>2826116725</v>
      </c>
      <c r="I267" s="412">
        <v>10893841094</v>
      </c>
      <c r="J267" s="413"/>
      <c r="K267" s="333">
        <v>2679885009</v>
      </c>
      <c r="L267" s="333">
        <v>3011694506</v>
      </c>
      <c r="M267" s="333">
        <v>2906261898</v>
      </c>
      <c r="N267" s="333">
        <v>2830065188</v>
      </c>
      <c r="O267" s="414">
        <v>11427906601</v>
      </c>
      <c r="P267" s="413"/>
      <c r="Q267" s="415">
        <v>2348930383</v>
      </c>
      <c r="R267" s="415">
        <v>2562534171</v>
      </c>
      <c r="S267" s="416">
        <v>2618640907</v>
      </c>
      <c r="T267" s="416">
        <v>2555290010</v>
      </c>
      <c r="U267" s="414">
        <v>10085395471</v>
      </c>
      <c r="V267" s="417"/>
      <c r="W267" s="415">
        <v>2440101733</v>
      </c>
      <c r="X267" s="415">
        <v>2692158026</v>
      </c>
      <c r="Y267" s="415">
        <v>2717801685</v>
      </c>
      <c r="Z267" s="415">
        <v>2722011165</v>
      </c>
      <c r="AA267" s="414">
        <v>10572072609</v>
      </c>
      <c r="AB267" s="126"/>
      <c r="AC267" s="415">
        <v>2504279980</v>
      </c>
      <c r="AD267" s="415">
        <v>2780742966</v>
      </c>
      <c r="AE267" s="415">
        <v>2859245513</v>
      </c>
      <c r="AF267" s="415">
        <v>2908087081</v>
      </c>
      <c r="AG267" s="414">
        <v>11052355540</v>
      </c>
      <c r="AH267" s="126"/>
      <c r="AI267" s="415">
        <v>2659182794</v>
      </c>
      <c r="AJ267" s="415">
        <v>2988087533</v>
      </c>
      <c r="AK267" s="415">
        <v>3030473182</v>
      </c>
      <c r="AL267" s="415">
        <v>3001137890</v>
      </c>
      <c r="AM267" s="414">
        <v>11678881399</v>
      </c>
      <c r="AN267" s="126"/>
      <c r="AO267" s="415">
        <v>2849318841</v>
      </c>
      <c r="AP267" s="415">
        <v>3150887066</v>
      </c>
      <c r="AQ267" s="415">
        <v>3213273128</v>
      </c>
      <c r="AR267" s="415">
        <v>3175694503</v>
      </c>
      <c r="AS267" s="414">
        <v>12389173538</v>
      </c>
      <c r="AT267" s="126"/>
      <c r="AU267" s="415">
        <v>2923642757</v>
      </c>
      <c r="AV267" s="415">
        <v>3293532967</v>
      </c>
      <c r="AW267" s="415">
        <v>3340020028</v>
      </c>
      <c r="AX267" s="415">
        <v>3318727431</v>
      </c>
      <c r="AY267" s="414">
        <v>12875923183</v>
      </c>
      <c r="AZ267" s="126"/>
      <c r="BA267" s="415">
        <v>3205937839</v>
      </c>
      <c r="BB267" s="415">
        <v>3544295088</v>
      </c>
    </row>
    <row r="268" spans="1:54">
      <c r="A268" s="342"/>
      <c r="B268" s="312"/>
      <c r="C268" s="312"/>
      <c r="D268" s="313" t="s">
        <v>23</v>
      </c>
      <c r="E268" s="318">
        <v>0.1344014026470256</v>
      </c>
      <c r="F268" s="318">
        <v>0.34685517679295846</v>
      </c>
      <c r="G268" s="318">
        <v>8.8968095280785059E-2</v>
      </c>
      <c r="H268" s="318">
        <v>6.5914584653034902E-2</v>
      </c>
      <c r="I268" s="418"/>
      <c r="J268" s="419"/>
      <c r="K268" s="318">
        <v>4.763905992878785E-2</v>
      </c>
      <c r="L268" s="318">
        <v>5.1995143989660743E-2</v>
      </c>
      <c r="M268" s="318">
        <v>-1.6483863973928987E-2</v>
      </c>
      <c r="N268" s="318">
        <v>-3.3706073904118103E-2</v>
      </c>
      <c r="O268" s="285">
        <v>4.9024536193588153E-2</v>
      </c>
      <c r="P268" s="419"/>
      <c r="Q268" s="420">
        <v>-6.3383689861143178E-2</v>
      </c>
      <c r="R268" s="420">
        <v>-8.1931052590067388E-2</v>
      </c>
      <c r="S268" s="421">
        <v>-3.0040695002211293E-2</v>
      </c>
      <c r="T268" s="421">
        <v>-2.5446404757064833E-2</v>
      </c>
      <c r="U268" s="285">
        <v>-5.0416791421566298E-2</v>
      </c>
      <c r="V268" s="422"/>
      <c r="W268" s="420">
        <v>3.8813985573960652E-2</v>
      </c>
      <c r="X268" s="420">
        <v>5.0584244482256402E-2</v>
      </c>
      <c r="Y268" s="420">
        <v>3.7867268373807716E-2</v>
      </c>
      <c r="Z268" s="420">
        <v>6.5245492428469998E-2</v>
      </c>
      <c r="AA268" s="285">
        <v>4.8255632552973493E-2</v>
      </c>
      <c r="AB268" s="287"/>
      <c r="AC268" s="420">
        <v>2.6301463636557276E-2</v>
      </c>
      <c r="AD268" s="420">
        <v>3.2904806903783168E-2</v>
      </c>
      <c r="AE268" s="420">
        <v>5.2043469095133688E-2</v>
      </c>
      <c r="AF268" s="420">
        <v>6.8359718135101666E-2</v>
      </c>
      <c r="AG268" s="285">
        <v>4.542940147716501E-2</v>
      </c>
      <c r="AH268" s="287"/>
      <c r="AI268" s="420">
        <v>6.1855229941182532E-2</v>
      </c>
      <c r="AJ268" s="420">
        <v>7.4564448974677289E-2</v>
      </c>
      <c r="AK268" s="420">
        <v>5.9885612558098655E-2</v>
      </c>
      <c r="AL268" s="420">
        <v>3.1997256756150172E-2</v>
      </c>
      <c r="AM268" s="285">
        <v>5.6687088714484135E-2</v>
      </c>
      <c r="AN268" s="287"/>
      <c r="AO268" s="420">
        <v>7.1501683686059581E-2</v>
      </c>
      <c r="AP268" s="420">
        <v>5.4482852728397591E-2</v>
      </c>
      <c r="AQ268" s="420">
        <v>6.0320595174961689E-2</v>
      </c>
      <c r="AR268" s="420">
        <v>5.8163476453926055E-2</v>
      </c>
      <c r="AS268" s="285">
        <v>6.0818507760582063E-2</v>
      </c>
      <c r="AT268" s="287"/>
      <c r="AU268" s="420">
        <v>2.6084801367443733E-2</v>
      </c>
      <c r="AV268" s="420">
        <v>4.5271664141579793E-2</v>
      </c>
      <c r="AW268" s="420">
        <v>3.944479505820575E-2</v>
      </c>
      <c r="AX268" s="420">
        <v>4.5039889027385982E-2</v>
      </c>
      <c r="AY268" s="285">
        <v>3.928830631898439E-2</v>
      </c>
      <c r="AZ268" s="287"/>
      <c r="BA268" s="420">
        <v>9.6555942522084326E-2</v>
      </c>
      <c r="BB268" s="420">
        <v>7.6137729153630707E-2</v>
      </c>
    </row>
    <row r="269" spans="1:54">
      <c r="A269" s="342"/>
      <c r="B269" s="306" t="s">
        <v>27</v>
      </c>
      <c r="C269" s="306" t="s">
        <v>56</v>
      </c>
      <c r="D269" s="307" t="s">
        <v>25</v>
      </c>
      <c r="E269" s="333">
        <v>145475896</v>
      </c>
      <c r="F269" s="333">
        <v>208991345</v>
      </c>
      <c r="G269" s="333">
        <v>266098614</v>
      </c>
      <c r="H269" s="333">
        <v>296667613</v>
      </c>
      <c r="I269" s="412">
        <v>917233468</v>
      </c>
      <c r="J269" s="413"/>
      <c r="K269" s="333">
        <v>321911617</v>
      </c>
      <c r="L269" s="333">
        <v>365762322</v>
      </c>
      <c r="M269" s="333">
        <v>410489314</v>
      </c>
      <c r="N269" s="333">
        <v>456063795</v>
      </c>
      <c r="O269" s="414">
        <v>1554227048</v>
      </c>
      <c r="P269" s="413"/>
      <c r="Q269" s="415">
        <v>505705003</v>
      </c>
      <c r="R269" s="415">
        <v>572017140</v>
      </c>
      <c r="S269" s="416">
        <v>631556056</v>
      </c>
      <c r="T269" s="416">
        <v>666936556</v>
      </c>
      <c r="U269" s="414">
        <v>2376214755</v>
      </c>
      <c r="V269" s="417"/>
      <c r="W269" s="415">
        <v>733726573</v>
      </c>
      <c r="X269" s="415">
        <v>833001301</v>
      </c>
      <c r="Y269" s="415">
        <v>901966574</v>
      </c>
      <c r="Z269" s="415">
        <v>980315776</v>
      </c>
      <c r="AA269" s="414">
        <v>3449010224</v>
      </c>
      <c r="AB269" s="126"/>
      <c r="AC269" s="415">
        <v>1134910914</v>
      </c>
      <c r="AD269" s="415">
        <v>1255805161</v>
      </c>
      <c r="AE269" s="415">
        <v>1406669180</v>
      </c>
      <c r="AF269" s="415">
        <v>1561567439</v>
      </c>
      <c r="AG269" s="414">
        <v>5358952694</v>
      </c>
      <c r="AH269" s="126"/>
      <c r="AI269" s="415">
        <v>1710025787</v>
      </c>
      <c r="AJ269" s="415">
        <v>1870841163</v>
      </c>
      <c r="AK269" s="415">
        <v>2051654012</v>
      </c>
      <c r="AL269" s="415">
        <v>1785203273</v>
      </c>
      <c r="AM269" s="414">
        <v>7417724235</v>
      </c>
      <c r="AN269" s="126"/>
      <c r="AO269" s="415">
        <v>1937226748</v>
      </c>
      <c r="AP269" s="415">
        <v>2057503589</v>
      </c>
      <c r="AQ269" s="415">
        <v>2148402416</v>
      </c>
      <c r="AR269" s="415">
        <v>2280213727</v>
      </c>
      <c r="AS269" s="414">
        <v>8423346480</v>
      </c>
      <c r="AT269" s="126"/>
      <c r="AU269" s="415">
        <v>2402689034</v>
      </c>
      <c r="AV269" s="415">
        <v>2549787316</v>
      </c>
      <c r="AW269" s="415">
        <v>2662902967</v>
      </c>
      <c r="AX269" s="415">
        <v>2618995758</v>
      </c>
      <c r="AY269" s="414">
        <v>10234375075</v>
      </c>
      <c r="AZ269" s="126"/>
      <c r="BA269" s="415">
        <v>2479203884</v>
      </c>
      <c r="BB269" s="415">
        <v>2548491295</v>
      </c>
    </row>
    <row r="270" spans="1:54">
      <c r="A270" s="342"/>
      <c r="B270" s="342"/>
      <c r="C270" s="312"/>
      <c r="D270" s="313" t="s">
        <v>23</v>
      </c>
      <c r="E270" s="318">
        <v>0.14728656273682725</v>
      </c>
      <c r="F270" s="318">
        <v>0.65315262577427202</v>
      </c>
      <c r="G270" s="318">
        <v>1.2634720157356782</v>
      </c>
      <c r="H270" s="318">
        <v>1.1228182262645194</v>
      </c>
      <c r="I270" s="418"/>
      <c r="J270" s="419"/>
      <c r="K270" s="318">
        <v>1.212817558449683</v>
      </c>
      <c r="L270" s="318">
        <v>0.75013143247630665</v>
      </c>
      <c r="M270" s="318">
        <v>0.54262101492945014</v>
      </c>
      <c r="N270" s="318">
        <v>0.53728878723273377</v>
      </c>
      <c r="O270" s="285">
        <v>0.69447267486755071</v>
      </c>
      <c r="P270" s="419"/>
      <c r="Q270" s="420">
        <v>0.57096758294331651</v>
      </c>
      <c r="R270" s="420">
        <v>0.56394330878662058</v>
      </c>
      <c r="S270" s="421">
        <v>0.53862273665539995</v>
      </c>
      <c r="T270" s="421">
        <v>0.46246970530353049</v>
      </c>
      <c r="U270" s="285">
        <v>0.52893565303341683</v>
      </c>
      <c r="V270" s="422"/>
      <c r="W270" s="420">
        <v>0.45089838670233595</v>
      </c>
      <c r="X270" s="420">
        <v>0.45625234411682136</v>
      </c>
      <c r="Y270" s="420">
        <v>0.42816550554936006</v>
      </c>
      <c r="Z270" s="420">
        <v>0.46987860716394736</v>
      </c>
      <c r="AA270" s="285">
        <v>0.45147243814669435</v>
      </c>
      <c r="AB270" s="287"/>
      <c r="AC270" s="420">
        <v>0.5467763547934088</v>
      </c>
      <c r="AD270" s="420">
        <v>0.50756686633314163</v>
      </c>
      <c r="AE270" s="420">
        <v>0.55955799311028565</v>
      </c>
      <c r="AF270" s="420">
        <v>0.59292288998111564</v>
      </c>
      <c r="AG270" s="285">
        <v>0.55376538367721584</v>
      </c>
      <c r="AH270" s="287"/>
      <c r="AI270" s="420">
        <v>0.50674891386232623</v>
      </c>
      <c r="AJ270" s="420">
        <v>0.48975431946007109</v>
      </c>
      <c r="AK270" s="420">
        <v>0.45851920349886388</v>
      </c>
      <c r="AL270" s="420">
        <v>0.14321240851641504</v>
      </c>
      <c r="AM270" s="285">
        <v>0.38417423301852338</v>
      </c>
      <c r="AN270" s="287"/>
      <c r="AO270" s="420">
        <v>0.13286405545883162</v>
      </c>
      <c r="AP270" s="420">
        <v>9.9774598555804728E-2</v>
      </c>
      <c r="AQ270" s="420">
        <v>4.7156296058752822E-2</v>
      </c>
      <c r="AR270" s="420">
        <v>0.27728520414828983</v>
      </c>
      <c r="AS270" s="285">
        <v>0.13557018475492022</v>
      </c>
      <c r="AT270" s="287"/>
      <c r="AU270" s="420">
        <v>0.2402724856450309</v>
      </c>
      <c r="AV270" s="420">
        <v>0.23926263343203336</v>
      </c>
      <c r="AW270" s="420">
        <v>0.23948053082062826</v>
      </c>
      <c r="AX270" s="420">
        <v>0.14857468270999497</v>
      </c>
      <c r="AY270" s="285">
        <v>0.21500108054441558</v>
      </c>
      <c r="AZ270" s="287"/>
      <c r="BA270" s="420">
        <v>3.1845506812264501E-2</v>
      </c>
      <c r="BB270" s="420">
        <v>-5.0828592324836386E-4</v>
      </c>
    </row>
    <row r="271" spans="1:54">
      <c r="A271" s="342"/>
      <c r="B271" s="342"/>
      <c r="C271" s="306" t="s">
        <v>57</v>
      </c>
      <c r="D271" s="307" t="s">
        <v>25</v>
      </c>
      <c r="E271" s="333">
        <v>8708791</v>
      </c>
      <c r="F271" s="333">
        <v>11217063</v>
      </c>
      <c r="G271" s="333">
        <v>13714459</v>
      </c>
      <c r="H271" s="333">
        <v>15559669</v>
      </c>
      <c r="I271" s="412">
        <v>49199982</v>
      </c>
      <c r="J271" s="413"/>
      <c r="K271" s="333">
        <v>16762121</v>
      </c>
      <c r="L271" s="333">
        <v>18780143</v>
      </c>
      <c r="M271" s="333">
        <v>21015532</v>
      </c>
      <c r="N271" s="333">
        <v>23320594</v>
      </c>
      <c r="O271" s="414">
        <v>79878390</v>
      </c>
      <c r="P271" s="413"/>
      <c r="Q271" s="415">
        <v>24979403</v>
      </c>
      <c r="R271" s="415">
        <v>27243203</v>
      </c>
      <c r="S271" s="416">
        <v>34800306</v>
      </c>
      <c r="T271" s="416">
        <v>38954034</v>
      </c>
      <c r="U271" s="414">
        <v>125976946</v>
      </c>
      <c r="V271" s="417"/>
      <c r="W271" s="415">
        <v>43171859</v>
      </c>
      <c r="X271" s="415">
        <v>48184824</v>
      </c>
      <c r="Y271" s="415">
        <v>52729342</v>
      </c>
      <c r="Z271" s="415">
        <v>58707579</v>
      </c>
      <c r="AA271" s="414">
        <v>202793604</v>
      </c>
      <c r="AB271" s="126"/>
      <c r="AC271" s="415">
        <v>65462229</v>
      </c>
      <c r="AD271" s="415">
        <v>72113883</v>
      </c>
      <c r="AE271" s="415">
        <v>79044009</v>
      </c>
      <c r="AF271" s="415">
        <v>86931340</v>
      </c>
      <c r="AG271" s="414">
        <v>303551461</v>
      </c>
      <c r="AH271" s="126"/>
      <c r="AI271" s="415">
        <v>92615362</v>
      </c>
      <c r="AJ271" s="415">
        <v>101499240</v>
      </c>
      <c r="AK271" s="415">
        <v>112015814</v>
      </c>
      <c r="AL271" s="415">
        <v>117950746</v>
      </c>
      <c r="AM271" s="414">
        <v>424081162</v>
      </c>
      <c r="AN271" s="126"/>
      <c r="AO271" s="415">
        <v>124232344</v>
      </c>
      <c r="AP271" s="415">
        <v>129553554</v>
      </c>
      <c r="AQ271" s="415">
        <v>133670524</v>
      </c>
      <c r="AR271" s="415">
        <v>140054109</v>
      </c>
      <c r="AS271" s="414">
        <v>527510531</v>
      </c>
      <c r="AT271" s="126"/>
      <c r="AU271" s="415">
        <v>143811366</v>
      </c>
      <c r="AV271" s="415">
        <v>151640920</v>
      </c>
      <c r="AW271" s="415">
        <v>158092326</v>
      </c>
      <c r="AX271" s="415">
        <v>162869213</v>
      </c>
      <c r="AY271" s="414">
        <v>616413825</v>
      </c>
      <c r="AZ271" s="126"/>
      <c r="BA271" s="415">
        <v>166305215</v>
      </c>
      <c r="BB271" s="415">
        <v>170369352</v>
      </c>
    </row>
    <row r="272" spans="1:54">
      <c r="A272" s="342"/>
      <c r="B272" s="342"/>
      <c r="C272" s="312"/>
      <c r="D272" s="313" t="s">
        <v>23</v>
      </c>
      <c r="E272" s="318">
        <v>1.7490056188203141E-2</v>
      </c>
      <c r="F272" s="318">
        <v>0.33059114711686111</v>
      </c>
      <c r="G272" s="318">
        <v>0.60465019410422527</v>
      </c>
      <c r="H272" s="318">
        <v>0.69113436554864294</v>
      </c>
      <c r="I272" s="418"/>
      <c r="J272" s="419"/>
      <c r="K272" s="318">
        <v>0.9247357067129065</v>
      </c>
      <c r="L272" s="318">
        <v>0.67424779552365888</v>
      </c>
      <c r="M272" s="318">
        <v>0.53236317961940749</v>
      </c>
      <c r="N272" s="318">
        <v>0.49878471065162117</v>
      </c>
      <c r="O272" s="285">
        <v>0.62354510617503878</v>
      </c>
      <c r="P272" s="419"/>
      <c r="Q272" s="420">
        <v>0.49023867357235984</v>
      </c>
      <c r="R272" s="420">
        <v>0.45081178659832255</v>
      </c>
      <c r="S272" s="421">
        <v>0.65646936274993961</v>
      </c>
      <c r="T272" s="421">
        <v>0.67103732444825348</v>
      </c>
      <c r="U272" s="285">
        <v>0.57747378441228281</v>
      </c>
      <c r="V272" s="422"/>
      <c r="W272" s="420">
        <v>0.72829827037899975</v>
      </c>
      <c r="X272" s="420">
        <v>0.76869158887080946</v>
      </c>
      <c r="Y272" s="420">
        <v>0.51519765372178039</v>
      </c>
      <c r="Z272" s="420">
        <v>0.50709882832674014</v>
      </c>
      <c r="AA272" s="285">
        <v>0.60976758398318376</v>
      </c>
      <c r="AB272" s="287"/>
      <c r="AC272" s="420">
        <v>0.51631712222538306</v>
      </c>
      <c r="AD272" s="420">
        <v>0.49660986621015768</v>
      </c>
      <c r="AE272" s="420">
        <v>0.4990516854923015</v>
      </c>
      <c r="AF272" s="420">
        <v>0.4807515738300161</v>
      </c>
      <c r="AG272" s="285">
        <v>0.49684928426046415</v>
      </c>
      <c r="AH272" s="287"/>
      <c r="AI272" s="420">
        <v>0.41479084068463368</v>
      </c>
      <c r="AJ272" s="420">
        <v>0.40748543522472636</v>
      </c>
      <c r="AK272" s="420">
        <v>0.41713224591126186</v>
      </c>
      <c r="AL272" s="420">
        <v>0.35682650238682623</v>
      </c>
      <c r="AM272" s="285">
        <v>0.39706513222810669</v>
      </c>
      <c r="AN272" s="287"/>
      <c r="AO272" s="420">
        <v>0.34137945711425277</v>
      </c>
      <c r="AP272" s="420">
        <v>0.27639925185646708</v>
      </c>
      <c r="AQ272" s="420">
        <v>0.1933183291423477</v>
      </c>
      <c r="AR272" s="420">
        <v>0.1873948554763698</v>
      </c>
      <c r="AS272" s="285">
        <v>0.24389050556317793</v>
      </c>
      <c r="AT272" s="287"/>
      <c r="AU272" s="420">
        <v>0.1576000369114825</v>
      </c>
      <c r="AV272" s="420">
        <v>0.17048830632620082</v>
      </c>
      <c r="AW272" s="420">
        <v>0.18270147575691409</v>
      </c>
      <c r="AX272" s="420">
        <v>0.16290206808569963</v>
      </c>
      <c r="AY272" s="285">
        <v>0.16853368563366189</v>
      </c>
      <c r="AZ272" s="287"/>
      <c r="BA272" s="420">
        <v>0.15641217815843578</v>
      </c>
      <c r="BB272" s="420">
        <v>0.12350513304720123</v>
      </c>
    </row>
    <row r="273" spans="1:54">
      <c r="A273" s="342"/>
      <c r="B273" s="342"/>
      <c r="C273" s="306" t="s">
        <v>58</v>
      </c>
      <c r="D273" s="307" t="s">
        <v>25</v>
      </c>
      <c r="E273" s="333">
        <v>0</v>
      </c>
      <c r="F273" s="333">
        <v>0</v>
      </c>
      <c r="G273" s="333">
        <v>0</v>
      </c>
      <c r="H273" s="333">
        <v>0</v>
      </c>
      <c r="I273" s="412">
        <v>0</v>
      </c>
      <c r="J273" s="413"/>
      <c r="K273" s="333">
        <v>0</v>
      </c>
      <c r="L273" s="333">
        <v>0</v>
      </c>
      <c r="M273" s="333">
        <v>0</v>
      </c>
      <c r="N273" s="333">
        <v>0</v>
      </c>
      <c r="O273" s="414">
        <v>0</v>
      </c>
      <c r="P273" s="413"/>
      <c r="Q273" s="415">
        <v>0</v>
      </c>
      <c r="R273" s="415">
        <v>0</v>
      </c>
      <c r="S273" s="416">
        <v>0</v>
      </c>
      <c r="T273" s="416">
        <v>0</v>
      </c>
      <c r="U273" s="414">
        <v>0</v>
      </c>
      <c r="V273" s="417"/>
      <c r="W273" s="415">
        <v>0</v>
      </c>
      <c r="X273" s="415">
        <v>0</v>
      </c>
      <c r="Y273" s="415">
        <v>0</v>
      </c>
      <c r="Z273" s="415">
        <v>0</v>
      </c>
      <c r="AA273" s="414">
        <v>0</v>
      </c>
      <c r="AB273" s="126"/>
      <c r="AC273" s="415">
        <v>0</v>
      </c>
      <c r="AD273" s="415">
        <v>0</v>
      </c>
      <c r="AE273" s="415">
        <v>0</v>
      </c>
      <c r="AF273" s="415">
        <v>0</v>
      </c>
      <c r="AG273" s="414">
        <v>0</v>
      </c>
      <c r="AH273" s="126"/>
      <c r="AI273" s="415">
        <v>0</v>
      </c>
      <c r="AJ273" s="415">
        <v>0</v>
      </c>
      <c r="AK273" s="415">
        <v>0</v>
      </c>
      <c r="AL273" s="415">
        <v>0</v>
      </c>
      <c r="AM273" s="414">
        <v>0</v>
      </c>
      <c r="AN273" s="126"/>
      <c r="AO273" s="415">
        <v>0</v>
      </c>
      <c r="AP273" s="415">
        <v>0</v>
      </c>
      <c r="AQ273" s="415">
        <v>0</v>
      </c>
      <c r="AR273" s="415">
        <v>0</v>
      </c>
      <c r="AS273" s="414">
        <v>0</v>
      </c>
      <c r="AT273" s="126"/>
      <c r="AU273" s="415">
        <v>0</v>
      </c>
      <c r="AV273" s="415">
        <v>0</v>
      </c>
      <c r="AW273" s="415">
        <v>0</v>
      </c>
      <c r="AX273" s="415">
        <v>0</v>
      </c>
      <c r="AY273" s="414">
        <v>0</v>
      </c>
      <c r="AZ273" s="126"/>
      <c r="BA273" s="415">
        <v>0</v>
      </c>
      <c r="BB273" s="415">
        <v>0</v>
      </c>
    </row>
    <row r="274" spans="1:54">
      <c r="A274" s="342"/>
      <c r="B274" s="342"/>
      <c r="C274" s="312"/>
      <c r="D274" s="313" t="s">
        <v>23</v>
      </c>
      <c r="E274" s="318">
        <v>0</v>
      </c>
      <c r="F274" s="318">
        <v>0</v>
      </c>
      <c r="G274" s="318">
        <v>0</v>
      </c>
      <c r="H274" s="318">
        <v>0</v>
      </c>
      <c r="I274" s="418"/>
      <c r="J274" s="419"/>
      <c r="K274" s="318">
        <v>0</v>
      </c>
      <c r="L274" s="318">
        <v>0</v>
      </c>
      <c r="M274" s="318">
        <v>0</v>
      </c>
      <c r="N274" s="318">
        <v>0</v>
      </c>
      <c r="O274" s="285">
        <v>0</v>
      </c>
      <c r="P274" s="419"/>
      <c r="Q274" s="420" t="s">
        <v>279</v>
      </c>
      <c r="R274" s="420" t="s">
        <v>279</v>
      </c>
      <c r="S274" s="421" t="s">
        <v>279</v>
      </c>
      <c r="T274" s="421" t="s">
        <v>279</v>
      </c>
      <c r="U274" s="285" t="s">
        <v>279</v>
      </c>
      <c r="V274" s="422"/>
      <c r="W274" s="420" t="s">
        <v>279</v>
      </c>
      <c r="X274" s="420" t="s">
        <v>279</v>
      </c>
      <c r="Y274" s="420" t="s">
        <v>279</v>
      </c>
      <c r="Z274" s="420" t="s">
        <v>279</v>
      </c>
      <c r="AA274" s="285" t="s">
        <v>279</v>
      </c>
      <c r="AB274" s="287"/>
      <c r="AC274" s="420" t="s">
        <v>279</v>
      </c>
      <c r="AD274" s="420" t="s">
        <v>279</v>
      </c>
      <c r="AE274" s="420" t="s">
        <v>279</v>
      </c>
      <c r="AF274" s="420" t="s">
        <v>279</v>
      </c>
      <c r="AG274" s="285" t="s">
        <v>279</v>
      </c>
      <c r="AH274" s="287"/>
      <c r="AI274" s="420" t="s">
        <v>279</v>
      </c>
      <c r="AJ274" s="420" t="s">
        <v>279</v>
      </c>
      <c r="AK274" s="420" t="s">
        <v>279</v>
      </c>
      <c r="AL274" s="420" t="s">
        <v>279</v>
      </c>
      <c r="AM274" s="285" t="s">
        <v>279</v>
      </c>
      <c r="AN274" s="287"/>
      <c r="AO274" s="420" t="s">
        <v>279</v>
      </c>
      <c r="AP274" s="420" t="s">
        <v>279</v>
      </c>
      <c r="AQ274" s="420" t="s">
        <v>279</v>
      </c>
      <c r="AR274" s="420" t="s">
        <v>279</v>
      </c>
      <c r="AS274" s="285" t="s">
        <v>279</v>
      </c>
      <c r="AT274" s="287"/>
      <c r="AU274" s="420" t="s">
        <v>279</v>
      </c>
      <c r="AV274" s="420" t="s">
        <v>279</v>
      </c>
      <c r="AW274" s="420" t="s">
        <v>279</v>
      </c>
      <c r="AX274" s="420" t="s">
        <v>279</v>
      </c>
      <c r="AY274" s="285" t="s">
        <v>279</v>
      </c>
      <c r="AZ274" s="287"/>
      <c r="BA274" s="420" t="s">
        <v>279</v>
      </c>
      <c r="BB274" s="420" t="s">
        <v>279</v>
      </c>
    </row>
    <row r="275" spans="1:54">
      <c r="A275" s="342"/>
      <c r="B275" s="342"/>
      <c r="C275" s="306" t="s">
        <v>59</v>
      </c>
      <c r="D275" s="307" t="s">
        <v>25</v>
      </c>
      <c r="E275" s="333">
        <v>20103555</v>
      </c>
      <c r="F275" s="333">
        <v>25535695</v>
      </c>
      <c r="G275" s="333">
        <v>23722015</v>
      </c>
      <c r="H275" s="333">
        <v>28240680</v>
      </c>
      <c r="I275" s="412">
        <v>97601945</v>
      </c>
      <c r="J275" s="413"/>
      <c r="K275" s="333">
        <v>26950460</v>
      </c>
      <c r="L275" s="333">
        <v>23110381</v>
      </c>
      <c r="M275" s="333">
        <v>15380600</v>
      </c>
      <c r="N275" s="333">
        <v>11614365</v>
      </c>
      <c r="O275" s="414">
        <v>77055806</v>
      </c>
      <c r="P275" s="413"/>
      <c r="Q275" s="415">
        <v>6684115</v>
      </c>
      <c r="R275" s="415">
        <v>5264056</v>
      </c>
      <c r="S275" s="416">
        <v>4795838</v>
      </c>
      <c r="T275" s="416">
        <v>5173025</v>
      </c>
      <c r="U275" s="414">
        <v>21917034</v>
      </c>
      <c r="V275" s="417"/>
      <c r="W275" s="415">
        <v>4881304</v>
      </c>
      <c r="X275" s="415">
        <v>5731608</v>
      </c>
      <c r="Y275" s="415">
        <v>6323849</v>
      </c>
      <c r="Z275" s="415">
        <v>7060259</v>
      </c>
      <c r="AA275" s="414">
        <v>23997020</v>
      </c>
      <c r="AB275" s="126"/>
      <c r="AC275" s="415">
        <v>5902807</v>
      </c>
      <c r="AD275" s="415">
        <v>6470184</v>
      </c>
      <c r="AE275" s="415">
        <v>6257070</v>
      </c>
      <c r="AF275" s="415">
        <v>6772053</v>
      </c>
      <c r="AG275" s="414">
        <v>25402114</v>
      </c>
      <c r="AH275" s="126"/>
      <c r="AI275" s="415">
        <v>7011117</v>
      </c>
      <c r="AJ275" s="415">
        <v>6747253</v>
      </c>
      <c r="AK275" s="415">
        <v>7516435</v>
      </c>
      <c r="AL275" s="415">
        <v>8081137</v>
      </c>
      <c r="AM275" s="414">
        <v>29355942</v>
      </c>
      <c r="AN275" s="126"/>
      <c r="AO275" s="415">
        <v>7745694</v>
      </c>
      <c r="AP275" s="415">
        <v>9153153</v>
      </c>
      <c r="AQ275" s="415">
        <v>17447027</v>
      </c>
      <c r="AR275" s="415">
        <v>20088658</v>
      </c>
      <c r="AS275" s="414">
        <v>54434532</v>
      </c>
      <c r="AT275" s="126"/>
      <c r="AU275" s="415">
        <v>20270196</v>
      </c>
      <c r="AV275" s="415">
        <v>21579588</v>
      </c>
      <c r="AW275" s="415">
        <v>23447648</v>
      </c>
      <c r="AX275" s="415">
        <v>22601864</v>
      </c>
      <c r="AY275" s="414">
        <v>87899296</v>
      </c>
      <c r="AZ275" s="126"/>
      <c r="BA275" s="415">
        <v>20570212</v>
      </c>
      <c r="BB275" s="415">
        <v>21611784</v>
      </c>
    </row>
    <row r="276" spans="1:54">
      <c r="A276" s="342"/>
      <c r="B276" s="312"/>
      <c r="C276" s="312"/>
      <c r="D276" s="313" t="s">
        <v>23</v>
      </c>
      <c r="E276" s="318">
        <v>3.9095328221158541</v>
      </c>
      <c r="F276" s="318">
        <v>6.0614719871688516</v>
      </c>
      <c r="G276" s="318">
        <v>3.4854999432742124</v>
      </c>
      <c r="H276" s="318">
        <v>5.476923076923077</v>
      </c>
      <c r="I276" s="418"/>
      <c r="J276" s="419"/>
      <c r="K276" s="318">
        <v>0.3405818025717342</v>
      </c>
      <c r="L276" s="318">
        <v>-9.4977403199717106E-2</v>
      </c>
      <c r="M276" s="318">
        <v>-0.35163180699447327</v>
      </c>
      <c r="N276" s="318">
        <v>-0.58873635479032371</v>
      </c>
      <c r="O276" s="285">
        <v>-0.21050952416983082</v>
      </c>
      <c r="P276" s="419"/>
      <c r="Q276" s="420">
        <v>-0.68526510402506235</v>
      </c>
      <c r="R276" s="420">
        <v>-0.63601768586738228</v>
      </c>
      <c r="S276" s="421">
        <v>-0.52428976572463404</v>
      </c>
      <c r="T276" s="421">
        <v>-0.3581901023541022</v>
      </c>
      <c r="U276" s="285">
        <v>-0.59293166124968399</v>
      </c>
      <c r="V276" s="422"/>
      <c r="W276" s="420">
        <v>-0.26971573648867497</v>
      </c>
      <c r="X276" s="420">
        <v>8.8819723802330275E-2</v>
      </c>
      <c r="Y276" s="420">
        <v>0.31861188805793694</v>
      </c>
      <c r="Z276" s="420">
        <v>0.36482213018494991</v>
      </c>
      <c r="AA276" s="285">
        <v>9.4902713569728459E-2</v>
      </c>
      <c r="AB276" s="287"/>
      <c r="AC276" s="420">
        <v>0.20926846596729076</v>
      </c>
      <c r="AD276" s="420">
        <v>0.12886017327074706</v>
      </c>
      <c r="AE276" s="420">
        <v>-1.0559866309268306E-2</v>
      </c>
      <c r="AF276" s="420">
        <v>-4.082088206679102E-2</v>
      </c>
      <c r="AG276" s="285">
        <v>5.8552853645994274E-2</v>
      </c>
      <c r="AH276" s="287"/>
      <c r="AI276" s="420">
        <v>0.18775982341960362</v>
      </c>
      <c r="AJ276" s="420">
        <v>4.2822429779431292E-2</v>
      </c>
      <c r="AK276" s="420">
        <v>0.20127072255864165</v>
      </c>
      <c r="AL276" s="420">
        <v>0.19330681552551354</v>
      </c>
      <c r="AM276" s="285">
        <v>0.15564956522909856</v>
      </c>
      <c r="AN276" s="287"/>
      <c r="AO276" s="420">
        <v>0.10477317665644437</v>
      </c>
      <c r="AP276" s="420">
        <v>0.35657474234329145</v>
      </c>
      <c r="AQ276" s="420">
        <v>1.3211837792783414</v>
      </c>
      <c r="AR276" s="420">
        <v>1.485870243259086</v>
      </c>
      <c r="AS276" s="285">
        <v>0.85429348511452985</v>
      </c>
      <c r="AT276" s="287"/>
      <c r="AU276" s="420">
        <v>1.6169631798002864</v>
      </c>
      <c r="AV276" s="420">
        <v>1.3576125079521777</v>
      </c>
      <c r="AW276" s="420">
        <v>0.34393372578606085</v>
      </c>
      <c r="AX276" s="420">
        <v>0.12510571885887045</v>
      </c>
      <c r="AY276" s="285">
        <v>0.61477085905689433</v>
      </c>
      <c r="AZ276" s="287"/>
      <c r="BA276" s="420">
        <v>1.4800843563624211E-2</v>
      </c>
      <c r="BB276" s="420">
        <v>1.4919654629179657E-3</v>
      </c>
    </row>
    <row r="277" spans="1:54">
      <c r="A277" s="342"/>
      <c r="B277" s="306" t="s">
        <v>28</v>
      </c>
      <c r="C277" s="306" t="s">
        <v>56</v>
      </c>
      <c r="D277" s="307" t="s">
        <v>25</v>
      </c>
      <c r="E277" s="333">
        <v>14625312668</v>
      </c>
      <c r="F277" s="333">
        <v>15123428682</v>
      </c>
      <c r="G277" s="333">
        <v>14361956365</v>
      </c>
      <c r="H277" s="333">
        <v>14546611524</v>
      </c>
      <c r="I277" s="412">
        <v>58657309239</v>
      </c>
      <c r="J277" s="413"/>
      <c r="K277" s="333">
        <v>14629596577</v>
      </c>
      <c r="L277" s="333">
        <v>14680744353</v>
      </c>
      <c r="M277" s="333">
        <v>14496055120</v>
      </c>
      <c r="N277" s="333">
        <v>14655589138</v>
      </c>
      <c r="O277" s="414">
        <v>58461985188</v>
      </c>
      <c r="P277" s="413"/>
      <c r="Q277" s="415">
        <v>14630458747</v>
      </c>
      <c r="R277" s="415">
        <v>15171815557</v>
      </c>
      <c r="S277" s="416">
        <v>15494013807</v>
      </c>
      <c r="T277" s="416">
        <v>15297802267</v>
      </c>
      <c r="U277" s="414">
        <v>60594090378</v>
      </c>
      <c r="V277" s="417"/>
      <c r="W277" s="415">
        <v>15380793772</v>
      </c>
      <c r="X277" s="415">
        <v>16035517905</v>
      </c>
      <c r="Y277" s="415">
        <v>15957581262</v>
      </c>
      <c r="Z277" s="415">
        <v>16326430406</v>
      </c>
      <c r="AA277" s="414">
        <v>63700323345</v>
      </c>
      <c r="AB277" s="126"/>
      <c r="AC277" s="415">
        <v>16729428017</v>
      </c>
      <c r="AD277" s="415">
        <v>16974493661</v>
      </c>
      <c r="AE277" s="415">
        <v>17455333755</v>
      </c>
      <c r="AF277" s="415">
        <v>18408483775</v>
      </c>
      <c r="AG277" s="414">
        <v>69567739208</v>
      </c>
      <c r="AH277" s="126"/>
      <c r="AI277" s="415">
        <v>18093816520</v>
      </c>
      <c r="AJ277" s="415">
        <v>18996393890</v>
      </c>
      <c r="AK277" s="415">
        <v>19338990984</v>
      </c>
      <c r="AL277" s="415">
        <v>17222523222</v>
      </c>
      <c r="AM277" s="414">
        <v>73651724616</v>
      </c>
      <c r="AN277" s="126"/>
      <c r="AO277" s="415">
        <v>17662677642</v>
      </c>
      <c r="AP277" s="415">
        <v>18621836373</v>
      </c>
      <c r="AQ277" s="415">
        <v>19235087548</v>
      </c>
      <c r="AR277" s="415">
        <v>20037567854</v>
      </c>
      <c r="AS277" s="414">
        <v>75557169417</v>
      </c>
      <c r="AT277" s="126"/>
      <c r="AU277" s="415">
        <v>20075283275</v>
      </c>
      <c r="AV277" s="415">
        <v>20591072020</v>
      </c>
      <c r="AW277" s="415">
        <v>21191761164</v>
      </c>
      <c r="AX277" s="415">
        <v>21211630509</v>
      </c>
      <c r="AY277" s="414">
        <v>83069746968</v>
      </c>
      <c r="AZ277" s="126"/>
      <c r="BA277" s="415">
        <v>20131233334</v>
      </c>
      <c r="BB277" s="415">
        <v>20737501379</v>
      </c>
    </row>
    <row r="278" spans="1:54">
      <c r="A278" s="342"/>
      <c r="B278" s="342"/>
      <c r="C278" s="312"/>
      <c r="D278" s="313" t="s">
        <v>23</v>
      </c>
      <c r="E278" s="318">
        <v>0.1410126377224809</v>
      </c>
      <c r="F278" s="318">
        <v>0.23049749428598745</v>
      </c>
      <c r="G278" s="318">
        <v>0.21449273286844217</v>
      </c>
      <c r="H278" s="318">
        <v>2.4548184349401092E-2</v>
      </c>
      <c r="I278" s="418"/>
      <c r="J278" s="419"/>
      <c r="K278" s="318">
        <v>2.9291059256279274E-4</v>
      </c>
      <c r="L278" s="318">
        <v>-2.9271426361595215E-2</v>
      </c>
      <c r="M278" s="318">
        <v>9.3370813552113175E-3</v>
      </c>
      <c r="N278" s="318">
        <v>7.4916150623945132E-3</v>
      </c>
      <c r="O278" s="285">
        <v>-3.3299183602873983E-3</v>
      </c>
      <c r="P278" s="419"/>
      <c r="Q278" s="420">
        <v>7.9793954588054383E-3</v>
      </c>
      <c r="R278" s="420">
        <v>4.1994553963679904E-2</v>
      </c>
      <c r="S278" s="421">
        <v>7.7526342552293404E-2</v>
      </c>
      <c r="T278" s="421">
        <v>5.2916849676856392E-2</v>
      </c>
      <c r="U278" s="285">
        <v>4.5028055779405385E-2</v>
      </c>
      <c r="V278" s="422"/>
      <c r="W278" s="420">
        <v>5.1285816663394712E-2</v>
      </c>
      <c r="X278" s="420">
        <v>5.6928081201297109E-2</v>
      </c>
      <c r="Y278" s="420">
        <v>2.9919132690495287E-2</v>
      </c>
      <c r="Z278" s="420">
        <v>6.7240255890803846E-2</v>
      </c>
      <c r="AA278" s="285">
        <v>5.1262968841063516E-2</v>
      </c>
      <c r="AB278" s="287"/>
      <c r="AC278" s="420">
        <v>8.7683006806522856E-2</v>
      </c>
      <c r="AD278" s="420">
        <v>5.8555998101391005E-2</v>
      </c>
      <c r="AE278" s="420">
        <v>9.3858365400689925E-2</v>
      </c>
      <c r="AF278" s="420">
        <v>0.12752655156235759</v>
      </c>
      <c r="AG278" s="285">
        <v>9.2109671582389918E-2</v>
      </c>
      <c r="AH278" s="287"/>
      <c r="AI278" s="420">
        <v>8.1556195562307643E-2</v>
      </c>
      <c r="AJ278" s="420">
        <v>0.11911402303830987</v>
      </c>
      <c r="AK278" s="420">
        <v>0.1079129883987715</v>
      </c>
      <c r="AL278" s="420">
        <v>-6.4424673291703538E-2</v>
      </c>
      <c r="AM278" s="285">
        <v>5.8705162112417275E-2</v>
      </c>
      <c r="AN278" s="287"/>
      <c r="AO278" s="420">
        <v>-2.3827967832183994E-2</v>
      </c>
      <c r="AP278" s="420">
        <v>-1.9717295775656285E-2</v>
      </c>
      <c r="AQ278" s="420">
        <v>-5.3727433911088252E-3</v>
      </c>
      <c r="AR278" s="420">
        <v>0.16345134773307035</v>
      </c>
      <c r="AS278" s="285">
        <v>2.5871014031707551E-2</v>
      </c>
      <c r="AT278" s="287"/>
      <c r="AU278" s="420">
        <v>0.13659342495517635</v>
      </c>
      <c r="AV278" s="420">
        <v>0.10574873538547558</v>
      </c>
      <c r="AW278" s="420">
        <v>0.1017241856122173</v>
      </c>
      <c r="AX278" s="420">
        <v>5.8593071951375864E-2</v>
      </c>
      <c r="AY278" s="285">
        <v>9.9429049671488912E-2</v>
      </c>
      <c r="AZ278" s="287"/>
      <c r="BA278" s="420">
        <v>2.7870121797821668E-3</v>
      </c>
      <c r="BB278" s="420">
        <v>7.111303328829699E-3</v>
      </c>
    </row>
    <row r="279" spans="1:54">
      <c r="A279" s="342"/>
      <c r="B279" s="342"/>
      <c r="C279" s="306" t="s">
        <v>57</v>
      </c>
      <c r="D279" s="307" t="s">
        <v>25</v>
      </c>
      <c r="E279" s="333">
        <v>1022083991</v>
      </c>
      <c r="F279" s="333">
        <v>1049682108</v>
      </c>
      <c r="G279" s="333">
        <v>1030989284</v>
      </c>
      <c r="H279" s="333">
        <v>1056723923</v>
      </c>
      <c r="I279" s="412">
        <v>4159479306</v>
      </c>
      <c r="J279" s="413"/>
      <c r="K279" s="333">
        <v>1017424646</v>
      </c>
      <c r="L279" s="333">
        <v>1046944656</v>
      </c>
      <c r="M279" s="333">
        <v>997245546</v>
      </c>
      <c r="N279" s="333">
        <v>982237262</v>
      </c>
      <c r="O279" s="414">
        <v>4043852110</v>
      </c>
      <c r="P279" s="413"/>
      <c r="Q279" s="415">
        <v>962887423</v>
      </c>
      <c r="R279" s="415">
        <v>983902792</v>
      </c>
      <c r="S279" s="416">
        <v>994465659</v>
      </c>
      <c r="T279" s="416">
        <v>1018532328</v>
      </c>
      <c r="U279" s="414">
        <v>3959788202</v>
      </c>
      <c r="V279" s="417"/>
      <c r="W279" s="415">
        <v>1016933279</v>
      </c>
      <c r="X279" s="415">
        <v>1045215057</v>
      </c>
      <c r="Y279" s="415">
        <v>1040120030</v>
      </c>
      <c r="Z279" s="415">
        <v>1079384361</v>
      </c>
      <c r="AA279" s="414">
        <v>4181652727</v>
      </c>
      <c r="AB279" s="126"/>
      <c r="AC279" s="415">
        <v>1067519279</v>
      </c>
      <c r="AD279" s="415">
        <v>1090143194</v>
      </c>
      <c r="AE279" s="415">
        <v>1108484856</v>
      </c>
      <c r="AF279" s="415">
        <v>1169308927</v>
      </c>
      <c r="AG279" s="414">
        <v>4435456256</v>
      </c>
      <c r="AH279" s="126"/>
      <c r="AI279" s="415">
        <v>1138627087</v>
      </c>
      <c r="AJ279" s="415">
        <v>1193710096</v>
      </c>
      <c r="AK279" s="415">
        <v>1223866331</v>
      </c>
      <c r="AL279" s="415">
        <v>1237096274</v>
      </c>
      <c r="AM279" s="414">
        <v>4793299788</v>
      </c>
      <c r="AN279" s="126"/>
      <c r="AO279" s="415">
        <v>1196159708</v>
      </c>
      <c r="AP279" s="415">
        <v>1251740691</v>
      </c>
      <c r="AQ279" s="415">
        <v>1260936873</v>
      </c>
      <c r="AR279" s="415">
        <v>1275452571</v>
      </c>
      <c r="AS279" s="414">
        <v>4984289843</v>
      </c>
      <c r="AT279" s="126"/>
      <c r="AU279" s="415">
        <v>1280934440</v>
      </c>
      <c r="AV279" s="415">
        <v>1297196460</v>
      </c>
      <c r="AW279" s="415">
        <v>1307060285</v>
      </c>
      <c r="AX279" s="415">
        <v>1323102956</v>
      </c>
      <c r="AY279" s="414">
        <v>5208294141</v>
      </c>
      <c r="AZ279" s="126"/>
      <c r="BA279" s="415">
        <v>1337784568</v>
      </c>
      <c r="BB279" s="415">
        <v>1356680739</v>
      </c>
    </row>
    <row r="280" spans="1:54">
      <c r="A280" s="342"/>
      <c r="B280" s="342"/>
      <c r="C280" s="312"/>
      <c r="D280" s="313" t="s">
        <v>23</v>
      </c>
      <c r="E280" s="318">
        <v>0.13430523006657866</v>
      </c>
      <c r="F280" s="318">
        <v>0.23921405478511504</v>
      </c>
      <c r="G280" s="318">
        <v>0.12638689042816265</v>
      </c>
      <c r="H280" s="318">
        <v>1.6446274755306248E-2</v>
      </c>
      <c r="I280" s="418"/>
      <c r="J280" s="419"/>
      <c r="K280" s="318">
        <v>-4.5586713430873019E-3</v>
      </c>
      <c r="L280" s="318">
        <v>-2.6078866917297215E-3</v>
      </c>
      <c r="M280" s="318">
        <v>-3.2729475003932244E-2</v>
      </c>
      <c r="N280" s="318">
        <v>-7.0488288737265578E-2</v>
      </c>
      <c r="O280" s="285">
        <v>-2.7798478485806855E-2</v>
      </c>
      <c r="P280" s="419"/>
      <c r="Q280" s="420">
        <v>-5.1980755294680825E-2</v>
      </c>
      <c r="R280" s="420">
        <v>-5.8524678503261263E-2</v>
      </c>
      <c r="S280" s="421">
        <v>-7.1745939823564253E-4</v>
      </c>
      <c r="T280" s="421">
        <v>3.944795102955978E-2</v>
      </c>
      <c r="U280" s="285">
        <v>-1.88358635699023E-2</v>
      </c>
      <c r="V280" s="422"/>
      <c r="W280" s="420">
        <v>5.6128945823815224E-2</v>
      </c>
      <c r="X280" s="420">
        <v>6.2315368447495967E-2</v>
      </c>
      <c r="Y280" s="420">
        <v>4.5908443983785574E-2</v>
      </c>
      <c r="Z280" s="420">
        <v>5.9744822355800586E-2</v>
      </c>
      <c r="AA280" s="285">
        <v>5.6029391897258751E-2</v>
      </c>
      <c r="AB280" s="287"/>
      <c r="AC280" s="420">
        <v>4.9743676448216645E-2</v>
      </c>
      <c r="AD280" s="420">
        <v>4.2984586472523345E-2</v>
      </c>
      <c r="AE280" s="420">
        <v>6.5727823739727409E-2</v>
      </c>
      <c r="AF280" s="420">
        <v>8.3310977302551548E-2</v>
      </c>
      <c r="AG280" s="285">
        <v>6.0694549636139516E-2</v>
      </c>
      <c r="AH280" s="287"/>
      <c r="AI280" s="420">
        <v>6.6610326763007377E-2</v>
      </c>
      <c r="AJ280" s="420">
        <v>9.500302581350617E-2</v>
      </c>
      <c r="AK280" s="420">
        <v>0.10408935618331983</v>
      </c>
      <c r="AL280" s="420">
        <v>5.7972145285777099E-2</v>
      </c>
      <c r="AM280" s="285">
        <v>8.0677953145391168E-2</v>
      </c>
      <c r="AN280" s="287"/>
      <c r="AO280" s="420">
        <v>5.0528062837134957E-2</v>
      </c>
      <c r="AP280" s="420">
        <v>4.861364178325589E-2</v>
      </c>
      <c r="AQ280" s="420">
        <v>3.0289698360858042E-2</v>
      </c>
      <c r="AR280" s="420">
        <v>3.1005102679664276E-2</v>
      </c>
      <c r="AS280" s="285">
        <v>3.9845213829133419E-2</v>
      </c>
      <c r="AT280" s="287"/>
      <c r="AU280" s="420">
        <v>7.0872418986378305E-2</v>
      </c>
      <c r="AV280" s="420">
        <v>3.6314045973600217E-2</v>
      </c>
      <c r="AW280" s="420">
        <v>3.657868445885315E-2</v>
      </c>
      <c r="AX280" s="420">
        <v>3.7359589908263269E-2</v>
      </c>
      <c r="AY280" s="285">
        <v>4.4942068991953743E-2</v>
      </c>
      <c r="AZ280" s="287"/>
      <c r="BA280" s="420">
        <v>4.4381762426498605E-2</v>
      </c>
      <c r="BB280" s="420">
        <v>4.5856029394344855E-2</v>
      </c>
    </row>
    <row r="281" spans="1:54">
      <c r="A281" s="342"/>
      <c r="B281" s="342"/>
      <c r="C281" s="306" t="s">
        <v>58</v>
      </c>
      <c r="D281" s="307" t="s">
        <v>25</v>
      </c>
      <c r="E281" s="333">
        <v>4838901500</v>
      </c>
      <c r="F281" s="333">
        <v>5029906448</v>
      </c>
      <c r="G281" s="333">
        <v>5153857237</v>
      </c>
      <c r="H281" s="333">
        <v>5216495559</v>
      </c>
      <c r="I281" s="412">
        <v>20239160744</v>
      </c>
      <c r="J281" s="413"/>
      <c r="K281" s="333">
        <v>4984162976</v>
      </c>
      <c r="L281" s="333">
        <v>5178670401</v>
      </c>
      <c r="M281" s="333">
        <v>4938089129</v>
      </c>
      <c r="N281" s="333">
        <v>4765263541</v>
      </c>
      <c r="O281" s="414">
        <v>19866186047</v>
      </c>
      <c r="P281" s="413"/>
      <c r="Q281" s="415">
        <v>4662414937</v>
      </c>
      <c r="R281" s="415">
        <v>4767827120</v>
      </c>
      <c r="S281" s="416">
        <v>4779339852</v>
      </c>
      <c r="T281" s="416">
        <v>4862488993</v>
      </c>
      <c r="U281" s="414">
        <v>19072070902</v>
      </c>
      <c r="V281" s="417"/>
      <c r="W281" s="415">
        <v>4796998342</v>
      </c>
      <c r="X281" s="415">
        <v>4891476076</v>
      </c>
      <c r="Y281" s="415">
        <v>4898531363</v>
      </c>
      <c r="Z281" s="415">
        <v>4958277867</v>
      </c>
      <c r="AA281" s="414">
        <v>19545283648</v>
      </c>
      <c r="AB281" s="126"/>
      <c r="AC281" s="415">
        <v>4894467602</v>
      </c>
      <c r="AD281" s="415">
        <v>4984452055</v>
      </c>
      <c r="AE281" s="415">
        <v>5026214571</v>
      </c>
      <c r="AF281" s="415">
        <v>5216542526</v>
      </c>
      <c r="AG281" s="414">
        <v>20121676754</v>
      </c>
      <c r="AH281" s="126"/>
      <c r="AI281" s="415">
        <v>5111467287</v>
      </c>
      <c r="AJ281" s="415">
        <v>5321541567</v>
      </c>
      <c r="AK281" s="415">
        <v>5535397455</v>
      </c>
      <c r="AL281" s="415">
        <v>5528914211</v>
      </c>
      <c r="AM281" s="414">
        <v>21497320520</v>
      </c>
      <c r="AN281" s="126"/>
      <c r="AO281" s="415">
        <v>5369121958</v>
      </c>
      <c r="AP281" s="415">
        <v>5629990558</v>
      </c>
      <c r="AQ281" s="415">
        <v>5739168738</v>
      </c>
      <c r="AR281" s="415">
        <v>5657892652</v>
      </c>
      <c r="AS281" s="414">
        <v>22396173906</v>
      </c>
      <c r="AT281" s="126"/>
      <c r="AU281" s="415">
        <v>6095994897</v>
      </c>
      <c r="AV281" s="415">
        <v>6079024984</v>
      </c>
      <c r="AW281" s="415">
        <v>6113098432</v>
      </c>
      <c r="AX281" s="415">
        <v>6119087212</v>
      </c>
      <c r="AY281" s="414">
        <v>24407205525</v>
      </c>
      <c r="AZ281" s="126"/>
      <c r="BA281" s="415">
        <v>6170973408</v>
      </c>
      <c r="BB281" s="415">
        <v>6250011550</v>
      </c>
    </row>
    <row r="282" spans="1:54">
      <c r="A282" s="342"/>
      <c r="B282" s="342"/>
      <c r="C282" s="312"/>
      <c r="D282" s="313" t="s">
        <v>23</v>
      </c>
      <c r="E282" s="318">
        <v>1.3757502507330157E-3</v>
      </c>
      <c r="F282" s="318">
        <v>0.29671902134495204</v>
      </c>
      <c r="G282" s="318">
        <v>0.1112912150169201</v>
      </c>
      <c r="H282" s="318">
        <v>5.006799711894834E-2</v>
      </c>
      <c r="I282" s="418"/>
      <c r="J282" s="419"/>
      <c r="K282" s="318">
        <v>3.0019514966361682E-2</v>
      </c>
      <c r="L282" s="318">
        <v>2.9575888644837872E-2</v>
      </c>
      <c r="M282" s="318">
        <v>-4.1865363761142145E-2</v>
      </c>
      <c r="N282" s="318">
        <v>-8.6500987664312509E-2</v>
      </c>
      <c r="O282" s="285">
        <v>-1.8428367742993945E-2</v>
      </c>
      <c r="P282" s="419"/>
      <c r="Q282" s="420">
        <v>-6.4177062219542891E-2</v>
      </c>
      <c r="R282" s="420">
        <v>-7.9027194990458183E-2</v>
      </c>
      <c r="S282" s="421">
        <v>-3.1763062795655883E-2</v>
      </c>
      <c r="T282" s="421">
        <v>2.7894770183298778E-2</v>
      </c>
      <c r="U282" s="285">
        <v>-3.8015644355773648E-2</v>
      </c>
      <c r="V282" s="422"/>
      <c r="W282" s="420">
        <v>2.8865600084619913E-2</v>
      </c>
      <c r="X282" s="420">
        <v>2.5934026735432436E-2</v>
      </c>
      <c r="Y282" s="420">
        <v>2.4938906771846847E-2</v>
      </c>
      <c r="Z282" s="420">
        <v>1.9699555955375203E-2</v>
      </c>
      <c r="AA282" s="285">
        <v>2.4811817679976089E-2</v>
      </c>
      <c r="AB282" s="287"/>
      <c r="AC282" s="420">
        <v>2.0318802103100664E-2</v>
      </c>
      <c r="AD282" s="420">
        <v>1.9007755032511842E-2</v>
      </c>
      <c r="AE282" s="420">
        <v>2.6065609983520366E-2</v>
      </c>
      <c r="AF282" s="420">
        <v>5.2087572727395948E-2</v>
      </c>
      <c r="AG282" s="285">
        <v>2.9490137691553953E-2</v>
      </c>
      <c r="AH282" s="287"/>
      <c r="AI282" s="420">
        <v>4.43357077103399E-2</v>
      </c>
      <c r="AJ282" s="420">
        <v>6.7628198301528331E-2</v>
      </c>
      <c r="AK282" s="420">
        <v>0.10130544106450556</v>
      </c>
      <c r="AL282" s="420">
        <v>5.9880981213724427E-2</v>
      </c>
      <c r="AM282" s="285">
        <v>6.8366259075627767E-2</v>
      </c>
      <c r="AN282" s="287"/>
      <c r="AO282" s="420">
        <v>5.040718379540321E-2</v>
      </c>
      <c r="AP282" s="420">
        <v>5.7962338002348179E-2</v>
      </c>
      <c r="AQ282" s="420">
        <v>3.6812403202580946E-2</v>
      </c>
      <c r="AR282" s="420">
        <v>2.3327987390976634E-2</v>
      </c>
      <c r="AS282" s="285">
        <v>4.1812345178728449E-2</v>
      </c>
      <c r="AT282" s="287"/>
      <c r="AU282" s="420">
        <v>0.13538022505094305</v>
      </c>
      <c r="AV282" s="420">
        <v>7.9757580652056292E-2</v>
      </c>
      <c r="AW282" s="420">
        <v>6.5153981538153438E-2</v>
      </c>
      <c r="AX282" s="420">
        <v>8.1513487152672148E-2</v>
      </c>
      <c r="AY282" s="285">
        <v>8.9793534710017608E-2</v>
      </c>
      <c r="AZ282" s="287"/>
      <c r="BA282" s="420">
        <v>1.229963480397589E-2</v>
      </c>
      <c r="BB282" s="420">
        <v>2.8127301080360212E-2</v>
      </c>
    </row>
    <row r="283" spans="1:54">
      <c r="A283" s="342"/>
      <c r="B283" s="342"/>
      <c r="C283" s="306" t="s">
        <v>59</v>
      </c>
      <c r="D283" s="307" t="s">
        <v>25</v>
      </c>
      <c r="E283" s="333">
        <v>11151286864</v>
      </c>
      <c r="F283" s="333">
        <v>12060936974</v>
      </c>
      <c r="G283" s="333">
        <v>12384395667</v>
      </c>
      <c r="H283" s="333">
        <v>12312673635</v>
      </c>
      <c r="I283" s="412">
        <v>47909293140</v>
      </c>
      <c r="J283" s="413"/>
      <c r="K283" s="333">
        <v>11534998756</v>
      </c>
      <c r="L283" s="333">
        <v>12926615000</v>
      </c>
      <c r="M283" s="333">
        <v>12607990162</v>
      </c>
      <c r="N283" s="333">
        <v>12388527151</v>
      </c>
      <c r="O283" s="414">
        <v>49458131069</v>
      </c>
      <c r="P283" s="413"/>
      <c r="Q283" s="415">
        <v>11752569662</v>
      </c>
      <c r="R283" s="415">
        <v>12660704111</v>
      </c>
      <c r="S283" s="416">
        <v>12981092917</v>
      </c>
      <c r="T283" s="416">
        <v>12936409551</v>
      </c>
      <c r="U283" s="414">
        <v>50330776241</v>
      </c>
      <c r="V283" s="417"/>
      <c r="W283" s="415">
        <v>12672761632</v>
      </c>
      <c r="X283" s="415">
        <v>13830707533</v>
      </c>
      <c r="Y283" s="415">
        <v>14011938066</v>
      </c>
      <c r="Z283" s="415">
        <v>14218993393</v>
      </c>
      <c r="AA283" s="414">
        <v>54734400624</v>
      </c>
      <c r="AB283" s="126"/>
      <c r="AC283" s="415">
        <v>13464262171</v>
      </c>
      <c r="AD283" s="415">
        <v>14795647572</v>
      </c>
      <c r="AE283" s="415">
        <v>15087818656</v>
      </c>
      <c r="AF283" s="415">
        <v>15197127777</v>
      </c>
      <c r="AG283" s="414">
        <v>58544856176</v>
      </c>
      <c r="AH283" s="126"/>
      <c r="AI283" s="415">
        <v>14395096354</v>
      </c>
      <c r="AJ283" s="415">
        <v>16004564156</v>
      </c>
      <c r="AK283" s="415">
        <v>16346323648</v>
      </c>
      <c r="AL283" s="415">
        <v>16136488942</v>
      </c>
      <c r="AM283" s="414">
        <v>62882473100</v>
      </c>
      <c r="AN283" s="126"/>
      <c r="AO283" s="415">
        <v>15408100646</v>
      </c>
      <c r="AP283" s="415">
        <v>16975384756</v>
      </c>
      <c r="AQ283" s="415">
        <v>17365816140</v>
      </c>
      <c r="AR283" s="415">
        <v>17363102811</v>
      </c>
      <c r="AS283" s="414">
        <v>67112404353</v>
      </c>
      <c r="AT283" s="126"/>
      <c r="AU283" s="415">
        <v>16300115614</v>
      </c>
      <c r="AV283" s="415">
        <v>17854585496</v>
      </c>
      <c r="AW283" s="415">
        <v>18252525135</v>
      </c>
      <c r="AX283" s="415">
        <v>18271381257</v>
      </c>
      <c r="AY283" s="414">
        <v>70678607502</v>
      </c>
      <c r="AZ283" s="126"/>
      <c r="BA283" s="415">
        <v>17855948648</v>
      </c>
      <c r="BB283" s="415">
        <v>19286018817</v>
      </c>
    </row>
    <row r="284" spans="1:54">
      <c r="A284" s="312"/>
      <c r="B284" s="312"/>
      <c r="C284" s="312"/>
      <c r="D284" s="313" t="s">
        <v>23</v>
      </c>
      <c r="E284" s="318">
        <v>0.13757206046834214</v>
      </c>
      <c r="F284" s="318">
        <v>0.48785761805246869</v>
      </c>
      <c r="G284" s="318">
        <v>9.6238859816232133E-2</v>
      </c>
      <c r="H284" s="318">
        <v>4.7485968099462213E-2</v>
      </c>
      <c r="I284" s="418"/>
      <c r="J284" s="425"/>
      <c r="K284" s="318">
        <v>3.4409651251888017E-2</v>
      </c>
      <c r="L284" s="318">
        <v>7.1775354424466295E-2</v>
      </c>
      <c r="M284" s="318">
        <v>1.8054534190618574E-2</v>
      </c>
      <c r="N284" s="318">
        <v>6.1606047759098261E-3</v>
      </c>
      <c r="O284" s="285">
        <v>3.2328548961764181E-2</v>
      </c>
      <c r="P284" s="425"/>
      <c r="Q284" s="420">
        <v>4.037320649116527E-2</v>
      </c>
      <c r="R284" s="420">
        <v>7.1220243891345625E-3</v>
      </c>
      <c r="S284" s="421">
        <v>5.4227138319151047E-2</v>
      </c>
      <c r="T284" s="421">
        <v>6.7708699235793368E-2</v>
      </c>
      <c r="U284" s="285">
        <v>4.2107895985064703E-2</v>
      </c>
      <c r="V284" s="422"/>
      <c r="W284" s="420">
        <v>7.8297087059631565E-2</v>
      </c>
      <c r="X284" s="420">
        <v>9.241219222424335E-2</v>
      </c>
      <c r="Y284" s="420">
        <v>7.9411275737038212E-2</v>
      </c>
      <c r="Z284" s="420">
        <v>9.9145271873435359E-2</v>
      </c>
      <c r="AA284" s="285">
        <v>8.7493671107197413E-2</v>
      </c>
      <c r="AB284" s="287"/>
      <c r="AC284" s="420">
        <v>6.2456831587629713E-2</v>
      </c>
      <c r="AD284" s="420">
        <v>6.9767944748861055E-2</v>
      </c>
      <c r="AE284" s="420">
        <v>7.6783139129812827E-2</v>
      </c>
      <c r="AF284" s="420">
        <v>6.8790691223018285E-2</v>
      </c>
      <c r="AG284" s="285">
        <v>6.9617197019769428E-2</v>
      </c>
      <c r="AH284" s="287"/>
      <c r="AI284" s="420">
        <v>6.9133694158516779E-2</v>
      </c>
      <c r="AJ284" s="420">
        <v>8.1707581781537808E-2</v>
      </c>
      <c r="AK284" s="420">
        <v>8.3411990871160802E-2</v>
      </c>
      <c r="AL284" s="420">
        <v>6.1811756720350219E-2</v>
      </c>
      <c r="AM284" s="285">
        <v>7.4090487317281628E-2</v>
      </c>
      <c r="AN284" s="287"/>
      <c r="AO284" s="420">
        <v>7.037148394762327E-2</v>
      </c>
      <c r="AP284" s="420">
        <v>6.0658983933407962E-2</v>
      </c>
      <c r="AQ284" s="420">
        <v>6.2368304577447686E-2</v>
      </c>
      <c r="AR284" s="420">
        <v>7.6014917086911771E-2</v>
      </c>
      <c r="AS284" s="285">
        <v>6.7267253408963112E-2</v>
      </c>
      <c r="AT284" s="287"/>
      <c r="AU284" s="420">
        <v>5.7892597439099136E-2</v>
      </c>
      <c r="AV284" s="420">
        <v>5.1792684091548802E-2</v>
      </c>
      <c r="AW284" s="420">
        <v>5.106060019589731E-2</v>
      </c>
      <c r="AX284" s="420">
        <v>5.2310837290244105E-2</v>
      </c>
      <c r="AY284" s="285">
        <v>5.3137764670780907E-2</v>
      </c>
      <c r="AZ284" s="287"/>
      <c r="BA284" s="420">
        <v>9.5449202376436615E-2</v>
      </c>
      <c r="BB284" s="420">
        <v>8.0171747550268568E-2</v>
      </c>
    </row>
    <row r="285" spans="1:54">
      <c r="A285" s="342"/>
      <c r="B285" s="342"/>
      <c r="C285" s="342"/>
      <c r="D285" s="407"/>
      <c r="E285" s="274"/>
      <c r="F285" s="274"/>
      <c r="G285" s="274"/>
      <c r="H285" s="274"/>
      <c r="I285" s="353"/>
      <c r="J285" s="274"/>
      <c r="K285" s="274"/>
      <c r="L285" s="274"/>
      <c r="M285" s="274"/>
      <c r="N285" s="274"/>
      <c r="O285" s="256"/>
      <c r="P285" s="274"/>
      <c r="Q285" s="426"/>
      <c r="R285" s="426"/>
      <c r="U285" s="256"/>
      <c r="V285" s="347"/>
      <c r="W285" s="426"/>
      <c r="X285" s="426"/>
      <c r="Y285" s="426"/>
      <c r="Z285" s="426"/>
      <c r="AA285" s="256"/>
      <c r="AB285" s="347"/>
      <c r="AC285" s="426"/>
      <c r="AD285" s="426"/>
      <c r="AE285" s="426"/>
      <c r="AF285" s="426"/>
      <c r="AG285" s="256"/>
      <c r="AH285" s="347"/>
      <c r="AI285" s="426"/>
      <c r="AJ285" s="426"/>
      <c r="AK285" s="426"/>
      <c r="AL285" s="426"/>
      <c r="AM285" s="414">
        <f>AM277+AM279+AM281+AM283</f>
        <v>162824818024</v>
      </c>
      <c r="AN285" s="347"/>
      <c r="AO285" s="426"/>
      <c r="AP285" s="426"/>
      <c r="AQ285" s="426"/>
      <c r="AR285" s="426"/>
      <c r="AS285" s="414"/>
      <c r="AT285" s="347"/>
      <c r="AU285" s="426"/>
      <c r="AV285" s="426"/>
      <c r="AW285" s="426"/>
      <c r="AX285" s="426"/>
      <c r="AY285" s="414"/>
      <c r="AZ285" s="347"/>
      <c r="BA285" s="426"/>
      <c r="BB285" s="426"/>
    </row>
    <row r="286" spans="1:54" s="263" customFormat="1" ht="15" customHeight="1">
      <c r="A286" s="61" t="str">
        <f>表12!A65</f>
        <v>註1：製表日期：101年8月10日，資料來源：截至101年8月8日明細彙總檔。</v>
      </c>
      <c r="B286" s="34"/>
      <c r="C286" s="34"/>
      <c r="D286" s="34"/>
      <c r="E286" s="34"/>
      <c r="I286" s="298"/>
      <c r="K286" s="34"/>
      <c r="O286" s="264"/>
      <c r="U286" s="264"/>
      <c r="AA286" s="264"/>
      <c r="AG286" s="264"/>
      <c r="AM286" s="264"/>
      <c r="AS286" s="264"/>
      <c r="AY286" s="264"/>
    </row>
    <row r="287" spans="1:54" s="263" customFormat="1" ht="15.75">
      <c r="A287" s="36" t="s">
        <v>51</v>
      </c>
      <c r="B287" s="34"/>
      <c r="C287" s="34"/>
      <c r="D287" s="34"/>
      <c r="E287" s="34"/>
      <c r="F287" s="34"/>
      <c r="I287" s="298"/>
      <c r="K287" s="34"/>
      <c r="L287" s="34"/>
      <c r="O287" s="264"/>
      <c r="U287" s="264"/>
      <c r="AA287" s="264"/>
      <c r="AG287" s="264"/>
      <c r="AM287" s="264"/>
      <c r="AS287" s="264"/>
      <c r="AY287" s="264"/>
    </row>
    <row r="288" spans="1:54">
      <c r="A288" s="2" t="s">
        <v>150</v>
      </c>
      <c r="B288" s="2"/>
      <c r="C288" s="2"/>
      <c r="D288" s="2"/>
      <c r="E288" s="2"/>
      <c r="F288" s="2"/>
      <c r="K288" s="2"/>
      <c r="L288" s="2"/>
    </row>
    <row r="289" spans="1:51" s="263" customFormat="1" ht="15.75">
      <c r="A289" s="34" t="s">
        <v>53</v>
      </c>
      <c r="B289" s="34"/>
      <c r="C289" s="34"/>
      <c r="D289" s="34"/>
      <c r="E289" s="34"/>
      <c r="F289" s="34"/>
      <c r="I289" s="298"/>
      <c r="K289" s="34"/>
      <c r="L289" s="34"/>
      <c r="O289" s="264"/>
      <c r="U289" s="264"/>
      <c r="AA289" s="264"/>
      <c r="AG289" s="264"/>
      <c r="AM289" s="264"/>
      <c r="AS289" s="264"/>
      <c r="AY289" s="264"/>
    </row>
    <row r="290" spans="1:51" s="263" customFormat="1" ht="15.75">
      <c r="A290" s="300" t="s">
        <v>54</v>
      </c>
      <c r="B290" s="34"/>
      <c r="C290" s="34"/>
      <c r="D290" s="34"/>
      <c r="E290" s="34"/>
      <c r="F290" s="34"/>
      <c r="I290" s="298"/>
      <c r="K290" s="34"/>
      <c r="L290" s="34"/>
      <c r="O290" s="264"/>
      <c r="U290" s="264"/>
      <c r="AA290" s="264"/>
      <c r="AG290" s="264"/>
      <c r="AM290" s="264"/>
      <c r="AS290" s="264"/>
      <c r="AY290" s="264"/>
    </row>
    <row r="291" spans="1:51">
      <c r="A291" s="300" t="s">
        <v>389</v>
      </c>
    </row>
    <row r="292" spans="1:51">
      <c r="A292" s="301" t="s">
        <v>320</v>
      </c>
    </row>
  </sheetData>
  <autoFilter ref="B1:B292"/>
  <phoneticPr fontId="4" type="noConversion"/>
  <pageMargins left="0.35433070866141736" right="0.15748031496062992" top="0.59055118110236227" bottom="0.39370078740157483" header="0.51181102362204722" footer="0.51181102362204722"/>
  <pageSetup paperSize="9" scale="70" orientation="portrait" r:id="rId1"/>
  <headerFooter alignWithMargins="0">
    <oddFooter>&amp;C&amp;"Times New Roman,標準"&amp;P</oddFooter>
  </headerFooter>
  <rowBreaks count="6" manualBreakCount="6">
    <brk id="44" max="16383" man="1"/>
    <brk id="84" max="16383" man="1"/>
    <brk id="124" max="16383" man="1"/>
    <brk id="164" max="16383" man="1"/>
    <brk id="204" max="16383" man="1"/>
    <brk id="244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EP47"/>
  <sheetViews>
    <sheetView view="pageBreakPreview" zoomScale="60" zoomScaleNormal="75" workbookViewId="0">
      <pane xSplit="25" ySplit="5" topLeftCell="CN6" activePane="bottomRight" state="frozen"/>
      <selection pane="topRight" activeCell="Z1" sqref="Z1"/>
      <selection pane="bottomLeft" activeCell="A6" sqref="A6"/>
      <selection pane="bottomRight" activeCell="DN1" sqref="DN1:EH1048576"/>
    </sheetView>
  </sheetViews>
  <sheetFormatPr defaultRowHeight="16.5"/>
  <cols>
    <col min="1" max="1" width="5.875" style="248" customWidth="1"/>
    <col min="2" max="2" width="9.75" style="248" customWidth="1"/>
    <col min="3" max="3" width="7.5" style="248" hidden="1" customWidth="1"/>
    <col min="4" max="4" width="6.625" style="248" hidden="1" customWidth="1"/>
    <col min="5" max="5" width="7.5" style="248" hidden="1" customWidth="1"/>
    <col min="6" max="6" width="6.625" style="248" hidden="1" customWidth="1"/>
    <col min="7" max="7" width="6.5" style="248" hidden="1" customWidth="1"/>
    <col min="8" max="8" width="6.625" style="248" hidden="1" customWidth="1"/>
    <col min="9" max="9" width="6.5" style="248" hidden="1" customWidth="1"/>
    <col min="10" max="10" width="6.625" style="248" hidden="1" customWidth="1"/>
    <col min="11" max="11" width="7" style="291" hidden="1" customWidth="1"/>
    <col min="12" max="12" width="5.5" style="291" hidden="1" customWidth="1"/>
    <col min="13" max="13" width="2.25" style="248" hidden="1" customWidth="1"/>
    <col min="14" max="14" width="6.5" style="248" hidden="1" customWidth="1"/>
    <col min="15" max="15" width="6.625" style="248" hidden="1" customWidth="1"/>
    <col min="16" max="16" width="6.5" style="248" hidden="1" customWidth="1"/>
    <col min="17" max="17" width="6.625" style="248" hidden="1" customWidth="1"/>
    <col min="18" max="18" width="6.5" style="248" hidden="1" customWidth="1"/>
    <col min="19" max="19" width="6.625" style="248" hidden="1" customWidth="1"/>
    <col min="20" max="20" width="6.5" style="248" hidden="1" customWidth="1"/>
    <col min="21" max="21" width="6.625" style="248" hidden="1" customWidth="1"/>
    <col min="22" max="22" width="7" style="249" hidden="1" customWidth="1"/>
    <col min="23" max="23" width="6.625" style="249" hidden="1" customWidth="1"/>
    <col min="24" max="24" width="7.625" style="249" hidden="1" customWidth="1"/>
    <col min="25" max="25" width="2" style="248" hidden="1" customWidth="1"/>
    <col min="26" max="26" width="6.5" style="248" hidden="1" customWidth="1"/>
    <col min="27" max="27" width="6.625" style="248" hidden="1" customWidth="1"/>
    <col min="28" max="28" width="6.5" style="248" hidden="1" customWidth="1"/>
    <col min="29" max="29" width="6.625" style="248" hidden="1" customWidth="1"/>
    <col min="30" max="30" width="6.5" style="248" hidden="1" customWidth="1"/>
    <col min="31" max="31" width="6.625" style="248" hidden="1" customWidth="1"/>
    <col min="32" max="32" width="6.5" style="248" hidden="1" customWidth="1"/>
    <col min="33" max="33" width="6.625" style="248" hidden="1" customWidth="1"/>
    <col min="34" max="34" width="7" style="299" hidden="1" customWidth="1"/>
    <col min="35" max="35" width="7.875" style="299" hidden="1" customWidth="1"/>
    <col min="36" max="36" width="8" style="299" hidden="1" customWidth="1"/>
    <col min="37" max="37" width="1.5" style="248" hidden="1" customWidth="1"/>
    <col min="38" max="38" width="6.625" style="248" hidden="1" customWidth="1"/>
    <col min="39" max="39" width="7.875" style="248" hidden="1" customWidth="1"/>
    <col min="40" max="40" width="8" style="299" hidden="1" customWidth="1"/>
    <col min="41" max="41" width="6.625" style="248" hidden="1" customWidth="1"/>
    <col min="42" max="42" width="7.875" style="248" hidden="1" customWidth="1"/>
    <col min="43" max="43" width="7.625" style="299" hidden="1" customWidth="1"/>
    <col min="44" max="44" width="6.625" style="249" hidden="1" customWidth="1"/>
    <col min="45" max="45" width="7.875" style="249" hidden="1" customWidth="1"/>
    <col min="46" max="46" width="8" style="249" hidden="1" customWidth="1"/>
    <col min="47" max="47" width="6.625" style="249" hidden="1" customWidth="1"/>
    <col min="48" max="49" width="7.875" style="249" hidden="1" customWidth="1"/>
    <col min="50" max="52" width="8.125" style="299" hidden="1" customWidth="1"/>
    <col min="53" max="53" width="7.625" style="299" hidden="1" customWidth="1"/>
    <col min="54" max="54" width="1.375" style="248" hidden="1" customWidth="1"/>
    <col min="55" max="57" width="8.125" style="299" hidden="1" customWidth="1"/>
    <col min="58" max="58" width="8" style="249" hidden="1" customWidth="1"/>
    <col min="59" max="73" width="8.125" style="299" hidden="1" customWidth="1"/>
    <col min="74" max="74" width="7.625" style="299" hidden="1" customWidth="1"/>
    <col min="75" max="75" width="1.5" style="248" hidden="1" customWidth="1"/>
    <col min="76" max="78" width="8.125" style="299" hidden="1" customWidth="1"/>
    <col min="79" max="79" width="8" style="249" hidden="1" customWidth="1"/>
    <col min="80" max="82" width="8.125" style="299" hidden="1" customWidth="1"/>
    <col min="83" max="83" width="8" style="249" hidden="1" customWidth="1"/>
    <col min="84" max="86" width="8.125" style="299" hidden="1" customWidth="1"/>
    <col min="87" max="87" width="8" style="249" hidden="1" customWidth="1"/>
    <col min="88" max="90" width="8.125" style="299" hidden="1" customWidth="1"/>
    <col min="91" max="91" width="8" style="249" hidden="1" customWidth="1"/>
    <col min="92" max="93" width="8.125" style="299" hidden="1" customWidth="1"/>
    <col min="94" max="94" width="7.75" style="299" hidden="1" customWidth="1"/>
    <col min="95" max="95" width="7.625" style="299" hidden="1" customWidth="1"/>
    <col min="96" max="96" width="1.5" style="248" hidden="1" customWidth="1"/>
    <col min="97" max="99" width="8.125" style="299" hidden="1" customWidth="1"/>
    <col min="100" max="100" width="8" style="249" hidden="1" customWidth="1"/>
    <col min="101" max="103" width="8.125" style="299" hidden="1" customWidth="1"/>
    <col min="104" max="104" width="8" style="249" hidden="1" customWidth="1"/>
    <col min="105" max="107" width="8.125" style="299" hidden="1" customWidth="1"/>
    <col min="108" max="108" width="8" style="249" hidden="1" customWidth="1"/>
    <col min="109" max="111" width="8.125" style="299" hidden="1" customWidth="1"/>
    <col min="112" max="112" width="8" style="249" hidden="1" customWidth="1"/>
    <col min="113" max="115" width="8.125" style="299" hidden="1" customWidth="1"/>
    <col min="116" max="116" width="7.625" style="454" hidden="1" customWidth="1"/>
    <col min="117" max="117" width="1.5" style="248" hidden="1" customWidth="1"/>
    <col min="118" max="120" width="8.125" style="299" hidden="1" customWidth="1"/>
    <col min="121" max="121" width="8" style="249" hidden="1" customWidth="1"/>
    <col min="122" max="124" width="8.125" style="299" hidden="1" customWidth="1"/>
    <col min="125" max="125" width="8" style="249" hidden="1" customWidth="1"/>
    <col min="126" max="128" width="8.125" style="299" hidden="1" customWidth="1"/>
    <col min="129" max="129" width="8" style="249" hidden="1" customWidth="1"/>
    <col min="130" max="132" width="8.125" style="299" hidden="1" customWidth="1"/>
    <col min="133" max="133" width="8" style="249" hidden="1" customWidth="1"/>
    <col min="134" max="136" width="8.125" style="299" hidden="1" customWidth="1"/>
    <col min="137" max="137" width="7.625" style="454" hidden="1" customWidth="1"/>
    <col min="138" max="138" width="1.5" style="248" hidden="1" customWidth="1"/>
    <col min="139" max="141" width="8.125" style="299" customWidth="1"/>
    <col min="142" max="142" width="8" style="249" customWidth="1"/>
    <col min="143" max="145" width="8.125" style="299" customWidth="1"/>
    <col min="146" max="146" width="8" style="249" customWidth="1"/>
    <col min="147" max="16384" width="9" style="248"/>
  </cols>
  <sheetData>
    <row r="1" spans="1:146" ht="21">
      <c r="A1" s="85" t="s">
        <v>369</v>
      </c>
      <c r="B1" s="2"/>
      <c r="C1" s="30"/>
      <c r="D1" s="30"/>
      <c r="E1" s="30"/>
      <c r="F1" s="30"/>
      <c r="G1" s="2"/>
      <c r="H1" s="30"/>
      <c r="M1" s="30"/>
      <c r="N1" s="30"/>
      <c r="O1" s="30"/>
      <c r="P1" s="30"/>
      <c r="Q1" s="30"/>
      <c r="R1" s="2"/>
      <c r="S1" s="30"/>
      <c r="Y1" s="30"/>
      <c r="AH1" s="292"/>
      <c r="AI1" s="292"/>
      <c r="AJ1" s="292"/>
      <c r="AN1" s="292"/>
      <c r="AQ1" s="292"/>
      <c r="AX1" s="292"/>
      <c r="AY1" s="292"/>
      <c r="AZ1" s="292"/>
      <c r="BA1" s="292"/>
      <c r="BC1" s="292"/>
      <c r="BD1" s="292"/>
      <c r="BE1" s="292"/>
      <c r="BG1" s="292"/>
      <c r="BH1" s="292"/>
      <c r="BI1" s="292"/>
      <c r="BJ1" s="292"/>
      <c r="BK1" s="292"/>
      <c r="BL1" s="292"/>
      <c r="BM1" s="292"/>
      <c r="BN1" s="292"/>
      <c r="BO1" s="292"/>
      <c r="BP1" s="292"/>
      <c r="BQ1" s="292"/>
      <c r="BR1" s="292"/>
      <c r="BS1" s="292"/>
      <c r="BT1" s="292"/>
      <c r="BU1" s="292"/>
      <c r="BV1" s="292"/>
      <c r="BX1" s="292"/>
      <c r="BY1" s="292"/>
      <c r="BZ1" s="292"/>
      <c r="CB1" s="292"/>
      <c r="CC1" s="292"/>
      <c r="CD1" s="292"/>
      <c r="CF1" s="292"/>
      <c r="CG1" s="292"/>
      <c r="CH1" s="292"/>
      <c r="CJ1" s="292"/>
      <c r="CK1" s="292"/>
      <c r="CL1" s="292"/>
      <c r="CN1" s="292"/>
      <c r="CO1" s="292"/>
      <c r="CP1" s="292"/>
      <c r="CQ1" s="292"/>
      <c r="CS1" s="292"/>
      <c r="CT1" s="292"/>
      <c r="CU1" s="292"/>
      <c r="CW1" s="292"/>
      <c r="CX1" s="292"/>
      <c r="CY1" s="292"/>
      <c r="DA1" s="292"/>
      <c r="DB1" s="292"/>
      <c r="DC1" s="292"/>
      <c r="DE1" s="292"/>
      <c r="DF1" s="292"/>
      <c r="DG1" s="292"/>
      <c r="DI1" s="292"/>
      <c r="DJ1" s="292"/>
      <c r="DK1" s="292"/>
      <c r="DN1" s="292"/>
      <c r="DO1" s="292"/>
      <c r="DP1" s="292"/>
      <c r="DR1" s="292"/>
      <c r="DS1" s="292"/>
      <c r="DT1" s="292"/>
      <c r="DV1" s="292"/>
      <c r="DW1" s="292"/>
      <c r="DX1" s="292"/>
      <c r="DZ1" s="292"/>
      <c r="EA1" s="292"/>
      <c r="EB1" s="292"/>
      <c r="ED1" s="292"/>
      <c r="EE1" s="292"/>
      <c r="EF1" s="292"/>
      <c r="EI1" s="292"/>
      <c r="EJ1" s="292"/>
      <c r="EK1" s="292"/>
      <c r="EM1" s="292"/>
      <c r="EN1" s="292"/>
      <c r="EO1" s="292"/>
    </row>
    <row r="2" spans="1:146" ht="20.25">
      <c r="A2" s="293"/>
      <c r="B2" s="2"/>
      <c r="C2" s="30"/>
      <c r="D2" s="30"/>
      <c r="E2" s="30"/>
      <c r="F2" s="30"/>
      <c r="K2" s="294"/>
      <c r="M2" s="30"/>
      <c r="N2" s="30"/>
      <c r="O2" s="30"/>
      <c r="P2" s="30"/>
      <c r="Q2" s="30"/>
      <c r="Y2" s="30"/>
      <c r="AD2" s="62"/>
      <c r="AH2" s="292"/>
      <c r="AI2" s="292"/>
      <c r="AJ2" s="292"/>
      <c r="AM2" s="62"/>
      <c r="AN2" s="292"/>
      <c r="AP2" s="62"/>
      <c r="AQ2" s="292"/>
      <c r="AX2" s="292"/>
      <c r="AY2" s="292"/>
      <c r="AZ2" s="292"/>
      <c r="BA2" s="292"/>
      <c r="BC2" s="292"/>
      <c r="BD2" s="292"/>
      <c r="BE2" s="292"/>
      <c r="BG2" s="292"/>
      <c r="BH2" s="292"/>
      <c r="BI2" s="292"/>
      <c r="BJ2" s="292"/>
      <c r="BK2" s="292"/>
      <c r="BL2" s="292"/>
      <c r="BM2" s="292"/>
      <c r="BN2" s="292" t="s">
        <v>202</v>
      </c>
      <c r="BO2" s="292"/>
      <c r="BP2" s="292"/>
      <c r="BQ2" s="292"/>
      <c r="BR2" s="292"/>
      <c r="BS2" s="292"/>
      <c r="BT2" s="292"/>
      <c r="BU2" s="292"/>
      <c r="BV2" s="292"/>
      <c r="BX2" s="292"/>
      <c r="BY2" s="292"/>
      <c r="BZ2" s="292"/>
      <c r="CB2" s="292"/>
      <c r="CC2" s="292"/>
      <c r="CD2" s="292"/>
      <c r="CF2" s="292"/>
      <c r="CG2" s="292"/>
      <c r="CH2" s="292"/>
      <c r="CJ2" s="292"/>
      <c r="CK2" s="292"/>
      <c r="CL2" s="292"/>
      <c r="CN2" s="467"/>
      <c r="CO2" s="292"/>
      <c r="CP2" s="292"/>
      <c r="CQ2" s="292"/>
      <c r="CS2" s="292"/>
      <c r="CT2" s="292"/>
      <c r="CU2" s="292"/>
      <c r="CW2" s="292"/>
      <c r="CX2" s="292"/>
      <c r="CY2" s="292"/>
      <c r="DA2" s="292"/>
      <c r="DB2" s="292"/>
      <c r="DC2" s="292"/>
      <c r="DE2" s="292"/>
      <c r="DF2" s="292"/>
      <c r="DG2" s="292"/>
      <c r="DI2" s="292"/>
      <c r="DJ2" s="292"/>
      <c r="DK2" s="292"/>
      <c r="DN2" s="292"/>
      <c r="DO2" s="292"/>
      <c r="DP2" s="292"/>
      <c r="DR2" s="292"/>
      <c r="DS2" s="292"/>
      <c r="DT2" s="292"/>
      <c r="DV2" s="292"/>
      <c r="DW2" s="292"/>
      <c r="DX2" s="292"/>
      <c r="DZ2" s="292"/>
      <c r="EA2" s="292"/>
      <c r="EB2" s="292"/>
      <c r="ED2" s="292"/>
      <c r="EE2" s="292"/>
      <c r="EF2" s="292"/>
      <c r="EI2" s="292"/>
      <c r="EJ2" s="292"/>
      <c r="EK2" s="292"/>
      <c r="EM2" s="292"/>
      <c r="EN2" s="292"/>
      <c r="EO2" s="292"/>
    </row>
    <row r="3" spans="1:146">
      <c r="A3" s="3"/>
      <c r="B3" s="3"/>
      <c r="C3" s="11">
        <v>93</v>
      </c>
      <c r="D3" s="11"/>
      <c r="E3" s="11"/>
      <c r="F3" s="11"/>
      <c r="G3" s="11"/>
      <c r="H3" s="11"/>
      <c r="I3" s="11"/>
      <c r="J3" s="11"/>
      <c r="K3" s="149"/>
      <c r="L3" s="149"/>
      <c r="M3" s="12"/>
      <c r="N3" s="11">
        <v>94</v>
      </c>
      <c r="O3" s="11"/>
      <c r="P3" s="11"/>
      <c r="Q3" s="11"/>
      <c r="R3" s="11"/>
      <c r="S3" s="11"/>
      <c r="T3" s="11"/>
      <c r="U3" s="11"/>
      <c r="V3" s="167"/>
      <c r="W3" s="167"/>
      <c r="X3" s="167"/>
      <c r="Y3" s="12"/>
      <c r="Z3" s="11">
        <v>95</v>
      </c>
      <c r="AA3" s="11"/>
      <c r="AB3" s="11"/>
      <c r="AC3" s="11"/>
      <c r="AD3" s="11"/>
      <c r="AE3" s="11"/>
      <c r="AF3" s="11"/>
      <c r="AG3" s="11"/>
      <c r="AH3" s="11">
        <v>95</v>
      </c>
      <c r="AI3" s="11"/>
      <c r="AJ3" s="11"/>
      <c r="AL3" s="11">
        <v>96</v>
      </c>
      <c r="AM3" s="11"/>
      <c r="AN3" s="11"/>
      <c r="AO3" s="11"/>
      <c r="AP3" s="11"/>
      <c r="AQ3" s="11"/>
      <c r="AR3" s="167"/>
      <c r="AS3" s="167"/>
      <c r="AT3" s="167"/>
      <c r="AU3" s="167"/>
      <c r="AV3" s="167"/>
      <c r="AW3" s="167"/>
      <c r="AX3" s="11">
        <v>96</v>
      </c>
      <c r="AY3" s="11"/>
      <c r="AZ3" s="11"/>
      <c r="BA3" s="11"/>
      <c r="BB3" s="11"/>
      <c r="BC3" s="11">
        <v>97</v>
      </c>
      <c r="BD3" s="11"/>
      <c r="BE3" s="11"/>
      <c r="BF3" s="167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>
        <v>97</v>
      </c>
      <c r="BT3" s="11"/>
      <c r="BU3" s="11"/>
      <c r="BV3" s="11"/>
      <c r="BX3" s="11">
        <v>98</v>
      </c>
      <c r="BY3" s="11"/>
      <c r="BZ3" s="11"/>
      <c r="CA3" s="167"/>
      <c r="CB3" s="11"/>
      <c r="CC3" s="11"/>
      <c r="CD3" s="11"/>
      <c r="CE3" s="167"/>
      <c r="CF3" s="11"/>
      <c r="CG3" s="11"/>
      <c r="CH3" s="11"/>
      <c r="CI3" s="167"/>
      <c r="CJ3" s="11"/>
      <c r="CK3" s="11"/>
      <c r="CL3" s="11"/>
      <c r="CM3" s="167"/>
      <c r="CN3" s="11"/>
      <c r="CO3" s="11"/>
      <c r="CP3" s="11"/>
      <c r="CQ3" s="11"/>
      <c r="CS3" s="11">
        <v>99</v>
      </c>
      <c r="CT3" s="11"/>
      <c r="CU3" s="11"/>
      <c r="CV3" s="167"/>
      <c r="CW3" s="11"/>
      <c r="CX3" s="11"/>
      <c r="CY3" s="11"/>
      <c r="CZ3" s="167"/>
      <c r="DA3" s="11"/>
      <c r="DB3" s="11"/>
      <c r="DC3" s="11"/>
      <c r="DD3" s="167"/>
      <c r="DE3" s="11"/>
      <c r="DF3" s="11"/>
      <c r="DG3" s="11"/>
      <c r="DH3" s="167"/>
      <c r="DI3" s="11">
        <v>99</v>
      </c>
      <c r="DJ3" s="11"/>
      <c r="DK3" s="11"/>
      <c r="DL3" s="460"/>
      <c r="DN3" s="11">
        <v>100</v>
      </c>
      <c r="DO3" s="11"/>
      <c r="DP3" s="11"/>
      <c r="DQ3" s="167"/>
      <c r="DR3" s="11"/>
      <c r="DS3" s="11"/>
      <c r="DT3" s="11"/>
      <c r="DU3" s="167"/>
      <c r="DV3" s="11"/>
      <c r="DW3" s="11"/>
      <c r="DX3" s="11"/>
      <c r="DY3" s="167"/>
      <c r="DZ3" s="11"/>
      <c r="EA3" s="11"/>
      <c r="EB3" s="11"/>
      <c r="EC3" s="167"/>
      <c r="ED3" s="11">
        <v>100</v>
      </c>
      <c r="EE3" s="11"/>
      <c r="EF3" s="11"/>
      <c r="EG3" s="460"/>
      <c r="EI3" s="11">
        <v>101</v>
      </c>
      <c r="EJ3" s="11"/>
      <c r="EK3" s="11"/>
      <c r="EL3" s="167"/>
      <c r="EM3" s="11"/>
      <c r="EN3" s="11"/>
      <c r="EO3" s="11"/>
      <c r="EP3" s="167"/>
    </row>
    <row r="4" spans="1:146">
      <c r="A4" s="2"/>
      <c r="B4" s="2"/>
      <c r="C4" s="39" t="s">
        <v>199</v>
      </c>
      <c r="D4" s="11"/>
      <c r="E4" s="39" t="s">
        <v>229</v>
      </c>
      <c r="F4" s="11"/>
      <c r="G4" s="39" t="s">
        <v>305</v>
      </c>
      <c r="H4" s="11"/>
      <c r="I4" s="39" t="s">
        <v>164</v>
      </c>
      <c r="J4" s="11"/>
      <c r="K4" s="151" t="s">
        <v>244</v>
      </c>
      <c r="L4" s="149"/>
      <c r="M4" s="130"/>
      <c r="N4" s="39" t="s">
        <v>199</v>
      </c>
      <c r="O4" s="11"/>
      <c r="P4" s="39" t="s">
        <v>229</v>
      </c>
      <c r="Q4" s="11"/>
      <c r="R4" s="39" t="s">
        <v>305</v>
      </c>
      <c r="S4" s="11"/>
      <c r="T4" s="39" t="s">
        <v>164</v>
      </c>
      <c r="U4" s="11"/>
      <c r="V4" s="168" t="s">
        <v>243</v>
      </c>
      <c r="W4" s="167"/>
      <c r="X4" s="167"/>
      <c r="Y4" s="130"/>
      <c r="Z4" s="39" t="s">
        <v>199</v>
      </c>
      <c r="AA4" s="11"/>
      <c r="AB4" s="39" t="s">
        <v>229</v>
      </c>
      <c r="AC4" s="11"/>
      <c r="AD4" s="39" t="s">
        <v>305</v>
      </c>
      <c r="AE4" s="11"/>
      <c r="AF4" s="39" t="s">
        <v>326</v>
      </c>
      <c r="AG4" s="11"/>
      <c r="AH4" s="39" t="s">
        <v>244</v>
      </c>
      <c r="AI4" s="11"/>
      <c r="AJ4" s="11"/>
      <c r="AL4" s="39" t="s">
        <v>199</v>
      </c>
      <c r="AM4" s="11"/>
      <c r="AN4" s="11"/>
      <c r="AO4" s="39" t="s">
        <v>255</v>
      </c>
      <c r="AP4" s="11"/>
      <c r="AQ4" s="11"/>
      <c r="AR4" s="39" t="s">
        <v>305</v>
      </c>
      <c r="AS4" s="167"/>
      <c r="AT4" s="167"/>
      <c r="AU4" s="39" t="s">
        <v>326</v>
      </c>
      <c r="AV4" s="167"/>
      <c r="AW4" s="167"/>
      <c r="AX4" s="39" t="s">
        <v>289</v>
      </c>
      <c r="AY4" s="39"/>
      <c r="AZ4" s="11"/>
      <c r="BA4" s="11"/>
      <c r="BC4" s="39" t="s">
        <v>290</v>
      </c>
      <c r="BD4" s="39"/>
      <c r="BE4" s="11"/>
      <c r="BF4" s="167"/>
      <c r="BG4" s="39" t="s">
        <v>297</v>
      </c>
      <c r="BH4" s="39"/>
      <c r="BI4" s="11"/>
      <c r="BJ4" s="11"/>
      <c r="BK4" s="39" t="s">
        <v>305</v>
      </c>
      <c r="BL4" s="39"/>
      <c r="BM4" s="11"/>
      <c r="BN4" s="11"/>
      <c r="BO4" s="39" t="s">
        <v>326</v>
      </c>
      <c r="BP4" s="39"/>
      <c r="BQ4" s="11"/>
      <c r="BR4" s="11"/>
      <c r="BS4" s="39" t="s">
        <v>233</v>
      </c>
      <c r="BT4" s="39"/>
      <c r="BU4" s="11"/>
      <c r="BV4" s="11"/>
      <c r="BX4" s="39" t="s">
        <v>290</v>
      </c>
      <c r="BY4" s="39"/>
      <c r="BZ4" s="11"/>
      <c r="CA4" s="167"/>
      <c r="CB4" s="39" t="s">
        <v>297</v>
      </c>
      <c r="CC4" s="39"/>
      <c r="CD4" s="11"/>
      <c r="CE4" s="167"/>
      <c r="CF4" s="39" t="s">
        <v>344</v>
      </c>
      <c r="CG4" s="39"/>
      <c r="CH4" s="11"/>
      <c r="CI4" s="167"/>
      <c r="CJ4" s="39" t="s">
        <v>326</v>
      </c>
      <c r="CK4" s="39"/>
      <c r="CL4" s="11"/>
      <c r="CM4" s="167"/>
      <c r="CN4" s="39" t="s">
        <v>233</v>
      </c>
      <c r="CO4" s="39"/>
      <c r="CP4" s="11"/>
      <c r="CQ4" s="39"/>
      <c r="CS4" s="39" t="s">
        <v>290</v>
      </c>
      <c r="CT4" s="39"/>
      <c r="CU4" s="11"/>
      <c r="CV4" s="167"/>
      <c r="CW4" s="39" t="s">
        <v>297</v>
      </c>
      <c r="CX4" s="39"/>
      <c r="CY4" s="11"/>
      <c r="CZ4" s="167"/>
      <c r="DA4" s="39" t="s">
        <v>344</v>
      </c>
      <c r="DB4" s="39"/>
      <c r="DC4" s="11"/>
      <c r="DD4" s="167"/>
      <c r="DE4" s="39" t="s">
        <v>337</v>
      </c>
      <c r="DF4" s="39"/>
      <c r="DG4" s="11"/>
      <c r="DH4" s="167"/>
      <c r="DI4" s="39" t="s">
        <v>233</v>
      </c>
      <c r="DJ4" s="39"/>
      <c r="DK4" s="11"/>
      <c r="DL4" s="461"/>
      <c r="DN4" s="39" t="s">
        <v>290</v>
      </c>
      <c r="DO4" s="39"/>
      <c r="DP4" s="11"/>
      <c r="DQ4" s="167"/>
      <c r="DR4" s="39" t="s">
        <v>342</v>
      </c>
      <c r="DS4" s="39"/>
      <c r="DT4" s="11"/>
      <c r="DU4" s="167"/>
      <c r="DV4" s="39" t="s">
        <v>344</v>
      </c>
      <c r="DW4" s="39"/>
      <c r="DX4" s="11"/>
      <c r="DY4" s="167"/>
      <c r="DZ4" s="39" t="s">
        <v>337</v>
      </c>
      <c r="EA4" s="39"/>
      <c r="EB4" s="11"/>
      <c r="EC4" s="167"/>
      <c r="ED4" s="39" t="s">
        <v>233</v>
      </c>
      <c r="EE4" s="39"/>
      <c r="EF4" s="11"/>
      <c r="EG4" s="461"/>
      <c r="EI4" s="39" t="s">
        <v>290</v>
      </c>
      <c r="EJ4" s="39"/>
      <c r="EK4" s="11"/>
      <c r="EL4" s="167"/>
      <c r="EM4" s="39" t="s">
        <v>387</v>
      </c>
      <c r="EN4" s="39"/>
      <c r="EO4" s="11"/>
      <c r="EP4" s="167"/>
    </row>
    <row r="5" spans="1:146" ht="33">
      <c r="A5" s="4" t="s">
        <v>165</v>
      </c>
      <c r="B5" s="4" t="s">
        <v>166</v>
      </c>
      <c r="C5" s="108" t="s">
        <v>263</v>
      </c>
      <c r="D5" s="13" t="s">
        <v>201</v>
      </c>
      <c r="E5" s="108" t="s">
        <v>263</v>
      </c>
      <c r="F5" s="13" t="s">
        <v>201</v>
      </c>
      <c r="G5" s="108" t="s">
        <v>263</v>
      </c>
      <c r="H5" s="13" t="s">
        <v>201</v>
      </c>
      <c r="I5" s="108" t="s">
        <v>263</v>
      </c>
      <c r="J5" s="13" t="s">
        <v>201</v>
      </c>
      <c r="K5" s="152" t="s">
        <v>245</v>
      </c>
      <c r="L5" s="150" t="s">
        <v>201</v>
      </c>
      <c r="M5" s="30"/>
      <c r="N5" s="108" t="s">
        <v>212</v>
      </c>
      <c r="O5" s="13" t="s">
        <v>201</v>
      </c>
      <c r="P5" s="108" t="s">
        <v>212</v>
      </c>
      <c r="Q5" s="13" t="s">
        <v>201</v>
      </c>
      <c r="R5" s="108" t="s">
        <v>212</v>
      </c>
      <c r="S5" s="13" t="s">
        <v>201</v>
      </c>
      <c r="T5" s="108" t="s">
        <v>212</v>
      </c>
      <c r="U5" s="13" t="s">
        <v>201</v>
      </c>
      <c r="V5" s="169" t="s">
        <v>252</v>
      </c>
      <c r="W5" s="170" t="s">
        <v>201</v>
      </c>
      <c r="X5" s="170" t="s">
        <v>5</v>
      </c>
      <c r="Y5" s="30"/>
      <c r="Z5" s="108" t="s">
        <v>263</v>
      </c>
      <c r="AA5" s="13" t="s">
        <v>201</v>
      </c>
      <c r="AB5" s="108" t="s">
        <v>263</v>
      </c>
      <c r="AC5" s="13" t="s">
        <v>201</v>
      </c>
      <c r="AD5" s="108" t="s">
        <v>263</v>
      </c>
      <c r="AE5" s="13" t="s">
        <v>201</v>
      </c>
      <c r="AF5" s="108" t="s">
        <v>263</v>
      </c>
      <c r="AG5" s="13" t="s">
        <v>201</v>
      </c>
      <c r="AH5" s="108" t="s">
        <v>263</v>
      </c>
      <c r="AI5" s="13" t="s">
        <v>201</v>
      </c>
      <c r="AJ5" s="13" t="s">
        <v>23</v>
      </c>
      <c r="AL5" s="295" t="s">
        <v>300</v>
      </c>
      <c r="AM5" s="13" t="s">
        <v>288</v>
      </c>
      <c r="AN5" s="13" t="s">
        <v>256</v>
      </c>
      <c r="AO5" s="295" t="s">
        <v>300</v>
      </c>
      <c r="AP5" s="13" t="s">
        <v>201</v>
      </c>
      <c r="AQ5" s="13" t="s">
        <v>5</v>
      </c>
      <c r="AR5" s="13" t="s">
        <v>287</v>
      </c>
      <c r="AS5" s="13" t="s">
        <v>288</v>
      </c>
      <c r="AT5" s="170" t="s">
        <v>5</v>
      </c>
      <c r="AU5" s="169" t="s">
        <v>263</v>
      </c>
      <c r="AV5" s="170" t="s">
        <v>201</v>
      </c>
      <c r="AW5" s="170" t="s">
        <v>5</v>
      </c>
      <c r="AX5" s="295" t="s">
        <v>300</v>
      </c>
      <c r="AY5" s="108" t="s">
        <v>286</v>
      </c>
      <c r="AZ5" s="13" t="s">
        <v>201</v>
      </c>
      <c r="BA5" s="13" t="s">
        <v>5</v>
      </c>
      <c r="BC5" s="295" t="s">
        <v>300</v>
      </c>
      <c r="BD5" s="108" t="s">
        <v>286</v>
      </c>
      <c r="BE5" s="13" t="s">
        <v>201</v>
      </c>
      <c r="BF5" s="170" t="s">
        <v>5</v>
      </c>
      <c r="BG5" s="295" t="s">
        <v>300</v>
      </c>
      <c r="BH5" s="108" t="s">
        <v>286</v>
      </c>
      <c r="BI5" s="13" t="s">
        <v>201</v>
      </c>
      <c r="BJ5" s="13" t="s">
        <v>5</v>
      </c>
      <c r="BK5" s="295" t="s">
        <v>300</v>
      </c>
      <c r="BL5" s="108" t="s">
        <v>286</v>
      </c>
      <c r="BM5" s="13" t="s">
        <v>201</v>
      </c>
      <c r="BN5" s="13" t="s">
        <v>5</v>
      </c>
      <c r="BO5" s="295" t="s">
        <v>300</v>
      </c>
      <c r="BP5" s="108" t="s">
        <v>286</v>
      </c>
      <c r="BQ5" s="13" t="s">
        <v>201</v>
      </c>
      <c r="BR5" s="13" t="s">
        <v>5</v>
      </c>
      <c r="BS5" s="295" t="s">
        <v>300</v>
      </c>
      <c r="BT5" s="108" t="s">
        <v>286</v>
      </c>
      <c r="BU5" s="13" t="s">
        <v>201</v>
      </c>
      <c r="BV5" s="13" t="s">
        <v>5</v>
      </c>
      <c r="BX5" s="295" t="s">
        <v>300</v>
      </c>
      <c r="BY5" s="108" t="s">
        <v>286</v>
      </c>
      <c r="BZ5" s="13" t="s">
        <v>201</v>
      </c>
      <c r="CA5" s="170" t="s">
        <v>5</v>
      </c>
      <c r="CB5" s="295" t="s">
        <v>300</v>
      </c>
      <c r="CC5" s="108" t="s">
        <v>286</v>
      </c>
      <c r="CD5" s="13" t="s">
        <v>201</v>
      </c>
      <c r="CE5" s="170" t="s">
        <v>5</v>
      </c>
      <c r="CF5" s="295" t="s">
        <v>300</v>
      </c>
      <c r="CG5" s="108" t="s">
        <v>286</v>
      </c>
      <c r="CH5" s="13" t="s">
        <v>201</v>
      </c>
      <c r="CI5" s="170" t="s">
        <v>5</v>
      </c>
      <c r="CJ5" s="295" t="s">
        <v>300</v>
      </c>
      <c r="CK5" s="108" t="s">
        <v>286</v>
      </c>
      <c r="CL5" s="13" t="s">
        <v>201</v>
      </c>
      <c r="CM5" s="170" t="s">
        <v>5</v>
      </c>
      <c r="CN5" s="295" t="s">
        <v>300</v>
      </c>
      <c r="CO5" s="108" t="s">
        <v>286</v>
      </c>
      <c r="CP5" s="13" t="s">
        <v>201</v>
      </c>
      <c r="CQ5" s="295" t="s">
        <v>5</v>
      </c>
      <c r="CS5" s="295" t="s">
        <v>300</v>
      </c>
      <c r="CT5" s="108" t="s">
        <v>286</v>
      </c>
      <c r="CU5" s="13" t="s">
        <v>201</v>
      </c>
      <c r="CV5" s="170" t="s">
        <v>5</v>
      </c>
      <c r="CW5" s="295" t="s">
        <v>300</v>
      </c>
      <c r="CX5" s="108" t="s">
        <v>286</v>
      </c>
      <c r="CY5" s="13" t="s">
        <v>201</v>
      </c>
      <c r="CZ5" s="170" t="s">
        <v>5</v>
      </c>
      <c r="DA5" s="295" t="s">
        <v>300</v>
      </c>
      <c r="DB5" s="108" t="s">
        <v>286</v>
      </c>
      <c r="DC5" s="13" t="s">
        <v>201</v>
      </c>
      <c r="DD5" s="170" t="s">
        <v>5</v>
      </c>
      <c r="DE5" s="295" t="s">
        <v>300</v>
      </c>
      <c r="DF5" s="108" t="s">
        <v>286</v>
      </c>
      <c r="DG5" s="13" t="s">
        <v>201</v>
      </c>
      <c r="DH5" s="170" t="s">
        <v>5</v>
      </c>
      <c r="DI5" s="295" t="s">
        <v>300</v>
      </c>
      <c r="DJ5" s="108" t="s">
        <v>286</v>
      </c>
      <c r="DK5" s="13" t="s">
        <v>201</v>
      </c>
      <c r="DL5" s="462" t="s">
        <v>338</v>
      </c>
      <c r="DN5" s="295" t="s">
        <v>300</v>
      </c>
      <c r="DO5" s="108" t="s">
        <v>286</v>
      </c>
      <c r="DP5" s="13" t="s">
        <v>201</v>
      </c>
      <c r="DQ5" s="170" t="s">
        <v>5</v>
      </c>
      <c r="DR5" s="295" t="s">
        <v>300</v>
      </c>
      <c r="DS5" s="108" t="s">
        <v>286</v>
      </c>
      <c r="DT5" s="13" t="s">
        <v>201</v>
      </c>
      <c r="DU5" s="170" t="s">
        <v>5</v>
      </c>
      <c r="DV5" s="295" t="s">
        <v>300</v>
      </c>
      <c r="DW5" s="108" t="s">
        <v>286</v>
      </c>
      <c r="DX5" s="13" t="s">
        <v>201</v>
      </c>
      <c r="DY5" s="170" t="s">
        <v>5</v>
      </c>
      <c r="DZ5" s="295" t="s">
        <v>300</v>
      </c>
      <c r="EA5" s="108" t="s">
        <v>286</v>
      </c>
      <c r="EB5" s="13" t="s">
        <v>201</v>
      </c>
      <c r="EC5" s="170" t="s">
        <v>5</v>
      </c>
      <c r="ED5" s="295" t="s">
        <v>300</v>
      </c>
      <c r="EE5" s="108" t="s">
        <v>286</v>
      </c>
      <c r="EF5" s="13" t="s">
        <v>201</v>
      </c>
      <c r="EG5" s="462" t="s">
        <v>260</v>
      </c>
      <c r="EI5" s="295" t="s">
        <v>300</v>
      </c>
      <c r="EJ5" s="108" t="s">
        <v>286</v>
      </c>
      <c r="EK5" s="13" t="s">
        <v>201</v>
      </c>
      <c r="EL5" s="170" t="s">
        <v>5</v>
      </c>
      <c r="EM5" s="295" t="s">
        <v>300</v>
      </c>
      <c r="EN5" s="108" t="s">
        <v>286</v>
      </c>
      <c r="EO5" s="13" t="s">
        <v>201</v>
      </c>
      <c r="EP5" s="170" t="s">
        <v>5</v>
      </c>
    </row>
    <row r="6" spans="1:146">
      <c r="A6" s="6" t="s">
        <v>167</v>
      </c>
      <c r="B6" s="6" t="s">
        <v>168</v>
      </c>
      <c r="C6" s="40">
        <v>1182072410</v>
      </c>
      <c r="D6" s="43">
        <v>0.20567962381594182</v>
      </c>
      <c r="E6" s="40">
        <v>1256502574</v>
      </c>
      <c r="F6" s="43">
        <v>0.20575021145457748</v>
      </c>
      <c r="G6" s="40">
        <v>1274636873</v>
      </c>
      <c r="H6" s="43">
        <v>0.21453338737360439</v>
      </c>
      <c r="I6" s="40">
        <v>1319741264</v>
      </c>
      <c r="J6" s="43">
        <v>0.21804159076958596</v>
      </c>
      <c r="K6" s="153">
        <v>5032953121</v>
      </c>
      <c r="L6" s="154"/>
      <c r="M6" s="44"/>
      <c r="N6" s="40">
        <v>1331134545</v>
      </c>
      <c r="O6" s="43">
        <v>0.22844847023210008</v>
      </c>
      <c r="P6" s="40">
        <v>1382951513</v>
      </c>
      <c r="Q6" s="43">
        <v>0.22686233591915508</v>
      </c>
      <c r="R6" s="40">
        <v>1426841403</v>
      </c>
      <c r="S6" s="43">
        <v>0.2411544552836343</v>
      </c>
      <c r="T6" s="40">
        <v>1505127129</v>
      </c>
      <c r="U6" s="43">
        <v>0.25464077966663673</v>
      </c>
      <c r="V6" s="171">
        <v>5646054590</v>
      </c>
      <c r="W6" s="172">
        <v>0.23772520974045411</v>
      </c>
      <c r="X6" s="172">
        <v>0.1218174408265067</v>
      </c>
      <c r="Y6" s="44"/>
      <c r="Z6" s="40">
        <v>1446606519</v>
      </c>
      <c r="AA6" s="43">
        <v>0.24945855730597052</v>
      </c>
      <c r="AB6" s="40">
        <v>1494065863</v>
      </c>
      <c r="AC6" s="43">
        <v>0.24714987807423916</v>
      </c>
      <c r="AD6" s="40">
        <v>1574431622</v>
      </c>
      <c r="AE6" s="43">
        <v>0.25227088462659852</v>
      </c>
      <c r="AF6" s="40">
        <v>1574431622</v>
      </c>
      <c r="AG6" s="43">
        <v>0.25227088462659852</v>
      </c>
      <c r="AH6" s="40">
        <v>6148991376</v>
      </c>
      <c r="AI6" s="43">
        <v>0.2528970748427567</v>
      </c>
      <c r="AJ6" s="43">
        <v>0.11110466131026486</v>
      </c>
      <c r="AL6" s="40">
        <v>1648672152</v>
      </c>
      <c r="AM6" s="43">
        <v>0.26903303599848361</v>
      </c>
      <c r="AN6" s="43">
        <f t="shared" ref="AN6:AN40" si="0">AL6/Z6-1</f>
        <v>0.13968251238054874</v>
      </c>
      <c r="AO6" s="40">
        <v>1741873076</v>
      </c>
      <c r="AP6" s="43">
        <v>0.26918280294352159</v>
      </c>
      <c r="AQ6" s="43">
        <f>AO6/AB6-1</f>
        <v>0.16586096981187759</v>
      </c>
      <c r="AR6" s="40">
        <v>1764852359</v>
      </c>
      <c r="AS6" s="43">
        <v>0.26995441608610055</v>
      </c>
      <c r="AT6" s="172">
        <f>AR6/AD6-1</f>
        <v>0.12094570150852824</v>
      </c>
      <c r="AU6" s="171">
        <v>1896861591</v>
      </c>
      <c r="AV6" s="172">
        <v>0.28112909250684687</v>
      </c>
      <c r="AW6" s="172">
        <f>AU6/AF6-1</f>
        <v>0.20479134469518412</v>
      </c>
      <c r="AX6" s="40">
        <v>7052259178</v>
      </c>
      <c r="AY6" s="40">
        <v>25883998654</v>
      </c>
      <c r="AZ6" s="43">
        <v>0.27245632609821568</v>
      </c>
      <c r="BA6" s="43">
        <v>0.14689690499900943</v>
      </c>
      <c r="BB6" s="287"/>
      <c r="BC6" s="40">
        <v>1955863671</v>
      </c>
      <c r="BD6" s="40">
        <v>6634978038</v>
      </c>
      <c r="BE6" s="43">
        <v>0.29478073021467927</v>
      </c>
      <c r="BF6" s="172">
        <f>BC6/AL6-1</f>
        <v>0.18632662571958081</v>
      </c>
      <c r="BG6" s="40">
        <v>2018678911</v>
      </c>
      <c r="BH6" s="40">
        <v>6899298028</v>
      </c>
      <c r="BI6" s="43">
        <v>0.2925919278754775</v>
      </c>
      <c r="BJ6" s="43">
        <f>BG6/AO6-1</f>
        <v>0.15891274675170419</v>
      </c>
      <c r="BK6" s="40">
        <v>2120977283</v>
      </c>
      <c r="BL6" s="40">
        <v>7055271838</v>
      </c>
      <c r="BM6" s="43">
        <v>0.3006230421308963</v>
      </c>
      <c r="BN6" s="43">
        <f>BK6/AR6-1</f>
        <v>0.20178737455510865</v>
      </c>
      <c r="BO6" s="40">
        <v>2232314576</v>
      </c>
      <c r="BP6" s="40">
        <v>7309971478</v>
      </c>
      <c r="BQ6" s="43">
        <v>0.30537938249394631</v>
      </c>
      <c r="BR6" s="43">
        <f>BO6/AU6-1</f>
        <v>0.17684631635308379</v>
      </c>
      <c r="BS6" s="40">
        <v>8327834441</v>
      </c>
      <c r="BT6" s="40">
        <v>27899519382</v>
      </c>
      <c r="BU6" s="43">
        <v>0.29849383163112442</v>
      </c>
      <c r="BV6" s="43">
        <v>0.18087469997972327</v>
      </c>
      <c r="BX6" s="40">
        <v>2134986805</v>
      </c>
      <c r="BY6" s="40">
        <v>7033245792</v>
      </c>
      <c r="BZ6" s="43">
        <v>0.30355640455910859</v>
      </c>
      <c r="CA6" s="172">
        <f>BX6/BC6-1</f>
        <v>9.1582627488764334E-2</v>
      </c>
      <c r="CB6" s="40">
        <v>2265267488</v>
      </c>
      <c r="CC6" s="40">
        <v>7536303074</v>
      </c>
      <c r="CD6" s="43">
        <v>0.30058073112997524</v>
      </c>
      <c r="CE6" s="172">
        <f>CB6/BG6-1</f>
        <v>0.12215344186552501</v>
      </c>
      <c r="CF6" s="40">
        <v>2331170002</v>
      </c>
      <c r="CG6" s="40">
        <v>7639542836</v>
      </c>
      <c r="CH6" s="43">
        <v>0.3051452229595169</v>
      </c>
      <c r="CI6" s="172">
        <f>CF6/BK6-1</f>
        <v>9.9101824750661427E-2</v>
      </c>
      <c r="CJ6" s="40">
        <v>2235749958</v>
      </c>
      <c r="CK6" s="40">
        <v>7076300756</v>
      </c>
      <c r="CL6" s="43">
        <v>0.31594897321235338</v>
      </c>
      <c r="CM6" s="172">
        <f>CJ6/BO6-1</f>
        <v>1.5389327458299462E-3</v>
      </c>
      <c r="CN6" s="40">
        <v>8967174253</v>
      </c>
      <c r="CO6" s="40">
        <v>29285392458</v>
      </c>
      <c r="CP6" s="43">
        <v>0.30619955890502004</v>
      </c>
      <c r="CQ6" s="43">
        <v>7.6771436383553882E-2</v>
      </c>
      <c r="CS6" s="40">
        <v>2200921135</v>
      </c>
      <c r="CT6" s="40">
        <v>6933857160</v>
      </c>
      <c r="CU6" s="43">
        <v>0.31741656688526304</v>
      </c>
      <c r="CV6" s="172">
        <f>CS6/BX6-1</f>
        <v>3.0882781029646589E-2</v>
      </c>
      <c r="CW6" s="40">
        <v>2340602500</v>
      </c>
      <c r="CX6" s="40">
        <v>7385684673</v>
      </c>
      <c r="CY6" s="43">
        <v>0.31691070004065958</v>
      </c>
      <c r="CZ6" s="172">
        <f>CW6/CB6-1</f>
        <v>3.3256563473885059E-2</v>
      </c>
      <c r="DA6" s="40">
        <v>2485035189</v>
      </c>
      <c r="DB6" s="40">
        <v>7656554686</v>
      </c>
      <c r="DC6" s="43">
        <v>0.32456310846233272</v>
      </c>
      <c r="DD6" s="172">
        <f>DA6/CF6-1</f>
        <v>6.6003417540545284E-2</v>
      </c>
      <c r="DE6" s="40">
        <v>2556471178</v>
      </c>
      <c r="DF6" s="40">
        <v>7829267278</v>
      </c>
      <c r="DG6" s="43">
        <v>0.32652751365170601</v>
      </c>
      <c r="DH6" s="172">
        <f>DE6/CJ6-1</f>
        <v>0.14345129197135376</v>
      </c>
      <c r="DI6" s="40">
        <v>9583030002</v>
      </c>
      <c r="DJ6" s="40">
        <v>29805363797</v>
      </c>
      <c r="DK6" s="43">
        <v>0.32152031651982588</v>
      </c>
      <c r="DL6" s="463">
        <v>6.867890950083444E-2</v>
      </c>
      <c r="DN6" s="40">
        <v>2490100136</v>
      </c>
      <c r="DO6" s="40">
        <v>7729745355</v>
      </c>
      <c r="DP6" s="43">
        <v>0.3221451705895168</v>
      </c>
      <c r="DQ6" s="172">
        <f>DN6/CS6-1</f>
        <v>0.13138998776528177</v>
      </c>
      <c r="DR6" s="40">
        <v>2585185519</v>
      </c>
      <c r="DS6" s="40">
        <v>8042660468</v>
      </c>
      <c r="DT6" s="43">
        <v>0.3214341236069696</v>
      </c>
      <c r="DU6" s="172">
        <f>DR6/CW6-1</f>
        <v>0.10449575226891361</v>
      </c>
      <c r="DV6" s="40">
        <v>2732508244</v>
      </c>
      <c r="DW6" s="40">
        <v>8285537737</v>
      </c>
      <c r="DX6" s="43">
        <v>0.32979250481205069</v>
      </c>
      <c r="DY6" s="172">
        <f>DV6/DA6-1</f>
        <v>9.9585332270319071E-2</v>
      </c>
      <c r="DZ6" s="40">
        <v>2861009425</v>
      </c>
      <c r="EA6" s="40">
        <v>8347286440</v>
      </c>
      <c r="EB6" s="43">
        <v>0.34274724433680748</v>
      </c>
      <c r="EC6" s="172">
        <f>DZ6/DE6-1</f>
        <v>0.11912445938007754</v>
      </c>
      <c r="ED6" s="40">
        <v>10668803324</v>
      </c>
      <c r="EE6" s="40">
        <v>32405230000</v>
      </c>
      <c r="EF6" s="43">
        <v>0.32923090883786355</v>
      </c>
      <c r="EG6" s="463">
        <v>0.11330167199449415</v>
      </c>
      <c r="EI6" s="40">
        <v>2779415711</v>
      </c>
      <c r="EJ6" s="40">
        <v>8039071210</v>
      </c>
      <c r="EK6" s="43">
        <v>0.34573841161434371</v>
      </c>
      <c r="EL6" s="172">
        <f>EI6/DN6-1</f>
        <v>0.11618632151265418</v>
      </c>
      <c r="EM6" s="40">
        <v>2869640885</v>
      </c>
      <c r="EN6" s="40">
        <v>8299711083</v>
      </c>
      <c r="EO6" s="43">
        <v>0.34575190103638453</v>
      </c>
      <c r="EP6" s="172">
        <f>EM6/DR6-1</f>
        <v>0.11003286375750432</v>
      </c>
    </row>
    <row r="7" spans="1:146">
      <c r="A7" s="2"/>
      <c r="B7" s="7" t="s">
        <v>169</v>
      </c>
      <c r="C7" s="41">
        <v>431617211</v>
      </c>
      <c r="D7" s="44">
        <v>0.13522125876513713</v>
      </c>
      <c r="E7" s="41">
        <v>466296897</v>
      </c>
      <c r="F7" s="44">
        <v>0.13137392272324885</v>
      </c>
      <c r="G7" s="41">
        <v>472534532</v>
      </c>
      <c r="H7" s="44">
        <v>0.13116548204546544</v>
      </c>
      <c r="I7" s="41">
        <v>462914102</v>
      </c>
      <c r="J7" s="44">
        <v>0.1312048353850474</v>
      </c>
      <c r="K7" s="155">
        <v>1833362742</v>
      </c>
      <c r="L7" s="156"/>
      <c r="M7" s="44"/>
      <c r="N7" s="41">
        <v>509642294</v>
      </c>
      <c r="O7" s="44">
        <v>0.14757082392724136</v>
      </c>
      <c r="P7" s="41">
        <v>524935772</v>
      </c>
      <c r="Q7" s="44">
        <v>0.14210880848481328</v>
      </c>
      <c r="R7" s="41">
        <v>544699578</v>
      </c>
      <c r="S7" s="44">
        <v>0.15031263365937644</v>
      </c>
      <c r="T7" s="41">
        <v>595780471</v>
      </c>
      <c r="U7" s="44">
        <v>0.16296851949570823</v>
      </c>
      <c r="V7" s="173">
        <v>2175058115</v>
      </c>
      <c r="W7" s="174">
        <v>0.15076278387994646</v>
      </c>
      <c r="X7" s="174">
        <v>0.18637630468438959</v>
      </c>
      <c r="Y7" s="44"/>
      <c r="Z7" s="41">
        <v>590650599</v>
      </c>
      <c r="AA7" s="44">
        <v>0.1572412328752032</v>
      </c>
      <c r="AB7" s="41">
        <v>643675137</v>
      </c>
      <c r="AC7" s="44">
        <v>0.16000117729819338</v>
      </c>
      <c r="AD7" s="41">
        <v>671691971</v>
      </c>
      <c r="AE7" s="44">
        <v>0.16056165346180443</v>
      </c>
      <c r="AF7" s="41">
        <v>671691971</v>
      </c>
      <c r="AG7" s="44">
        <v>0.16056165346180443</v>
      </c>
      <c r="AH7" s="41">
        <v>2583843075</v>
      </c>
      <c r="AI7" s="44">
        <v>0.16033065927510742</v>
      </c>
      <c r="AJ7" s="44">
        <v>0.2694713798279893</v>
      </c>
      <c r="AL7" s="41">
        <v>671839488</v>
      </c>
      <c r="AM7" s="44">
        <v>0.16502744227865554</v>
      </c>
      <c r="AN7" s="44">
        <f t="shared" si="0"/>
        <v>0.13745671152701222</v>
      </c>
      <c r="AO7" s="41">
        <v>704581083</v>
      </c>
      <c r="AP7" s="44">
        <v>0.16204719582618363</v>
      </c>
      <c r="AQ7" s="44">
        <f t="shared" ref="AQ7:AQ40" si="1">AO7/AB7-1</f>
        <v>9.4622182058897719E-2</v>
      </c>
      <c r="AR7" s="41">
        <v>730159640</v>
      </c>
      <c r="AS7" s="44">
        <v>0.16660827749043791</v>
      </c>
      <c r="AT7" s="174">
        <f t="shared" ref="AT7:AT40" si="2">AR7/AD7-1</f>
        <v>8.7045359367560415E-2</v>
      </c>
      <c r="AU7" s="173">
        <v>793556447</v>
      </c>
      <c r="AV7" s="174">
        <v>0.17594119909894654</v>
      </c>
      <c r="AW7" s="174">
        <f t="shared" ref="AW7:AW40" si="3">AU7/AF7-1</f>
        <v>0.18142910926651523</v>
      </c>
      <c r="AX7" s="41">
        <v>2900136658</v>
      </c>
      <c r="AY7" s="41">
        <v>17311920136</v>
      </c>
      <c r="AZ7" s="44">
        <v>0.16752252986479466</v>
      </c>
      <c r="BA7" s="44">
        <v>0.12241207140646493</v>
      </c>
      <c r="BB7" s="287"/>
      <c r="BC7" s="41">
        <v>787719934</v>
      </c>
      <c r="BD7" s="41">
        <v>4419860550</v>
      </c>
      <c r="BE7" s="44">
        <v>0.17822280252710687</v>
      </c>
      <c r="BF7" s="174">
        <f t="shared" ref="BF7:BF40" si="4">BC7/AL7-1</f>
        <v>0.17248233851952444</v>
      </c>
      <c r="BG7" s="41">
        <v>834971160</v>
      </c>
      <c r="BH7" s="41">
        <v>4711075181</v>
      </c>
      <c r="BI7" s="44">
        <v>0.17723579605935394</v>
      </c>
      <c r="BJ7" s="44">
        <f t="shared" ref="BJ7:BJ40" si="5">BG7/AO7-1</f>
        <v>0.18506042831127223</v>
      </c>
      <c r="BK7" s="41">
        <v>853761199</v>
      </c>
      <c r="BL7" s="41">
        <v>4806548733</v>
      </c>
      <c r="BM7" s="44">
        <v>0.17762457980263238</v>
      </c>
      <c r="BN7" s="44">
        <f t="shared" ref="BN7:BN40" si="6">BK7/AR7-1</f>
        <v>0.16928018508390852</v>
      </c>
      <c r="BO7" s="41">
        <v>899794999</v>
      </c>
      <c r="BP7" s="41">
        <v>4952231735</v>
      </c>
      <c r="BQ7" s="44">
        <v>0.18169484934250557</v>
      </c>
      <c r="BR7" s="44">
        <f t="shared" ref="BR7:BR40" si="7">BO7/AU7-1</f>
        <v>0.13387649032608762</v>
      </c>
      <c r="BS7" s="41">
        <v>3376247292</v>
      </c>
      <c r="BT7" s="41">
        <v>18889716199</v>
      </c>
      <c r="BU7" s="44">
        <v>0.17873467533507648</v>
      </c>
      <c r="BV7" s="44">
        <v>0.16416834451116413</v>
      </c>
      <c r="BX7" s="41">
        <v>855379866</v>
      </c>
      <c r="BY7" s="41">
        <v>4887643176</v>
      </c>
      <c r="BZ7" s="44">
        <v>0.17500865656482611</v>
      </c>
      <c r="CA7" s="174">
        <f t="shared" ref="CA7:CA40" si="8">BX7/BC7-1</f>
        <v>8.5893385554465462E-2</v>
      </c>
      <c r="CB7" s="41">
        <v>934016077</v>
      </c>
      <c r="CC7" s="41">
        <v>5342623948</v>
      </c>
      <c r="CD7" s="44">
        <v>0.17482347365092896</v>
      </c>
      <c r="CE7" s="174">
        <f t="shared" ref="CE7:CE40" si="9">CB7/BG7-1</f>
        <v>0.11862076409920563</v>
      </c>
      <c r="CF7" s="41">
        <v>980993708</v>
      </c>
      <c r="CG7" s="41">
        <v>5489729383</v>
      </c>
      <c r="CH7" s="44">
        <v>0.17869618692641484</v>
      </c>
      <c r="CI7" s="174">
        <f t="shared" ref="CI7:CI40" si="10">CF7/BK7-1</f>
        <v>0.14902587415430202</v>
      </c>
      <c r="CJ7" s="41">
        <v>928806527</v>
      </c>
      <c r="CK7" s="41">
        <v>5108125696</v>
      </c>
      <c r="CL7" s="44">
        <v>0.18182922313899144</v>
      </c>
      <c r="CM7" s="174">
        <f>CJ7/BO7-1</f>
        <v>3.224237524351925E-2</v>
      </c>
      <c r="CN7" s="41">
        <v>3699196178</v>
      </c>
      <c r="CO7" s="41">
        <v>20828122203</v>
      </c>
      <c r="CP7" s="44">
        <v>0.17760584184911218</v>
      </c>
      <c r="CQ7" s="44">
        <v>9.5653208449874461E-2</v>
      </c>
      <c r="CS7" s="41">
        <v>940020057</v>
      </c>
      <c r="CT7" s="41">
        <v>5044240381</v>
      </c>
      <c r="CU7" s="44">
        <v>0.18635512703572721</v>
      </c>
      <c r="CV7" s="174">
        <f t="shared" ref="CV7:CV40" si="11">CS7/BX7-1</f>
        <v>9.8950412985287617E-2</v>
      </c>
      <c r="CW7" s="41">
        <v>1015374812</v>
      </c>
      <c r="CX7" s="41">
        <v>5499899101</v>
      </c>
      <c r="CY7" s="44">
        <v>0.18461698903083204</v>
      </c>
      <c r="CZ7" s="174">
        <f t="shared" ref="CZ7:CZ40" si="12">CW7/CB7-1</f>
        <v>8.7106353951978077E-2</v>
      </c>
      <c r="DA7" s="41">
        <v>1100814294</v>
      </c>
      <c r="DB7" s="41">
        <v>5738201996</v>
      </c>
      <c r="DC7" s="44">
        <v>0.19183958577396862</v>
      </c>
      <c r="DD7" s="174">
        <f t="shared" ref="DD7:DD40" si="13">DA7/CF7-1</f>
        <v>0.1221420535349651</v>
      </c>
      <c r="DE7" s="41">
        <v>1139546899</v>
      </c>
      <c r="DF7" s="41">
        <v>5768691449</v>
      </c>
      <c r="DG7" s="44">
        <v>0.19753992895521219</v>
      </c>
      <c r="DH7" s="174">
        <f>DE7/CJ7-1</f>
        <v>0.22689372422982546</v>
      </c>
      <c r="DI7" s="41">
        <v>4195756062</v>
      </c>
      <c r="DJ7" s="41">
        <v>22051032927</v>
      </c>
      <c r="DK7" s="44">
        <v>0.19027480825456392</v>
      </c>
      <c r="DL7" s="464">
        <v>0.13423453639824778</v>
      </c>
      <c r="DN7" s="41">
        <v>1109617304</v>
      </c>
      <c r="DO7" s="41">
        <v>5694653026</v>
      </c>
      <c r="DP7" s="44">
        <v>0.19485248687388596</v>
      </c>
      <c r="DQ7" s="174">
        <f>DN7/CS7-1</f>
        <v>0.18041875355431913</v>
      </c>
      <c r="DR7" s="41">
        <v>1139716612</v>
      </c>
      <c r="DS7" s="41">
        <v>5933946450</v>
      </c>
      <c r="DT7" s="44">
        <v>0.19206722231205844</v>
      </c>
      <c r="DU7" s="174">
        <f>DR7/CW7-1</f>
        <v>0.12245901565657502</v>
      </c>
      <c r="DV7" s="41">
        <v>1200405917</v>
      </c>
      <c r="DW7" s="41">
        <v>6073237429</v>
      </c>
      <c r="DX7" s="44">
        <v>0.19765502848085673</v>
      </c>
      <c r="DY7" s="174">
        <f>DV7/DA7-1</f>
        <v>9.0470866469326561E-2</v>
      </c>
      <c r="DZ7" s="41">
        <v>1220179417</v>
      </c>
      <c r="EA7" s="41">
        <v>6032533413</v>
      </c>
      <c r="EB7" s="44">
        <v>0.20226649957222542</v>
      </c>
      <c r="EC7" s="174">
        <f>DZ7/DE7-1</f>
        <v>7.0758402370940887E-2</v>
      </c>
      <c r="ED7" s="41">
        <v>4669919250</v>
      </c>
      <c r="EE7" s="41">
        <v>23734370318</v>
      </c>
      <c r="EF7" s="44">
        <v>0.19675766356684685</v>
      </c>
      <c r="EG7" s="464">
        <v>0.11301018958046383</v>
      </c>
      <c r="EI7" s="41">
        <v>1166669481</v>
      </c>
      <c r="EJ7" s="41">
        <v>5810405732</v>
      </c>
      <c r="EK7" s="44">
        <v>0.20078967542227394</v>
      </c>
      <c r="EL7" s="174">
        <f>EI7/DN7-1</f>
        <v>5.141608444130763E-2</v>
      </c>
      <c r="EM7" s="41">
        <v>1270655055</v>
      </c>
      <c r="EN7" s="41">
        <v>6169535643</v>
      </c>
      <c r="EO7" s="44">
        <v>0.20595635207030444</v>
      </c>
      <c r="EP7" s="174">
        <f>EM7/DR7-1</f>
        <v>0.1148868425899543</v>
      </c>
    </row>
    <row r="8" spans="1:146">
      <c r="A8" s="2"/>
      <c r="B8" s="7" t="s">
        <v>170</v>
      </c>
      <c r="C8" s="41">
        <v>62792480</v>
      </c>
      <c r="D8" s="44">
        <v>3.9005492888905195E-2</v>
      </c>
      <c r="E8" s="41">
        <v>68667785</v>
      </c>
      <c r="F8" s="44">
        <v>3.9206618889570034E-2</v>
      </c>
      <c r="G8" s="41">
        <v>65984386</v>
      </c>
      <c r="H8" s="44">
        <v>3.8258720420831588E-2</v>
      </c>
      <c r="I8" s="41">
        <v>68965163</v>
      </c>
      <c r="J8" s="44">
        <v>4.0391536360665885E-2</v>
      </c>
      <c r="K8" s="155">
        <v>266409814</v>
      </c>
      <c r="L8" s="156"/>
      <c r="M8" s="44"/>
      <c r="N8" s="41">
        <v>66020013</v>
      </c>
      <c r="O8" s="44">
        <v>4.1070807563770628E-2</v>
      </c>
      <c r="P8" s="41">
        <v>68517945</v>
      </c>
      <c r="Q8" s="44">
        <v>3.9493117311829591E-2</v>
      </c>
      <c r="R8" s="41">
        <v>68627754</v>
      </c>
      <c r="S8" s="44">
        <v>4.1345948621025884E-2</v>
      </c>
      <c r="T8" s="41">
        <v>71314243</v>
      </c>
      <c r="U8" s="44">
        <v>4.3553676980266291E-2</v>
      </c>
      <c r="V8" s="173">
        <v>274479955</v>
      </c>
      <c r="W8" s="174">
        <v>4.1339635992821269E-2</v>
      </c>
      <c r="X8" s="174">
        <v>3.0292206127211285E-2</v>
      </c>
      <c r="Y8" s="44"/>
      <c r="Z8" s="41">
        <v>69569783</v>
      </c>
      <c r="AA8" s="44">
        <v>4.775864043735463E-2</v>
      </c>
      <c r="AB8" s="41">
        <v>82678446</v>
      </c>
      <c r="AC8" s="44">
        <v>5.3885788203962483E-2</v>
      </c>
      <c r="AD8" s="41">
        <v>86299222</v>
      </c>
      <c r="AE8" s="44">
        <v>5.481394881765983E-2</v>
      </c>
      <c r="AF8" s="41">
        <v>86299222</v>
      </c>
      <c r="AG8" s="44">
        <v>5.481394881765983E-2</v>
      </c>
      <c r="AH8" s="41">
        <v>321589923</v>
      </c>
      <c r="AI8" s="44">
        <v>5.2681607798791885E-2</v>
      </c>
      <c r="AJ8" s="44">
        <v>0.17164308636781156</v>
      </c>
      <c r="AL8" s="41">
        <v>81811325</v>
      </c>
      <c r="AM8" s="44">
        <v>5.4581093989410648E-2</v>
      </c>
      <c r="AN8" s="44">
        <f t="shared" si="0"/>
        <v>0.17596061784467554</v>
      </c>
      <c r="AO8" s="41">
        <v>80212270</v>
      </c>
      <c r="AP8" s="44">
        <v>5.0829722531153899E-2</v>
      </c>
      <c r="AQ8" s="44">
        <f t="shared" si="1"/>
        <v>-2.9828523869449564E-2</v>
      </c>
      <c r="AR8" s="41">
        <v>77894499</v>
      </c>
      <c r="AS8" s="44">
        <v>5.0002255556267985E-2</v>
      </c>
      <c r="AT8" s="174">
        <f t="shared" si="2"/>
        <v>-9.7390484006912637E-2</v>
      </c>
      <c r="AU8" s="173">
        <v>75280194</v>
      </c>
      <c r="AV8" s="174">
        <v>4.7712892904321583E-2</v>
      </c>
      <c r="AW8" s="174">
        <f t="shared" si="3"/>
        <v>-0.12768397842566881</v>
      </c>
      <c r="AX8" s="41">
        <v>315198288</v>
      </c>
      <c r="AY8" s="41">
        <v>6212547695</v>
      </c>
      <c r="AZ8" s="44">
        <v>5.0735753425873699E-2</v>
      </c>
      <c r="BA8" s="44">
        <v>-1.9875109706096072E-2</v>
      </c>
      <c r="BB8" s="287"/>
      <c r="BC8" s="41">
        <v>72913416</v>
      </c>
      <c r="BD8" s="41">
        <v>1512244990</v>
      </c>
      <c r="BE8" s="44">
        <v>4.8215346377176622E-2</v>
      </c>
      <c r="BF8" s="174">
        <f t="shared" si="4"/>
        <v>-0.10876133591529047</v>
      </c>
      <c r="BG8" s="41">
        <v>72643304</v>
      </c>
      <c r="BH8" s="41">
        <v>1532394079</v>
      </c>
      <c r="BI8" s="44">
        <v>4.7405106163947795E-2</v>
      </c>
      <c r="BJ8" s="44">
        <f t="shared" si="5"/>
        <v>-9.4361698029491015E-2</v>
      </c>
      <c r="BK8" s="41">
        <v>76181851</v>
      </c>
      <c r="BL8" s="41">
        <v>1643744601</v>
      </c>
      <c r="BM8" s="44">
        <v>4.634652546000971E-2</v>
      </c>
      <c r="BN8" s="44">
        <f t="shared" si="6"/>
        <v>-2.1986764431208394E-2</v>
      </c>
      <c r="BO8" s="41">
        <v>86590122</v>
      </c>
      <c r="BP8" s="41">
        <v>1780379940</v>
      </c>
      <c r="BQ8" s="44">
        <v>4.8635754680543077E-2</v>
      </c>
      <c r="BR8" s="44">
        <f t="shared" si="7"/>
        <v>0.150237763733712</v>
      </c>
      <c r="BS8" s="41">
        <v>308328693</v>
      </c>
      <c r="BT8" s="41">
        <v>6468763610</v>
      </c>
      <c r="BU8" s="44">
        <v>4.7664238730776562E-2</v>
      </c>
      <c r="BV8" s="44">
        <v>-2.1794518757030867E-2</v>
      </c>
      <c r="BX8" s="41">
        <v>81481660</v>
      </c>
      <c r="BY8" s="41">
        <v>1586873411</v>
      </c>
      <c r="BZ8" s="44">
        <v>5.1347296788250237E-2</v>
      </c>
      <c r="CA8" s="174">
        <f t="shared" si="8"/>
        <v>0.11751258506390649</v>
      </c>
      <c r="CB8" s="41">
        <v>89114333</v>
      </c>
      <c r="CC8" s="41">
        <v>1727749164</v>
      </c>
      <c r="CD8" s="44">
        <v>5.1578281649222082E-2</v>
      </c>
      <c r="CE8" s="174">
        <f t="shared" si="9"/>
        <v>0.2267384341439096</v>
      </c>
      <c r="CF8" s="41">
        <v>92269154</v>
      </c>
      <c r="CG8" s="41">
        <v>1771191865</v>
      </c>
      <c r="CH8" s="44">
        <v>5.2094386736583162E-2</v>
      </c>
      <c r="CI8" s="174">
        <f t="shared" si="10"/>
        <v>0.2111697574793765</v>
      </c>
      <c r="CJ8" s="41">
        <v>88239222</v>
      </c>
      <c r="CK8" s="41">
        <v>1645439621</v>
      </c>
      <c r="CL8" s="44">
        <v>5.3626532917916164E-2</v>
      </c>
      <c r="CM8" s="174">
        <f t="shared" ref="CM8:CM40" si="14">CJ8/BO8-1</f>
        <v>1.9044897523068594E-2</v>
      </c>
      <c r="CN8" s="41">
        <v>351104369</v>
      </c>
      <c r="CO8" s="41">
        <v>6731254061</v>
      </c>
      <c r="CP8" s="44">
        <v>5.2160320471968585E-2</v>
      </c>
      <c r="CQ8" s="44">
        <v>0.13873401007151798</v>
      </c>
      <c r="CS8" s="41">
        <v>87396550</v>
      </c>
      <c r="CT8" s="41">
        <v>1572791819</v>
      </c>
      <c r="CU8" s="44">
        <v>5.5567780137340608E-2</v>
      </c>
      <c r="CV8" s="174">
        <f>CS8/BX8-1</f>
        <v>7.2591672776425975E-2</v>
      </c>
      <c r="CW8" s="41">
        <v>90479762</v>
      </c>
      <c r="CX8" s="41">
        <v>1679405196</v>
      </c>
      <c r="CY8" s="44">
        <v>5.3876076015189366E-2</v>
      </c>
      <c r="CZ8" s="174">
        <f>CW8/CB8-1</f>
        <v>1.532221533880529E-2</v>
      </c>
      <c r="DA8" s="41">
        <v>91939454</v>
      </c>
      <c r="DB8" s="41">
        <v>1722266744</v>
      </c>
      <c r="DC8" s="44">
        <v>5.3382819078575901E-2</v>
      </c>
      <c r="DD8" s="174">
        <f>DA8/CF8-1</f>
        <v>-3.5732418225055129E-3</v>
      </c>
      <c r="DE8" s="41">
        <v>92030795</v>
      </c>
      <c r="DF8" s="41">
        <v>1712346643</v>
      </c>
      <c r="DG8" s="44">
        <v>5.3745423204009518E-2</v>
      </c>
      <c r="DH8" s="174">
        <f>DE8/CJ8-1</f>
        <v>4.2969247847629566E-2</v>
      </c>
      <c r="DI8" s="41">
        <v>361846561</v>
      </c>
      <c r="DJ8" s="41">
        <v>6686810402</v>
      </c>
      <c r="DK8" s="44">
        <v>5.411347701615303E-2</v>
      </c>
      <c r="DL8" s="464">
        <v>3.0595438133098174E-2</v>
      </c>
      <c r="DN8" s="41">
        <v>87050590</v>
      </c>
      <c r="DO8" s="41">
        <v>1658183854</v>
      </c>
      <c r="DP8" s="44">
        <v>5.2497550129926664E-2</v>
      </c>
      <c r="DQ8" s="174">
        <f>DN8/CS8-1</f>
        <v>-3.9585086596667374E-3</v>
      </c>
      <c r="DR8" s="41">
        <v>93433483</v>
      </c>
      <c r="DS8" s="41">
        <v>1775527415</v>
      </c>
      <c r="DT8" s="44">
        <v>5.262294584170079E-2</v>
      </c>
      <c r="DU8" s="174">
        <f>DR8/CW8-1</f>
        <v>3.2645101343215188E-2</v>
      </c>
      <c r="DV8" s="41">
        <v>93749004</v>
      </c>
      <c r="DW8" s="41">
        <v>1802097635</v>
      </c>
      <c r="DX8" s="44">
        <v>5.2022155836190305E-2</v>
      </c>
      <c r="DY8" s="174">
        <f>DV8/DA8-1</f>
        <v>1.9681974617774101E-2</v>
      </c>
      <c r="DZ8" s="41">
        <v>94641625</v>
      </c>
      <c r="EA8" s="41">
        <v>1765360192</v>
      </c>
      <c r="EB8" s="44">
        <v>5.3610376754207448E-2</v>
      </c>
      <c r="EC8" s="174">
        <f>DZ8/DE8-1</f>
        <v>2.8369091020022053E-2</v>
      </c>
      <c r="ED8" s="41">
        <v>368874702</v>
      </c>
      <c r="EE8" s="41">
        <v>7001169096</v>
      </c>
      <c r="EF8" s="44">
        <v>5.2687586450490154E-2</v>
      </c>
      <c r="EG8" s="464">
        <v>1.9422986860997193E-2</v>
      </c>
      <c r="EI8" s="41">
        <v>89869888</v>
      </c>
      <c r="EJ8" s="41">
        <v>1686468896</v>
      </c>
      <c r="EK8" s="44">
        <v>5.3288790687545537E-2</v>
      </c>
      <c r="EL8" s="174">
        <f>EI8/DN8-1</f>
        <v>3.238689134674444E-2</v>
      </c>
      <c r="EM8" s="41">
        <v>98006984</v>
      </c>
      <c r="EN8" s="41">
        <v>1804069567</v>
      </c>
      <c r="EO8" s="44">
        <v>5.4325501517647409E-2</v>
      </c>
      <c r="EP8" s="174">
        <f>EM8/DR8-1</f>
        <v>4.8949272286038958E-2</v>
      </c>
    </row>
    <row r="9" spans="1:146">
      <c r="A9" s="2"/>
      <c r="B9" s="7" t="s">
        <v>171</v>
      </c>
      <c r="C9" s="41">
        <v>1873997</v>
      </c>
      <c r="D9" s="44">
        <v>3.256921272926442E-2</v>
      </c>
      <c r="E9" s="41">
        <v>2542266</v>
      </c>
      <c r="F9" s="44">
        <v>3.8838562498404491E-2</v>
      </c>
      <c r="G9" s="41">
        <v>2184886</v>
      </c>
      <c r="H9" s="44">
        <v>3.1786638463682231E-2</v>
      </c>
      <c r="I9" s="41">
        <v>3496050</v>
      </c>
      <c r="J9" s="44">
        <v>3.1783334001688986E-2</v>
      </c>
      <c r="K9" s="155">
        <v>10097199</v>
      </c>
      <c r="L9" s="156"/>
      <c r="M9" s="44"/>
      <c r="N9" s="41">
        <v>4749146</v>
      </c>
      <c r="O9" s="44">
        <v>3.3405231974935522E-2</v>
      </c>
      <c r="P9" s="41">
        <v>5207966</v>
      </c>
      <c r="Q9" s="44">
        <v>3.1131057088664191E-2</v>
      </c>
      <c r="R9" s="41">
        <v>5086962</v>
      </c>
      <c r="S9" s="44">
        <v>2.7457093733491447E-2</v>
      </c>
      <c r="T9" s="41">
        <v>5146601</v>
      </c>
      <c r="U9" s="44">
        <v>2.4566191716248922E-2</v>
      </c>
      <c r="V9" s="173">
        <v>20190675</v>
      </c>
      <c r="W9" s="174">
        <v>2.8670641578829991E-2</v>
      </c>
      <c r="X9" s="174">
        <v>0.99963128388377798</v>
      </c>
      <c r="Y9" s="44"/>
      <c r="Z9" s="41">
        <v>5403314</v>
      </c>
      <c r="AA9" s="44">
        <v>2.2940666169015179E-2</v>
      </c>
      <c r="AB9" s="41">
        <v>6551115</v>
      </c>
      <c r="AC9" s="44">
        <v>2.3724113172745382E-2</v>
      </c>
      <c r="AD9" s="41">
        <v>6408717</v>
      </c>
      <c r="AE9" s="44">
        <v>2.0029800558697654E-2</v>
      </c>
      <c r="AF9" s="41">
        <v>6408717</v>
      </c>
      <c r="AG9" s="44">
        <v>2.0029800558697654E-2</v>
      </c>
      <c r="AH9" s="41">
        <v>25466659</v>
      </c>
      <c r="AI9" s="44">
        <v>2.1612145549235441E-2</v>
      </c>
      <c r="AJ9" s="44">
        <v>0.26130795528133666</v>
      </c>
      <c r="AL9" s="41">
        <v>6800679</v>
      </c>
      <c r="AM9" s="44">
        <v>1.7828166225525213E-2</v>
      </c>
      <c r="AN9" s="46">
        <f>AL9/Z9-1</f>
        <v>0.25861258479518301</v>
      </c>
      <c r="AO9" s="41">
        <v>7841345</v>
      </c>
      <c r="AP9" s="44">
        <v>1.7845408863706114E-2</v>
      </c>
      <c r="AQ9" s="46">
        <f t="shared" si="1"/>
        <v>0.19694815310065539</v>
      </c>
      <c r="AR9" s="41">
        <v>8096707</v>
      </c>
      <c r="AS9" s="44">
        <v>1.7046001146054E-2</v>
      </c>
      <c r="AT9" s="296">
        <f t="shared" si="2"/>
        <v>0.26338969250787647</v>
      </c>
      <c r="AU9" s="173">
        <v>6496631</v>
      </c>
      <c r="AV9" s="174">
        <v>1.2592646153809296E-2</v>
      </c>
      <c r="AW9" s="174">
        <f t="shared" si="3"/>
        <v>1.3717878321042987E-2</v>
      </c>
      <c r="AX9" s="41">
        <v>29235362</v>
      </c>
      <c r="AY9" s="41">
        <v>1811759382</v>
      </c>
      <c r="AZ9" s="44">
        <v>1.6136448520954864E-2</v>
      </c>
      <c r="BA9" s="46">
        <v>0.14798576444597611</v>
      </c>
      <c r="BB9" s="287"/>
      <c r="BC9" s="41">
        <v>5619406</v>
      </c>
      <c r="BD9" s="41">
        <v>583832557</v>
      </c>
      <c r="BE9" s="44">
        <v>9.6250302122154515E-3</v>
      </c>
      <c r="BF9" s="296">
        <f t="shared" si="4"/>
        <v>-0.17369927326374324</v>
      </c>
      <c r="BG9" s="41">
        <v>5877442</v>
      </c>
      <c r="BH9" s="41">
        <v>640606305</v>
      </c>
      <c r="BI9" s="44">
        <v>9.1748113531289702E-3</v>
      </c>
      <c r="BJ9" s="44">
        <f t="shared" si="5"/>
        <v>-0.25045486456723942</v>
      </c>
      <c r="BK9" s="41">
        <v>5913478</v>
      </c>
      <c r="BL9" s="41">
        <v>712967801</v>
      </c>
      <c r="BM9" s="44">
        <v>8.2941726003696488E-3</v>
      </c>
      <c r="BN9" s="44">
        <f t="shared" si="6"/>
        <v>-0.2696440664087264</v>
      </c>
      <c r="BO9" s="41">
        <v>6567009</v>
      </c>
      <c r="BP9" s="41">
        <v>783588040</v>
      </c>
      <c r="BQ9" s="44">
        <v>8.3806907006901236E-3</v>
      </c>
      <c r="BR9" s="44">
        <f t="shared" si="7"/>
        <v>1.0832999442326408E-2</v>
      </c>
      <c r="BS9" s="41">
        <v>23977335</v>
      </c>
      <c r="BT9" s="41">
        <v>2720994703</v>
      </c>
      <c r="BU9" s="44">
        <v>8.8119741554675123E-3</v>
      </c>
      <c r="BV9" s="46">
        <v>-0.1798516125779458</v>
      </c>
      <c r="BX9" s="41">
        <v>6273870</v>
      </c>
      <c r="BY9" s="41">
        <v>858130900</v>
      </c>
      <c r="BZ9" s="44">
        <v>7.3110873877167224E-3</v>
      </c>
      <c r="CA9" s="296">
        <f t="shared" si="8"/>
        <v>0.11646497868280026</v>
      </c>
      <c r="CB9" s="41">
        <v>6082507</v>
      </c>
      <c r="CC9" s="41">
        <v>935547710</v>
      </c>
      <c r="CD9" s="44">
        <v>6.5015465646321765E-3</v>
      </c>
      <c r="CE9" s="296">
        <f t="shared" si="9"/>
        <v>3.4890178414350936E-2</v>
      </c>
      <c r="CF9" s="41">
        <v>6571481</v>
      </c>
      <c r="CG9" s="41">
        <v>1022488544</v>
      </c>
      <c r="CH9" s="44">
        <v>6.4269482905815328E-3</v>
      </c>
      <c r="CI9" s="296">
        <f t="shared" si="10"/>
        <v>0.11127174228093861</v>
      </c>
      <c r="CJ9" s="41">
        <v>5380352</v>
      </c>
      <c r="CK9" s="41">
        <v>899584560</v>
      </c>
      <c r="CL9" s="44">
        <v>5.9809296860319616E-3</v>
      </c>
      <c r="CM9" s="296">
        <f t="shared" si="14"/>
        <v>-0.18069976758064443</v>
      </c>
      <c r="CN9" s="41">
        <v>24308210</v>
      </c>
      <c r="CO9" s="41">
        <v>3715751714</v>
      </c>
      <c r="CP9" s="44">
        <v>6.5419360255995831E-3</v>
      </c>
      <c r="CQ9" s="46">
        <v>1.3799490226916289E-2</v>
      </c>
      <c r="CS9" s="41">
        <v>5883413</v>
      </c>
      <c r="CT9" s="41">
        <v>968914108</v>
      </c>
      <c r="CU9" s="44">
        <v>6.0721718792436036E-3</v>
      </c>
      <c r="CV9" s="296">
        <f t="shared" si="11"/>
        <v>-6.2235430444048112E-2</v>
      </c>
      <c r="CW9" s="41">
        <v>5902726</v>
      </c>
      <c r="CX9" s="41">
        <v>1010628370</v>
      </c>
      <c r="CY9" s="44">
        <v>5.8406494169563044E-3</v>
      </c>
      <c r="CZ9" s="296">
        <f t="shared" si="12"/>
        <v>-2.9557055996811799E-2</v>
      </c>
      <c r="DA9" s="41">
        <v>8372556</v>
      </c>
      <c r="DB9" s="41">
        <v>1053863358</v>
      </c>
      <c r="DC9" s="44">
        <v>7.9446314709045989E-3</v>
      </c>
      <c r="DD9" s="296">
        <f t="shared" si="13"/>
        <v>0.27407444379737234</v>
      </c>
      <c r="DE9" s="41">
        <v>9634319</v>
      </c>
      <c r="DF9" s="41">
        <v>1105439373</v>
      </c>
      <c r="DG9" s="44">
        <v>8.7153752935847338E-3</v>
      </c>
      <c r="DH9" s="296">
        <f t="shared" ref="DH9:DH33" si="15">DE9/CJ9-1</f>
        <v>0.79064845571442155</v>
      </c>
      <c r="DI9" s="41">
        <v>29793014</v>
      </c>
      <c r="DJ9" s="41">
        <v>4138845209</v>
      </c>
      <c r="DK9" s="44">
        <v>7.1983880757885092E-3</v>
      </c>
      <c r="DL9" s="465">
        <v>0.22563586541337277</v>
      </c>
      <c r="DN9" s="41">
        <v>10655990</v>
      </c>
      <c r="DO9" s="41">
        <v>1160906966</v>
      </c>
      <c r="DP9" s="44">
        <v>9.1790214996435807E-3</v>
      </c>
      <c r="DQ9" s="296">
        <f t="shared" ref="DQ9:DQ40" si="16">DN9/CS9-1</f>
        <v>0.81119190510678063</v>
      </c>
      <c r="DR9" s="41">
        <v>13222055</v>
      </c>
      <c r="DS9" s="41">
        <v>1226293795</v>
      </c>
      <c r="DT9" s="44">
        <v>1.0782126643640075E-2</v>
      </c>
      <c r="DU9" s="296">
        <f t="shared" ref="DU9:DU40" si="17">DR9/CW9-1</f>
        <v>1.2399913192650311</v>
      </c>
      <c r="DV9" s="41">
        <v>12860539</v>
      </c>
      <c r="DW9" s="41">
        <v>1272627099</v>
      </c>
      <c r="DX9" s="44">
        <v>1.0105504597619762E-2</v>
      </c>
      <c r="DY9" s="296">
        <f>DV9/DA9-1</f>
        <v>0.53603499337597738</v>
      </c>
      <c r="DZ9" s="41">
        <v>10998496</v>
      </c>
      <c r="EA9" s="41">
        <v>1252849202</v>
      </c>
      <c r="EB9" s="44">
        <v>8.7787867705406419E-3</v>
      </c>
      <c r="EC9" s="296">
        <f t="shared" ref="EC9:EC40" si="18">DZ9/DE9-1</f>
        <v>0.14159558137944162</v>
      </c>
      <c r="ED9" s="41">
        <v>47737080</v>
      </c>
      <c r="EE9" s="41">
        <v>4912677062</v>
      </c>
      <c r="EF9" s="44">
        <v>9.7171215200059901E-3</v>
      </c>
      <c r="EG9" s="465">
        <v>0.60229106058218873</v>
      </c>
      <c r="EI9" s="41">
        <v>10472848</v>
      </c>
      <c r="EJ9" s="41">
        <v>1184231000</v>
      </c>
      <c r="EK9" s="44">
        <v>8.8435854153454865E-3</v>
      </c>
      <c r="EL9" s="296">
        <f t="shared" ref="EL9:EL40" si="19">EI9/DN9-1</f>
        <v>-1.7186765377970481E-2</v>
      </c>
      <c r="EM9" s="41">
        <v>9996597</v>
      </c>
      <c r="EN9" s="41">
        <v>1201485994</v>
      </c>
      <c r="EO9" s="44">
        <v>8.3201943675757905E-3</v>
      </c>
      <c r="EP9" s="296">
        <f t="shared" ref="EP9:EP40" si="20">EM9/DR9-1</f>
        <v>-0.24394528687106509</v>
      </c>
    </row>
    <row r="10" spans="1:146">
      <c r="A10" s="5"/>
      <c r="B10" s="38" t="s">
        <v>172</v>
      </c>
      <c r="C10" s="42">
        <v>1678356098</v>
      </c>
      <c r="D10" s="45">
        <v>0.15823900657706136</v>
      </c>
      <c r="E10" s="42">
        <v>1794009522</v>
      </c>
      <c r="F10" s="45">
        <v>0.15636509223012746</v>
      </c>
      <c r="G10" s="42">
        <v>1815340677</v>
      </c>
      <c r="H10" s="45">
        <v>0.16011901433543235</v>
      </c>
      <c r="I10" s="42">
        <v>1855116579</v>
      </c>
      <c r="J10" s="45">
        <v>0.16275385987338878</v>
      </c>
      <c r="K10" s="157">
        <v>7142822876</v>
      </c>
      <c r="L10" s="158"/>
      <c r="M10" s="44"/>
      <c r="N10" s="42">
        <v>1911545998</v>
      </c>
      <c r="O10" s="45">
        <v>0.17330382559119714</v>
      </c>
      <c r="P10" s="42">
        <v>1981613196</v>
      </c>
      <c r="Q10" s="45">
        <v>0.16948279493710258</v>
      </c>
      <c r="R10" s="42">
        <v>2045255697</v>
      </c>
      <c r="S10" s="45">
        <v>0.17963528158700917</v>
      </c>
      <c r="T10" s="42">
        <v>2177368444</v>
      </c>
      <c r="U10" s="45">
        <v>0.1907717593062658</v>
      </c>
      <c r="V10" s="175">
        <v>8115783335</v>
      </c>
      <c r="W10" s="176">
        <v>0.1782857059395915</v>
      </c>
      <c r="X10" s="176">
        <v>0.13621511773295714</v>
      </c>
      <c r="Y10" s="44"/>
      <c r="Z10" s="42">
        <v>2112230215</v>
      </c>
      <c r="AA10" s="45">
        <v>0.18779471214849269</v>
      </c>
      <c r="AB10" s="42">
        <v>2226970561</v>
      </c>
      <c r="AC10" s="45">
        <v>0.18747774295342068</v>
      </c>
      <c r="AD10" s="42">
        <v>2338831532</v>
      </c>
      <c r="AE10" s="45">
        <v>0.18985891182205303</v>
      </c>
      <c r="AF10" s="42">
        <v>2338831532</v>
      </c>
      <c r="AG10" s="45">
        <v>0.18985891182205303</v>
      </c>
      <c r="AH10" s="42">
        <v>9079891033</v>
      </c>
      <c r="AI10" s="45">
        <v>0.19030354248058734</v>
      </c>
      <c r="AJ10" s="45">
        <v>0.15459103778369876</v>
      </c>
      <c r="AL10" s="42">
        <v>2409123644</v>
      </c>
      <c r="AM10" s="45">
        <v>0.19943787296314192</v>
      </c>
      <c r="AN10" s="43">
        <f t="shared" si="0"/>
        <v>0.14055921882549161</v>
      </c>
      <c r="AO10" s="42">
        <v>2534507774</v>
      </c>
      <c r="AP10" s="45">
        <v>0.19744648672603901</v>
      </c>
      <c r="AQ10" s="43">
        <f t="shared" si="1"/>
        <v>0.13809666745747351</v>
      </c>
      <c r="AR10" s="42">
        <v>2581003205</v>
      </c>
      <c r="AS10" s="45">
        <v>0.19926066901100112</v>
      </c>
      <c r="AT10" s="172">
        <f t="shared" si="2"/>
        <v>0.10354387209450366</v>
      </c>
      <c r="AU10" s="175">
        <v>2772194863</v>
      </c>
      <c r="AV10" s="176">
        <v>0.20763437368382767</v>
      </c>
      <c r="AW10" s="176">
        <f t="shared" si="3"/>
        <v>0.18529052865531481</v>
      </c>
      <c r="AX10" s="42">
        <v>10296829486</v>
      </c>
      <c r="AY10" s="42">
        <v>51220225867</v>
      </c>
      <c r="AZ10" s="45">
        <v>0.20103053650597053</v>
      </c>
      <c r="BA10" s="43">
        <v>0.13402566711176966</v>
      </c>
      <c r="BB10" s="287"/>
      <c r="BC10" s="42">
        <v>2822116427</v>
      </c>
      <c r="BD10" s="42">
        <v>13150916135</v>
      </c>
      <c r="BE10" s="45">
        <v>0.21459466382643766</v>
      </c>
      <c r="BF10" s="172">
        <f t="shared" si="4"/>
        <v>0.17142863714304246</v>
      </c>
      <c r="BG10" s="42">
        <v>2932170817</v>
      </c>
      <c r="BH10" s="42">
        <v>13783373593</v>
      </c>
      <c r="BI10" s="45">
        <v>0.21273244878809111</v>
      </c>
      <c r="BJ10" s="45">
        <f t="shared" si="5"/>
        <v>0.15689951598467666</v>
      </c>
      <c r="BK10" s="42">
        <v>3056833811</v>
      </c>
      <c r="BL10" s="42">
        <v>14218532973</v>
      </c>
      <c r="BM10" s="45">
        <v>0.21498939565739403</v>
      </c>
      <c r="BN10" s="45">
        <f t="shared" si="6"/>
        <v>0.18435878153045526</v>
      </c>
      <c r="BO10" s="42">
        <v>3225266706</v>
      </c>
      <c r="BP10" s="42">
        <v>14826171193</v>
      </c>
      <c r="BQ10" s="45">
        <v>0.21753874712594518</v>
      </c>
      <c r="BR10" s="45">
        <f t="shared" si="7"/>
        <v>0.1634343418808939</v>
      </c>
      <c r="BS10" s="42">
        <v>12036387761</v>
      </c>
      <c r="BT10" s="42">
        <v>55978993894</v>
      </c>
      <c r="BU10" s="45">
        <v>0.21501615023291973</v>
      </c>
      <c r="BV10" s="43">
        <v>0.16894115585435077</v>
      </c>
      <c r="BX10" s="42">
        <v>3078122201</v>
      </c>
      <c r="BY10" s="42">
        <v>14365893279</v>
      </c>
      <c r="BZ10" s="45">
        <v>0.21426597993036642</v>
      </c>
      <c r="CA10" s="172">
        <f t="shared" si="8"/>
        <v>9.0714107876882499E-2</v>
      </c>
      <c r="CB10" s="42">
        <v>3294480405</v>
      </c>
      <c r="CC10" s="42">
        <v>15542223896</v>
      </c>
      <c r="CD10" s="45">
        <v>0.2119696915348053</v>
      </c>
      <c r="CE10" s="172">
        <f t="shared" si="9"/>
        <v>0.12356360205872696</v>
      </c>
      <c r="CF10" s="42">
        <v>3411004345</v>
      </c>
      <c r="CG10" s="42">
        <v>15922952628</v>
      </c>
      <c r="CH10" s="45">
        <v>0.21421933636867441</v>
      </c>
      <c r="CI10" s="172">
        <f t="shared" si="10"/>
        <v>0.11586188713482537</v>
      </c>
      <c r="CJ10" s="42">
        <v>3258176059</v>
      </c>
      <c r="CK10" s="42">
        <v>14729450633</v>
      </c>
      <c r="CL10" s="45">
        <v>0.22120146502275867</v>
      </c>
      <c r="CM10" s="172">
        <f t="shared" si="14"/>
        <v>1.0203606709106694E-2</v>
      </c>
      <c r="CN10" s="42">
        <v>13041783010</v>
      </c>
      <c r="CO10" s="42">
        <v>60560520436</v>
      </c>
      <c r="CP10" s="45">
        <v>0.21535123734252712</v>
      </c>
      <c r="CQ10" s="43">
        <v>8.3529649340282619E-2</v>
      </c>
      <c r="CS10" s="42">
        <v>3234221155</v>
      </c>
      <c r="CT10" s="42">
        <v>14519803468</v>
      </c>
      <c r="CU10" s="45">
        <v>0.22274551870676876</v>
      </c>
      <c r="CV10" s="172">
        <f t="shared" si="11"/>
        <v>5.0712396651857228E-2</v>
      </c>
      <c r="CW10" s="42">
        <v>3452359800</v>
      </c>
      <c r="CX10" s="42">
        <v>15575617340</v>
      </c>
      <c r="CY10" s="45">
        <v>0.22165155477554896</v>
      </c>
      <c r="CZ10" s="172">
        <f t="shared" si="12"/>
        <v>4.7922396126681477E-2</v>
      </c>
      <c r="DA10" s="42">
        <v>3686161493</v>
      </c>
      <c r="DB10" s="42">
        <v>16170886784</v>
      </c>
      <c r="DC10" s="45">
        <v>0.22795048547660401</v>
      </c>
      <c r="DD10" s="172">
        <f t="shared" si="13"/>
        <v>8.0667486807320277E-2</v>
      </c>
      <c r="DE10" s="42">
        <v>3797683191</v>
      </c>
      <c r="DF10" s="42">
        <v>16415744743</v>
      </c>
      <c r="DG10" s="45">
        <v>0.23134394756103938</v>
      </c>
      <c r="DH10" s="172">
        <f t="shared" si="15"/>
        <v>0.16558562896247708</v>
      </c>
      <c r="DI10" s="42">
        <v>14170425639</v>
      </c>
      <c r="DJ10" s="42">
        <v>62682052335</v>
      </c>
      <c r="DK10" s="45">
        <v>0.22606831000470623</v>
      </c>
      <c r="DL10" s="463">
        <v>8.6540515827827846E-2</v>
      </c>
      <c r="DN10" s="42">
        <v>3697424020</v>
      </c>
      <c r="DO10" s="42">
        <v>16243489201</v>
      </c>
      <c r="DP10" s="45">
        <v>0.22762498711005855</v>
      </c>
      <c r="DQ10" s="172">
        <f t="shared" si="16"/>
        <v>0.14321929231212382</v>
      </c>
      <c r="DR10" s="42">
        <v>3831557669</v>
      </c>
      <c r="DS10" s="42">
        <v>16978428128</v>
      </c>
      <c r="DT10" s="45">
        <v>0.22567210816654934</v>
      </c>
      <c r="DU10" s="172">
        <f t="shared" si="17"/>
        <v>0.10983729708589474</v>
      </c>
      <c r="DV10" s="42">
        <v>4039523704</v>
      </c>
      <c r="DW10" s="42">
        <v>17433499900</v>
      </c>
      <c r="DX10" s="45">
        <v>0.23171042688909529</v>
      </c>
      <c r="DY10" s="172">
        <f t="shared" ref="DY10:DY40" si="21">DV10/DA10-1</f>
        <v>9.5861836675097623E-2</v>
      </c>
      <c r="DZ10" s="42">
        <v>4186828963</v>
      </c>
      <c r="EA10" s="42">
        <v>17398029247</v>
      </c>
      <c r="EB10" s="45">
        <v>0.24064961057137829</v>
      </c>
      <c r="EC10" s="172">
        <f t="shared" si="18"/>
        <v>0.1024692562355447</v>
      </c>
      <c r="ED10" s="42">
        <v>15755334356</v>
      </c>
      <c r="EE10" s="42">
        <v>68053446476</v>
      </c>
      <c r="EF10" s="45">
        <v>0.23151412855418482</v>
      </c>
      <c r="EG10" s="463">
        <v>0.11184623224287615</v>
      </c>
      <c r="EI10" s="42">
        <v>4046427928</v>
      </c>
      <c r="EJ10" s="42">
        <v>16720176838</v>
      </c>
      <c r="EK10" s="45">
        <v>0.24200868012374546</v>
      </c>
      <c r="EL10" s="172">
        <f t="shared" si="19"/>
        <v>9.4391096642467254E-2</v>
      </c>
      <c r="EM10" s="42">
        <v>4248299521</v>
      </c>
      <c r="EN10" s="42">
        <v>17474802287</v>
      </c>
      <c r="EO10" s="45">
        <v>0.24311001928533579</v>
      </c>
      <c r="EP10" s="172">
        <f t="shared" si="20"/>
        <v>0.10876564781256848</v>
      </c>
    </row>
    <row r="11" spans="1:146">
      <c r="A11" s="6" t="s">
        <v>173</v>
      </c>
      <c r="B11" s="6" t="s">
        <v>168</v>
      </c>
      <c r="C11" s="40">
        <v>370080014</v>
      </c>
      <c r="D11" s="43">
        <v>0.20845241797318384</v>
      </c>
      <c r="E11" s="40">
        <v>400917647</v>
      </c>
      <c r="F11" s="43">
        <v>0.22884738353549697</v>
      </c>
      <c r="G11" s="40">
        <v>402393862</v>
      </c>
      <c r="H11" s="43">
        <v>0.25623021360300446</v>
      </c>
      <c r="I11" s="40">
        <v>370544887</v>
      </c>
      <c r="J11" s="43">
        <v>0.24614562370401552</v>
      </c>
      <c r="K11" s="153">
        <v>1543936410</v>
      </c>
      <c r="L11" s="154"/>
      <c r="M11" s="44"/>
      <c r="N11" s="40">
        <v>366523596</v>
      </c>
      <c r="O11" s="43">
        <v>0.26888720973380636</v>
      </c>
      <c r="P11" s="40">
        <v>382582247</v>
      </c>
      <c r="Q11" s="43">
        <v>0.27185773018865267</v>
      </c>
      <c r="R11" s="40">
        <v>395854988</v>
      </c>
      <c r="S11" s="43">
        <v>0.25036080436408403</v>
      </c>
      <c r="T11" s="40">
        <v>392742939</v>
      </c>
      <c r="U11" s="43">
        <v>0.2530583197058468</v>
      </c>
      <c r="V11" s="171">
        <v>1537703770</v>
      </c>
      <c r="W11" s="172">
        <v>0.26047212937067987</v>
      </c>
      <c r="X11" s="172">
        <v>-4.0368501964404002E-3</v>
      </c>
      <c r="Y11" s="44"/>
      <c r="Z11" s="40">
        <v>382548703</v>
      </c>
      <c r="AA11" s="43">
        <v>0.26240228129578497</v>
      </c>
      <c r="AB11" s="40">
        <v>423752099</v>
      </c>
      <c r="AC11" s="43">
        <v>0.26901341925800093</v>
      </c>
      <c r="AD11" s="40">
        <v>444893111</v>
      </c>
      <c r="AE11" s="43">
        <v>0.28346729154300021</v>
      </c>
      <c r="AF11" s="40">
        <v>444893111</v>
      </c>
      <c r="AG11" s="43">
        <v>0.28346729154300021</v>
      </c>
      <c r="AH11" s="40">
        <v>1676454458</v>
      </c>
      <c r="AI11" s="43">
        <v>0.27202017756115021</v>
      </c>
      <c r="AJ11" s="43">
        <v>0.10436445311572062</v>
      </c>
      <c r="AL11" s="40">
        <v>442231140</v>
      </c>
      <c r="AM11" s="43">
        <v>0.27556674645272272</v>
      </c>
      <c r="AN11" s="43">
        <f t="shared" si="0"/>
        <v>0.15601265023763533</v>
      </c>
      <c r="AO11" s="40">
        <v>452472808</v>
      </c>
      <c r="AP11" s="43">
        <v>0.27334678593274692</v>
      </c>
      <c r="AQ11" s="43">
        <f>AO11/AB11-1</f>
        <v>6.777714863897355E-2</v>
      </c>
      <c r="AR11" s="40">
        <v>483736495</v>
      </c>
      <c r="AS11" s="43">
        <v>0.29033125480520644</v>
      </c>
      <c r="AT11" s="172">
        <f t="shared" si="2"/>
        <v>8.7309475106707168E-2</v>
      </c>
      <c r="AU11" s="171">
        <v>488972010</v>
      </c>
      <c r="AV11" s="172">
        <v>0.29687859766762359</v>
      </c>
      <c r="AW11" s="172">
        <f t="shared" si="3"/>
        <v>9.9077504034446706E-2</v>
      </c>
      <c r="AX11" s="40">
        <v>1867412453</v>
      </c>
      <c r="AY11" s="40">
        <v>6573310106</v>
      </c>
      <c r="AZ11" s="43">
        <v>0.28409011942026885</v>
      </c>
      <c r="BA11" s="43">
        <v>0.11390586489764343</v>
      </c>
      <c r="BB11" s="287"/>
      <c r="BC11" s="40">
        <v>503524816</v>
      </c>
      <c r="BD11" s="40">
        <v>1593406452</v>
      </c>
      <c r="BE11" s="43">
        <v>0.31600525739555624</v>
      </c>
      <c r="BF11" s="172">
        <f t="shared" si="4"/>
        <v>0.13860099494576517</v>
      </c>
      <c r="BG11" s="40">
        <v>533090067</v>
      </c>
      <c r="BH11" s="40">
        <v>1637243214</v>
      </c>
      <c r="BI11" s="43">
        <v>0.3256022455561694</v>
      </c>
      <c r="BJ11" s="43">
        <f t="shared" si="5"/>
        <v>0.17817039515886224</v>
      </c>
      <c r="BK11" s="40">
        <v>539004727</v>
      </c>
      <c r="BL11" s="40">
        <v>1696754618</v>
      </c>
      <c r="BM11" s="43">
        <v>0.3176680477436013</v>
      </c>
      <c r="BN11" s="43">
        <f t="shared" si="6"/>
        <v>0.11425276482395641</v>
      </c>
      <c r="BO11" s="40">
        <v>574894828</v>
      </c>
      <c r="BP11" s="40">
        <v>1762764231</v>
      </c>
      <c r="BQ11" s="43">
        <v>0.32613256945534197</v>
      </c>
      <c r="BR11" s="43">
        <f t="shared" si="7"/>
        <v>0.17572134241385307</v>
      </c>
      <c r="BS11" s="40">
        <v>2150514438</v>
      </c>
      <c r="BT11" s="40">
        <v>6690168515</v>
      </c>
      <c r="BU11" s="43">
        <v>0.32144398652714656</v>
      </c>
      <c r="BV11" s="43">
        <v>0.15160120869130789</v>
      </c>
      <c r="BX11" s="40">
        <v>529174341</v>
      </c>
      <c r="BY11" s="40">
        <v>1629961540</v>
      </c>
      <c r="BZ11" s="43">
        <v>0.32465449522201612</v>
      </c>
      <c r="CA11" s="172">
        <f t="shared" si="8"/>
        <v>5.0939942153715112E-2</v>
      </c>
      <c r="CB11" s="40">
        <v>558216620</v>
      </c>
      <c r="CC11" s="40">
        <v>1697231486</v>
      </c>
      <c r="CD11" s="43">
        <v>0.32889834097739568</v>
      </c>
      <c r="CE11" s="172">
        <f t="shared" si="9"/>
        <v>4.7133785743563639E-2</v>
      </c>
      <c r="CF11" s="40">
        <v>548977985</v>
      </c>
      <c r="CG11" s="40">
        <v>1766996624</v>
      </c>
      <c r="CH11" s="43">
        <v>0.31068422969437431</v>
      </c>
      <c r="CI11" s="172">
        <f t="shared" si="10"/>
        <v>1.8503099324396199E-2</v>
      </c>
      <c r="CJ11" s="40">
        <v>586186156</v>
      </c>
      <c r="CK11" s="40">
        <v>1746373992</v>
      </c>
      <c r="CL11" s="43">
        <v>0.33565900470647869</v>
      </c>
      <c r="CM11" s="172">
        <f t="shared" si="14"/>
        <v>1.9640684608837722E-2</v>
      </c>
      <c r="CN11" s="40">
        <v>2222555102</v>
      </c>
      <c r="CO11" s="40">
        <v>6840563642</v>
      </c>
      <c r="CP11" s="43">
        <v>0.32490818276345773</v>
      </c>
      <c r="CQ11" s="43">
        <v>3.3499270094182076E-2</v>
      </c>
      <c r="CS11" s="40">
        <v>596566454</v>
      </c>
      <c r="CT11" s="40">
        <v>1819613141</v>
      </c>
      <c r="CU11" s="43">
        <v>0.32785345442831137</v>
      </c>
      <c r="CV11" s="172">
        <f t="shared" si="11"/>
        <v>0.12735332720903791</v>
      </c>
      <c r="CW11" s="40">
        <v>613927671</v>
      </c>
      <c r="CX11" s="40">
        <v>1939607052</v>
      </c>
      <c r="CY11" s="43">
        <v>0.3165216739993581</v>
      </c>
      <c r="CZ11" s="172">
        <f t="shared" si="12"/>
        <v>9.9801849325088066E-2</v>
      </c>
      <c r="DA11" s="40">
        <v>628499071</v>
      </c>
      <c r="DB11" s="40">
        <v>1912682735</v>
      </c>
      <c r="DC11" s="43">
        <v>0.32859556867386058</v>
      </c>
      <c r="DD11" s="172">
        <f t="shared" si="13"/>
        <v>0.14485295981404422</v>
      </c>
      <c r="DE11" s="40">
        <v>656545571</v>
      </c>
      <c r="DF11" s="40">
        <v>1896198535</v>
      </c>
      <c r="DG11" s="43">
        <v>0.34624305360514374</v>
      </c>
      <c r="DH11" s="172">
        <f t="shared" si="15"/>
        <v>0.1200291311553936</v>
      </c>
      <c r="DI11" s="40">
        <v>2495538767</v>
      </c>
      <c r="DJ11" s="40">
        <v>7568101463</v>
      </c>
      <c r="DK11" s="43">
        <v>0.32974435916333061</v>
      </c>
      <c r="DL11" s="463">
        <v>0.12282425068082747</v>
      </c>
      <c r="DN11" s="40">
        <v>629364015</v>
      </c>
      <c r="DO11" s="40">
        <v>1916395333</v>
      </c>
      <c r="DP11" s="43">
        <v>0.32841032544927407</v>
      </c>
      <c r="DQ11" s="172">
        <f t="shared" si="16"/>
        <v>5.4977212982880941E-2</v>
      </c>
      <c r="DR11" s="40">
        <v>677856270</v>
      </c>
      <c r="DS11" s="40">
        <v>2059180541</v>
      </c>
      <c r="DT11" s="43">
        <v>0.32918739105353656</v>
      </c>
      <c r="DU11" s="172">
        <f t="shared" si="17"/>
        <v>0.10413050595336326</v>
      </c>
      <c r="DV11" s="40">
        <v>683488256</v>
      </c>
      <c r="DW11" s="40">
        <v>2084233102</v>
      </c>
      <c r="DX11" s="43">
        <v>0.32793273235327397</v>
      </c>
      <c r="DY11" s="172">
        <f t="shared" si="21"/>
        <v>8.7492865999797109E-2</v>
      </c>
      <c r="DZ11" s="40">
        <v>684827096</v>
      </c>
      <c r="EA11" s="40">
        <v>2035006617</v>
      </c>
      <c r="EB11" s="43">
        <v>0.33652327726067538</v>
      </c>
      <c r="EC11" s="172">
        <f t="shared" si="18"/>
        <v>4.3076255859777923E-2</v>
      </c>
      <c r="ED11" s="40">
        <v>2675535637</v>
      </c>
      <c r="EE11" s="40">
        <v>8094815593</v>
      </c>
      <c r="EF11" s="43">
        <v>0.33052459395290884</v>
      </c>
      <c r="EG11" s="463">
        <v>7.2127458960047575E-2</v>
      </c>
      <c r="EI11" s="40">
        <v>681511909</v>
      </c>
      <c r="EJ11" s="40">
        <v>2029720580</v>
      </c>
      <c r="EK11" s="43">
        <v>0.3357663688861055</v>
      </c>
      <c r="EL11" s="172">
        <f t="shared" si="19"/>
        <v>8.2858080152548919E-2</v>
      </c>
      <c r="EM11" s="40">
        <v>718355659</v>
      </c>
      <c r="EN11" s="40">
        <v>2120878007</v>
      </c>
      <c r="EO11" s="43">
        <v>0.33870673213124608</v>
      </c>
      <c r="EP11" s="172">
        <f t="shared" si="20"/>
        <v>5.9746277776555834E-2</v>
      </c>
    </row>
    <row r="12" spans="1:146">
      <c r="A12" s="2"/>
      <c r="B12" s="7" t="s">
        <v>169</v>
      </c>
      <c r="C12" s="41">
        <v>166239007</v>
      </c>
      <c r="D12" s="44">
        <v>9.794901168691883E-2</v>
      </c>
      <c r="E12" s="41">
        <v>185584808</v>
      </c>
      <c r="F12" s="44">
        <v>0.10827139805948949</v>
      </c>
      <c r="G12" s="41">
        <v>196243713</v>
      </c>
      <c r="H12" s="44">
        <v>0.11652662795052053</v>
      </c>
      <c r="I12" s="41">
        <v>191984452</v>
      </c>
      <c r="J12" s="44">
        <v>0.11336683521393261</v>
      </c>
      <c r="K12" s="155">
        <v>740051980</v>
      </c>
      <c r="L12" s="156"/>
      <c r="M12" s="44"/>
      <c r="N12" s="41">
        <v>178972951</v>
      </c>
      <c r="O12" s="44">
        <v>0.11756364491546568</v>
      </c>
      <c r="P12" s="41">
        <v>177456297</v>
      </c>
      <c r="Q12" s="44">
        <v>0.11402519004844429</v>
      </c>
      <c r="R12" s="41">
        <v>179424574</v>
      </c>
      <c r="S12" s="44">
        <v>0.12029400166510222</v>
      </c>
      <c r="T12" s="41">
        <v>180990467</v>
      </c>
      <c r="U12" s="44">
        <v>0.12532010899740115</v>
      </c>
      <c r="V12" s="173">
        <v>716844289</v>
      </c>
      <c r="W12" s="174">
        <v>0.1191876902257487</v>
      </c>
      <c r="X12" s="174">
        <v>-3.1359541798672064E-2</v>
      </c>
      <c r="Y12" s="44"/>
      <c r="Z12" s="41">
        <v>181269200</v>
      </c>
      <c r="AA12" s="44">
        <v>0.12713258889443255</v>
      </c>
      <c r="AB12" s="41">
        <v>199269803</v>
      </c>
      <c r="AC12" s="44">
        <v>0.13424628392586385</v>
      </c>
      <c r="AD12" s="41">
        <v>200277394</v>
      </c>
      <c r="AE12" s="44">
        <v>0.1286687425630966</v>
      </c>
      <c r="AF12" s="41">
        <v>200277394</v>
      </c>
      <c r="AG12" s="44">
        <v>0.1286687425630966</v>
      </c>
      <c r="AH12" s="41">
        <v>775010544</v>
      </c>
      <c r="AI12" s="44">
        <v>0.12872673759034045</v>
      </c>
      <c r="AJ12" s="44">
        <v>8.8146520409183804E-2</v>
      </c>
      <c r="AL12" s="41">
        <v>190278598</v>
      </c>
      <c r="AM12" s="44">
        <v>0.12796170654905845</v>
      </c>
      <c r="AN12" s="44">
        <f t="shared" si="0"/>
        <v>4.9701758489583359E-2</v>
      </c>
      <c r="AO12" s="41">
        <v>200870458</v>
      </c>
      <c r="AP12" s="44">
        <v>0.1278790113273521</v>
      </c>
      <c r="AQ12" s="44">
        <f t="shared" si="1"/>
        <v>8.0326019090810608E-3</v>
      </c>
      <c r="AR12" s="41">
        <v>202290932</v>
      </c>
      <c r="AS12" s="44">
        <v>0.12839135076422573</v>
      </c>
      <c r="AT12" s="174">
        <f t="shared" si="2"/>
        <v>1.00537457562484E-2</v>
      </c>
      <c r="AU12" s="173">
        <v>210710704</v>
      </c>
      <c r="AV12" s="174">
        <v>0.13097794032591503</v>
      </c>
      <c r="AW12" s="174">
        <f t="shared" si="3"/>
        <v>5.209429677320454E-2</v>
      </c>
      <c r="AX12" s="41">
        <v>804150692</v>
      </c>
      <c r="AY12" s="41">
        <v>6242111848</v>
      </c>
      <c r="AZ12" s="44">
        <v>0.12882670345896693</v>
      </c>
      <c r="BA12" s="44">
        <v>3.7599679418038878E-2</v>
      </c>
      <c r="BB12" s="287"/>
      <c r="BC12" s="41">
        <v>204634964</v>
      </c>
      <c r="BD12" s="41">
        <v>1556342515</v>
      </c>
      <c r="BE12" s="44">
        <v>0.1314845299333097</v>
      </c>
      <c r="BF12" s="174">
        <f t="shared" si="4"/>
        <v>7.5449189508953518E-2</v>
      </c>
      <c r="BG12" s="41">
        <v>214014227</v>
      </c>
      <c r="BH12" s="41">
        <v>1635145441</v>
      </c>
      <c r="BI12" s="44">
        <v>0.13088390893785942</v>
      </c>
      <c r="BJ12" s="44">
        <f t="shared" si="5"/>
        <v>6.5434057008024515E-2</v>
      </c>
      <c r="BK12" s="41">
        <v>220822007</v>
      </c>
      <c r="BL12" s="41">
        <v>1667108273</v>
      </c>
      <c r="BM12" s="44">
        <v>0.13245810759647042</v>
      </c>
      <c r="BN12" s="44">
        <f t="shared" si="6"/>
        <v>9.1606058743157082E-2</v>
      </c>
      <c r="BO12" s="41">
        <v>227755922</v>
      </c>
      <c r="BP12" s="41">
        <v>1691973847</v>
      </c>
      <c r="BQ12" s="44">
        <v>0.13460959955369806</v>
      </c>
      <c r="BR12" s="44">
        <f t="shared" si="7"/>
        <v>8.0893935032365416E-2</v>
      </c>
      <c r="BS12" s="41">
        <v>867227120</v>
      </c>
      <c r="BT12" s="41">
        <v>6550570076</v>
      </c>
      <c r="BU12" s="44">
        <v>0.13238956456283851</v>
      </c>
      <c r="BV12" s="44">
        <v>7.8438567083891853E-2</v>
      </c>
      <c r="BX12" s="41">
        <v>220347856</v>
      </c>
      <c r="BY12" s="41">
        <v>1627255938</v>
      </c>
      <c r="BZ12" s="44">
        <v>0.13541069407362027</v>
      </c>
      <c r="CA12" s="174">
        <f t="shared" si="8"/>
        <v>7.6784981866539592E-2</v>
      </c>
      <c r="CB12" s="41">
        <v>232393738</v>
      </c>
      <c r="CC12" s="41">
        <v>1730379963</v>
      </c>
      <c r="CD12" s="44">
        <v>0.13430214344200656</v>
      </c>
      <c r="CE12" s="174">
        <f t="shared" si="9"/>
        <v>8.5879856015366629E-2</v>
      </c>
      <c r="CF12" s="41">
        <v>233389398</v>
      </c>
      <c r="CG12" s="41">
        <v>1792358140</v>
      </c>
      <c r="CH12" s="44">
        <v>0.13021359559312182</v>
      </c>
      <c r="CI12" s="174">
        <f t="shared" si="10"/>
        <v>5.691185933293319E-2</v>
      </c>
      <c r="CJ12" s="41">
        <v>223907854</v>
      </c>
      <c r="CK12" s="41">
        <v>1699673905</v>
      </c>
      <c r="CL12" s="44">
        <v>0.13173577198621519</v>
      </c>
      <c r="CM12" s="174">
        <f t="shared" si="14"/>
        <v>-1.6895578240990861E-2</v>
      </c>
      <c r="CN12" s="41">
        <v>910038846</v>
      </c>
      <c r="CO12" s="41">
        <v>6849667946</v>
      </c>
      <c r="CP12" s="44">
        <v>0.13285882661384124</v>
      </c>
      <c r="CQ12" s="44">
        <v>4.9366221388464027E-2</v>
      </c>
      <c r="CS12" s="41">
        <v>221622963</v>
      </c>
      <c r="CT12" s="41">
        <v>1693141459</v>
      </c>
      <c r="CU12" s="44">
        <v>0.13089453443003785</v>
      </c>
      <c r="CV12" s="174">
        <f t="shared" si="11"/>
        <v>5.7867910455184912E-3</v>
      </c>
      <c r="CW12" s="41">
        <v>230553914</v>
      </c>
      <c r="CX12" s="41">
        <v>1797414936</v>
      </c>
      <c r="CY12" s="44">
        <v>0.12826972191133501</v>
      </c>
      <c r="CZ12" s="174">
        <f t="shared" si="12"/>
        <v>-7.9168398246599603E-3</v>
      </c>
      <c r="DA12" s="41">
        <v>242194481</v>
      </c>
      <c r="DB12" s="41">
        <v>1845577378</v>
      </c>
      <c r="DC12" s="44">
        <v>0.13122965413807755</v>
      </c>
      <c r="DD12" s="174">
        <f t="shared" si="13"/>
        <v>3.7727005063014962E-2</v>
      </c>
      <c r="DE12" s="41">
        <v>247879159</v>
      </c>
      <c r="DF12" s="41">
        <v>1828212723</v>
      </c>
      <c r="DG12" s="44">
        <v>0.1355855124961845</v>
      </c>
      <c r="DH12" s="174">
        <f t="shared" si="15"/>
        <v>0.1070587948201227</v>
      </c>
      <c r="DI12" s="41">
        <v>942250517</v>
      </c>
      <c r="DJ12" s="41">
        <v>7164346496</v>
      </c>
      <c r="DK12" s="44">
        <v>0.13151939503848364</v>
      </c>
      <c r="DL12" s="464">
        <v>3.5395929681006244E-2</v>
      </c>
      <c r="DN12" s="41">
        <v>240832314</v>
      </c>
      <c r="DO12" s="41">
        <v>1851088036</v>
      </c>
      <c r="DP12" s="44">
        <v>0.13010311196241775</v>
      </c>
      <c r="DQ12" s="174">
        <f t="shared" si="16"/>
        <v>8.6675815267391654E-2</v>
      </c>
      <c r="DR12" s="41">
        <v>257194765</v>
      </c>
      <c r="DS12" s="41">
        <v>1934156387</v>
      </c>
      <c r="DT12" s="44">
        <v>0.13297516515659083</v>
      </c>
      <c r="DU12" s="174">
        <f t="shared" si="17"/>
        <v>0.11555150176283724</v>
      </c>
      <c r="DV12" s="41">
        <v>271879598</v>
      </c>
      <c r="DW12" s="41">
        <v>1985814233</v>
      </c>
      <c r="DX12" s="44">
        <v>0.13691089200688591</v>
      </c>
      <c r="DY12" s="174">
        <f t="shared" si="21"/>
        <v>0.12256727270346013</v>
      </c>
      <c r="DZ12" s="41">
        <v>291650303</v>
      </c>
      <c r="EA12" s="41">
        <v>1981442420</v>
      </c>
      <c r="EB12" s="44">
        <v>0.14719090499738063</v>
      </c>
      <c r="EC12" s="174">
        <f t="shared" si="18"/>
        <v>0.17658259039034419</v>
      </c>
      <c r="ED12" s="41">
        <v>1061556980</v>
      </c>
      <c r="EE12" s="41">
        <v>7752501076</v>
      </c>
      <c r="EF12" s="44">
        <v>0.13693090392290841</v>
      </c>
      <c r="EG12" s="464">
        <v>0.12661862301742843</v>
      </c>
      <c r="EI12" s="41">
        <v>282144712</v>
      </c>
      <c r="EJ12" s="41">
        <v>1967856628</v>
      </c>
      <c r="EK12" s="44">
        <v>0.14337666067001706</v>
      </c>
      <c r="EL12" s="174">
        <f t="shared" si="19"/>
        <v>0.17154009490603483</v>
      </c>
      <c r="EM12" s="41">
        <v>303064481</v>
      </c>
      <c r="EN12" s="41">
        <v>2044352962</v>
      </c>
      <c r="EO12" s="44">
        <v>0.14824469484149674</v>
      </c>
      <c r="EP12" s="174">
        <f t="shared" si="20"/>
        <v>0.17834622722589244</v>
      </c>
    </row>
    <row r="13" spans="1:146">
      <c r="A13" s="2"/>
      <c r="B13" s="7" t="s">
        <v>170</v>
      </c>
      <c r="C13" s="41">
        <v>58115840</v>
      </c>
      <c r="D13" s="44">
        <v>4.4823354914734707E-2</v>
      </c>
      <c r="E13" s="41">
        <v>65056877</v>
      </c>
      <c r="F13" s="44">
        <v>4.7168062375197835E-2</v>
      </c>
      <c r="G13" s="41">
        <v>79167397</v>
      </c>
      <c r="H13" s="44">
        <v>5.3403031142655162E-2</v>
      </c>
      <c r="I13" s="41">
        <v>94413598</v>
      </c>
      <c r="J13" s="44">
        <v>6.0405209562615969E-2</v>
      </c>
      <c r="K13" s="155">
        <v>296753712</v>
      </c>
      <c r="L13" s="156"/>
      <c r="M13" s="44"/>
      <c r="N13" s="41">
        <v>94152427</v>
      </c>
      <c r="O13" s="44">
        <v>6.4685873318034937E-2</v>
      </c>
      <c r="P13" s="41">
        <v>91749400</v>
      </c>
      <c r="Q13" s="44">
        <v>6.1176558276712444E-2</v>
      </c>
      <c r="R13" s="41">
        <v>83133791</v>
      </c>
      <c r="S13" s="44">
        <v>5.9571646908638469E-2</v>
      </c>
      <c r="T13" s="41">
        <v>88009000</v>
      </c>
      <c r="U13" s="44">
        <v>6.3879201777996206E-2</v>
      </c>
      <c r="V13" s="173">
        <v>357044618</v>
      </c>
      <c r="W13" s="174">
        <v>6.2327246252329431E-2</v>
      </c>
      <c r="X13" s="174">
        <v>0.20316816121241987</v>
      </c>
      <c r="Y13" s="44"/>
      <c r="Z13" s="41">
        <v>85012029</v>
      </c>
      <c r="AA13" s="44">
        <v>6.4419404797016938E-2</v>
      </c>
      <c r="AB13" s="41">
        <v>91984447</v>
      </c>
      <c r="AC13" s="44">
        <v>6.6208074237097972E-2</v>
      </c>
      <c r="AD13" s="41">
        <v>88044304</v>
      </c>
      <c r="AE13" s="44">
        <v>6.1674524584145976E-2</v>
      </c>
      <c r="AF13" s="41">
        <v>88044304</v>
      </c>
      <c r="AG13" s="44">
        <v>6.1674524584145976E-2</v>
      </c>
      <c r="AH13" s="41">
        <v>347862007</v>
      </c>
      <c r="AI13" s="44">
        <v>6.2955516029466682E-2</v>
      </c>
      <c r="AJ13" s="44">
        <v>-2.5672900398974408E-2</v>
      </c>
      <c r="AL13" s="41">
        <v>85079980</v>
      </c>
      <c r="AM13" s="44">
        <v>6.2784899138105782E-2</v>
      </c>
      <c r="AN13" s="44">
        <f t="shared" si="0"/>
        <v>7.9931041288294757E-4</v>
      </c>
      <c r="AO13" s="41">
        <v>87934436</v>
      </c>
      <c r="AP13" s="44">
        <v>6.2196248533191605E-2</v>
      </c>
      <c r="AQ13" s="44">
        <f t="shared" si="1"/>
        <v>-4.4029302040593854E-2</v>
      </c>
      <c r="AR13" s="41">
        <v>88585419</v>
      </c>
      <c r="AS13" s="44">
        <v>6.2545996790528982E-2</v>
      </c>
      <c r="AT13" s="174">
        <f t="shared" si="2"/>
        <v>6.145939889535601E-3</v>
      </c>
      <c r="AU13" s="173">
        <v>91506854</v>
      </c>
      <c r="AV13" s="174">
        <v>6.4003706738689908E-2</v>
      </c>
      <c r="AW13" s="174">
        <f t="shared" si="3"/>
        <v>3.93273595529815E-2</v>
      </c>
      <c r="AX13" s="41">
        <v>353106689</v>
      </c>
      <c r="AY13" s="41">
        <v>5614960934</v>
      </c>
      <c r="AZ13" s="44">
        <v>6.2886757922365977E-2</v>
      </c>
      <c r="BA13" s="44">
        <v>1.5076903756264581E-2</v>
      </c>
      <c r="BB13" s="287"/>
      <c r="BC13" s="41">
        <v>90523928</v>
      </c>
      <c r="BD13" s="41">
        <v>1389828758</v>
      </c>
      <c r="BE13" s="44">
        <v>6.5133152180752329E-2</v>
      </c>
      <c r="BF13" s="174">
        <f t="shared" si="4"/>
        <v>6.3986239771095299E-2</v>
      </c>
      <c r="BG13" s="41">
        <v>93286280</v>
      </c>
      <c r="BH13" s="41">
        <v>1453737510</v>
      </c>
      <c r="BI13" s="44">
        <v>6.4169961467115205E-2</v>
      </c>
      <c r="BJ13" s="44">
        <f t="shared" si="5"/>
        <v>6.0861753863981072E-2</v>
      </c>
      <c r="BK13" s="41">
        <v>94727289</v>
      </c>
      <c r="BL13" s="41">
        <v>1456121834</v>
      </c>
      <c r="BM13" s="44">
        <v>6.5054507657358568E-2</v>
      </c>
      <c r="BN13" s="44">
        <f t="shared" si="6"/>
        <v>6.933274199448114E-2</v>
      </c>
      <c r="BO13" s="41">
        <v>100856309</v>
      </c>
      <c r="BP13" s="41">
        <v>1475785031</v>
      </c>
      <c r="BQ13" s="44">
        <v>6.834078600977489E-2</v>
      </c>
      <c r="BR13" s="44">
        <f t="shared" si="7"/>
        <v>0.10217218264328043</v>
      </c>
      <c r="BS13" s="41">
        <v>379393806</v>
      </c>
      <c r="BT13" s="41">
        <v>5775473133</v>
      </c>
      <c r="BU13" s="44">
        <v>6.5690515263972571E-2</v>
      </c>
      <c r="BV13" s="44">
        <v>7.444525357037346E-2</v>
      </c>
      <c r="BX13" s="41">
        <v>97303525</v>
      </c>
      <c r="BY13" s="41">
        <v>1409954961</v>
      </c>
      <c r="BZ13" s="44">
        <v>6.9011796611565659E-2</v>
      </c>
      <c r="CA13" s="174">
        <f t="shared" si="8"/>
        <v>7.4892872523163234E-2</v>
      </c>
      <c r="CB13" s="41">
        <v>107527294</v>
      </c>
      <c r="CC13" s="41">
        <v>1507022860</v>
      </c>
      <c r="CD13" s="44">
        <v>7.1350804857731223E-2</v>
      </c>
      <c r="CE13" s="174">
        <f t="shared" si="9"/>
        <v>0.15265925493009269</v>
      </c>
      <c r="CF13" s="41">
        <v>108419801</v>
      </c>
      <c r="CG13" s="41">
        <v>1530582777</v>
      </c>
      <c r="CH13" s="44">
        <v>7.0835633739788254E-2</v>
      </c>
      <c r="CI13" s="174">
        <f t="shared" si="10"/>
        <v>0.14454664695407882</v>
      </c>
      <c r="CJ13" s="41">
        <v>108551238</v>
      </c>
      <c r="CK13" s="41">
        <v>1451500378</v>
      </c>
      <c r="CL13" s="44">
        <v>7.4785538912205504E-2</v>
      </c>
      <c r="CM13" s="174">
        <f t="shared" si="14"/>
        <v>7.6295960820854658E-2</v>
      </c>
      <c r="CN13" s="41">
        <v>421801858</v>
      </c>
      <c r="CO13" s="41">
        <v>5899060976</v>
      </c>
      <c r="CP13" s="44">
        <v>7.1503220549181859E-2</v>
      </c>
      <c r="CQ13" s="44">
        <v>0.11177845112210405</v>
      </c>
      <c r="CS13" s="41">
        <v>109181535</v>
      </c>
      <c r="CT13" s="41">
        <v>1443484580</v>
      </c>
      <c r="CU13" s="44">
        <v>7.5637479272553085E-2</v>
      </c>
      <c r="CV13" s="174">
        <f t="shared" si="11"/>
        <v>0.12207173378353975</v>
      </c>
      <c r="CW13" s="41">
        <v>118949781</v>
      </c>
      <c r="CX13" s="41">
        <v>1571259667</v>
      </c>
      <c r="CY13" s="44">
        <v>7.5703452139842906E-2</v>
      </c>
      <c r="CZ13" s="174">
        <f t="shared" si="12"/>
        <v>0.10622872179783482</v>
      </c>
      <c r="DA13" s="41">
        <v>121636561</v>
      </c>
      <c r="DB13" s="41">
        <v>1586215051</v>
      </c>
      <c r="DC13" s="44">
        <v>7.6683524672973236E-2</v>
      </c>
      <c r="DD13" s="174">
        <f t="shared" si="13"/>
        <v>0.12190356261583624</v>
      </c>
      <c r="DE13" s="41">
        <v>118439516</v>
      </c>
      <c r="DF13" s="41">
        <v>1574113932</v>
      </c>
      <c r="DG13" s="44">
        <v>7.5242022570447584E-2</v>
      </c>
      <c r="DH13" s="174">
        <f t="shared" si="15"/>
        <v>9.1093184952897532E-2</v>
      </c>
      <c r="DI13" s="41">
        <v>468207393</v>
      </c>
      <c r="DJ13" s="41">
        <v>6175073230</v>
      </c>
      <c r="DK13" s="44">
        <v>7.5822160411853121E-2</v>
      </c>
      <c r="DL13" s="464">
        <v>0.11001737929755628</v>
      </c>
      <c r="DN13" s="41">
        <v>114972860</v>
      </c>
      <c r="DO13" s="41">
        <v>1548392989</v>
      </c>
      <c r="DP13" s="44">
        <v>7.4253022854522885E-2</v>
      </c>
      <c r="DQ13" s="174">
        <f t="shared" si="16"/>
        <v>5.3043080956866939E-2</v>
      </c>
      <c r="DR13" s="41">
        <v>113223677</v>
      </c>
      <c r="DS13" s="41">
        <v>1623126764</v>
      </c>
      <c r="DT13" s="44">
        <v>6.9756521493721121E-2</v>
      </c>
      <c r="DU13" s="174">
        <f t="shared" si="17"/>
        <v>-4.8138836001724084E-2</v>
      </c>
      <c r="DV13" s="41">
        <v>115135406</v>
      </c>
      <c r="DW13" s="41">
        <v>1637573064</v>
      </c>
      <c r="DX13" s="44">
        <v>7.0308561206280318E-2</v>
      </c>
      <c r="DY13" s="174">
        <f t="shared" si="21"/>
        <v>-5.3447375908630024E-2</v>
      </c>
      <c r="DZ13" s="41">
        <v>112324465</v>
      </c>
      <c r="EA13" s="41">
        <v>1621670989</v>
      </c>
      <c r="EB13" s="44">
        <v>6.9264644778078352E-2</v>
      </c>
      <c r="EC13" s="174">
        <f t="shared" si="18"/>
        <v>-5.1630158637257506E-2</v>
      </c>
      <c r="ED13" s="41">
        <v>455656408</v>
      </c>
      <c r="EE13" s="41">
        <v>6430763806</v>
      </c>
      <c r="EF13" s="44">
        <v>7.0855721302478206E-2</v>
      </c>
      <c r="EG13" s="464">
        <v>-2.6806464800951946E-2</v>
      </c>
      <c r="EI13" s="41">
        <v>110140184</v>
      </c>
      <c r="EJ13" s="41">
        <v>1580803193</v>
      </c>
      <c r="EK13" s="44">
        <v>6.9673558661644222E-2</v>
      </c>
      <c r="EL13" s="174">
        <f t="shared" si="19"/>
        <v>-4.2033189397915338E-2</v>
      </c>
      <c r="EM13" s="41">
        <v>132304401</v>
      </c>
      <c r="EN13" s="41">
        <v>1709729204</v>
      </c>
      <c r="EO13" s="44">
        <v>7.738324916628142E-2</v>
      </c>
      <c r="EP13" s="174">
        <f t="shared" si="20"/>
        <v>0.16852238423594024</v>
      </c>
    </row>
    <row r="14" spans="1:146">
      <c r="A14" s="2"/>
      <c r="B14" s="7" t="s">
        <v>171</v>
      </c>
      <c r="C14" s="41">
        <v>629595</v>
      </c>
      <c r="D14" s="44">
        <v>4.5157886378957866E-2</v>
      </c>
      <c r="E14" s="41">
        <v>737299</v>
      </c>
      <c r="F14" s="44">
        <v>3.3311491603690034E-2</v>
      </c>
      <c r="G14" s="41">
        <v>1069090</v>
      </c>
      <c r="H14" s="44">
        <v>4.2819064390486286E-2</v>
      </c>
      <c r="I14" s="41">
        <v>915349</v>
      </c>
      <c r="J14" s="44">
        <v>3.4129561377889472E-2</v>
      </c>
      <c r="K14" s="155">
        <v>3351333</v>
      </c>
      <c r="L14" s="156"/>
      <c r="M14" s="44"/>
      <c r="N14" s="41">
        <v>1188398</v>
      </c>
      <c r="O14" s="44">
        <v>4.1324736123172681E-2</v>
      </c>
      <c r="P14" s="41">
        <v>1287954</v>
      </c>
      <c r="Q14" s="44">
        <v>4.6378458424368114E-2</v>
      </c>
      <c r="R14" s="41">
        <v>1677776</v>
      </c>
      <c r="S14" s="44">
        <v>4.4846146355720026E-2</v>
      </c>
      <c r="T14" s="41">
        <v>1830130</v>
      </c>
      <c r="U14" s="44">
        <v>3.8509110587321538E-2</v>
      </c>
      <c r="V14" s="173">
        <v>5984258</v>
      </c>
      <c r="W14" s="174">
        <v>4.2302192775774176E-2</v>
      </c>
      <c r="X14" s="174">
        <v>0.78563514876020979</v>
      </c>
      <c r="Y14" s="44"/>
      <c r="Z14" s="41">
        <v>2123024</v>
      </c>
      <c r="AA14" s="44">
        <v>3.8527785569146412E-2</v>
      </c>
      <c r="AB14" s="41">
        <v>2117011</v>
      </c>
      <c r="AC14" s="44">
        <v>3.4003654803693197E-2</v>
      </c>
      <c r="AD14" s="41">
        <v>2274615</v>
      </c>
      <c r="AE14" s="44">
        <v>3.5425707559052617E-2</v>
      </c>
      <c r="AF14" s="41">
        <v>2274615</v>
      </c>
      <c r="AG14" s="44">
        <v>3.5425707559052617E-2</v>
      </c>
      <c r="AH14" s="41">
        <v>8867391</v>
      </c>
      <c r="AI14" s="44">
        <v>3.5690630193027886E-2</v>
      </c>
      <c r="AJ14" s="44">
        <v>0.48178621309442216</v>
      </c>
      <c r="AL14" s="41">
        <v>2864239</v>
      </c>
      <c r="AM14" s="44">
        <v>3.6841958831028615E-2</v>
      </c>
      <c r="AN14" s="46">
        <f t="shared" si="0"/>
        <v>0.34913171023973355</v>
      </c>
      <c r="AO14" s="41">
        <v>2244910</v>
      </c>
      <c r="AP14" s="44">
        <v>2.5436085748629933E-2</v>
      </c>
      <c r="AQ14" s="46">
        <f t="shared" si="1"/>
        <v>6.0414896285375885E-2</v>
      </c>
      <c r="AR14" s="41">
        <v>1839389</v>
      </c>
      <c r="AS14" s="44">
        <v>1.7655811234233151E-2</v>
      </c>
      <c r="AT14" s="296">
        <f t="shared" si="2"/>
        <v>-0.19134051257025919</v>
      </c>
      <c r="AU14" s="173">
        <v>2383289</v>
      </c>
      <c r="AV14" s="174">
        <v>2.0176245691035669E-2</v>
      </c>
      <c r="AW14" s="174">
        <f t="shared" si="3"/>
        <v>4.7776876526357315E-2</v>
      </c>
      <c r="AX14" s="41">
        <v>9331827</v>
      </c>
      <c r="AY14" s="41">
        <v>388304721</v>
      </c>
      <c r="AZ14" s="44">
        <v>2.4032226484313076E-2</v>
      </c>
      <c r="BA14" s="46">
        <v>5.2375721336749503E-2</v>
      </c>
      <c r="BB14" s="287"/>
      <c r="BC14" s="41">
        <v>2586240</v>
      </c>
      <c r="BD14" s="41">
        <v>151248235</v>
      </c>
      <c r="BE14" s="44">
        <v>1.709930697703679E-2</v>
      </c>
      <c r="BF14" s="296">
        <f t="shared" si="4"/>
        <v>-9.7058590431873926E-2</v>
      </c>
      <c r="BG14" s="41">
        <v>2622857</v>
      </c>
      <c r="BH14" s="41">
        <v>166812925</v>
      </c>
      <c r="BI14" s="44">
        <v>1.5723343979490798E-2</v>
      </c>
      <c r="BJ14" s="44">
        <f t="shared" si="5"/>
        <v>0.16835730608354016</v>
      </c>
      <c r="BK14" s="41">
        <v>2718632</v>
      </c>
      <c r="BL14" s="41">
        <v>185865811</v>
      </c>
      <c r="BM14" s="44">
        <v>1.4626853563725069E-2</v>
      </c>
      <c r="BN14" s="44">
        <f t="shared" si="6"/>
        <v>0.4780081864140755</v>
      </c>
      <c r="BO14" s="41">
        <v>3183506</v>
      </c>
      <c r="BP14" s="41">
        <v>204116410</v>
      </c>
      <c r="BQ14" s="44">
        <v>1.5596521612348561E-2</v>
      </c>
      <c r="BR14" s="44">
        <f t="shared" si="7"/>
        <v>0.33576163025130401</v>
      </c>
      <c r="BS14" s="41">
        <v>11111235</v>
      </c>
      <c r="BT14" s="41">
        <v>708043381</v>
      </c>
      <c r="BU14" s="44">
        <v>1.5692873202637847E-2</v>
      </c>
      <c r="BV14" s="46">
        <v>0.19068163179621744</v>
      </c>
      <c r="BX14" s="41">
        <v>2940079</v>
      </c>
      <c r="BY14" s="41">
        <v>219096426</v>
      </c>
      <c r="BZ14" s="44">
        <v>1.3419109812407437E-2</v>
      </c>
      <c r="CA14" s="296">
        <f t="shared" si="8"/>
        <v>0.13681599542192524</v>
      </c>
      <c r="CB14" s="41">
        <v>2843080</v>
      </c>
      <c r="CC14" s="41">
        <v>232023079</v>
      </c>
      <c r="CD14" s="44">
        <v>1.2253436219592621E-2</v>
      </c>
      <c r="CE14" s="296">
        <f t="shared" si="9"/>
        <v>8.396302200234329E-2</v>
      </c>
      <c r="CF14" s="41">
        <v>2761174</v>
      </c>
      <c r="CG14" s="41">
        <v>253298826</v>
      </c>
      <c r="CH14" s="44">
        <v>1.0900855892636471E-2</v>
      </c>
      <c r="CI14" s="296">
        <f t="shared" si="10"/>
        <v>1.5648311356593947E-2</v>
      </c>
      <c r="CJ14" s="41">
        <v>2206583</v>
      </c>
      <c r="CK14" s="41">
        <v>226939730</v>
      </c>
      <c r="CL14" s="44">
        <v>9.7232115328594066E-3</v>
      </c>
      <c r="CM14" s="296">
        <f t="shared" si="14"/>
        <v>-0.30687016138810486</v>
      </c>
      <c r="CN14" s="41">
        <v>10750916</v>
      </c>
      <c r="CO14" s="41">
        <v>931358061</v>
      </c>
      <c r="CP14" s="44">
        <v>1.1543268319873382E-2</v>
      </c>
      <c r="CQ14" s="46">
        <v>-3.2428348423915065E-2</v>
      </c>
      <c r="CS14" s="41">
        <v>1961037</v>
      </c>
      <c r="CT14" s="41">
        <v>246025056</v>
      </c>
      <c r="CU14" s="44">
        <v>7.9708832583295901E-3</v>
      </c>
      <c r="CV14" s="296">
        <f t="shared" si="11"/>
        <v>-0.33299853507337729</v>
      </c>
      <c r="CW14" s="41">
        <v>2317345</v>
      </c>
      <c r="CX14" s="41">
        <v>269393172</v>
      </c>
      <c r="CY14" s="44">
        <v>8.6020925578618596E-3</v>
      </c>
      <c r="CZ14" s="296">
        <f t="shared" si="12"/>
        <v>-0.18491741350929269</v>
      </c>
      <c r="DA14" s="41">
        <v>2839736</v>
      </c>
      <c r="DB14" s="41">
        <v>283077407</v>
      </c>
      <c r="DC14" s="44">
        <v>1.0031658937726527E-2</v>
      </c>
      <c r="DD14" s="296">
        <f t="shared" si="13"/>
        <v>2.8452390178960174E-2</v>
      </c>
      <c r="DE14" s="41">
        <v>3217183</v>
      </c>
      <c r="DF14" s="41">
        <v>298812669</v>
      </c>
      <c r="DG14" s="44">
        <v>1.0766554881245682E-2</v>
      </c>
      <c r="DH14" s="296">
        <f t="shared" si="15"/>
        <v>0.45799319581452402</v>
      </c>
      <c r="DI14" s="41">
        <v>10335301</v>
      </c>
      <c r="DJ14" s="41">
        <v>1097308304</v>
      </c>
      <c r="DK14" s="44">
        <v>9.4187758921762434E-3</v>
      </c>
      <c r="DL14" s="465">
        <v>-3.86585663956448E-2</v>
      </c>
      <c r="DN14" s="41">
        <v>3806937</v>
      </c>
      <c r="DO14" s="41">
        <v>320427328</v>
      </c>
      <c r="DP14" s="44">
        <v>1.1880812488003521E-2</v>
      </c>
      <c r="DQ14" s="296">
        <f t="shared" si="16"/>
        <v>0.94128769625458375</v>
      </c>
      <c r="DR14" s="41">
        <v>4245158</v>
      </c>
      <c r="DS14" s="41">
        <v>336149642</v>
      </c>
      <c r="DT14" s="44">
        <v>1.2628774419459296E-2</v>
      </c>
      <c r="DU14" s="296">
        <f t="shared" si="17"/>
        <v>0.83190590956460952</v>
      </c>
      <c r="DV14" s="41">
        <v>3004808</v>
      </c>
      <c r="DW14" s="41">
        <v>349005451</v>
      </c>
      <c r="DX14" s="44">
        <v>8.6096305699248227E-3</v>
      </c>
      <c r="DY14" s="296">
        <f t="shared" si="21"/>
        <v>5.8129347235094997E-2</v>
      </c>
      <c r="DZ14" s="41">
        <v>3416063</v>
      </c>
      <c r="EA14" s="41">
        <v>341043112</v>
      </c>
      <c r="EB14" s="44">
        <v>1.0016513689330866E-2</v>
      </c>
      <c r="EC14" s="296">
        <f t="shared" si="18"/>
        <v>6.1818056355513518E-2</v>
      </c>
      <c r="ED14" s="41">
        <v>14472966</v>
      </c>
      <c r="EE14" s="41">
        <v>1346625533</v>
      </c>
      <c r="EF14" s="44">
        <v>1.0747580262908916E-2</v>
      </c>
      <c r="EG14" s="465">
        <v>0.40034296050013451</v>
      </c>
      <c r="EI14" s="41">
        <v>3989776</v>
      </c>
      <c r="EJ14" s="41">
        <v>314368975</v>
      </c>
      <c r="EK14" s="44">
        <v>1.2691379612126165E-2</v>
      </c>
      <c r="EL14" s="296">
        <f t="shared" si="19"/>
        <v>4.8027850211337819E-2</v>
      </c>
      <c r="EM14" s="41">
        <v>4954622</v>
      </c>
      <c r="EN14" s="41">
        <v>319997004</v>
      </c>
      <c r="EO14" s="44">
        <v>1.5483338712758699E-2</v>
      </c>
      <c r="EP14" s="296">
        <f t="shared" si="20"/>
        <v>0.16712310825651255</v>
      </c>
    </row>
    <row r="15" spans="1:146">
      <c r="A15" s="5"/>
      <c r="B15" s="38" t="s">
        <v>172</v>
      </c>
      <c r="C15" s="42">
        <v>595064456</v>
      </c>
      <c r="D15" s="45">
        <v>0.12441073902388343</v>
      </c>
      <c r="E15" s="42">
        <v>652296631</v>
      </c>
      <c r="F15" s="45">
        <v>0.13401444741634677</v>
      </c>
      <c r="G15" s="42">
        <v>678874062</v>
      </c>
      <c r="H15" s="45">
        <v>0.14256165306520918</v>
      </c>
      <c r="I15" s="42">
        <v>657858286</v>
      </c>
      <c r="J15" s="45">
        <v>0.13737742486072876</v>
      </c>
      <c r="K15" s="157">
        <v>2584093435</v>
      </c>
      <c r="L15" s="158"/>
      <c r="M15" s="44"/>
      <c r="N15" s="42">
        <v>640837372</v>
      </c>
      <c r="O15" s="45">
        <v>0.14665300146668067</v>
      </c>
      <c r="P15" s="42">
        <v>653075898</v>
      </c>
      <c r="Q15" s="45">
        <v>0.14541567610874148</v>
      </c>
      <c r="R15" s="42">
        <v>660091129</v>
      </c>
      <c r="S15" s="45">
        <v>0.14650374034779617</v>
      </c>
      <c r="T15" s="42">
        <v>663572536</v>
      </c>
      <c r="U15" s="45">
        <v>0.15007938848602048</v>
      </c>
      <c r="V15" s="175">
        <v>2617576935</v>
      </c>
      <c r="W15" s="176">
        <v>0.14715447725438954</v>
      </c>
      <c r="X15" s="176">
        <v>1.2957542303419167E-2</v>
      </c>
      <c r="Y15" s="44"/>
      <c r="Z15" s="42">
        <v>650952956</v>
      </c>
      <c r="AA15" s="45">
        <v>0.15286084147121745</v>
      </c>
      <c r="AB15" s="42">
        <v>717123360</v>
      </c>
      <c r="AC15" s="45">
        <v>0.15896686235500218</v>
      </c>
      <c r="AD15" s="42">
        <v>735489424</v>
      </c>
      <c r="AE15" s="45">
        <v>0.15927353474597813</v>
      </c>
      <c r="AF15" s="42">
        <v>735489424</v>
      </c>
      <c r="AG15" s="45">
        <v>0.15927353474597813</v>
      </c>
      <c r="AH15" s="42">
        <v>2808194400</v>
      </c>
      <c r="AI15" s="45">
        <v>0.15637970233281925</v>
      </c>
      <c r="AJ15" s="45">
        <v>8.2878334157544753E-2</v>
      </c>
      <c r="AL15" s="42">
        <v>720453957</v>
      </c>
      <c r="AM15" s="45">
        <v>0.15922870079859838</v>
      </c>
      <c r="AN15" s="43">
        <f t="shared" si="0"/>
        <v>0.10676808571094343</v>
      </c>
      <c r="AO15" s="42">
        <v>743522612</v>
      </c>
      <c r="AP15" s="45">
        <v>0.15725374383509094</v>
      </c>
      <c r="AQ15" s="43">
        <f t="shared" si="1"/>
        <v>3.6812706812395568E-2</v>
      </c>
      <c r="AR15" s="42">
        <v>776452235</v>
      </c>
      <c r="AS15" s="45">
        <v>0.16304352125078581</v>
      </c>
      <c r="AT15" s="172">
        <f t="shared" si="2"/>
        <v>5.5694629539635665E-2</v>
      </c>
      <c r="AU15" s="175">
        <v>793572857</v>
      </c>
      <c r="AV15" s="176">
        <v>0.16520279507192551</v>
      </c>
      <c r="AW15" s="176">
        <f t="shared" si="3"/>
        <v>7.8972492471897082E-2</v>
      </c>
      <c r="AX15" s="42">
        <v>3034001661</v>
      </c>
      <c r="AY15" s="42">
        <v>18818687609</v>
      </c>
      <c r="AZ15" s="45">
        <v>0.16122280809576725</v>
      </c>
      <c r="BA15" s="43">
        <v>8.0410124384551196E-2</v>
      </c>
      <c r="BB15" s="287"/>
      <c r="BC15" s="42">
        <v>801269948</v>
      </c>
      <c r="BD15" s="42">
        <v>4690825960</v>
      </c>
      <c r="BE15" s="45">
        <v>0.17081638816546499</v>
      </c>
      <c r="BF15" s="172">
        <f t="shared" si="4"/>
        <v>0.1121737068896409</v>
      </c>
      <c r="BG15" s="42">
        <v>843013431</v>
      </c>
      <c r="BH15" s="42">
        <v>4892939090</v>
      </c>
      <c r="BI15" s="45">
        <v>0.1722918302259103</v>
      </c>
      <c r="BJ15" s="45">
        <f t="shared" si="5"/>
        <v>0.13381007839476444</v>
      </c>
      <c r="BK15" s="42">
        <v>857272655</v>
      </c>
      <c r="BL15" s="42">
        <v>5005850536</v>
      </c>
      <c r="BM15" s="45">
        <v>0.17125414529156449</v>
      </c>
      <c r="BN15" s="45">
        <f t="shared" si="6"/>
        <v>0.10408936487896137</v>
      </c>
      <c r="BO15" s="42">
        <v>906690565</v>
      </c>
      <c r="BP15" s="42">
        <v>5134639519</v>
      </c>
      <c r="BQ15" s="45">
        <v>0.17658310026340138</v>
      </c>
      <c r="BR15" s="45">
        <f t="shared" si="7"/>
        <v>0.1425423097604761</v>
      </c>
      <c r="BS15" s="42">
        <v>3408246599</v>
      </c>
      <c r="BT15" s="42">
        <v>19724255105</v>
      </c>
      <c r="BU15" s="45">
        <v>0.17279469266933312</v>
      </c>
      <c r="BV15" s="43">
        <v>0.12335027459301062</v>
      </c>
      <c r="BX15" s="42">
        <v>849765801</v>
      </c>
      <c r="BY15" s="42">
        <v>4886268865</v>
      </c>
      <c r="BZ15" s="45">
        <v>0.17390893225029277</v>
      </c>
      <c r="CA15" s="172">
        <f t="shared" si="8"/>
        <v>6.0523738748779365E-2</v>
      </c>
      <c r="CB15" s="42">
        <v>900980732</v>
      </c>
      <c r="CC15" s="42">
        <v>5166657388</v>
      </c>
      <c r="CD15" s="45">
        <v>0.1743836806544603</v>
      </c>
      <c r="CE15" s="172">
        <f t="shared" si="9"/>
        <v>6.8762013591216364E-2</v>
      </c>
      <c r="CF15" s="42">
        <v>893548358</v>
      </c>
      <c r="CG15" s="42">
        <v>5343236367</v>
      </c>
      <c r="CH15" s="45">
        <v>0.16722980168322393</v>
      </c>
      <c r="CI15" s="172">
        <f t="shared" si="10"/>
        <v>4.2315245667085888E-2</v>
      </c>
      <c r="CJ15" s="42">
        <v>920851831</v>
      </c>
      <c r="CK15" s="42">
        <v>5124488005</v>
      </c>
      <c r="CL15" s="45">
        <v>0.17969635797791275</v>
      </c>
      <c r="CM15" s="172">
        <f t="shared" si="14"/>
        <v>1.5618631699338303E-2</v>
      </c>
      <c r="CN15" s="42">
        <v>3565146722</v>
      </c>
      <c r="CO15" s="42">
        <v>20520650625</v>
      </c>
      <c r="CP15" s="45">
        <v>0.1737345850845799</v>
      </c>
      <c r="CQ15" s="43">
        <v>4.6035437414075453E-2</v>
      </c>
      <c r="CS15" s="42">
        <v>929331989</v>
      </c>
      <c r="CT15" s="42">
        <v>5202264236</v>
      </c>
      <c r="CU15" s="45">
        <v>0.17863990501846549</v>
      </c>
      <c r="CV15" s="172">
        <f t="shared" si="11"/>
        <v>9.3633078556899951E-2</v>
      </c>
      <c r="CW15" s="42">
        <v>965748711</v>
      </c>
      <c r="CX15" s="42">
        <v>5577674827</v>
      </c>
      <c r="CY15" s="45">
        <v>0.17314539498162826</v>
      </c>
      <c r="CZ15" s="172">
        <f t="shared" si="12"/>
        <v>7.1886086682706019E-2</v>
      </c>
      <c r="DA15" s="42">
        <v>995169849</v>
      </c>
      <c r="DB15" s="42">
        <v>5627552571</v>
      </c>
      <c r="DC15" s="45">
        <v>0.17683883650031565</v>
      </c>
      <c r="DD15" s="172">
        <f t="shared" si="13"/>
        <v>0.1137280261221183</v>
      </c>
      <c r="DE15" s="42">
        <v>1026081429</v>
      </c>
      <c r="DF15" s="42">
        <v>5597337859</v>
      </c>
      <c r="DG15" s="45">
        <v>0.18331597177936226</v>
      </c>
      <c r="DH15" s="172">
        <f t="shared" si="15"/>
        <v>0.11427419098002534</v>
      </c>
      <c r="DI15" s="42">
        <v>3916331978</v>
      </c>
      <c r="DJ15" s="42">
        <v>22004829493</v>
      </c>
      <c r="DK15" s="45">
        <v>0.17797602018437964</v>
      </c>
      <c r="DL15" s="463">
        <v>9.8505134117731208E-2</v>
      </c>
      <c r="DN15" s="42">
        <v>988976126</v>
      </c>
      <c r="DO15" s="42">
        <v>5636303686</v>
      </c>
      <c r="DP15" s="45">
        <v>0.17546537253777067</v>
      </c>
      <c r="DQ15" s="172">
        <f t="shared" si="16"/>
        <v>6.4179580285598004E-2</v>
      </c>
      <c r="DR15" s="42">
        <v>1052519870</v>
      </c>
      <c r="DS15" s="42">
        <v>5952613334</v>
      </c>
      <c r="DT15" s="45">
        <v>0.17681643522656532</v>
      </c>
      <c r="DU15" s="172">
        <f t="shared" si="17"/>
        <v>8.9848588987658573E-2</v>
      </c>
      <c r="DV15" s="42">
        <v>1073508068</v>
      </c>
      <c r="DW15" s="42">
        <v>6056625850</v>
      </c>
      <c r="DX15" s="45">
        <v>0.17724523432465289</v>
      </c>
      <c r="DY15" s="172">
        <f t="shared" si="21"/>
        <v>7.8718440956303537E-2</v>
      </c>
      <c r="DZ15" s="42">
        <v>1092217927</v>
      </c>
      <c r="EA15" s="42">
        <v>5979163138</v>
      </c>
      <c r="EB15" s="45">
        <v>0.18267070186771009</v>
      </c>
      <c r="EC15" s="172">
        <f t="shared" si="18"/>
        <v>6.445540883091061E-2</v>
      </c>
      <c r="ED15" s="42">
        <v>4207221991</v>
      </c>
      <c r="EE15" s="42">
        <v>23624706008</v>
      </c>
      <c r="EF15" s="45">
        <v>0.17808568663564806</v>
      </c>
      <c r="EG15" s="463">
        <v>7.4276137629311068E-2</v>
      </c>
      <c r="EI15" s="42">
        <v>1077786581</v>
      </c>
      <c r="EJ15" s="42">
        <v>5892749376</v>
      </c>
      <c r="EK15" s="45">
        <v>0.18290046160619203</v>
      </c>
      <c r="EL15" s="172">
        <f t="shared" si="19"/>
        <v>8.9800403331475431E-2</v>
      </c>
      <c r="EM15" s="42">
        <v>1158679163</v>
      </c>
      <c r="EN15" s="42">
        <v>6194957177</v>
      </c>
      <c r="EO15" s="45">
        <v>0.18703586318591917</v>
      </c>
      <c r="EP15" s="172">
        <f t="shared" si="20"/>
        <v>0.10086203218187229</v>
      </c>
    </row>
    <row r="16" spans="1:146">
      <c r="A16" s="6" t="s">
        <v>174</v>
      </c>
      <c r="B16" s="6" t="s">
        <v>168</v>
      </c>
      <c r="C16" s="40">
        <v>734529075</v>
      </c>
      <c r="D16" s="43">
        <v>0.28505347840584244</v>
      </c>
      <c r="E16" s="40">
        <v>715255834</v>
      </c>
      <c r="F16" s="43">
        <v>0.28834550279101112</v>
      </c>
      <c r="G16" s="40">
        <v>673587801</v>
      </c>
      <c r="H16" s="43">
        <v>0.28610002466769696</v>
      </c>
      <c r="I16" s="40">
        <v>700291894</v>
      </c>
      <c r="J16" s="43">
        <v>0.30131054051807066</v>
      </c>
      <c r="K16" s="153">
        <v>2823664604</v>
      </c>
      <c r="L16" s="154"/>
      <c r="M16" s="44"/>
      <c r="N16" s="40">
        <v>738630691</v>
      </c>
      <c r="O16" s="43">
        <v>0.31565038993461775</v>
      </c>
      <c r="P16" s="40">
        <v>788432108</v>
      </c>
      <c r="Q16" s="43">
        <v>0.31306009447117694</v>
      </c>
      <c r="R16" s="40">
        <v>823677074</v>
      </c>
      <c r="S16" s="43">
        <v>0.33319794893685023</v>
      </c>
      <c r="T16" s="40">
        <v>835178422</v>
      </c>
      <c r="U16" s="43">
        <v>0.34207630951792883</v>
      </c>
      <c r="V16" s="171">
        <v>3185918295</v>
      </c>
      <c r="W16" s="172">
        <v>0.32602422491434452</v>
      </c>
      <c r="X16" s="172">
        <v>0.12829203953147683</v>
      </c>
      <c r="Y16" s="44"/>
      <c r="Z16" s="40">
        <v>812969694</v>
      </c>
      <c r="AA16" s="43">
        <v>0.33690680118748584</v>
      </c>
      <c r="AB16" s="40">
        <v>875626402</v>
      </c>
      <c r="AC16" s="43">
        <v>0.34372573141975599</v>
      </c>
      <c r="AD16" s="40">
        <v>907954212</v>
      </c>
      <c r="AE16" s="43">
        <v>0.35045862682141854</v>
      </c>
      <c r="AF16" s="40">
        <v>907954212</v>
      </c>
      <c r="AG16" s="43">
        <v>0.35045862682141854</v>
      </c>
      <c r="AH16" s="40">
        <v>3481821313</v>
      </c>
      <c r="AI16" s="43">
        <v>0.3457538246026573</v>
      </c>
      <c r="AJ16" s="43">
        <v>0.1279125392906364</v>
      </c>
      <c r="AL16" s="40">
        <v>869597784</v>
      </c>
      <c r="AM16" s="43">
        <v>0.34993839149099809</v>
      </c>
      <c r="AN16" s="43">
        <f t="shared" si="0"/>
        <v>6.9655843776139648E-2</v>
      </c>
      <c r="AO16" s="40">
        <v>958316735</v>
      </c>
      <c r="AP16" s="43">
        <v>0.36233196141578405</v>
      </c>
      <c r="AQ16" s="43">
        <f>AO16/AB16-1</f>
        <v>9.4435632378293777E-2</v>
      </c>
      <c r="AR16" s="40">
        <v>979467593</v>
      </c>
      <c r="AS16" s="43">
        <v>0.37249821498520924</v>
      </c>
      <c r="AT16" s="172">
        <f t="shared" si="2"/>
        <v>7.8763201992833487E-2</v>
      </c>
      <c r="AU16" s="171">
        <v>1024341453</v>
      </c>
      <c r="AV16" s="172">
        <v>0.38199937836004794</v>
      </c>
      <c r="AW16" s="172">
        <f t="shared" si="3"/>
        <v>0.12818624492487074</v>
      </c>
      <c r="AX16" s="40">
        <v>3831723565</v>
      </c>
      <c r="AY16" s="40">
        <v>10440843222</v>
      </c>
      <c r="AZ16" s="43">
        <v>0.36699368849118802</v>
      </c>
      <c r="BA16" s="43">
        <v>0.10049402899958637</v>
      </c>
      <c r="BB16" s="287"/>
      <c r="BC16" s="40">
        <v>1010594615</v>
      </c>
      <c r="BD16" s="40">
        <v>2671683152</v>
      </c>
      <c r="BE16" s="43">
        <v>0.37826140208410464</v>
      </c>
      <c r="BF16" s="172">
        <f t="shared" si="4"/>
        <v>0.16214028323696827</v>
      </c>
      <c r="BG16" s="40">
        <v>1035215480</v>
      </c>
      <c r="BH16" s="40">
        <v>2764206555</v>
      </c>
      <c r="BI16" s="43">
        <v>0.37450728062541622</v>
      </c>
      <c r="BJ16" s="43">
        <f t="shared" si="5"/>
        <v>8.0243558514085711E-2</v>
      </c>
      <c r="BK16" s="40">
        <v>1044900500</v>
      </c>
      <c r="BL16" s="40">
        <v>2778424950</v>
      </c>
      <c r="BM16" s="43">
        <v>0.37607656093068126</v>
      </c>
      <c r="BN16" s="43">
        <f t="shared" si="6"/>
        <v>6.6804565528897575E-2</v>
      </c>
      <c r="BO16" s="40">
        <v>1114140646</v>
      </c>
      <c r="BP16" s="40">
        <v>2872084947</v>
      </c>
      <c r="BQ16" s="43">
        <v>0.3879205060295175</v>
      </c>
      <c r="BR16" s="43">
        <f t="shared" si="7"/>
        <v>8.7665292405187945E-2</v>
      </c>
      <c r="BS16" s="40">
        <v>4204851241</v>
      </c>
      <c r="BT16" s="40">
        <v>11086399604</v>
      </c>
      <c r="BU16" s="43">
        <v>0.37928014424835266</v>
      </c>
      <c r="BV16" s="43">
        <v>9.7378547713683927E-2</v>
      </c>
      <c r="BX16" s="40">
        <v>1066493139</v>
      </c>
      <c r="BY16" s="40">
        <v>2793125379</v>
      </c>
      <c r="BZ16" s="43">
        <v>0.3818278789124131</v>
      </c>
      <c r="CA16" s="172">
        <f t="shared" si="8"/>
        <v>5.5312509259709541E-2</v>
      </c>
      <c r="CB16" s="40">
        <v>1128899763</v>
      </c>
      <c r="CC16" s="40">
        <v>2945443418</v>
      </c>
      <c r="CD16" s="43">
        <v>0.38326988598767237</v>
      </c>
      <c r="CE16" s="172">
        <f t="shared" si="9"/>
        <v>9.0497374517622076E-2</v>
      </c>
      <c r="CF16" s="40">
        <v>1180202042</v>
      </c>
      <c r="CG16" s="40">
        <v>3016561734</v>
      </c>
      <c r="CH16" s="43">
        <v>0.39124080528431182</v>
      </c>
      <c r="CI16" s="172">
        <f t="shared" si="10"/>
        <v>0.12948748900014873</v>
      </c>
      <c r="CJ16" s="40">
        <v>1184726460</v>
      </c>
      <c r="CK16" s="40">
        <v>2931167986</v>
      </c>
      <c r="CL16" s="43">
        <v>0.40418238246956617</v>
      </c>
      <c r="CM16" s="172">
        <f t="shared" si="14"/>
        <v>6.3354491422082049E-2</v>
      </c>
      <c r="CN16" s="40">
        <v>4560321404</v>
      </c>
      <c r="CO16" s="40">
        <v>11686298517</v>
      </c>
      <c r="CP16" s="43">
        <v>0.39022804332493505</v>
      </c>
      <c r="CQ16" s="43">
        <v>8.4538106731086637E-2</v>
      </c>
      <c r="CS16" s="40">
        <v>1182701241</v>
      </c>
      <c r="CT16" s="40">
        <v>2931312711</v>
      </c>
      <c r="CU16" s="43">
        <v>0.40347153565766392</v>
      </c>
      <c r="CV16" s="172">
        <f t="shared" si="11"/>
        <v>0.10896282193522855</v>
      </c>
      <c r="CW16" s="40">
        <v>1239000777</v>
      </c>
      <c r="CX16" s="40">
        <v>3109538517</v>
      </c>
      <c r="CY16" s="43">
        <v>0.39845165777054115</v>
      </c>
      <c r="CZ16" s="172">
        <f t="shared" si="12"/>
        <v>9.7529486326945136E-2</v>
      </c>
      <c r="DA16" s="40">
        <v>1318781400</v>
      </c>
      <c r="DB16" s="40">
        <v>3225398443</v>
      </c>
      <c r="DC16" s="43">
        <v>0.40887394946882227</v>
      </c>
      <c r="DD16" s="172">
        <f t="shared" si="13"/>
        <v>0.11742002900211901</v>
      </c>
      <c r="DE16" s="40">
        <v>1360442497</v>
      </c>
      <c r="DF16" s="40">
        <v>3349649281</v>
      </c>
      <c r="DG16" s="43">
        <v>0.40614475811445405</v>
      </c>
      <c r="DH16" s="172">
        <f t="shared" si="15"/>
        <v>0.14831781253539322</v>
      </c>
      <c r="DI16" s="40">
        <v>5100925915</v>
      </c>
      <c r="DJ16" s="40">
        <v>12615898952</v>
      </c>
      <c r="DK16" s="43">
        <v>0.40432520380890891</v>
      </c>
      <c r="DL16" s="463">
        <v>0.11854526536787935</v>
      </c>
      <c r="DN16" s="40">
        <v>1326587967</v>
      </c>
      <c r="DO16" s="40">
        <v>3249044375</v>
      </c>
      <c r="DP16" s="43">
        <v>0.40830096911187924</v>
      </c>
      <c r="DQ16" s="172">
        <f t="shared" si="16"/>
        <v>0.12165940223275706</v>
      </c>
      <c r="DR16" s="40">
        <v>1399448243</v>
      </c>
      <c r="DS16" s="40">
        <v>3399320857</v>
      </c>
      <c r="DT16" s="43">
        <v>0.41168465757452916</v>
      </c>
      <c r="DU16" s="172">
        <f t="shared" si="17"/>
        <v>0.12949747004073098</v>
      </c>
      <c r="DV16" s="40">
        <v>1488635480</v>
      </c>
      <c r="DW16" s="40">
        <v>3554303930</v>
      </c>
      <c r="DX16" s="43">
        <v>0.41882616380529958</v>
      </c>
      <c r="DY16" s="172">
        <f t="shared" si="21"/>
        <v>0.12879623567636012</v>
      </c>
      <c r="DZ16" s="40">
        <v>1513411015</v>
      </c>
      <c r="EA16" s="40">
        <v>3583666600</v>
      </c>
      <c r="EB16" s="43">
        <v>0.42230798339332126</v>
      </c>
      <c r="EC16" s="172">
        <f t="shared" si="18"/>
        <v>0.11244026729341439</v>
      </c>
      <c r="ED16" s="40">
        <v>5728082705</v>
      </c>
      <c r="EE16" s="40">
        <v>13786335762</v>
      </c>
      <c r="EF16" s="43">
        <v>0.41548985922630832</v>
      </c>
      <c r="EG16" s="463">
        <v>0.12294959786727278</v>
      </c>
      <c r="EI16" s="40">
        <v>1509166909</v>
      </c>
      <c r="EJ16" s="40">
        <v>3560284028</v>
      </c>
      <c r="EK16" s="43">
        <v>0.42388946980945758</v>
      </c>
      <c r="EL16" s="172">
        <f t="shared" si="19"/>
        <v>0.13763048251740995</v>
      </c>
      <c r="EM16" s="40">
        <v>1595079887</v>
      </c>
      <c r="EN16" s="40">
        <v>3739611163</v>
      </c>
      <c r="EO16" s="43">
        <v>0.42653629414251482</v>
      </c>
      <c r="EP16" s="172">
        <f t="shared" si="20"/>
        <v>0.13979198228912271</v>
      </c>
    </row>
    <row r="17" spans="1:146">
      <c r="A17" s="2"/>
      <c r="B17" s="7" t="s">
        <v>169</v>
      </c>
      <c r="C17" s="41">
        <v>318664133</v>
      </c>
      <c r="D17" s="44">
        <v>0.15962169679659263</v>
      </c>
      <c r="E17" s="41">
        <v>337061576</v>
      </c>
      <c r="F17" s="44">
        <v>0.15775137314905616</v>
      </c>
      <c r="G17" s="41">
        <v>322328707</v>
      </c>
      <c r="H17" s="44">
        <v>0.16078056249945652</v>
      </c>
      <c r="I17" s="41">
        <v>332274252</v>
      </c>
      <c r="J17" s="44">
        <v>0.16871238285497681</v>
      </c>
      <c r="K17" s="155">
        <v>1310328668</v>
      </c>
      <c r="L17" s="156"/>
      <c r="M17" s="44"/>
      <c r="N17" s="41">
        <v>348244862</v>
      </c>
      <c r="O17" s="44">
        <v>0.17392159729650264</v>
      </c>
      <c r="P17" s="41">
        <v>383447135</v>
      </c>
      <c r="Q17" s="44">
        <v>0.17744323822812191</v>
      </c>
      <c r="R17" s="41">
        <v>389122706</v>
      </c>
      <c r="S17" s="44">
        <v>0.18422947053832023</v>
      </c>
      <c r="T17" s="41">
        <v>409943672</v>
      </c>
      <c r="U17" s="44">
        <v>0.19342953946950217</v>
      </c>
      <c r="V17" s="173">
        <v>1530758375</v>
      </c>
      <c r="W17" s="174">
        <v>0.18234660868342989</v>
      </c>
      <c r="X17" s="174">
        <v>0.16822474573226698</v>
      </c>
      <c r="Y17" s="44"/>
      <c r="Z17" s="41">
        <v>432325950</v>
      </c>
      <c r="AA17" s="44">
        <v>0.18987208122998817</v>
      </c>
      <c r="AB17" s="41">
        <v>455287185</v>
      </c>
      <c r="AC17" s="44">
        <v>0.19216390476564915</v>
      </c>
      <c r="AD17" s="41">
        <v>445213077</v>
      </c>
      <c r="AE17" s="44">
        <v>0.18253541613491514</v>
      </c>
      <c r="AF17" s="41">
        <v>445213077</v>
      </c>
      <c r="AG17" s="44">
        <v>0.18253541613491514</v>
      </c>
      <c r="AH17" s="41">
        <v>1795475905</v>
      </c>
      <c r="AI17" s="44">
        <v>0.18815610338666969</v>
      </c>
      <c r="AJ17" s="44">
        <v>0.13351714781616764</v>
      </c>
      <c r="AL17" s="41">
        <v>459915833</v>
      </c>
      <c r="AM17" s="44">
        <v>0.18460964456990461</v>
      </c>
      <c r="AN17" s="44">
        <f t="shared" si="0"/>
        <v>6.3817318853980343E-2</v>
      </c>
      <c r="AO17" s="41">
        <v>493520092</v>
      </c>
      <c r="AP17" s="44">
        <v>0.18483028441488386</v>
      </c>
      <c r="AQ17" s="44">
        <f t="shared" si="1"/>
        <v>8.397536381350168E-2</v>
      </c>
      <c r="AR17" s="41">
        <v>509884001</v>
      </c>
      <c r="AS17" s="44">
        <v>0.19060634703329141</v>
      </c>
      <c r="AT17" s="174">
        <f t="shared" si="2"/>
        <v>0.14525836580492002</v>
      </c>
      <c r="AU17" s="173">
        <v>533327648</v>
      </c>
      <c r="AV17" s="174">
        <v>0.1939801076237721</v>
      </c>
      <c r="AW17" s="174">
        <f t="shared" si="3"/>
        <v>0.19791550507398958</v>
      </c>
      <c r="AX17" s="41">
        <v>1996647574</v>
      </c>
      <c r="AY17" s="41">
        <v>10585870499</v>
      </c>
      <c r="AZ17" s="44">
        <v>0.18861439634922933</v>
      </c>
      <c r="BA17" s="44">
        <v>0.11204364728024574</v>
      </c>
      <c r="BB17" s="287"/>
      <c r="BC17" s="41">
        <v>515753747</v>
      </c>
      <c r="BD17" s="41">
        <v>2680096919</v>
      </c>
      <c r="BE17" s="44">
        <v>0.19243846867763217</v>
      </c>
      <c r="BF17" s="174">
        <f t="shared" si="4"/>
        <v>0.12140898397816202</v>
      </c>
      <c r="BG17" s="41">
        <v>542492164</v>
      </c>
      <c r="BH17" s="41">
        <v>2792356052</v>
      </c>
      <c r="BI17" s="44">
        <v>0.19427757560195263</v>
      </c>
      <c r="BJ17" s="44">
        <f t="shared" si="5"/>
        <v>9.9230148465768941E-2</v>
      </c>
      <c r="BK17" s="41">
        <v>563525477</v>
      </c>
      <c r="BL17" s="41">
        <v>2873487321</v>
      </c>
      <c r="BM17" s="44">
        <v>0.19611204576461747</v>
      </c>
      <c r="BN17" s="44">
        <f t="shared" si="6"/>
        <v>0.10520329309175569</v>
      </c>
      <c r="BO17" s="41">
        <v>590169045</v>
      </c>
      <c r="BP17" s="41">
        <v>2950620157</v>
      </c>
      <c r="BQ17" s="44">
        <v>0.20001525564037553</v>
      </c>
      <c r="BR17" s="44">
        <f t="shared" si="7"/>
        <v>0.10657875550453366</v>
      </c>
      <c r="BS17" s="41">
        <v>2211940433</v>
      </c>
      <c r="BT17" s="41">
        <v>11296560449</v>
      </c>
      <c r="BU17" s="44">
        <v>0.19580654155626695</v>
      </c>
      <c r="BV17" s="44">
        <v>0.10782717080545723</v>
      </c>
      <c r="BX17" s="41">
        <v>560915216</v>
      </c>
      <c r="BY17" s="41">
        <v>2818314256</v>
      </c>
      <c r="BZ17" s="44">
        <v>0.19902507848649226</v>
      </c>
      <c r="CA17" s="174">
        <f t="shared" si="8"/>
        <v>8.7564015312912469E-2</v>
      </c>
      <c r="CB17" s="41">
        <v>598585680</v>
      </c>
      <c r="CC17" s="41">
        <v>2998747290</v>
      </c>
      <c r="CD17" s="44">
        <v>0.19961191194607131</v>
      </c>
      <c r="CE17" s="174">
        <f t="shared" si="9"/>
        <v>0.10339967970486663</v>
      </c>
      <c r="CF17" s="41">
        <v>614593928</v>
      </c>
      <c r="CG17" s="41">
        <v>3066059965</v>
      </c>
      <c r="CH17" s="44">
        <v>0.20045072014760806</v>
      </c>
      <c r="CI17" s="174">
        <f t="shared" si="10"/>
        <v>9.0623144976282877E-2</v>
      </c>
      <c r="CJ17" s="41">
        <v>625054208</v>
      </c>
      <c r="CK17" s="41">
        <v>2945250630</v>
      </c>
      <c r="CL17" s="44">
        <v>0.21222445439218868</v>
      </c>
      <c r="CM17" s="174">
        <f t="shared" si="14"/>
        <v>5.9110458766945317E-2</v>
      </c>
      <c r="CN17" s="41">
        <v>2399149032</v>
      </c>
      <c r="CO17" s="41">
        <v>11828372141</v>
      </c>
      <c r="CP17" s="44">
        <v>0.20283002626236021</v>
      </c>
      <c r="CQ17" s="44">
        <v>8.4635461338393059E-2</v>
      </c>
      <c r="CS17" s="41">
        <v>607049532</v>
      </c>
      <c r="CT17" s="41">
        <v>2878045478</v>
      </c>
      <c r="CU17" s="44">
        <v>0.2109242319623971</v>
      </c>
      <c r="CV17" s="174">
        <f t="shared" si="11"/>
        <v>8.2248287591470959E-2</v>
      </c>
      <c r="CW17" s="41">
        <v>646118449</v>
      </c>
      <c r="CX17" s="41">
        <v>3098907456</v>
      </c>
      <c r="CY17" s="44">
        <v>0.20849878809675559</v>
      </c>
      <c r="CZ17" s="174">
        <f t="shared" si="12"/>
        <v>7.9408463296348764E-2</v>
      </c>
      <c r="DA17" s="41">
        <v>646661251</v>
      </c>
      <c r="DB17" s="41">
        <v>3118580058</v>
      </c>
      <c r="DC17" s="44">
        <v>0.20735759190825942</v>
      </c>
      <c r="DD17" s="174">
        <f t="shared" si="13"/>
        <v>5.2176439660497342E-2</v>
      </c>
      <c r="DE17" s="41">
        <v>675362123</v>
      </c>
      <c r="DF17" s="41">
        <v>3110387088</v>
      </c>
      <c r="DG17" s="44">
        <v>0.21713121354109735</v>
      </c>
      <c r="DH17" s="174">
        <f t="shared" si="15"/>
        <v>8.0485683251331652E-2</v>
      </c>
      <c r="DI17" s="41">
        <v>2575191355</v>
      </c>
      <c r="DJ17" s="41">
        <v>12205920080</v>
      </c>
      <c r="DK17" s="44">
        <v>0.21097888058595252</v>
      </c>
      <c r="DL17" s="464">
        <v>7.337698519430691E-2</v>
      </c>
      <c r="DN17" s="41">
        <v>642452142</v>
      </c>
      <c r="DO17" s="41">
        <v>3029140994</v>
      </c>
      <c r="DP17" s="44">
        <v>0.21209053763840746</v>
      </c>
      <c r="DQ17" s="174">
        <f t="shared" si="16"/>
        <v>5.8319145528968219E-2</v>
      </c>
      <c r="DR17" s="41">
        <v>669339716</v>
      </c>
      <c r="DS17" s="41">
        <v>3177611666</v>
      </c>
      <c r="DT17" s="44">
        <v>0.21064239005723742</v>
      </c>
      <c r="DU17" s="174">
        <f t="shared" si="17"/>
        <v>3.5939643939806531E-2</v>
      </c>
      <c r="DV17" s="41">
        <v>673960358</v>
      </c>
      <c r="DW17" s="41">
        <v>3222631938</v>
      </c>
      <c r="DX17" s="44">
        <v>0.20913351911303499</v>
      </c>
      <c r="DY17" s="174">
        <f t="shared" si="21"/>
        <v>4.221546746118543E-2</v>
      </c>
      <c r="DZ17" s="41">
        <v>684132821</v>
      </c>
      <c r="EA17" s="41">
        <v>3234747397</v>
      </c>
      <c r="EB17" s="44">
        <v>0.21149497535247572</v>
      </c>
      <c r="EC17" s="174">
        <f t="shared" si="18"/>
        <v>1.2986659602762574E-2</v>
      </c>
      <c r="ED17" s="41">
        <v>2669885037</v>
      </c>
      <c r="EE17" s="41">
        <v>12664131995</v>
      </c>
      <c r="EF17" s="44">
        <v>0.21082258444985513</v>
      </c>
      <c r="EG17" s="464">
        <v>3.677151284938196E-2</v>
      </c>
      <c r="EI17" s="41">
        <v>670971788</v>
      </c>
      <c r="EJ17" s="41">
        <v>3134171583</v>
      </c>
      <c r="EK17" s="44">
        <v>0.21408265955808073</v>
      </c>
      <c r="EL17" s="174">
        <f t="shared" si="19"/>
        <v>4.4391860709213748E-2</v>
      </c>
      <c r="EM17" s="41">
        <v>684023688</v>
      </c>
      <c r="EN17" s="41">
        <v>3263631545</v>
      </c>
      <c r="EO17" s="44">
        <v>0.20958974031487981</v>
      </c>
      <c r="EP17" s="174">
        <f t="shared" si="20"/>
        <v>2.1937995981699654E-2</v>
      </c>
    </row>
    <row r="18" spans="1:146">
      <c r="A18" s="2"/>
      <c r="B18" s="7" t="s">
        <v>170</v>
      </c>
      <c r="C18" s="41">
        <v>76041203</v>
      </c>
      <c r="D18" s="44">
        <v>4.9969874996637811E-2</v>
      </c>
      <c r="E18" s="41">
        <v>86512361</v>
      </c>
      <c r="F18" s="44">
        <v>5.5110696878880511E-2</v>
      </c>
      <c r="G18" s="41">
        <v>112991695</v>
      </c>
      <c r="H18" s="44">
        <v>6.9787575181303629E-2</v>
      </c>
      <c r="I18" s="41">
        <v>141916606</v>
      </c>
      <c r="J18" s="44">
        <v>8.4749411203537434E-2</v>
      </c>
      <c r="K18" s="155">
        <v>417461865</v>
      </c>
      <c r="L18" s="156"/>
      <c r="M18" s="44"/>
      <c r="N18" s="41">
        <v>140403240</v>
      </c>
      <c r="O18" s="44">
        <v>8.5538385202041475E-2</v>
      </c>
      <c r="P18" s="41">
        <v>133428462</v>
      </c>
      <c r="Q18" s="44">
        <v>7.7724778275033879E-2</v>
      </c>
      <c r="R18" s="41">
        <v>138188402</v>
      </c>
      <c r="S18" s="44">
        <v>8.2443866495193446E-2</v>
      </c>
      <c r="T18" s="41">
        <v>147120199</v>
      </c>
      <c r="U18" s="44">
        <v>8.749366266512397E-2</v>
      </c>
      <c r="V18" s="173">
        <v>559140303</v>
      </c>
      <c r="W18" s="174">
        <v>8.325828469805964E-2</v>
      </c>
      <c r="X18" s="174">
        <v>0.33938055156247615</v>
      </c>
      <c r="Y18" s="44"/>
      <c r="Z18" s="41">
        <v>135487837</v>
      </c>
      <c r="AA18" s="44">
        <v>9.187660144654515E-2</v>
      </c>
      <c r="AB18" s="41">
        <v>151856380</v>
      </c>
      <c r="AC18" s="44">
        <v>9.7871841062127291E-2</v>
      </c>
      <c r="AD18" s="41">
        <v>147602496</v>
      </c>
      <c r="AE18" s="44">
        <v>9.2629198880945993E-2</v>
      </c>
      <c r="AF18" s="41">
        <v>147602496</v>
      </c>
      <c r="AG18" s="44">
        <v>9.2629198880945993E-2</v>
      </c>
      <c r="AH18" s="41">
        <v>574542885</v>
      </c>
      <c r="AI18" s="44">
        <v>9.277391574306755E-2</v>
      </c>
      <c r="AJ18" s="44">
        <v>0.13573531719141729</v>
      </c>
      <c r="AL18" s="41">
        <v>137867327</v>
      </c>
      <c r="AM18" s="44">
        <v>8.8681309336999525E-2</v>
      </c>
      <c r="AN18" s="44">
        <f t="shared" si="0"/>
        <v>1.7562388275487839E-2</v>
      </c>
      <c r="AO18" s="41">
        <v>140120780</v>
      </c>
      <c r="AP18" s="44">
        <v>8.6267195764755916E-2</v>
      </c>
      <c r="AQ18" s="44">
        <f t="shared" si="1"/>
        <v>-7.7280915033006825E-2</v>
      </c>
      <c r="AR18" s="41">
        <v>146545842</v>
      </c>
      <c r="AS18" s="44">
        <v>8.8946034711139765E-2</v>
      </c>
      <c r="AT18" s="174">
        <f t="shared" si="2"/>
        <v>-7.1587813799571798E-3</v>
      </c>
      <c r="AU18" s="173">
        <v>145881276</v>
      </c>
      <c r="AV18" s="174">
        <v>8.6566961024911376E-2</v>
      </c>
      <c r="AW18" s="174">
        <f t="shared" si="3"/>
        <v>-1.1661184916547773E-2</v>
      </c>
      <c r="AX18" s="41">
        <v>570415225</v>
      </c>
      <c r="AY18" s="41">
        <v>6511668570</v>
      </c>
      <c r="AZ18" s="44">
        <v>8.7598933954957103E-2</v>
      </c>
      <c r="BA18" s="44">
        <v>-7.1842504846265642E-3</v>
      </c>
      <c r="BB18" s="287"/>
      <c r="BC18" s="41">
        <v>157914543</v>
      </c>
      <c r="BD18" s="41">
        <v>1659488304</v>
      </c>
      <c r="BE18" s="44">
        <v>9.5158575459294112E-2</v>
      </c>
      <c r="BF18" s="174">
        <f t="shared" si="4"/>
        <v>0.14540947762046619</v>
      </c>
      <c r="BG18" s="41">
        <v>167849103</v>
      </c>
      <c r="BH18" s="41">
        <v>1753765220</v>
      </c>
      <c r="BI18" s="44">
        <v>9.5707852502628601E-2</v>
      </c>
      <c r="BJ18" s="44">
        <f t="shared" si="5"/>
        <v>0.19788872856688355</v>
      </c>
      <c r="BK18" s="41">
        <v>168697709</v>
      </c>
      <c r="BL18" s="41">
        <v>1757584975</v>
      </c>
      <c r="BM18" s="44">
        <v>9.5982675887406235E-2</v>
      </c>
      <c r="BN18" s="44">
        <f t="shared" si="6"/>
        <v>0.15115998309934997</v>
      </c>
      <c r="BO18" s="41">
        <v>174119525</v>
      </c>
      <c r="BP18" s="41">
        <v>1825643361</v>
      </c>
      <c r="BQ18" s="44">
        <v>9.5374336915741126E-2</v>
      </c>
      <c r="BR18" s="44">
        <f t="shared" si="7"/>
        <v>0.1935700713229298</v>
      </c>
      <c r="BS18" s="41">
        <v>668580880</v>
      </c>
      <c r="BT18" s="41">
        <v>6996481860</v>
      </c>
      <c r="BU18" s="44">
        <v>9.555958171240081E-2</v>
      </c>
      <c r="BV18" s="44">
        <v>0.17209508213950642</v>
      </c>
      <c r="BX18" s="41">
        <v>161436735</v>
      </c>
      <c r="BY18" s="41">
        <v>1751409612</v>
      </c>
      <c r="BZ18" s="44">
        <v>9.2175316324574333E-2</v>
      </c>
      <c r="CA18" s="174">
        <f t="shared" si="8"/>
        <v>2.2304418156090966E-2</v>
      </c>
      <c r="CB18" s="41">
        <v>180898311</v>
      </c>
      <c r="CC18" s="41">
        <v>1876208384</v>
      </c>
      <c r="CD18" s="44">
        <v>9.6416961219591271E-2</v>
      </c>
      <c r="CE18" s="174">
        <f t="shared" si="9"/>
        <v>7.7743686244185595E-2</v>
      </c>
      <c r="CF18" s="41">
        <v>186689639</v>
      </c>
      <c r="CG18" s="41">
        <v>1894449320</v>
      </c>
      <c r="CH18" s="44">
        <v>9.8545596880892011E-2</v>
      </c>
      <c r="CI18" s="174">
        <f t="shared" si="10"/>
        <v>0.10665189294301558</v>
      </c>
      <c r="CJ18" s="41">
        <v>178178080</v>
      </c>
      <c r="CK18" s="41">
        <v>1821627812</v>
      </c>
      <c r="CL18" s="44">
        <v>9.7812560187239828E-2</v>
      </c>
      <c r="CM18" s="174">
        <f t="shared" si="14"/>
        <v>2.3309017182306269E-2</v>
      </c>
      <c r="CN18" s="41">
        <v>707202765</v>
      </c>
      <c r="CO18" s="41">
        <v>7343695128</v>
      </c>
      <c r="CP18" s="44">
        <v>9.6300670530776969E-2</v>
      </c>
      <c r="CQ18" s="44">
        <v>5.7766960072205498E-2</v>
      </c>
      <c r="CS18" s="41">
        <v>170249492</v>
      </c>
      <c r="CT18" s="41">
        <v>1785660128</v>
      </c>
      <c r="CU18" s="44">
        <v>9.5342607101097793E-2</v>
      </c>
      <c r="CV18" s="174">
        <f t="shared" si="11"/>
        <v>5.4589539363516071E-2</v>
      </c>
      <c r="CW18" s="41">
        <v>174114402</v>
      </c>
      <c r="CX18" s="41">
        <v>1888412926</v>
      </c>
      <c r="CY18" s="44">
        <v>9.220144577637783E-2</v>
      </c>
      <c r="CZ18" s="174">
        <f t="shared" si="12"/>
        <v>-3.7501229074493714E-2</v>
      </c>
      <c r="DA18" s="41">
        <v>177107682</v>
      </c>
      <c r="DB18" s="41">
        <v>1914671312</v>
      </c>
      <c r="DC18" s="44">
        <v>9.2500305869731445E-2</v>
      </c>
      <c r="DD18" s="174">
        <f t="shared" si="13"/>
        <v>-5.1325596060529111E-2</v>
      </c>
      <c r="DE18" s="41">
        <v>183244803</v>
      </c>
      <c r="DF18" s="41">
        <v>1928640360</v>
      </c>
      <c r="DG18" s="44">
        <v>9.5012427822468673E-2</v>
      </c>
      <c r="DH18" s="174">
        <f t="shared" si="15"/>
        <v>2.8436286887814743E-2</v>
      </c>
      <c r="DI18" s="41">
        <v>704716379</v>
      </c>
      <c r="DJ18" s="41">
        <v>7517384726</v>
      </c>
      <c r="DK18" s="44">
        <v>9.3744886644238509E-2</v>
      </c>
      <c r="DL18" s="464">
        <v>-3.515803561656039E-3</v>
      </c>
      <c r="DN18" s="41">
        <v>187258572</v>
      </c>
      <c r="DO18" s="41">
        <v>1924814219</v>
      </c>
      <c r="DP18" s="44">
        <v>9.7286569348644242E-2</v>
      </c>
      <c r="DQ18" s="174">
        <f t="shared" si="16"/>
        <v>9.9906788561812565E-2</v>
      </c>
      <c r="DR18" s="41">
        <v>191894566</v>
      </c>
      <c r="DS18" s="41">
        <v>2009604988</v>
      </c>
      <c r="DT18" s="44">
        <v>9.5488699095525931E-2</v>
      </c>
      <c r="DU18" s="174">
        <f t="shared" si="17"/>
        <v>0.10211770994107661</v>
      </c>
      <c r="DV18" s="41">
        <v>198975779</v>
      </c>
      <c r="DW18" s="41">
        <v>2026015949</v>
      </c>
      <c r="DX18" s="44">
        <v>9.8210371491996587E-2</v>
      </c>
      <c r="DY18" s="174">
        <f t="shared" si="21"/>
        <v>0.12347345272126597</v>
      </c>
      <c r="DZ18" s="41">
        <v>195273113</v>
      </c>
      <c r="EA18" s="41">
        <v>1992081856</v>
      </c>
      <c r="EB18" s="44">
        <v>9.8024643119885929E-2</v>
      </c>
      <c r="EC18" s="174">
        <f t="shared" si="18"/>
        <v>6.5640661034190417E-2</v>
      </c>
      <c r="ED18" s="41">
        <v>773402030</v>
      </c>
      <c r="EE18" s="41">
        <v>7952517012</v>
      </c>
      <c r="EF18" s="44">
        <v>9.7252483563753489E-2</v>
      </c>
      <c r="EG18" s="464">
        <v>9.7465665687330283E-2</v>
      </c>
      <c r="EI18" s="41">
        <v>193172136</v>
      </c>
      <c r="EJ18" s="41">
        <v>1931695363</v>
      </c>
      <c r="EK18" s="44">
        <v>0.10000134581262128</v>
      </c>
      <c r="EL18" s="174">
        <f t="shared" si="19"/>
        <v>3.1579670488996348E-2</v>
      </c>
      <c r="EM18" s="41">
        <v>194948275</v>
      </c>
      <c r="EN18" s="41">
        <v>1999239062</v>
      </c>
      <c r="EO18" s="44">
        <v>9.7511237503021542E-2</v>
      </c>
      <c r="EP18" s="174">
        <f t="shared" si="20"/>
        <v>1.5913473026641034E-2</v>
      </c>
    </row>
    <row r="19" spans="1:146">
      <c r="A19" s="2"/>
      <c r="B19" s="7" t="s">
        <v>171</v>
      </c>
      <c r="C19" s="41">
        <v>1545062</v>
      </c>
      <c r="D19" s="44">
        <v>4.116413469440746E-2</v>
      </c>
      <c r="E19" s="41">
        <v>1711125</v>
      </c>
      <c r="F19" s="44">
        <v>3.8341955049481707E-2</v>
      </c>
      <c r="G19" s="41">
        <v>1801940</v>
      </c>
      <c r="H19" s="44">
        <v>3.538034072441873E-2</v>
      </c>
      <c r="I19" s="41">
        <v>1147500</v>
      </c>
      <c r="J19" s="44">
        <v>2.4578566474762503E-2</v>
      </c>
      <c r="K19" s="155">
        <v>6205627</v>
      </c>
      <c r="L19" s="156"/>
      <c r="M19" s="44"/>
      <c r="N19" s="41">
        <v>1374277</v>
      </c>
      <c r="O19" s="44">
        <v>3.0171997976468565E-2</v>
      </c>
      <c r="P19" s="41">
        <v>1449219</v>
      </c>
      <c r="Q19" s="44">
        <v>3.0422929435263618E-2</v>
      </c>
      <c r="R19" s="41">
        <v>1834081</v>
      </c>
      <c r="S19" s="44">
        <v>3.5639042576281962E-2</v>
      </c>
      <c r="T19" s="41">
        <v>2954778</v>
      </c>
      <c r="U19" s="44">
        <v>5.5392831704027458E-2</v>
      </c>
      <c r="V19" s="173">
        <v>7612355</v>
      </c>
      <c r="W19" s="174">
        <v>3.8448416699902135E-2</v>
      </c>
      <c r="X19" s="174">
        <v>0.22668587718855804</v>
      </c>
      <c r="Y19" s="44"/>
      <c r="Z19" s="41">
        <v>3096978</v>
      </c>
      <c r="AA19" s="44">
        <v>5.179627565574977E-2</v>
      </c>
      <c r="AB19" s="41">
        <v>1808361</v>
      </c>
      <c r="AC19" s="44">
        <v>2.9086852425385765E-2</v>
      </c>
      <c r="AD19" s="41">
        <v>1818822</v>
      </c>
      <c r="AE19" s="44">
        <v>2.7904704530832745E-2</v>
      </c>
      <c r="AF19" s="41">
        <v>1818822</v>
      </c>
      <c r="AG19" s="44">
        <v>2.7904704530832745E-2</v>
      </c>
      <c r="AH19" s="41">
        <v>9900266</v>
      </c>
      <c r="AI19" s="44">
        <v>3.8585712011334199E-2</v>
      </c>
      <c r="AJ19" s="44">
        <v>0.30055232579142732</v>
      </c>
      <c r="AL19" s="41">
        <v>4553767</v>
      </c>
      <c r="AM19" s="44">
        <v>5.7924021012969208E-2</v>
      </c>
      <c r="AN19" s="46">
        <f t="shared" si="0"/>
        <v>0.47039049034252089</v>
      </c>
      <c r="AO19" s="41">
        <v>3108414</v>
      </c>
      <c r="AP19" s="44">
        <v>3.6233301592619185E-2</v>
      </c>
      <c r="AQ19" s="46">
        <f t="shared" si="1"/>
        <v>0.71891231894516627</v>
      </c>
      <c r="AR19" s="41">
        <v>1106126</v>
      </c>
      <c r="AS19" s="44">
        <v>1.267523725261036E-2</v>
      </c>
      <c r="AT19" s="296">
        <f t="shared" si="2"/>
        <v>-0.39184483143485183</v>
      </c>
      <c r="AU19" s="173">
        <v>1048242</v>
      </c>
      <c r="AV19" s="174">
        <v>1.0876444545786923E-2</v>
      </c>
      <c r="AW19" s="174">
        <f t="shared" si="3"/>
        <v>-0.42366982585431667</v>
      </c>
      <c r="AX19" s="41">
        <v>9816549</v>
      </c>
      <c r="AY19" s="41">
        <v>348049037</v>
      </c>
      <c r="AZ19" s="44">
        <v>2.8204499815926799E-2</v>
      </c>
      <c r="BA19" s="46">
        <v>-8.4560354236946633E-3</v>
      </c>
      <c r="BB19" s="287"/>
      <c r="BC19" s="41">
        <v>1048678</v>
      </c>
      <c r="BD19" s="41">
        <v>114068515</v>
      </c>
      <c r="BE19" s="44">
        <v>9.1934045078083115E-3</v>
      </c>
      <c r="BF19" s="296">
        <f t="shared" si="4"/>
        <v>-0.76971197691932858</v>
      </c>
      <c r="BG19" s="41">
        <v>992141</v>
      </c>
      <c r="BH19" s="41">
        <v>132198679</v>
      </c>
      <c r="BI19" s="44">
        <v>7.5049237065371883E-3</v>
      </c>
      <c r="BJ19" s="44">
        <f t="shared" si="5"/>
        <v>-0.68082083017255746</v>
      </c>
      <c r="BK19" s="41">
        <v>1250968</v>
      </c>
      <c r="BL19" s="41">
        <v>153194630</v>
      </c>
      <c r="BM19" s="44">
        <v>8.1658736993587833E-3</v>
      </c>
      <c r="BN19" s="44">
        <f t="shared" si="6"/>
        <v>0.13094529917929787</v>
      </c>
      <c r="BO19" s="41">
        <v>1196288</v>
      </c>
      <c r="BP19" s="41">
        <v>174990782</v>
      </c>
      <c r="BQ19" s="44">
        <v>6.8362915253444611E-3</v>
      </c>
      <c r="BR19" s="44">
        <f t="shared" si="7"/>
        <v>0.14123265429166176</v>
      </c>
      <c r="BS19" s="41">
        <v>4488075</v>
      </c>
      <c r="BT19" s="41">
        <v>574452606</v>
      </c>
      <c r="BU19" s="44">
        <v>7.8127855163738266E-3</v>
      </c>
      <c r="BV19" s="46">
        <v>-0.54280521596744435</v>
      </c>
      <c r="BX19" s="41">
        <v>1125204</v>
      </c>
      <c r="BY19" s="41">
        <v>192702374</v>
      </c>
      <c r="BZ19" s="44">
        <v>5.8390770006808528E-3</v>
      </c>
      <c r="CA19" s="296">
        <f t="shared" si="8"/>
        <v>7.2973782228672679E-2</v>
      </c>
      <c r="CB19" s="41">
        <v>986185</v>
      </c>
      <c r="CC19" s="41">
        <v>212555759</v>
      </c>
      <c r="CD19" s="44">
        <v>4.6396531650784393E-3</v>
      </c>
      <c r="CE19" s="296">
        <f t="shared" si="9"/>
        <v>-6.0031789836323401E-3</v>
      </c>
      <c r="CF19" s="41">
        <v>1074132</v>
      </c>
      <c r="CG19" s="41">
        <v>239177066</v>
      </c>
      <c r="CH19" s="44">
        <v>4.4909489775244588E-3</v>
      </c>
      <c r="CI19" s="296">
        <f t="shared" si="10"/>
        <v>-0.14135933133381506</v>
      </c>
      <c r="CJ19" s="41">
        <v>919422</v>
      </c>
      <c r="CK19" s="41">
        <v>212670299</v>
      </c>
      <c r="CL19" s="44">
        <v>4.3232270999910526E-3</v>
      </c>
      <c r="CM19" s="296">
        <f t="shared" si="14"/>
        <v>-0.23143758024823458</v>
      </c>
      <c r="CN19" s="41">
        <v>4104943</v>
      </c>
      <c r="CO19" s="41">
        <v>857105498</v>
      </c>
      <c r="CP19" s="44">
        <v>4.789308911888464E-3</v>
      </c>
      <c r="CQ19" s="46">
        <v>-8.5366666109634948E-2</v>
      </c>
      <c r="CS19" s="41">
        <v>1031923</v>
      </c>
      <c r="CT19" s="41">
        <v>238697552</v>
      </c>
      <c r="CU19" s="44">
        <v>4.3231402725068587E-3</v>
      </c>
      <c r="CV19" s="296">
        <f t="shared" si="11"/>
        <v>-8.2901411655130985E-2</v>
      </c>
      <c r="CW19" s="41">
        <v>1124930</v>
      </c>
      <c r="CX19" s="41">
        <v>258756295</v>
      </c>
      <c r="CY19" s="44">
        <v>4.3474497886128718E-3</v>
      </c>
      <c r="CZ19" s="296">
        <f t="shared" si="12"/>
        <v>0.14068861319123704</v>
      </c>
      <c r="DA19" s="41">
        <v>1542831</v>
      </c>
      <c r="DB19" s="41">
        <v>273147791</v>
      </c>
      <c r="DC19" s="44">
        <v>5.6483378260232756E-3</v>
      </c>
      <c r="DD19" s="296">
        <f t="shared" si="13"/>
        <v>0.43635139815218249</v>
      </c>
      <c r="DE19" s="41">
        <v>1536358</v>
      </c>
      <c r="DF19" s="41">
        <v>303167364</v>
      </c>
      <c r="DG19" s="44">
        <v>5.0676892780583075E-3</v>
      </c>
      <c r="DH19" s="296">
        <f t="shared" si="15"/>
        <v>0.67100417436171855</v>
      </c>
      <c r="DI19" s="41">
        <v>5236042</v>
      </c>
      <c r="DJ19" s="41">
        <v>1073769002</v>
      </c>
      <c r="DK19" s="44">
        <v>4.8763206893171233E-3</v>
      </c>
      <c r="DL19" s="465">
        <v>0.27554560440912335</v>
      </c>
      <c r="DN19" s="41">
        <v>1586687</v>
      </c>
      <c r="DO19" s="41">
        <v>321169449</v>
      </c>
      <c r="DP19" s="44">
        <v>4.9403422552809495E-3</v>
      </c>
      <c r="DQ19" s="296">
        <f t="shared" si="16"/>
        <v>0.53760212729050516</v>
      </c>
      <c r="DR19" s="41">
        <v>1818868</v>
      </c>
      <c r="DS19" s="41">
        <v>342044644</v>
      </c>
      <c r="DT19" s="44">
        <v>5.3176333320980171E-3</v>
      </c>
      <c r="DU19" s="296">
        <f t="shared" si="17"/>
        <v>0.61687216093445807</v>
      </c>
      <c r="DV19" s="41">
        <v>1694140</v>
      </c>
      <c r="DW19" s="41">
        <v>362848712</v>
      </c>
      <c r="DX19" s="44">
        <v>4.6689982462994111E-3</v>
      </c>
      <c r="DY19" s="296">
        <f t="shared" si="21"/>
        <v>9.8072309928955326E-2</v>
      </c>
      <c r="DZ19" s="41">
        <v>1797113</v>
      </c>
      <c r="EA19" s="41">
        <v>370374668</v>
      </c>
      <c r="EB19" s="44">
        <v>4.8521487976062117E-3</v>
      </c>
      <c r="EC19" s="296">
        <f t="shared" si="18"/>
        <v>0.16972281200084871</v>
      </c>
      <c r="ED19" s="41">
        <v>6896808</v>
      </c>
      <c r="EE19" s="41">
        <v>1396437473</v>
      </c>
      <c r="EF19" s="44">
        <v>4.9388591564958669E-3</v>
      </c>
      <c r="EG19" s="465">
        <v>0.31717965593094943</v>
      </c>
      <c r="EI19" s="41">
        <v>1457748</v>
      </c>
      <c r="EJ19" s="41">
        <v>356491070</v>
      </c>
      <c r="EK19" s="44">
        <v>4.0891571281154388E-3</v>
      </c>
      <c r="EL19" s="296">
        <f t="shared" si="19"/>
        <v>-8.1263034234225096E-2</v>
      </c>
      <c r="EM19" s="41">
        <v>1591341</v>
      </c>
      <c r="EN19" s="41">
        <v>375323826</v>
      </c>
      <c r="EO19" s="44">
        <v>4.2399146810359967E-3</v>
      </c>
      <c r="EP19" s="296">
        <f t="shared" si="20"/>
        <v>-0.12509264003764975</v>
      </c>
    </row>
    <row r="20" spans="1:146">
      <c r="A20" s="5"/>
      <c r="B20" s="38" t="s">
        <v>172</v>
      </c>
      <c r="C20" s="134">
        <v>1130779473</v>
      </c>
      <c r="D20" s="45">
        <v>0.18439254626224438</v>
      </c>
      <c r="E20" s="42">
        <v>1140540896</v>
      </c>
      <c r="F20" s="45">
        <v>0.1830243342449458</v>
      </c>
      <c r="G20" s="42">
        <v>1110710143</v>
      </c>
      <c r="H20" s="45">
        <v>0.18422291931495544</v>
      </c>
      <c r="I20" s="42">
        <v>1175630252</v>
      </c>
      <c r="J20" s="45">
        <v>0.19545443562345385</v>
      </c>
      <c r="K20" s="157">
        <v>4557660764</v>
      </c>
      <c r="L20" s="158"/>
      <c r="M20" s="44"/>
      <c r="N20" s="134">
        <v>1228653070</v>
      </c>
      <c r="O20" s="45">
        <v>0.20378066708436218</v>
      </c>
      <c r="P20" s="42">
        <v>1306756924</v>
      </c>
      <c r="Q20" s="45">
        <v>0.20279479981225051</v>
      </c>
      <c r="R20" s="42">
        <v>1352822263</v>
      </c>
      <c r="S20" s="45">
        <v>0.2143318195954598</v>
      </c>
      <c r="T20" s="42">
        <v>1395197071</v>
      </c>
      <c r="U20" s="45">
        <v>0.22161185653419715</v>
      </c>
      <c r="V20" s="175">
        <v>5283429328</v>
      </c>
      <c r="W20" s="176">
        <v>0.21065866032371808</v>
      </c>
      <c r="X20" s="176">
        <v>0.15924146214055512</v>
      </c>
      <c r="Y20" s="44"/>
      <c r="Z20" s="42">
        <v>1383880459</v>
      </c>
      <c r="AA20" s="45">
        <v>0.22233024422948824</v>
      </c>
      <c r="AB20" s="42">
        <v>1484578328</v>
      </c>
      <c r="AC20" s="45">
        <v>0.22733077977420876</v>
      </c>
      <c r="AD20" s="42">
        <v>1502588607</v>
      </c>
      <c r="AE20" s="45">
        <v>0.22465365619481728</v>
      </c>
      <c r="AF20" s="42">
        <v>1502588607</v>
      </c>
      <c r="AG20" s="45">
        <v>0.22465365619481728</v>
      </c>
      <c r="AH20" s="42">
        <v>5861740369</v>
      </c>
      <c r="AI20" s="45">
        <v>0.22491326029988132</v>
      </c>
      <c r="AJ20" s="45">
        <v>0.13064170496653782</v>
      </c>
      <c r="AL20" s="42">
        <v>1471934711</v>
      </c>
      <c r="AM20" s="45">
        <v>0.22269834586070547</v>
      </c>
      <c r="AN20" s="43">
        <f t="shared" si="0"/>
        <v>6.3628510271493077E-2</v>
      </c>
      <c r="AO20" s="42">
        <v>1595066021</v>
      </c>
      <c r="AP20" s="45">
        <v>0.22705443645423021</v>
      </c>
      <c r="AQ20" s="43">
        <f t="shared" si="1"/>
        <v>7.4423619768750893E-2</v>
      </c>
      <c r="AR20" s="42">
        <v>1637003562</v>
      </c>
      <c r="AS20" s="45">
        <v>0.23254982217771339</v>
      </c>
      <c r="AT20" s="172">
        <f t="shared" si="2"/>
        <v>8.9455593083702878E-2</v>
      </c>
      <c r="AU20" s="175">
        <v>1704598619</v>
      </c>
      <c r="AV20" s="176">
        <v>0.23634010356521018</v>
      </c>
      <c r="AW20" s="176">
        <f t="shared" si="3"/>
        <v>0.13444133081996679</v>
      </c>
      <c r="AX20" s="42">
        <v>6408602913</v>
      </c>
      <c r="AY20" s="42">
        <v>27886431328</v>
      </c>
      <c r="AZ20" s="45">
        <v>0.22981079355841771</v>
      </c>
      <c r="BA20" s="43">
        <v>9.3293545871137473E-2</v>
      </c>
      <c r="BB20" s="287"/>
      <c r="BC20" s="42">
        <v>1685311583</v>
      </c>
      <c r="BD20" s="42">
        <v>7125336890</v>
      </c>
      <c r="BE20" s="45">
        <v>0.23652377550951137</v>
      </c>
      <c r="BF20" s="172">
        <f t="shared" si="4"/>
        <v>0.14496354383479182</v>
      </c>
      <c r="BG20" s="42">
        <v>1746548888</v>
      </c>
      <c r="BH20" s="42">
        <v>7442526506</v>
      </c>
      <c r="BI20" s="45">
        <v>0.23467150390287103</v>
      </c>
      <c r="BJ20" s="45">
        <f t="shared" si="5"/>
        <v>9.4969653296877565E-2</v>
      </c>
      <c r="BK20" s="42">
        <v>1778374654</v>
      </c>
      <c r="BL20" s="42">
        <v>7562691876</v>
      </c>
      <c r="BM20" s="45">
        <v>0.23515101278205242</v>
      </c>
      <c r="BN20" s="45">
        <f t="shared" si="6"/>
        <v>8.6359672808091315E-2</v>
      </c>
      <c r="BO20" s="42">
        <v>1879625504</v>
      </c>
      <c r="BP20" s="42">
        <v>7823339247</v>
      </c>
      <c r="BQ20" s="45">
        <v>0.24025872388453257</v>
      </c>
      <c r="BR20" s="45">
        <f t="shared" si="7"/>
        <v>0.10267923665377565</v>
      </c>
      <c r="BS20" s="42">
        <v>7089860629</v>
      </c>
      <c r="BT20" s="42">
        <v>29953894519</v>
      </c>
      <c r="BU20" s="45">
        <v>0.23669244827255578</v>
      </c>
      <c r="BV20" s="43">
        <v>0.1063036242451616</v>
      </c>
      <c r="BX20" s="42">
        <v>1789970294</v>
      </c>
      <c r="BY20" s="42">
        <v>7555551621</v>
      </c>
      <c r="BZ20" s="45">
        <v>0.23690795639923007</v>
      </c>
      <c r="CA20" s="172">
        <f t="shared" si="8"/>
        <v>6.2100511297559891E-2</v>
      </c>
      <c r="CB20" s="42">
        <v>1909369939</v>
      </c>
      <c r="CC20" s="42">
        <v>8032954851</v>
      </c>
      <c r="CD20" s="45">
        <v>0.23769210389154719</v>
      </c>
      <c r="CE20" s="172">
        <f t="shared" si="9"/>
        <v>9.3224445143616164E-2</v>
      </c>
      <c r="CF20" s="42">
        <v>1982559741</v>
      </c>
      <c r="CG20" s="42">
        <v>8216248085</v>
      </c>
      <c r="CH20" s="45">
        <v>0.24129745359313842</v>
      </c>
      <c r="CI20" s="172">
        <f t="shared" si="10"/>
        <v>0.11481556293030692</v>
      </c>
      <c r="CJ20" s="42">
        <v>1988878170</v>
      </c>
      <c r="CK20" s="42">
        <v>7910716727</v>
      </c>
      <c r="CL20" s="45">
        <v>0.25141567302135553</v>
      </c>
      <c r="CM20" s="172">
        <f t="shared" si="14"/>
        <v>5.8124698652737505E-2</v>
      </c>
      <c r="CN20" s="42">
        <v>7670778144</v>
      </c>
      <c r="CO20" s="42">
        <v>31715471284</v>
      </c>
      <c r="CP20" s="45">
        <v>0.24186234142040947</v>
      </c>
      <c r="CQ20" s="43">
        <v>8.1936380050102064E-2</v>
      </c>
      <c r="CS20" s="42">
        <v>1961032188</v>
      </c>
      <c r="CT20" s="42">
        <v>7833715869</v>
      </c>
      <c r="CU20" s="45">
        <v>0.25033230982506038</v>
      </c>
      <c r="CV20" s="172">
        <f t="shared" si="11"/>
        <v>9.5566889893872187E-2</v>
      </c>
      <c r="CW20" s="42">
        <v>2060358558</v>
      </c>
      <c r="CX20" s="42">
        <v>8355615194</v>
      </c>
      <c r="CY20" s="45">
        <v>0.24658370570721139</v>
      </c>
      <c r="CZ20" s="172">
        <f t="shared" si="12"/>
        <v>7.9077718736410896E-2</v>
      </c>
      <c r="DA20" s="42">
        <v>2144093164</v>
      </c>
      <c r="DB20" s="42">
        <v>8531797604</v>
      </c>
      <c r="DC20" s="45">
        <v>0.25130614479119562</v>
      </c>
      <c r="DD20" s="172">
        <f t="shared" si="13"/>
        <v>8.1477203263757847E-2</v>
      </c>
      <c r="DE20" s="42">
        <v>2220585781</v>
      </c>
      <c r="DF20" s="42">
        <v>8691844093</v>
      </c>
      <c r="DG20" s="45">
        <v>0.25547924666393346</v>
      </c>
      <c r="DH20" s="172">
        <f t="shared" si="15"/>
        <v>0.11650166133604856</v>
      </c>
      <c r="DI20" s="42">
        <v>8386069691</v>
      </c>
      <c r="DJ20" s="42">
        <v>33412972760</v>
      </c>
      <c r="DK20" s="45">
        <v>0.25098244778265577</v>
      </c>
      <c r="DL20" s="463">
        <v>9.3248889952513236E-2</v>
      </c>
      <c r="DN20" s="42">
        <v>2157885368</v>
      </c>
      <c r="DO20" s="42">
        <v>8524169037</v>
      </c>
      <c r="DP20" s="45">
        <v>0.25314905870982674</v>
      </c>
      <c r="DQ20" s="172">
        <f t="shared" si="16"/>
        <v>0.10038243186653895</v>
      </c>
      <c r="DR20" s="42">
        <v>2262501393</v>
      </c>
      <c r="DS20" s="42">
        <v>8928582155</v>
      </c>
      <c r="DT20" s="45">
        <v>0.25339985159155431</v>
      </c>
      <c r="DU20" s="172">
        <f t="shared" si="17"/>
        <v>9.8110512956648188E-2</v>
      </c>
      <c r="DV20" s="42">
        <v>2363265757</v>
      </c>
      <c r="DW20" s="42">
        <v>9165800529</v>
      </c>
      <c r="DX20" s="45">
        <v>0.25783517211865781</v>
      </c>
      <c r="DY20" s="172">
        <f t="shared" si="21"/>
        <v>0.10222158098350254</v>
      </c>
      <c r="DZ20" s="42">
        <v>2394614062</v>
      </c>
      <c r="EA20" s="42">
        <v>9180870521</v>
      </c>
      <c r="EB20" s="45">
        <v>0.26082647135940368</v>
      </c>
      <c r="EC20" s="172">
        <f t="shared" si="18"/>
        <v>7.8370438327147074E-2</v>
      </c>
      <c r="ED20" s="42">
        <v>9178266580</v>
      </c>
      <c r="EE20" s="42">
        <v>35799422242</v>
      </c>
      <c r="EF20" s="45">
        <v>0.25638029904382165</v>
      </c>
      <c r="EG20" s="463">
        <v>9.446581273348964E-2</v>
      </c>
      <c r="EI20" s="42">
        <v>2374768581</v>
      </c>
      <c r="EJ20" s="42">
        <v>8982642044</v>
      </c>
      <c r="EK20" s="45">
        <v>0.26437306188620063</v>
      </c>
      <c r="EL20" s="172">
        <f t="shared" si="19"/>
        <v>0.10050729117321677</v>
      </c>
      <c r="EM20" s="42">
        <v>2475643191</v>
      </c>
      <c r="EN20" s="42">
        <v>9377805596</v>
      </c>
      <c r="EO20" s="45">
        <v>0.26398960456761422</v>
      </c>
      <c r="EP20" s="172">
        <f t="shared" si="20"/>
        <v>9.4206261556100568E-2</v>
      </c>
    </row>
    <row r="21" spans="1:146">
      <c r="A21" s="6" t="s">
        <v>175</v>
      </c>
      <c r="B21" s="6" t="s">
        <v>168</v>
      </c>
      <c r="C21" s="40">
        <v>242903623</v>
      </c>
      <c r="D21" s="43">
        <v>0.24372034229677395</v>
      </c>
      <c r="E21" s="40">
        <v>273901828</v>
      </c>
      <c r="F21" s="43">
        <v>0.25880629429374852</v>
      </c>
      <c r="G21" s="40">
        <v>261140812</v>
      </c>
      <c r="H21" s="43">
        <v>0.2667066675720135</v>
      </c>
      <c r="I21" s="40">
        <v>249738864</v>
      </c>
      <c r="J21" s="43">
        <v>0.25987315645293557</v>
      </c>
      <c r="K21" s="153">
        <v>1027685127</v>
      </c>
      <c r="L21" s="154"/>
      <c r="M21" s="44"/>
      <c r="N21" s="40">
        <v>254097204</v>
      </c>
      <c r="O21" s="43">
        <v>0.27625185285113218</v>
      </c>
      <c r="P21" s="40">
        <v>255719985</v>
      </c>
      <c r="Q21" s="43">
        <v>0.2714033485671119</v>
      </c>
      <c r="R21" s="40">
        <v>280166729</v>
      </c>
      <c r="S21" s="43">
        <v>0.29535410527475553</v>
      </c>
      <c r="T21" s="40">
        <v>287044380</v>
      </c>
      <c r="U21" s="43">
        <v>0.30981190814270626</v>
      </c>
      <c r="V21" s="171">
        <v>1077028298</v>
      </c>
      <c r="W21" s="172">
        <v>0.28819838023413291</v>
      </c>
      <c r="X21" s="172">
        <v>4.8013900078559768E-2</v>
      </c>
      <c r="Y21" s="44"/>
      <c r="Z21" s="40">
        <v>285540604</v>
      </c>
      <c r="AA21" s="43">
        <v>0.30972042592896304</v>
      </c>
      <c r="AB21" s="40">
        <v>312230295</v>
      </c>
      <c r="AC21" s="43">
        <v>0.33049398065000485</v>
      </c>
      <c r="AD21" s="40">
        <v>311273288</v>
      </c>
      <c r="AE21" s="43">
        <v>0.31891608225197288</v>
      </c>
      <c r="AF21" s="40">
        <v>311273288</v>
      </c>
      <c r="AG21" s="43">
        <v>0.31891608225197288</v>
      </c>
      <c r="AH21" s="40">
        <v>1219745651</v>
      </c>
      <c r="AI21" s="43">
        <v>0.31887035699642069</v>
      </c>
      <c r="AJ21" s="43">
        <v>0.18292696636694128</v>
      </c>
      <c r="AL21" s="40">
        <v>315451683</v>
      </c>
      <c r="AM21" s="43">
        <v>0.32304564589322476</v>
      </c>
      <c r="AN21" s="43">
        <f t="shared" si="0"/>
        <v>0.10475245405028288</v>
      </c>
      <c r="AO21" s="40">
        <v>326200175</v>
      </c>
      <c r="AP21" s="43">
        <v>0.31582425943145448</v>
      </c>
      <c r="AQ21" s="43">
        <f>AO21/AB21-1</f>
        <v>4.4742231050961978E-2</v>
      </c>
      <c r="AR21" s="40">
        <v>345119888</v>
      </c>
      <c r="AS21" s="43">
        <v>0.32413455198910601</v>
      </c>
      <c r="AT21" s="172">
        <f t="shared" si="2"/>
        <v>0.10873596066489322</v>
      </c>
      <c r="AU21" s="171">
        <v>360038626</v>
      </c>
      <c r="AV21" s="172">
        <v>0.33656812582911205</v>
      </c>
      <c r="AW21" s="172">
        <f t="shared" si="3"/>
        <v>0.15666406299534441</v>
      </c>
      <c r="AX21" s="40">
        <v>1346810372</v>
      </c>
      <c r="AY21" s="40">
        <v>4143823485</v>
      </c>
      <c r="AZ21" s="43">
        <v>0.32501634707058474</v>
      </c>
      <c r="BA21" s="43">
        <v>0.10417312895998188</v>
      </c>
      <c r="BB21" s="287"/>
      <c r="BC21" s="40">
        <v>357843090</v>
      </c>
      <c r="BD21" s="40">
        <v>1059235107</v>
      </c>
      <c r="BE21" s="43">
        <v>0.33783159908048627</v>
      </c>
      <c r="BF21" s="172">
        <f t="shared" si="4"/>
        <v>0.1343832012460684</v>
      </c>
      <c r="BG21" s="40">
        <v>375424483</v>
      </c>
      <c r="BH21" s="40">
        <v>1120808013</v>
      </c>
      <c r="BI21" s="43">
        <v>0.33495877852900396</v>
      </c>
      <c r="BJ21" s="43">
        <f t="shared" si="5"/>
        <v>0.15090215080356706</v>
      </c>
      <c r="BK21" s="40">
        <v>397716835</v>
      </c>
      <c r="BL21" s="40">
        <v>1137453758</v>
      </c>
      <c r="BM21" s="43">
        <v>0.34965538792478984</v>
      </c>
      <c r="BN21" s="43">
        <f t="shared" si="6"/>
        <v>0.15240195893897601</v>
      </c>
      <c r="BO21" s="40">
        <v>421053930</v>
      </c>
      <c r="BP21" s="40">
        <v>1182138231</v>
      </c>
      <c r="BQ21" s="43">
        <v>0.3561799449154267</v>
      </c>
      <c r="BR21" s="43">
        <f t="shared" si="7"/>
        <v>0.16946877249775971</v>
      </c>
      <c r="BS21" s="40">
        <v>1552038338</v>
      </c>
      <c r="BT21" s="40">
        <v>4499635109</v>
      </c>
      <c r="BU21" s="43">
        <v>0.34492537737019424</v>
      </c>
      <c r="BV21" s="43">
        <v>0.15238074361963694</v>
      </c>
      <c r="BX21" s="40">
        <v>402623119</v>
      </c>
      <c r="BY21" s="40">
        <v>1141441020</v>
      </c>
      <c r="BZ21" s="43">
        <v>0.35273230236635444</v>
      </c>
      <c r="CA21" s="172">
        <f t="shared" si="8"/>
        <v>0.12513872770325118</v>
      </c>
      <c r="CB21" s="40">
        <v>437591303</v>
      </c>
      <c r="CC21" s="40">
        <v>1223910981</v>
      </c>
      <c r="CD21" s="43">
        <v>0.35753523727882952</v>
      </c>
      <c r="CE21" s="172">
        <f t="shared" si="9"/>
        <v>0.16559074544959818</v>
      </c>
      <c r="CF21" s="40">
        <v>445243666</v>
      </c>
      <c r="CG21" s="40">
        <v>1231390548</v>
      </c>
      <c r="CH21" s="43">
        <v>0.3615779467555244</v>
      </c>
      <c r="CI21" s="172">
        <f t="shared" si="10"/>
        <v>0.11949916829645901</v>
      </c>
      <c r="CJ21" s="40">
        <v>439590524</v>
      </c>
      <c r="CK21" s="40">
        <v>1185675587</v>
      </c>
      <c r="CL21" s="43">
        <v>0.37075109652232385</v>
      </c>
      <c r="CM21" s="172">
        <f t="shared" si="14"/>
        <v>4.4024274990142054E-2</v>
      </c>
      <c r="CN21" s="40">
        <v>1725048612</v>
      </c>
      <c r="CO21" s="40">
        <v>4782418136</v>
      </c>
      <c r="CP21" s="43">
        <v>0.36070635459801625</v>
      </c>
      <c r="CQ21" s="43">
        <v>0.11147293837016026</v>
      </c>
      <c r="CS21" s="40">
        <v>420137130</v>
      </c>
      <c r="CT21" s="40">
        <v>1152716634</v>
      </c>
      <c r="CU21" s="43">
        <v>0.36447563747050082</v>
      </c>
      <c r="CV21" s="172">
        <f t="shared" si="11"/>
        <v>4.3499764850810863E-2</v>
      </c>
      <c r="CW21" s="40">
        <v>447655194</v>
      </c>
      <c r="CX21" s="40">
        <v>1238710455</v>
      </c>
      <c r="CY21" s="43">
        <v>0.36138808080052898</v>
      </c>
      <c r="CZ21" s="172">
        <f t="shared" si="12"/>
        <v>2.299837983754438E-2</v>
      </c>
      <c r="DA21" s="40">
        <v>486396451</v>
      </c>
      <c r="DB21" s="40">
        <v>1295865351</v>
      </c>
      <c r="DC21" s="43">
        <v>0.37534490032058893</v>
      </c>
      <c r="DD21" s="172">
        <f t="shared" si="13"/>
        <v>9.2427558531511966E-2</v>
      </c>
      <c r="DE21" s="40">
        <v>510400175</v>
      </c>
      <c r="DF21" s="40">
        <v>1339467685</v>
      </c>
      <c r="DG21" s="43">
        <v>0.38104702391532497</v>
      </c>
      <c r="DH21" s="172">
        <f t="shared" si="15"/>
        <v>0.16108093130779144</v>
      </c>
      <c r="DI21" s="40">
        <v>1864588950</v>
      </c>
      <c r="DJ21" s="40">
        <v>5026760125</v>
      </c>
      <c r="DK21" s="43">
        <v>0.37093254972058171</v>
      </c>
      <c r="DL21" s="463">
        <v>8.0890669995797193E-2</v>
      </c>
      <c r="DN21" s="40">
        <v>492391695</v>
      </c>
      <c r="DO21" s="40">
        <v>1297484391</v>
      </c>
      <c r="DP21" s="43">
        <v>0.37949720121141711</v>
      </c>
      <c r="DQ21" s="172">
        <f t="shared" si="16"/>
        <v>0.17197852758217302</v>
      </c>
      <c r="DR21" s="40">
        <v>500740303</v>
      </c>
      <c r="DS21" s="40">
        <v>1303728884</v>
      </c>
      <c r="DT21" s="43">
        <v>0.38408315497595436</v>
      </c>
      <c r="DU21" s="172">
        <f t="shared" si="17"/>
        <v>0.11858481642011287</v>
      </c>
      <c r="DV21" s="40">
        <v>547332740</v>
      </c>
      <c r="DW21" s="40">
        <v>1382745807</v>
      </c>
      <c r="DX21" s="43">
        <v>0.39583033788942817</v>
      </c>
      <c r="DY21" s="172">
        <f t="shared" si="21"/>
        <v>0.12528111353345373</v>
      </c>
      <c r="DZ21" s="40">
        <v>560945011</v>
      </c>
      <c r="EA21" s="40">
        <v>1409159141</v>
      </c>
      <c r="EB21" s="43">
        <v>0.3980707321686387</v>
      </c>
      <c r="EC21" s="172">
        <f t="shared" si="18"/>
        <v>9.9029817142989751E-2</v>
      </c>
      <c r="ED21" s="40">
        <v>2101409749</v>
      </c>
      <c r="EE21" s="40">
        <v>5393118223</v>
      </c>
      <c r="EF21" s="43">
        <v>0.38964652027061636</v>
      </c>
      <c r="EG21" s="463">
        <v>0.12700965486253679</v>
      </c>
      <c r="EI21" s="40">
        <v>549734773</v>
      </c>
      <c r="EJ21" s="40">
        <v>1355550377</v>
      </c>
      <c r="EK21" s="43">
        <v>0.40554359493199416</v>
      </c>
      <c r="EL21" s="172">
        <f t="shared" si="19"/>
        <v>0.11645825586071279</v>
      </c>
      <c r="EM21" s="40">
        <v>619279902</v>
      </c>
      <c r="EN21" s="40">
        <v>1468459588</v>
      </c>
      <c r="EO21" s="43">
        <v>0.42172076580155776</v>
      </c>
      <c r="EP21" s="172">
        <f t="shared" si="20"/>
        <v>0.23672869607222324</v>
      </c>
    </row>
    <row r="22" spans="1:146">
      <c r="A22" s="2"/>
      <c r="B22" s="7" t="s">
        <v>169</v>
      </c>
      <c r="C22" s="41">
        <v>274486992</v>
      </c>
      <c r="D22" s="44">
        <v>0.13326624837518047</v>
      </c>
      <c r="E22" s="41">
        <v>290538178</v>
      </c>
      <c r="F22" s="44">
        <v>0.13414562721393788</v>
      </c>
      <c r="G22" s="41">
        <v>310679364</v>
      </c>
      <c r="H22" s="44">
        <v>0.13912664135212807</v>
      </c>
      <c r="I22" s="41">
        <v>340049914</v>
      </c>
      <c r="J22" s="44">
        <v>0.14725833770737187</v>
      </c>
      <c r="K22" s="155">
        <v>1215754448</v>
      </c>
      <c r="L22" s="156"/>
      <c r="M22" s="44"/>
      <c r="N22" s="41">
        <v>351707259</v>
      </c>
      <c r="O22" s="44">
        <v>0.15229354192325376</v>
      </c>
      <c r="P22" s="41">
        <v>376328722</v>
      </c>
      <c r="Q22" s="44">
        <v>0.16254151636720907</v>
      </c>
      <c r="R22" s="41">
        <v>387155349</v>
      </c>
      <c r="S22" s="44">
        <v>0.1661053597261703</v>
      </c>
      <c r="T22" s="41">
        <v>412841804</v>
      </c>
      <c r="U22" s="44">
        <v>0.17844178737083813</v>
      </c>
      <c r="V22" s="173">
        <v>1528033134</v>
      </c>
      <c r="W22" s="174">
        <v>0.16485314311465341</v>
      </c>
      <c r="X22" s="174">
        <v>0.25685999875527488</v>
      </c>
      <c r="Y22" s="44"/>
      <c r="Z22" s="41">
        <v>436953298</v>
      </c>
      <c r="AA22" s="44">
        <v>0.17890494471253518</v>
      </c>
      <c r="AB22" s="41">
        <v>469276335</v>
      </c>
      <c r="AC22" s="44">
        <v>0.18419847530986286</v>
      </c>
      <c r="AD22" s="41">
        <v>468592382</v>
      </c>
      <c r="AE22" s="44">
        <v>0.1845816108370853</v>
      </c>
      <c r="AF22" s="41">
        <v>474314763</v>
      </c>
      <c r="AG22" s="44">
        <v>0.17940607087026395</v>
      </c>
      <c r="AH22" s="41">
        <v>1875492175</v>
      </c>
      <c r="AI22" s="44">
        <v>0.17882480267210682</v>
      </c>
      <c r="AJ22" s="44">
        <v>0.206319015061879</v>
      </c>
      <c r="AL22" s="41">
        <v>490356092</v>
      </c>
      <c r="AM22" s="44">
        <v>0.18387507075347759</v>
      </c>
      <c r="AN22" s="44">
        <f t="shared" si="0"/>
        <v>0.12221625112897083</v>
      </c>
      <c r="AO22" s="41">
        <v>513517485</v>
      </c>
      <c r="AP22" s="44">
        <v>0.18282289247669425</v>
      </c>
      <c r="AQ22" s="44">
        <f t="shared" si="1"/>
        <v>9.4275263209256055E-2</v>
      </c>
      <c r="AR22" s="41">
        <v>518297335</v>
      </c>
      <c r="AS22" s="44">
        <v>0.1856720355518173</v>
      </c>
      <c r="AT22" s="174">
        <f t="shared" si="2"/>
        <v>0.1060729002632399</v>
      </c>
      <c r="AU22" s="173">
        <v>537964918</v>
      </c>
      <c r="AV22" s="174">
        <v>0.18858175341567637</v>
      </c>
      <c r="AW22" s="174">
        <f t="shared" si="3"/>
        <v>0.13419391502262812</v>
      </c>
      <c r="AX22" s="41">
        <v>2060135830</v>
      </c>
      <c r="AY22" s="41">
        <v>11119769205</v>
      </c>
      <c r="AZ22" s="44">
        <v>0.18526785871361975</v>
      </c>
      <c r="BA22" s="44">
        <v>9.8450773328339736E-2</v>
      </c>
      <c r="BB22" s="287"/>
      <c r="BC22" s="41">
        <v>550191326</v>
      </c>
      <c r="BD22" s="41">
        <v>2892244603</v>
      </c>
      <c r="BE22" s="44">
        <v>0.19022987385966955</v>
      </c>
      <c r="BF22" s="174">
        <f t="shared" si="4"/>
        <v>0.12202404533397737</v>
      </c>
      <c r="BG22" s="41">
        <v>595036912</v>
      </c>
      <c r="BH22" s="41">
        <v>3054458723</v>
      </c>
      <c r="BI22" s="44">
        <v>0.19480928241700779</v>
      </c>
      <c r="BJ22" s="44">
        <f t="shared" si="5"/>
        <v>0.15874713010015618</v>
      </c>
      <c r="BK22" s="41">
        <v>614370246</v>
      </c>
      <c r="BL22" s="41">
        <v>3055209739</v>
      </c>
      <c r="BM22" s="44">
        <v>0.20108938452163005</v>
      </c>
      <c r="BN22" s="44">
        <f t="shared" si="6"/>
        <v>0.18536254098238802</v>
      </c>
      <c r="BO22" s="41">
        <v>636029497</v>
      </c>
      <c r="BP22" s="41">
        <v>3127684033</v>
      </c>
      <c r="BQ22" s="44">
        <v>0.20335477953952263</v>
      </c>
      <c r="BR22" s="44">
        <f t="shared" si="7"/>
        <v>0.18228805581705232</v>
      </c>
      <c r="BS22" s="41">
        <v>2395627981</v>
      </c>
      <c r="BT22" s="41">
        <v>12129597098</v>
      </c>
      <c r="BU22" s="44">
        <v>0.19750268386037367</v>
      </c>
      <c r="BV22" s="44">
        <v>0.16284952968368116</v>
      </c>
      <c r="BX22" s="41">
        <v>607113675</v>
      </c>
      <c r="BY22" s="41">
        <v>3059241794</v>
      </c>
      <c r="BZ22" s="44">
        <v>0.19845233423219896</v>
      </c>
      <c r="CA22" s="174">
        <f t="shared" si="8"/>
        <v>0.10345919012180138</v>
      </c>
      <c r="CB22" s="41">
        <v>674052618</v>
      </c>
      <c r="CC22" s="41">
        <v>3293782978</v>
      </c>
      <c r="CD22" s="44">
        <v>0.20464390717365594</v>
      </c>
      <c r="CE22" s="174">
        <f t="shared" si="9"/>
        <v>0.13279126791381302</v>
      </c>
      <c r="CF22" s="41">
        <v>676104025</v>
      </c>
      <c r="CG22" s="41">
        <v>3344374828</v>
      </c>
      <c r="CH22" s="44">
        <v>0.20216155777141856</v>
      </c>
      <c r="CI22" s="174">
        <f t="shared" si="10"/>
        <v>0.10048302208958204</v>
      </c>
      <c r="CJ22" s="41">
        <v>654819624</v>
      </c>
      <c r="CK22" s="41">
        <v>3103124298</v>
      </c>
      <c r="CL22" s="44">
        <v>0.21101946332669913</v>
      </c>
      <c r="CM22" s="174">
        <f t="shared" si="14"/>
        <v>2.9542854676753993E-2</v>
      </c>
      <c r="CN22" s="41">
        <v>2612089942</v>
      </c>
      <c r="CO22" s="41">
        <v>12800523898</v>
      </c>
      <c r="CP22" s="44">
        <v>0.20406117459052769</v>
      </c>
      <c r="CQ22" s="44">
        <v>9.0357084955086764E-2</v>
      </c>
      <c r="CS22" s="41">
        <v>648474589</v>
      </c>
      <c r="CT22" s="41">
        <v>3098250191</v>
      </c>
      <c r="CU22" s="44">
        <v>0.20930349359252245</v>
      </c>
      <c r="CV22" s="174">
        <f t="shared" si="11"/>
        <v>6.8127132863544881E-2</v>
      </c>
      <c r="CW22" s="41">
        <v>690620507</v>
      </c>
      <c r="CX22" s="41">
        <v>3319968304</v>
      </c>
      <c r="CY22" s="44">
        <v>0.20802021096644782</v>
      </c>
      <c r="CZ22" s="174">
        <f t="shared" si="12"/>
        <v>2.4579518805459166E-2</v>
      </c>
      <c r="DA22" s="41">
        <v>710655278</v>
      </c>
      <c r="DB22" s="41">
        <v>3395252747</v>
      </c>
      <c r="DC22" s="44">
        <v>0.2093085054206717</v>
      </c>
      <c r="DD22" s="174">
        <f t="shared" si="13"/>
        <v>5.1103457045681644E-2</v>
      </c>
      <c r="DE22" s="41">
        <v>758638731</v>
      </c>
      <c r="DF22" s="41">
        <v>3454831862</v>
      </c>
      <c r="DG22" s="44">
        <v>0.21958774299390202</v>
      </c>
      <c r="DH22" s="174">
        <f t="shared" si="15"/>
        <v>0.15854611437240607</v>
      </c>
      <c r="DI22" s="41">
        <v>2808389105</v>
      </c>
      <c r="DJ22" s="41">
        <v>13268303104</v>
      </c>
      <c r="DK22" s="44">
        <v>0.21166151262804314</v>
      </c>
      <c r="DL22" s="464">
        <v>7.5150231178371829E-2</v>
      </c>
      <c r="DN22" s="41">
        <v>719363626</v>
      </c>
      <c r="DO22" s="41">
        <v>3354261927</v>
      </c>
      <c r="DP22" s="44">
        <v>0.21446256781842546</v>
      </c>
      <c r="DQ22" s="174">
        <f t="shared" si="16"/>
        <v>0.1093165996054164</v>
      </c>
      <c r="DR22" s="41">
        <v>769657163</v>
      </c>
      <c r="DS22" s="41">
        <v>3524359766</v>
      </c>
      <c r="DT22" s="44">
        <v>0.21838212160545928</v>
      </c>
      <c r="DU22" s="174">
        <f t="shared" si="17"/>
        <v>0.11444296136430832</v>
      </c>
      <c r="DV22" s="41">
        <v>804350941</v>
      </c>
      <c r="DW22" s="41">
        <v>3587951697</v>
      </c>
      <c r="DX22" s="44">
        <v>0.22418109521166166</v>
      </c>
      <c r="DY22" s="174">
        <f t="shared" si="21"/>
        <v>0.13184404014234308</v>
      </c>
      <c r="DZ22" s="41">
        <v>833716030</v>
      </c>
      <c r="EA22" s="41">
        <v>3603408245</v>
      </c>
      <c r="EB22" s="44">
        <v>0.23136874129009494</v>
      </c>
      <c r="EC22" s="174">
        <f t="shared" si="18"/>
        <v>9.8963176980216616E-2</v>
      </c>
      <c r="ED22" s="41">
        <v>3127087760</v>
      </c>
      <c r="EE22" s="41">
        <v>14069981635</v>
      </c>
      <c r="EF22" s="44">
        <v>0.22225244077228676</v>
      </c>
      <c r="EG22" s="464">
        <v>0.11348094693594812</v>
      </c>
      <c r="EI22" s="41">
        <v>792682365</v>
      </c>
      <c r="EJ22" s="41">
        <v>3464642409</v>
      </c>
      <c r="EK22" s="44">
        <v>0.22879197083683794</v>
      </c>
      <c r="EL22" s="174">
        <f t="shared" si="19"/>
        <v>0.10192166569178185</v>
      </c>
      <c r="EM22" s="41">
        <v>866191220</v>
      </c>
      <c r="EN22" s="41">
        <v>3678890485</v>
      </c>
      <c r="EO22" s="44">
        <v>0.2354490364776379</v>
      </c>
      <c r="EP22" s="174">
        <f t="shared" si="20"/>
        <v>0.12542474966870421</v>
      </c>
    </row>
    <row r="23" spans="1:146">
      <c r="A23" s="2"/>
      <c r="B23" s="7" t="s">
        <v>170</v>
      </c>
      <c r="C23" s="41">
        <v>43346152</v>
      </c>
      <c r="D23" s="44">
        <v>4.1458429119613678E-2</v>
      </c>
      <c r="E23" s="41">
        <v>45594825</v>
      </c>
      <c r="F23" s="44">
        <v>4.2307837389795336E-2</v>
      </c>
      <c r="G23" s="41">
        <v>45316637</v>
      </c>
      <c r="H23" s="44">
        <v>4.4606298249316285E-2</v>
      </c>
      <c r="I23" s="41">
        <v>45377043</v>
      </c>
      <c r="J23" s="44">
        <v>4.5324728111020784E-2</v>
      </c>
      <c r="K23" s="155">
        <v>179634657</v>
      </c>
      <c r="L23" s="156"/>
      <c r="M23" s="44"/>
      <c r="N23" s="41">
        <v>45532100</v>
      </c>
      <c r="O23" s="44">
        <v>4.7387429214194365E-2</v>
      </c>
      <c r="P23" s="41">
        <v>46481620</v>
      </c>
      <c r="Q23" s="44">
        <v>4.7788468697308059E-2</v>
      </c>
      <c r="R23" s="41">
        <v>46021050</v>
      </c>
      <c r="S23" s="44">
        <v>4.9991761161187351E-2</v>
      </c>
      <c r="T23" s="41">
        <v>47046340</v>
      </c>
      <c r="U23" s="44">
        <v>5.212610596435921E-2</v>
      </c>
      <c r="V23" s="173">
        <v>185081110</v>
      </c>
      <c r="W23" s="174">
        <v>4.9267957621297591E-2</v>
      </c>
      <c r="X23" s="174">
        <v>3.0319611432219284E-2</v>
      </c>
      <c r="Y23" s="44"/>
      <c r="Z23" s="41">
        <v>40931915</v>
      </c>
      <c r="AA23" s="44">
        <v>5.3289353702780193E-2</v>
      </c>
      <c r="AB23" s="41">
        <v>43575799</v>
      </c>
      <c r="AC23" s="44">
        <v>5.5037557957638095E-2</v>
      </c>
      <c r="AD23" s="41">
        <v>41744401</v>
      </c>
      <c r="AE23" s="44">
        <v>5.1703669201893288E-2</v>
      </c>
      <c r="AF23" s="41">
        <v>36022020</v>
      </c>
      <c r="AG23" s="44">
        <v>5.1295476201179267E-2</v>
      </c>
      <c r="AH23" s="41">
        <v>140992517</v>
      </c>
      <c r="AI23" s="44">
        <v>5.1526218730564143E-2</v>
      </c>
      <c r="AJ23" s="44">
        <v>-0.10929986786488743</v>
      </c>
      <c r="AL23" s="41">
        <v>31233379</v>
      </c>
      <c r="AM23" s="44">
        <v>4.7073687509904961E-2</v>
      </c>
      <c r="AN23" s="44">
        <f t="shared" si="0"/>
        <v>-0.23694312860759137</v>
      </c>
      <c r="AO23" s="41">
        <v>32148702</v>
      </c>
      <c r="AP23" s="44">
        <v>4.7383051685086212E-2</v>
      </c>
      <c r="AQ23" s="44">
        <f t="shared" si="1"/>
        <v>-0.26223493916887219</v>
      </c>
      <c r="AR23" s="41">
        <v>32808000</v>
      </c>
      <c r="AS23" s="44">
        <v>4.9610872806468448E-2</v>
      </c>
      <c r="AT23" s="174">
        <f t="shared" si="2"/>
        <v>-0.21407424195642433</v>
      </c>
      <c r="AU23" s="173">
        <v>32190809</v>
      </c>
      <c r="AV23" s="174">
        <v>4.8619086359859842E-2</v>
      </c>
      <c r="AW23" s="174">
        <f t="shared" si="3"/>
        <v>-0.10635747245712479</v>
      </c>
      <c r="AX23" s="41">
        <v>128380890</v>
      </c>
      <c r="AY23" s="41">
        <v>2665393938</v>
      </c>
      <c r="AZ23" s="44">
        <v>4.8165822008408875E-2</v>
      </c>
      <c r="BA23" s="44">
        <v>-8.9448910256705316E-2</v>
      </c>
      <c r="BB23" s="287"/>
      <c r="BC23" s="41">
        <v>28584922</v>
      </c>
      <c r="BD23" s="41">
        <v>621545983</v>
      </c>
      <c r="BE23" s="44">
        <v>4.5990035784689479E-2</v>
      </c>
      <c r="BF23" s="174">
        <f t="shared" si="4"/>
        <v>-8.4795724471566136E-2</v>
      </c>
      <c r="BG23" s="41">
        <v>27918278</v>
      </c>
      <c r="BH23" s="41">
        <v>623645547</v>
      </c>
      <c r="BI23" s="44">
        <v>4.4766258869799964E-2</v>
      </c>
      <c r="BJ23" s="44">
        <f t="shared" si="5"/>
        <v>-0.13158926291954187</v>
      </c>
      <c r="BK23" s="41">
        <v>29682415</v>
      </c>
      <c r="BL23" s="41">
        <v>633240170</v>
      </c>
      <c r="BM23" s="44">
        <v>4.6873866198349358E-2</v>
      </c>
      <c r="BN23" s="44">
        <f t="shared" si="6"/>
        <v>-9.5268989270909543E-2</v>
      </c>
      <c r="BO23" s="41">
        <v>35939600</v>
      </c>
      <c r="BP23" s="41">
        <v>661075235</v>
      </c>
      <c r="BQ23" s="44">
        <v>5.436537038027147E-2</v>
      </c>
      <c r="BR23" s="44">
        <f t="shared" si="7"/>
        <v>0.11645532114461621</v>
      </c>
      <c r="BS23" s="41">
        <v>122125215</v>
      </c>
      <c r="BT23" s="41">
        <v>2539506935</v>
      </c>
      <c r="BU23" s="44">
        <v>4.8090128566630592E-2</v>
      </c>
      <c r="BV23" s="44">
        <v>-4.8727462475139371E-2</v>
      </c>
      <c r="BX23" s="41">
        <v>36712013</v>
      </c>
      <c r="BY23" s="41">
        <v>640535019</v>
      </c>
      <c r="BZ23" s="44">
        <v>5.7314607181531786E-2</v>
      </c>
      <c r="CA23" s="174">
        <f t="shared" si="8"/>
        <v>0.28431391206874723</v>
      </c>
      <c r="CB23" s="41">
        <v>39642117</v>
      </c>
      <c r="CC23" s="41">
        <v>684417291</v>
      </c>
      <c r="CD23" s="44">
        <v>5.7920975289912718E-2</v>
      </c>
      <c r="CE23" s="174">
        <f t="shared" si="9"/>
        <v>0.41993417359050578</v>
      </c>
      <c r="CF23" s="41">
        <v>40103423</v>
      </c>
      <c r="CG23" s="41">
        <v>686398616</v>
      </c>
      <c r="CH23" s="44">
        <v>5.8425850613894596E-2</v>
      </c>
      <c r="CI23" s="174">
        <f t="shared" si="10"/>
        <v>0.35108356243924232</v>
      </c>
      <c r="CJ23" s="41">
        <v>36073402</v>
      </c>
      <c r="CK23" s="41">
        <v>658438219</v>
      </c>
      <c r="CL23" s="44">
        <v>5.4786312457357524E-2</v>
      </c>
      <c r="CM23" s="174">
        <f t="shared" si="14"/>
        <v>3.7229685360995468E-3</v>
      </c>
      <c r="CN23" s="41">
        <v>152530955</v>
      </c>
      <c r="CO23" s="41">
        <v>2669789145</v>
      </c>
      <c r="CP23" s="44">
        <v>5.7132210341652279E-2</v>
      </c>
      <c r="CQ23" s="44">
        <v>0.24897184418467555</v>
      </c>
      <c r="CS23" s="41">
        <v>36422122</v>
      </c>
      <c r="CT23" s="41">
        <v>661303353</v>
      </c>
      <c r="CU23" s="44">
        <v>5.507626996713564E-2</v>
      </c>
      <c r="CV23" s="174">
        <f t="shared" si="11"/>
        <v>-7.8963526189642641E-3</v>
      </c>
      <c r="CW23" s="41">
        <v>38775718</v>
      </c>
      <c r="CX23" s="41">
        <v>711683197</v>
      </c>
      <c r="CY23" s="44">
        <v>5.4484520870316404E-2</v>
      </c>
      <c r="CZ23" s="174">
        <f t="shared" si="12"/>
        <v>-2.1855517958337067E-2</v>
      </c>
      <c r="DA23" s="41">
        <v>39647767</v>
      </c>
      <c r="DB23" s="41">
        <v>725964644</v>
      </c>
      <c r="DC23" s="44">
        <v>5.4613908993617601E-2</v>
      </c>
      <c r="DD23" s="174">
        <f t="shared" si="13"/>
        <v>-1.1362022638316982E-2</v>
      </c>
      <c r="DE23" s="41">
        <v>41082482</v>
      </c>
      <c r="DF23" s="41">
        <v>740937410</v>
      </c>
      <c r="DG23" s="44">
        <v>5.5446629425824241E-2</v>
      </c>
      <c r="DH23" s="174">
        <f t="shared" si="15"/>
        <v>0.13885798738915733</v>
      </c>
      <c r="DI23" s="41">
        <v>155928089</v>
      </c>
      <c r="DJ23" s="41">
        <v>2839888604</v>
      </c>
      <c r="DK23" s="44">
        <v>5.490641033608655E-2</v>
      </c>
      <c r="DL23" s="464">
        <v>2.2271767720853708E-2</v>
      </c>
      <c r="DN23" s="41">
        <v>40445053</v>
      </c>
      <c r="DO23" s="41">
        <v>741651912</v>
      </c>
      <c r="DP23" s="44">
        <v>5.4533740620896561E-2</v>
      </c>
      <c r="DQ23" s="174">
        <f t="shared" si="16"/>
        <v>0.11045295493766116</v>
      </c>
      <c r="DR23" s="41">
        <v>44117668</v>
      </c>
      <c r="DS23" s="41">
        <v>780097858</v>
      </c>
      <c r="DT23" s="44">
        <v>5.655401761146741E-2</v>
      </c>
      <c r="DU23" s="174">
        <f t="shared" si="17"/>
        <v>0.13776534067015866</v>
      </c>
      <c r="DV23" s="41">
        <v>44700149</v>
      </c>
      <c r="DW23" s="41">
        <v>780044004</v>
      </c>
      <c r="DX23" s="44">
        <v>5.7304650469436849E-2</v>
      </c>
      <c r="DY23" s="174">
        <f t="shared" si="21"/>
        <v>0.127431691171914</v>
      </c>
      <c r="DZ23" s="41">
        <v>44983303</v>
      </c>
      <c r="EA23" s="41">
        <v>801187068</v>
      </c>
      <c r="EB23" s="44">
        <v>5.6145817620710775E-2</v>
      </c>
      <c r="EC23" s="174">
        <f t="shared" si="18"/>
        <v>9.4950957442152539E-2</v>
      </c>
      <c r="ED23" s="41">
        <v>174246173</v>
      </c>
      <c r="EE23" s="41">
        <v>3102980842</v>
      </c>
      <c r="EF23" s="44">
        <v>5.6154446924555006E-2</v>
      </c>
      <c r="EG23" s="464">
        <v>0.11747776887075179</v>
      </c>
      <c r="EI23" s="41">
        <v>45298643</v>
      </c>
      <c r="EJ23" s="41">
        <v>778144217</v>
      </c>
      <c r="EK23" s="44">
        <v>5.8213685857155188E-2</v>
      </c>
      <c r="EL23" s="174">
        <f t="shared" si="19"/>
        <v>0.12000454048113118</v>
      </c>
      <c r="EM23" s="41">
        <v>47599190</v>
      </c>
      <c r="EN23" s="41">
        <v>815408925</v>
      </c>
      <c r="EO23" s="44">
        <v>5.8374624732001799E-2</v>
      </c>
      <c r="EP23" s="174">
        <f t="shared" si="20"/>
        <v>7.8914461208602349E-2</v>
      </c>
    </row>
    <row r="24" spans="1:146">
      <c r="A24" s="2"/>
      <c r="B24" s="7" t="s">
        <v>171</v>
      </c>
      <c r="C24" s="41">
        <v>459979</v>
      </c>
      <c r="D24" s="44">
        <v>1.0518853802387084E-2</v>
      </c>
      <c r="E24" s="41">
        <v>656428</v>
      </c>
      <c r="F24" s="44">
        <v>7.8484348701608718E-3</v>
      </c>
      <c r="G24" s="41">
        <v>1023255</v>
      </c>
      <c r="H24" s="44">
        <v>8.1358181801528262E-3</v>
      </c>
      <c r="I24" s="41">
        <v>1216522</v>
      </c>
      <c r="J24" s="44">
        <v>1.0461146246922907E-2</v>
      </c>
      <c r="K24" s="155">
        <v>3356184</v>
      </c>
      <c r="L24" s="156"/>
      <c r="M24" s="44"/>
      <c r="N24" s="41">
        <v>2072018</v>
      </c>
      <c r="O24" s="44">
        <v>2.0082923921156057E-2</v>
      </c>
      <c r="P24" s="41">
        <v>2374317</v>
      </c>
      <c r="Q24" s="44">
        <v>1.9354183331166536E-2</v>
      </c>
      <c r="R24" s="41">
        <v>1877572</v>
      </c>
      <c r="S24" s="44">
        <v>1.4256626242853936E-2</v>
      </c>
      <c r="T24" s="41">
        <v>1743752</v>
      </c>
      <c r="U24" s="44">
        <v>1.271812507649556E-2</v>
      </c>
      <c r="V24" s="173">
        <v>8067659</v>
      </c>
      <c r="W24" s="174">
        <v>1.6309630338308963E-2</v>
      </c>
      <c r="X24" s="174">
        <v>1.4038190397189187</v>
      </c>
      <c r="Y24" s="44"/>
      <c r="Z24" s="41">
        <v>1587604</v>
      </c>
      <c r="AA24" s="44">
        <v>1.1122430064656984E-2</v>
      </c>
      <c r="AB24" s="41">
        <v>1514026</v>
      </c>
      <c r="AC24" s="44">
        <v>9.7333906783491058E-3</v>
      </c>
      <c r="AD24" s="41">
        <v>1314061</v>
      </c>
      <c r="AE24" s="44">
        <v>7.867135729744415E-3</v>
      </c>
      <c r="AF24" s="41">
        <v>1314061</v>
      </c>
      <c r="AG24" s="44">
        <v>7.867135729744415E-3</v>
      </c>
      <c r="AH24" s="41">
        <v>5692544</v>
      </c>
      <c r="AI24" s="44">
        <v>8.9778224502148306E-3</v>
      </c>
      <c r="AJ24" s="44">
        <v>-0.29439952779362633</v>
      </c>
      <c r="AL24" s="41">
        <v>1307727</v>
      </c>
      <c r="AM24" s="44">
        <v>7.3699370755512233E-3</v>
      </c>
      <c r="AN24" s="46">
        <f t="shared" si="0"/>
        <v>-0.17628892343430724</v>
      </c>
      <c r="AO24" s="41">
        <v>1848348</v>
      </c>
      <c r="AP24" s="44">
        <v>9.5481007916659293E-3</v>
      </c>
      <c r="AQ24" s="46">
        <f t="shared" si="1"/>
        <v>0.2208165513670175</v>
      </c>
      <c r="AR24" s="41">
        <v>1939653</v>
      </c>
      <c r="AS24" s="44">
        <v>9.5322986252506913E-3</v>
      </c>
      <c r="AT24" s="296">
        <f t="shared" si="2"/>
        <v>0.47607531157229377</v>
      </c>
      <c r="AU24" s="173">
        <v>2062495</v>
      </c>
      <c r="AV24" s="174">
        <v>9.7217833333773269E-3</v>
      </c>
      <c r="AW24" s="174">
        <f t="shared" si="3"/>
        <v>0.56955803421606754</v>
      </c>
      <c r="AX24" s="41">
        <v>7158223</v>
      </c>
      <c r="AY24" s="41">
        <v>786657629</v>
      </c>
      <c r="AZ24" s="44">
        <v>9.0995405575606519E-3</v>
      </c>
      <c r="BA24" s="46">
        <v>0.25747346002068672</v>
      </c>
      <c r="BB24" s="287"/>
      <c r="BC24" s="41">
        <v>1849557</v>
      </c>
      <c r="BD24" s="41">
        <v>233288544</v>
      </c>
      <c r="BE24" s="44">
        <v>7.9281947080950526E-3</v>
      </c>
      <c r="BF24" s="296">
        <f t="shared" si="4"/>
        <v>0.41432959631482724</v>
      </c>
      <c r="BG24" s="41">
        <v>2129937</v>
      </c>
      <c r="BH24" s="41">
        <v>252305372</v>
      </c>
      <c r="BI24" s="44">
        <v>8.4419011102149655E-3</v>
      </c>
      <c r="BJ24" s="44">
        <f t="shared" si="5"/>
        <v>0.15234631140889054</v>
      </c>
      <c r="BK24" s="41">
        <v>1984545</v>
      </c>
      <c r="BL24" s="41">
        <v>275613879</v>
      </c>
      <c r="BM24" s="44">
        <v>7.2004537913709348E-3</v>
      </c>
      <c r="BN24" s="44">
        <f t="shared" si="6"/>
        <v>2.3144345921667364E-2</v>
      </c>
      <c r="BO24" s="41">
        <v>2214956</v>
      </c>
      <c r="BP24" s="41">
        <v>298290171</v>
      </c>
      <c r="BQ24" s="44">
        <v>7.4255078287510856E-3</v>
      </c>
      <c r="BR24" s="44">
        <f t="shared" si="7"/>
        <v>7.3920664050094675E-2</v>
      </c>
      <c r="BS24" s="41">
        <v>8178995</v>
      </c>
      <c r="BT24" s="41">
        <v>1059497966</v>
      </c>
      <c r="BU24" s="44">
        <v>7.7196891947596243E-3</v>
      </c>
      <c r="BV24" s="46">
        <v>0.1426013132030115</v>
      </c>
      <c r="BX24" s="41">
        <v>2354699</v>
      </c>
      <c r="BY24" s="41">
        <v>318208037</v>
      </c>
      <c r="BZ24" s="44">
        <v>7.3998728071095199E-3</v>
      </c>
      <c r="CA24" s="296">
        <f t="shared" si="8"/>
        <v>0.27311512973106522</v>
      </c>
      <c r="CB24" s="41">
        <v>2545315</v>
      </c>
      <c r="CC24" s="41">
        <v>349771928</v>
      </c>
      <c r="CD24" s="44">
        <v>7.2770705601050978E-3</v>
      </c>
      <c r="CE24" s="296">
        <f t="shared" si="9"/>
        <v>0.19501891370495938</v>
      </c>
      <c r="CF24" s="41">
        <v>2195938</v>
      </c>
      <c r="CG24" s="41">
        <v>380660385</v>
      </c>
      <c r="CH24" s="44">
        <v>5.7687589424363136E-3</v>
      </c>
      <c r="CI24" s="296">
        <f t="shared" si="10"/>
        <v>0.10651963044425794</v>
      </c>
      <c r="CJ24" s="41">
        <v>1863577</v>
      </c>
      <c r="CK24" s="41">
        <v>324870773</v>
      </c>
      <c r="CL24" s="44">
        <v>5.7363639787934998E-3</v>
      </c>
      <c r="CM24" s="296">
        <f t="shared" si="14"/>
        <v>-0.1586392686807323</v>
      </c>
      <c r="CN24" s="41">
        <v>8959529</v>
      </c>
      <c r="CO24" s="41">
        <v>1373511123</v>
      </c>
      <c r="CP24" s="44">
        <v>6.5230844148030974E-3</v>
      </c>
      <c r="CQ24" s="46">
        <v>9.5431529179318408E-2</v>
      </c>
      <c r="CS24" s="41">
        <v>1922145</v>
      </c>
      <c r="CT24" s="41">
        <v>346081794</v>
      </c>
      <c r="CU24" s="44">
        <v>5.5540194061754087E-3</v>
      </c>
      <c r="CV24" s="296">
        <f t="shared" si="11"/>
        <v>-0.18369821365703221</v>
      </c>
      <c r="CW24" s="41">
        <v>2236197</v>
      </c>
      <c r="CX24" s="41">
        <v>367617008</v>
      </c>
      <c r="CY24" s="44">
        <v>6.0829530498762996E-3</v>
      </c>
      <c r="CZ24" s="296">
        <f t="shared" si="12"/>
        <v>-0.12144587212191815</v>
      </c>
      <c r="DA24" s="41">
        <v>2075836</v>
      </c>
      <c r="DB24" s="41">
        <v>383814406</v>
      </c>
      <c r="DC24" s="44">
        <v>5.4084369099996728E-3</v>
      </c>
      <c r="DD24" s="296">
        <f t="shared" si="13"/>
        <v>-5.4692800980719825E-2</v>
      </c>
      <c r="DE24" s="41">
        <v>1920610</v>
      </c>
      <c r="DF24" s="41">
        <v>408539076</v>
      </c>
      <c r="DG24" s="44">
        <v>4.7011659663126083E-3</v>
      </c>
      <c r="DH24" s="296">
        <f t="shared" si="15"/>
        <v>3.0604048021627195E-2</v>
      </c>
      <c r="DI24" s="41">
        <v>8154788</v>
      </c>
      <c r="DJ24" s="41">
        <v>1506052284</v>
      </c>
      <c r="DK24" s="44">
        <v>5.4146778877697983E-3</v>
      </c>
      <c r="DL24" s="465">
        <v>-8.9819565291880843E-2</v>
      </c>
      <c r="DN24" s="41">
        <v>1871909</v>
      </c>
      <c r="DO24" s="41">
        <v>420052364</v>
      </c>
      <c r="DP24" s="44">
        <v>4.4563705871680324E-3</v>
      </c>
      <c r="DQ24" s="296">
        <f t="shared" si="16"/>
        <v>-2.6135385207671669E-2</v>
      </c>
      <c r="DR24" s="41">
        <v>1807352</v>
      </c>
      <c r="DS24" s="41">
        <v>450834272</v>
      </c>
      <c r="DT24" s="44">
        <v>4.0089055163933943E-3</v>
      </c>
      <c r="DU24" s="296">
        <f t="shared" si="17"/>
        <v>-0.19177424886984462</v>
      </c>
      <c r="DV24" s="41">
        <v>2103437</v>
      </c>
      <c r="DW24" s="41">
        <v>470715334</v>
      </c>
      <c r="DX24" s="44">
        <v>4.4685967251706319E-3</v>
      </c>
      <c r="DY24" s="296">
        <f t="shared" si="21"/>
        <v>1.3296329767862103E-2</v>
      </c>
      <c r="DZ24" s="41">
        <v>1832899</v>
      </c>
      <c r="EA24" s="41">
        <v>460419820</v>
      </c>
      <c r="EB24" s="44">
        <v>3.9809298392063141E-3</v>
      </c>
      <c r="EC24" s="296">
        <f t="shared" si="18"/>
        <v>-4.5668303299472579E-2</v>
      </c>
      <c r="ED24" s="41">
        <v>7615597</v>
      </c>
      <c r="EE24" s="41">
        <v>1802021790</v>
      </c>
      <c r="EF24" s="44">
        <v>4.2261403509443688E-3</v>
      </c>
      <c r="EG24" s="465">
        <v>-6.6119560680179545E-2</v>
      </c>
      <c r="EI24" s="41">
        <v>1887383</v>
      </c>
      <c r="EJ24" s="41">
        <v>444872049</v>
      </c>
      <c r="EK24" s="44">
        <v>4.2425299684314402E-3</v>
      </c>
      <c r="EL24" s="296">
        <f t="shared" si="19"/>
        <v>8.2664274812505045E-3</v>
      </c>
      <c r="EM24" s="41">
        <v>2164422</v>
      </c>
      <c r="EN24" s="41">
        <v>461358655</v>
      </c>
      <c r="EO24" s="44">
        <v>4.6914086829041935E-3</v>
      </c>
      <c r="EP24" s="296">
        <f t="shared" si="20"/>
        <v>0.1975652778208119</v>
      </c>
    </row>
    <row r="25" spans="1:146">
      <c r="A25" s="5"/>
      <c r="B25" s="38" t="s">
        <v>172</v>
      </c>
      <c r="C25" s="42">
        <v>561196746</v>
      </c>
      <c r="D25" s="45">
        <v>0.13537167094405997</v>
      </c>
      <c r="E25" s="42">
        <v>610691259</v>
      </c>
      <c r="F25" s="45">
        <v>0.13925238787082639</v>
      </c>
      <c r="G25" s="42">
        <v>618160068</v>
      </c>
      <c r="H25" s="45">
        <v>0.14197859462029977</v>
      </c>
      <c r="I25" s="42">
        <v>636382343</v>
      </c>
      <c r="J25" s="45">
        <v>0.14503934344082081</v>
      </c>
      <c r="K25" s="157">
        <v>2426430416</v>
      </c>
      <c r="L25" s="158"/>
      <c r="M25" s="44"/>
      <c r="N25" s="42">
        <v>653408581</v>
      </c>
      <c r="O25" s="45">
        <v>0.15219520481548732</v>
      </c>
      <c r="P25" s="42">
        <v>680904644</v>
      </c>
      <c r="Q25" s="45">
        <v>0.15642832162133791</v>
      </c>
      <c r="R25" s="42">
        <v>715220700</v>
      </c>
      <c r="S25" s="45">
        <v>0.16511576621829835</v>
      </c>
      <c r="T25" s="42">
        <v>748676276</v>
      </c>
      <c r="U25" s="45">
        <v>0.17493410439732765</v>
      </c>
      <c r="V25" s="175">
        <v>2798210201</v>
      </c>
      <c r="W25" s="176">
        <v>0.16214512575076243</v>
      </c>
      <c r="X25" s="176">
        <v>0.15322087233512494</v>
      </c>
      <c r="Y25" s="44"/>
      <c r="Z25" s="42">
        <v>765013421</v>
      </c>
      <c r="AA25" s="45">
        <v>0.17894411256203657</v>
      </c>
      <c r="AB25" s="42">
        <v>826596455</v>
      </c>
      <c r="AC25" s="45">
        <v>0.18618289878932701</v>
      </c>
      <c r="AD25" s="42">
        <v>822924132</v>
      </c>
      <c r="AE25" s="45">
        <v>0.18331533175656387</v>
      </c>
      <c r="AF25" s="42">
        <v>822924132</v>
      </c>
      <c r="AG25" s="45">
        <v>0.18331533175656387</v>
      </c>
      <c r="AH25" s="42">
        <v>3241922887</v>
      </c>
      <c r="AI25" s="45">
        <v>0.18333062794904592</v>
      </c>
      <c r="AJ25" s="45">
        <v>0.17793442915708702</v>
      </c>
      <c r="AL25" s="42">
        <v>838348881</v>
      </c>
      <c r="AM25" s="45">
        <v>0.18695523829332542</v>
      </c>
      <c r="AN25" s="43">
        <f t="shared" si="0"/>
        <v>9.5861664628233978E-2</v>
      </c>
      <c r="AO25" s="42">
        <v>873714710</v>
      </c>
      <c r="AP25" s="45">
        <v>0.18535462975090633</v>
      </c>
      <c r="AQ25" s="43">
        <f t="shared" si="1"/>
        <v>5.7002730552479841E-2</v>
      </c>
      <c r="AR25" s="42">
        <v>898164876</v>
      </c>
      <c r="AS25" s="45">
        <v>0.19024892728770465</v>
      </c>
      <c r="AT25" s="172">
        <f t="shared" si="2"/>
        <v>9.1430960734057098E-2</v>
      </c>
      <c r="AU25" s="175">
        <v>932256848</v>
      </c>
      <c r="AV25" s="176">
        <v>0.19435472443382601</v>
      </c>
      <c r="AW25" s="176">
        <f t="shared" si="3"/>
        <v>0.13285880404829342</v>
      </c>
      <c r="AX25" s="42">
        <v>3542485315</v>
      </c>
      <c r="AY25" s="42">
        <v>18715644257</v>
      </c>
      <c r="AZ25" s="45">
        <v>0.18927936791035363</v>
      </c>
      <c r="BA25" s="43">
        <v>9.2711158925230741E-2</v>
      </c>
      <c r="BB25" s="287"/>
      <c r="BC25" s="42">
        <v>938468895</v>
      </c>
      <c r="BD25" s="42">
        <v>4806314237</v>
      </c>
      <c r="BE25" s="45">
        <v>0.19525749851632099</v>
      </c>
      <c r="BF25" s="172">
        <f t="shared" si="4"/>
        <v>0.11942523723604759</v>
      </c>
      <c r="BG25" s="42">
        <v>1000509610</v>
      </c>
      <c r="BH25" s="42">
        <v>5051217655</v>
      </c>
      <c r="BI25" s="45">
        <v>0.19807295553966778</v>
      </c>
      <c r="BJ25" s="45">
        <f t="shared" si="5"/>
        <v>0.14512162671497197</v>
      </c>
      <c r="BK25" s="42">
        <v>1043754041</v>
      </c>
      <c r="BL25" s="42">
        <v>5101517546</v>
      </c>
      <c r="BM25" s="45">
        <v>0.20459677568263723</v>
      </c>
      <c r="BN25" s="45">
        <f t="shared" si="6"/>
        <v>0.16209625748045831</v>
      </c>
      <c r="BO25" s="42">
        <v>1095237983</v>
      </c>
      <c r="BP25" s="42">
        <v>5269187670</v>
      </c>
      <c r="BQ25" s="45">
        <v>0.20785708378460546</v>
      </c>
      <c r="BR25" s="45">
        <f t="shared" si="7"/>
        <v>0.17482428297485675</v>
      </c>
      <c r="BS25" s="42">
        <v>4077970529</v>
      </c>
      <c r="BT25" s="42">
        <v>20228237108</v>
      </c>
      <c r="BU25" s="45">
        <v>0.20159792013646194</v>
      </c>
      <c r="BV25" s="43">
        <v>0.15116088462881883</v>
      </c>
      <c r="BX25" s="42">
        <v>1048803506</v>
      </c>
      <c r="BY25" s="42">
        <v>5159425870</v>
      </c>
      <c r="BZ25" s="45">
        <v>0.20327911136360605</v>
      </c>
      <c r="CA25" s="172">
        <f t="shared" si="8"/>
        <v>0.11756874584532717</v>
      </c>
      <c r="CB25" s="42">
        <v>1153831353</v>
      </c>
      <c r="CC25" s="42">
        <v>5551883178</v>
      </c>
      <c r="CD25" s="45">
        <v>0.2078270230130552</v>
      </c>
      <c r="CE25" s="172">
        <f t="shared" si="9"/>
        <v>0.15324364850428562</v>
      </c>
      <c r="CF25" s="42">
        <v>1163647052</v>
      </c>
      <c r="CG25" s="42">
        <v>5642824377</v>
      </c>
      <c r="CH25" s="45">
        <v>0.20621713068778005</v>
      </c>
      <c r="CI25" s="172">
        <f t="shared" si="10"/>
        <v>0.11486711072766997</v>
      </c>
      <c r="CJ25" s="42">
        <v>1132347127</v>
      </c>
      <c r="CK25" s="42">
        <v>5272108877</v>
      </c>
      <c r="CL25" s="45">
        <v>0.21478067949999205</v>
      </c>
      <c r="CM25" s="172">
        <f t="shared" si="14"/>
        <v>3.3882265385239085E-2</v>
      </c>
      <c r="CN25" s="42">
        <v>4498629038</v>
      </c>
      <c r="CO25" s="42">
        <v>21626242302</v>
      </c>
      <c r="CP25" s="45">
        <v>0.20801713839967315</v>
      </c>
      <c r="CQ25" s="43">
        <v>0.10315388647576951</v>
      </c>
      <c r="CS25" s="42">
        <v>1106955986</v>
      </c>
      <c r="CT25" s="42">
        <v>5258351972</v>
      </c>
      <c r="CU25" s="45">
        <v>0.21051386287840529</v>
      </c>
      <c r="CV25" s="172">
        <f t="shared" si="11"/>
        <v>5.5446496571875503E-2</v>
      </c>
      <c r="CW25" s="42">
        <v>1179287616</v>
      </c>
      <c r="CX25" s="42">
        <v>5637978964</v>
      </c>
      <c r="CY25" s="45">
        <v>0.20916850231795225</v>
      </c>
      <c r="CZ25" s="172">
        <f t="shared" si="12"/>
        <v>2.2062377602942496E-2</v>
      </c>
      <c r="DA25" s="42">
        <v>1238775332</v>
      </c>
      <c r="DB25" s="42">
        <v>5800897148</v>
      </c>
      <c r="DC25" s="45">
        <v>0.21354892189858907</v>
      </c>
      <c r="DD25" s="172">
        <f t="shared" si="13"/>
        <v>6.4562772595757822E-2</v>
      </c>
      <c r="DE25" s="42">
        <v>1312041998</v>
      </c>
      <c r="DF25" s="42">
        <v>5943776033</v>
      </c>
      <c r="DG25" s="45">
        <v>0.2207421663796732</v>
      </c>
      <c r="DH25" s="172">
        <f t="shared" si="15"/>
        <v>0.15869238921113982</v>
      </c>
      <c r="DI25" s="42">
        <v>4837060932</v>
      </c>
      <c r="DJ25" s="42">
        <v>22641004117</v>
      </c>
      <c r="DK25" s="45">
        <v>0.21364162591923616</v>
      </c>
      <c r="DL25" s="463">
        <v>7.5230006995744558E-2</v>
      </c>
      <c r="DN25" s="42">
        <v>1254072283</v>
      </c>
      <c r="DO25" s="42">
        <v>5813450594</v>
      </c>
      <c r="DP25" s="45">
        <v>0.2157190919097712</v>
      </c>
      <c r="DQ25" s="172">
        <f t="shared" si="16"/>
        <v>0.13290166805240977</v>
      </c>
      <c r="DR25" s="42">
        <v>1316322486</v>
      </c>
      <c r="DS25" s="42">
        <v>6059020780</v>
      </c>
      <c r="DT25" s="45">
        <v>0.21725003656448921</v>
      </c>
      <c r="DU25" s="172">
        <f t="shared" si="17"/>
        <v>0.11620139831944098</v>
      </c>
      <c r="DV25" s="42">
        <v>1398487267</v>
      </c>
      <c r="DW25" s="42">
        <v>6221456842</v>
      </c>
      <c r="DX25" s="45">
        <v>0.22478453238782428</v>
      </c>
      <c r="DY25" s="172">
        <f t="shared" si="21"/>
        <v>0.12892728073794091</v>
      </c>
      <c r="DZ25" s="42">
        <v>1441477243</v>
      </c>
      <c r="EA25" s="42">
        <v>6274174274</v>
      </c>
      <c r="EB25" s="45">
        <v>0.22974772138119287</v>
      </c>
      <c r="EC25" s="172">
        <f t="shared" si="18"/>
        <v>9.8651754438732642E-2</v>
      </c>
      <c r="ED25" s="42">
        <v>5410359279</v>
      </c>
      <c r="EE25" s="42">
        <v>24368102490</v>
      </c>
      <c r="EF25" s="45">
        <v>0.22202628543688466</v>
      </c>
      <c r="EG25" s="463">
        <v>0.11852204366649488</v>
      </c>
      <c r="EI25" s="42">
        <v>1389603164</v>
      </c>
      <c r="EJ25" s="42">
        <v>6043209052</v>
      </c>
      <c r="EK25" s="45">
        <v>0.22994457945155991</v>
      </c>
      <c r="EL25" s="172">
        <f t="shared" si="19"/>
        <v>0.10807262295581732</v>
      </c>
      <c r="EM25" s="42">
        <v>1535234734</v>
      </c>
      <c r="EN25" s="42">
        <v>6424117653</v>
      </c>
      <c r="EO25" s="45">
        <v>0.23897985948047828</v>
      </c>
      <c r="EP25" s="172">
        <f t="shared" si="20"/>
        <v>0.16630593971331731</v>
      </c>
    </row>
    <row r="26" spans="1:146">
      <c r="A26" s="6" t="s">
        <v>176</v>
      </c>
      <c r="B26" s="6" t="s">
        <v>168</v>
      </c>
      <c r="C26" s="40">
        <v>512904338</v>
      </c>
      <c r="D26" s="43">
        <v>0.23187363666919744</v>
      </c>
      <c r="E26" s="40">
        <v>528738712</v>
      </c>
      <c r="F26" s="43">
        <v>0.23774452100299204</v>
      </c>
      <c r="G26" s="40">
        <v>554124849</v>
      </c>
      <c r="H26" s="43">
        <v>0.2486715214268857</v>
      </c>
      <c r="I26" s="40">
        <v>562356029</v>
      </c>
      <c r="J26" s="43">
        <v>0.25210736409071111</v>
      </c>
      <c r="K26" s="153">
        <v>2158123928</v>
      </c>
      <c r="L26" s="154"/>
      <c r="M26" s="44"/>
      <c r="N26" s="40">
        <v>562305194</v>
      </c>
      <c r="O26" s="43">
        <v>0.2517044276684563</v>
      </c>
      <c r="P26" s="40">
        <v>609472626</v>
      </c>
      <c r="Q26" s="43">
        <v>0.25555963851554969</v>
      </c>
      <c r="R26" s="40">
        <v>620633228</v>
      </c>
      <c r="S26" s="43">
        <v>0.26996604453106565</v>
      </c>
      <c r="T26" s="40">
        <v>651792273</v>
      </c>
      <c r="U26" s="43">
        <v>0.28326270448833857</v>
      </c>
      <c r="V26" s="171">
        <v>2444203321</v>
      </c>
      <c r="W26" s="172">
        <v>0.26513269809347029</v>
      </c>
      <c r="X26" s="172">
        <v>0.13255929804972721</v>
      </c>
      <c r="Y26" s="44"/>
      <c r="Z26" s="40">
        <v>621060232</v>
      </c>
      <c r="AA26" s="43">
        <v>0.28682743717989617</v>
      </c>
      <c r="AB26" s="40">
        <v>642159724</v>
      </c>
      <c r="AC26" s="43">
        <v>0.28716326120485614</v>
      </c>
      <c r="AD26" s="40">
        <v>628012541</v>
      </c>
      <c r="AE26" s="43">
        <v>0.28908112124399277</v>
      </c>
      <c r="AF26" s="40">
        <v>628012541</v>
      </c>
      <c r="AG26" s="43">
        <v>0.28908112124399277</v>
      </c>
      <c r="AH26" s="40">
        <v>2532584454</v>
      </c>
      <c r="AI26" s="43">
        <v>0.28819077419994404</v>
      </c>
      <c r="AJ26" s="43">
        <v>6.1262881306575201E-2</v>
      </c>
      <c r="AL26" s="40">
        <v>661635798</v>
      </c>
      <c r="AM26" s="43">
        <v>0.29464816019832746</v>
      </c>
      <c r="AN26" s="43">
        <f t="shared" si="0"/>
        <v>6.5332738934731793E-2</v>
      </c>
      <c r="AO26" s="40">
        <v>673027077</v>
      </c>
      <c r="AP26" s="43">
        <v>0.28836734814782877</v>
      </c>
      <c r="AQ26" s="43">
        <f>AO26/AB26-1</f>
        <v>4.8068030189946986E-2</v>
      </c>
      <c r="AR26" s="40">
        <v>684710758</v>
      </c>
      <c r="AS26" s="43">
        <v>0.2992857769705784</v>
      </c>
      <c r="AT26" s="172">
        <f t="shared" si="2"/>
        <v>9.0281982123666005E-2</v>
      </c>
      <c r="AU26" s="171">
        <v>675007960</v>
      </c>
      <c r="AV26" s="172">
        <v>0.2988003042772891</v>
      </c>
      <c r="AW26" s="172">
        <f t="shared" si="3"/>
        <v>7.4831975369740178E-2</v>
      </c>
      <c r="AX26" s="40">
        <v>2694381593</v>
      </c>
      <c r="AY26" s="40">
        <v>9126310385</v>
      </c>
      <c r="AZ26" s="43">
        <v>0.29523229863280614</v>
      </c>
      <c r="BA26" s="43">
        <v>6.3886177120156873E-2</v>
      </c>
      <c r="BB26" s="287"/>
      <c r="BC26" s="40">
        <v>687437788</v>
      </c>
      <c r="BD26" s="40">
        <v>2283996031</v>
      </c>
      <c r="BE26" s="43">
        <v>0.30098029010103827</v>
      </c>
      <c r="BF26" s="172">
        <f t="shared" si="4"/>
        <v>3.8997270217232094E-2</v>
      </c>
      <c r="BG26" s="40">
        <v>725726143</v>
      </c>
      <c r="BH26" s="40">
        <v>2365508269</v>
      </c>
      <c r="BI26" s="43">
        <v>0.30679501420926969</v>
      </c>
      <c r="BJ26" s="43">
        <f t="shared" si="5"/>
        <v>7.830155398042038E-2</v>
      </c>
      <c r="BK26" s="40">
        <v>745229306</v>
      </c>
      <c r="BL26" s="40">
        <v>2394775254</v>
      </c>
      <c r="BM26" s="43">
        <v>0.31118966372950502</v>
      </c>
      <c r="BN26" s="43">
        <f t="shared" si="6"/>
        <v>8.8385566157556994E-2</v>
      </c>
      <c r="BO26" s="40">
        <v>755644241</v>
      </c>
      <c r="BP26" s="40">
        <v>2413153108</v>
      </c>
      <c r="BQ26" s="43">
        <v>0.31313563921614213</v>
      </c>
      <c r="BR26" s="43">
        <f t="shared" si="7"/>
        <v>0.11945974829689421</v>
      </c>
      <c r="BS26" s="40">
        <v>2914037478</v>
      </c>
      <c r="BT26" s="40">
        <v>9457432662</v>
      </c>
      <c r="BU26" s="43">
        <v>0.30812140906999141</v>
      </c>
      <c r="BV26" s="43">
        <v>8.1523673398996577E-2</v>
      </c>
      <c r="BX26" s="40">
        <v>731930593</v>
      </c>
      <c r="BY26" s="40">
        <v>2348192253</v>
      </c>
      <c r="BZ26" s="43">
        <v>0.31169960298817151</v>
      </c>
      <c r="CA26" s="172">
        <f t="shared" si="8"/>
        <v>6.4722664038363797E-2</v>
      </c>
      <c r="CB26" s="40">
        <v>772380195</v>
      </c>
      <c r="CC26" s="40">
        <v>2490620973</v>
      </c>
      <c r="CD26" s="43">
        <v>0.31011551069918658</v>
      </c>
      <c r="CE26" s="172">
        <f t="shared" si="9"/>
        <v>6.4286029172301751E-2</v>
      </c>
      <c r="CF26" s="40">
        <v>809206118</v>
      </c>
      <c r="CG26" s="40">
        <v>2555286361</v>
      </c>
      <c r="CH26" s="43">
        <v>0.3166792303009518</v>
      </c>
      <c r="CI26" s="172">
        <f t="shared" si="10"/>
        <v>8.5848491846615582E-2</v>
      </c>
      <c r="CJ26" s="40">
        <v>827617793</v>
      </c>
      <c r="CK26" s="40">
        <v>2501113295</v>
      </c>
      <c r="CL26" s="43">
        <v>0.33089976157997275</v>
      </c>
      <c r="CM26" s="172">
        <f t="shared" si="14"/>
        <v>9.524793294891265E-2</v>
      </c>
      <c r="CN26" s="40">
        <v>3141134699</v>
      </c>
      <c r="CO26" s="40">
        <v>9895212882</v>
      </c>
      <c r="CP26" s="43">
        <v>0.31743983039656648</v>
      </c>
      <c r="CQ26" s="43">
        <v>7.7932155202020459E-2</v>
      </c>
      <c r="CS26" s="40">
        <v>781017962</v>
      </c>
      <c r="CT26" s="40">
        <v>2374096626</v>
      </c>
      <c r="CU26" s="43">
        <v>0.3289747996971375</v>
      </c>
      <c r="CV26" s="172">
        <f t="shared" si="11"/>
        <v>6.7065606314941961E-2</v>
      </c>
      <c r="CW26" s="40">
        <v>812433876</v>
      </c>
      <c r="CX26" s="40">
        <v>2516171848</v>
      </c>
      <c r="CY26" s="43">
        <v>0.32288489224047623</v>
      </c>
      <c r="CZ26" s="172">
        <f t="shared" si="12"/>
        <v>5.1857467681444058E-2</v>
      </c>
      <c r="DA26" s="40">
        <v>834186066</v>
      </c>
      <c r="DB26" s="40">
        <v>2536400436</v>
      </c>
      <c r="DC26" s="43">
        <v>0.32888579191207801</v>
      </c>
      <c r="DD26" s="172">
        <f t="shared" si="13"/>
        <v>3.0869697403844931E-2</v>
      </c>
      <c r="DE26" s="40">
        <v>884449467</v>
      </c>
      <c r="DF26" s="40">
        <v>2633713117</v>
      </c>
      <c r="DG26" s="43">
        <v>0.33581845391249576</v>
      </c>
      <c r="DH26" s="172">
        <f t="shared" si="15"/>
        <v>6.8668985225647461E-2</v>
      </c>
      <c r="DI26" s="40">
        <v>3312087371</v>
      </c>
      <c r="DJ26" s="40">
        <v>10060382027</v>
      </c>
      <c r="DK26" s="43">
        <v>0.3292208349654156</v>
      </c>
      <c r="DL26" s="463">
        <v>5.4423859013248865E-2</v>
      </c>
      <c r="DN26" s="40">
        <v>849469160</v>
      </c>
      <c r="DO26" s="40">
        <v>2546691070</v>
      </c>
      <c r="DP26" s="43">
        <v>0.33355799217531318</v>
      </c>
      <c r="DQ26" s="172">
        <f t="shared" si="16"/>
        <v>8.764356433584819E-2</v>
      </c>
      <c r="DR26" s="40">
        <v>910826412</v>
      </c>
      <c r="DS26" s="40">
        <v>2682890125</v>
      </c>
      <c r="DT26" s="43">
        <v>0.33949448898881013</v>
      </c>
      <c r="DU26" s="172">
        <f t="shared" si="17"/>
        <v>0.12110836205456299</v>
      </c>
      <c r="DV26" s="40">
        <v>946148049</v>
      </c>
      <c r="DW26" s="40">
        <v>2674046759</v>
      </c>
      <c r="DX26" s="43">
        <v>0.3538262918610392</v>
      </c>
      <c r="DY26" s="172">
        <f t="shared" si="21"/>
        <v>0.1342170380966301</v>
      </c>
      <c r="DZ26" s="40">
        <v>1008128268</v>
      </c>
      <c r="EA26" s="40">
        <v>2719103042</v>
      </c>
      <c r="EB26" s="43">
        <v>0.37075765516355152</v>
      </c>
      <c r="EC26" s="172">
        <f t="shared" si="18"/>
        <v>0.13983704622437187</v>
      </c>
      <c r="ED26" s="40">
        <v>3714571889</v>
      </c>
      <c r="EE26" s="40">
        <v>10622730996</v>
      </c>
      <c r="EF26" s="43">
        <v>0.34968144165551457</v>
      </c>
      <c r="EG26" s="463">
        <v>0.12151989754982817</v>
      </c>
      <c r="EI26" s="40">
        <v>968074714</v>
      </c>
      <c r="EJ26" s="40">
        <v>2637004241</v>
      </c>
      <c r="EK26" s="43">
        <v>0.36711154989757938</v>
      </c>
      <c r="EL26" s="172">
        <f t="shared" si="19"/>
        <v>0.13962314299909373</v>
      </c>
      <c r="EM26" s="40">
        <v>1040579054</v>
      </c>
      <c r="EN26" s="40">
        <v>2740392565</v>
      </c>
      <c r="EO26" s="43">
        <v>0.37971897431417823</v>
      </c>
      <c r="EP26" s="172">
        <f t="shared" si="20"/>
        <v>0.1424559502123881</v>
      </c>
    </row>
    <row r="27" spans="1:146">
      <c r="A27" s="2"/>
      <c r="B27" s="7" t="s">
        <v>169</v>
      </c>
      <c r="C27" s="41">
        <v>136998771</v>
      </c>
      <c r="D27" s="44">
        <v>0.12352296874037137</v>
      </c>
      <c r="E27" s="41">
        <v>149568983</v>
      </c>
      <c r="F27" s="44">
        <v>0.12054113753110207</v>
      </c>
      <c r="G27" s="41">
        <v>160574878</v>
      </c>
      <c r="H27" s="44">
        <v>0.12116627318894084</v>
      </c>
      <c r="I27" s="41">
        <v>183365143</v>
      </c>
      <c r="J27" s="44">
        <v>0.13277118319601658</v>
      </c>
      <c r="K27" s="155">
        <v>630507775</v>
      </c>
      <c r="L27" s="156"/>
      <c r="M27" s="44"/>
      <c r="N27" s="41">
        <v>186521866</v>
      </c>
      <c r="O27" s="44">
        <v>0.13981937364695637</v>
      </c>
      <c r="P27" s="41">
        <v>201665723</v>
      </c>
      <c r="Q27" s="44">
        <v>0.13626036714771428</v>
      </c>
      <c r="R27" s="41">
        <v>207645606</v>
      </c>
      <c r="S27" s="44">
        <v>0.14393950548124362</v>
      </c>
      <c r="T27" s="41">
        <v>222640677</v>
      </c>
      <c r="U27" s="44">
        <v>0.15538906308935069</v>
      </c>
      <c r="V27" s="173">
        <v>818473872</v>
      </c>
      <c r="W27" s="174">
        <v>0.1438592482781742</v>
      </c>
      <c r="X27" s="174">
        <v>0.29811860289906811</v>
      </c>
      <c r="Y27" s="44"/>
      <c r="Z27" s="41">
        <v>212814637</v>
      </c>
      <c r="AA27" s="44">
        <v>0.15207263945749383</v>
      </c>
      <c r="AB27" s="41">
        <v>229139187</v>
      </c>
      <c r="AC27" s="44">
        <v>0.15411021938103384</v>
      </c>
      <c r="AD27" s="41">
        <v>219049559</v>
      </c>
      <c r="AE27" s="44">
        <v>0.1485939514768958</v>
      </c>
      <c r="AF27" s="41">
        <v>222505927</v>
      </c>
      <c r="AG27" s="44">
        <v>0.14272168301628496</v>
      </c>
      <c r="AH27" s="41">
        <v>899090944</v>
      </c>
      <c r="AI27" s="44">
        <v>0.14562374137651848</v>
      </c>
      <c r="AJ27" s="44">
        <v>9.8874246688511302E-2</v>
      </c>
      <c r="AL27" s="41">
        <v>227628357</v>
      </c>
      <c r="AM27" s="44">
        <v>0.14752786004806945</v>
      </c>
      <c r="AN27" s="44">
        <f t="shared" si="0"/>
        <v>6.9608557986544861E-2</v>
      </c>
      <c r="AO27" s="41">
        <v>250212797</v>
      </c>
      <c r="AP27" s="44">
        <v>0.14987805638701426</v>
      </c>
      <c r="AQ27" s="44">
        <f t="shared" si="1"/>
        <v>9.1968598980845639E-2</v>
      </c>
      <c r="AR27" s="41">
        <v>261474769</v>
      </c>
      <c r="AS27" s="44">
        <v>0.15556531461657869</v>
      </c>
      <c r="AT27" s="174">
        <f t="shared" si="2"/>
        <v>0.19367859124518949</v>
      </c>
      <c r="AU27" s="173">
        <v>271368624</v>
      </c>
      <c r="AV27" s="174">
        <v>0.15511595121620267</v>
      </c>
      <c r="AW27" s="174">
        <f t="shared" si="3"/>
        <v>0.21960177716973805</v>
      </c>
      <c r="AX27" s="41">
        <v>1010684547</v>
      </c>
      <c r="AY27" s="41">
        <v>6642654539</v>
      </c>
      <c r="AZ27" s="44">
        <v>0.15215070135984382</v>
      </c>
      <c r="BA27" s="44">
        <v>0.12411825938711707</v>
      </c>
      <c r="BB27" s="287"/>
      <c r="BC27" s="41">
        <v>276106225</v>
      </c>
      <c r="BD27" s="41">
        <v>1772584933</v>
      </c>
      <c r="BE27" s="44">
        <v>0.15576473649288319</v>
      </c>
      <c r="BF27" s="174">
        <f t="shared" si="4"/>
        <v>0.21296937094704771</v>
      </c>
      <c r="BG27" s="41">
        <v>292324182</v>
      </c>
      <c r="BH27" s="41">
        <v>1859452385</v>
      </c>
      <c r="BI27" s="44">
        <v>0.15720982390199789</v>
      </c>
      <c r="BJ27" s="44">
        <f t="shared" si="5"/>
        <v>0.16830228311623885</v>
      </c>
      <c r="BK27" s="41">
        <v>312136369</v>
      </c>
      <c r="BL27" s="41">
        <v>1923829976</v>
      </c>
      <c r="BM27" s="44">
        <v>0.16224737783168838</v>
      </c>
      <c r="BN27" s="44">
        <f t="shared" si="6"/>
        <v>0.19375330244578981</v>
      </c>
      <c r="BO27" s="41">
        <v>322388592</v>
      </c>
      <c r="BP27" s="41">
        <v>1959481284</v>
      </c>
      <c r="BQ27" s="44">
        <v>0.16452751788569775</v>
      </c>
      <c r="BR27" s="44">
        <f t="shared" si="7"/>
        <v>0.18800982681033895</v>
      </c>
      <c r="BS27" s="41">
        <v>1202955368</v>
      </c>
      <c r="BT27" s="41">
        <v>7515348578</v>
      </c>
      <c r="BU27" s="44">
        <v>0.16006647669297236</v>
      </c>
      <c r="BV27" s="44">
        <v>0.19023821188393009</v>
      </c>
      <c r="BX27" s="41">
        <v>317021078</v>
      </c>
      <c r="BY27" s="41">
        <v>1987537667</v>
      </c>
      <c r="BZ27" s="44">
        <v>0.15950443770885275</v>
      </c>
      <c r="CA27" s="174">
        <f t="shared" si="8"/>
        <v>0.14818518850851703</v>
      </c>
      <c r="CB27" s="41">
        <v>347014698</v>
      </c>
      <c r="CC27" s="41">
        <v>2121526902</v>
      </c>
      <c r="CD27" s="44">
        <v>0.16356837034348387</v>
      </c>
      <c r="CE27" s="174">
        <f t="shared" si="9"/>
        <v>0.18708857962356329</v>
      </c>
      <c r="CF27" s="41">
        <v>349096982</v>
      </c>
      <c r="CG27" s="41">
        <v>2125931659</v>
      </c>
      <c r="CH27" s="44">
        <v>0.16420893894783473</v>
      </c>
      <c r="CI27" s="174">
        <f t="shared" si="10"/>
        <v>0.11841174778322605</v>
      </c>
      <c r="CJ27" s="41">
        <v>350245255</v>
      </c>
      <c r="CK27" s="41">
        <v>2076924352</v>
      </c>
      <c r="CL27" s="44">
        <v>0.1686365007289394</v>
      </c>
      <c r="CM27" s="174">
        <f t="shared" si="14"/>
        <v>8.6407099045241686E-2</v>
      </c>
      <c r="CN27" s="41">
        <v>1363378013</v>
      </c>
      <c r="CO27" s="41">
        <v>8311920580</v>
      </c>
      <c r="CP27" s="44">
        <v>0.16402683349508135</v>
      </c>
      <c r="CQ27" s="44">
        <v>0.13335710473341522</v>
      </c>
      <c r="CS27" s="41">
        <v>364610811</v>
      </c>
      <c r="CT27" s="41">
        <v>2004697079</v>
      </c>
      <c r="CU27" s="44">
        <v>0.18187825722870721</v>
      </c>
      <c r="CV27" s="174">
        <f t="shared" si="11"/>
        <v>0.1501153592064941</v>
      </c>
      <c r="CW27" s="41">
        <v>404052181</v>
      </c>
      <c r="CX27" s="41">
        <v>2191454016</v>
      </c>
      <c r="CY27" s="44">
        <v>0.18437629904619454</v>
      </c>
      <c r="CZ27" s="174">
        <f t="shared" si="12"/>
        <v>0.16436618773997869</v>
      </c>
      <c r="DA27" s="41">
        <v>435851738</v>
      </c>
      <c r="DB27" s="41">
        <v>2274184851</v>
      </c>
      <c r="DC27" s="44">
        <v>0.19165185178695926</v>
      </c>
      <c r="DD27" s="174">
        <f t="shared" si="13"/>
        <v>0.24851190492388731</v>
      </c>
      <c r="DE27" s="41">
        <v>446452461</v>
      </c>
      <c r="DF27" s="41">
        <v>2319440926</v>
      </c>
      <c r="DG27" s="44">
        <v>0.19248279013940275</v>
      </c>
      <c r="DH27" s="174">
        <f t="shared" si="15"/>
        <v>0.27468525162460811</v>
      </c>
      <c r="DI27" s="41">
        <v>1650967191</v>
      </c>
      <c r="DJ27" s="41">
        <v>8789776872</v>
      </c>
      <c r="DK27" s="44">
        <v>0.18782811157120349</v>
      </c>
      <c r="DL27" s="464">
        <v>0.2109386943736784</v>
      </c>
      <c r="DN27" s="41">
        <v>433189685</v>
      </c>
      <c r="DO27" s="41">
        <v>2185508117</v>
      </c>
      <c r="DP27" s="44">
        <v>0.19821005542392137</v>
      </c>
      <c r="DQ27" s="174">
        <f t="shared" si="16"/>
        <v>0.18808787872173105</v>
      </c>
      <c r="DR27" s="41">
        <v>446787801</v>
      </c>
      <c r="DS27" s="41">
        <v>2292677132</v>
      </c>
      <c r="DT27" s="44">
        <v>0.19487602277877128</v>
      </c>
      <c r="DU27" s="174">
        <f t="shared" si="17"/>
        <v>0.10576757658932179</v>
      </c>
      <c r="DV27" s="41">
        <v>462724507</v>
      </c>
      <c r="DW27" s="41">
        <v>2350399486</v>
      </c>
      <c r="DX27" s="44">
        <v>0.19687057870638081</v>
      </c>
      <c r="DY27" s="174">
        <f t="shared" si="21"/>
        <v>6.1655757352973906E-2</v>
      </c>
      <c r="DZ27" s="41">
        <v>476016205</v>
      </c>
      <c r="EA27" s="41">
        <v>2388564616</v>
      </c>
      <c r="EB27" s="44">
        <v>0.19928964944526331</v>
      </c>
      <c r="EC27" s="174">
        <f t="shared" si="18"/>
        <v>6.6219242993488692E-2</v>
      </c>
      <c r="ED27" s="41">
        <v>1818718198</v>
      </c>
      <c r="EE27" s="41">
        <v>9217149351</v>
      </c>
      <c r="EF27" s="44">
        <v>0.19731894631854707</v>
      </c>
      <c r="EG27" s="464">
        <v>0.11528624429748935</v>
      </c>
      <c r="EI27" s="41">
        <v>466125346</v>
      </c>
      <c r="EJ27" s="41">
        <v>2332135121</v>
      </c>
      <c r="EK27" s="44">
        <v>0.19987064291546253</v>
      </c>
      <c r="EL27" s="174">
        <f t="shared" si="19"/>
        <v>7.6030575381775378E-2</v>
      </c>
      <c r="EM27" s="41">
        <v>487504352</v>
      </c>
      <c r="EN27" s="41">
        <v>2431892526</v>
      </c>
      <c r="EO27" s="44">
        <v>0.20046295088617744</v>
      </c>
      <c r="EP27" s="174">
        <f t="shared" si="20"/>
        <v>9.1131742874063004E-2</v>
      </c>
    </row>
    <row r="28" spans="1:146">
      <c r="A28" s="2"/>
      <c r="B28" s="7" t="s">
        <v>170</v>
      </c>
      <c r="C28" s="41">
        <v>77027645</v>
      </c>
      <c r="D28" s="44">
        <v>4.2409639734176066E-2</v>
      </c>
      <c r="E28" s="41">
        <v>85949239</v>
      </c>
      <c r="F28" s="44">
        <v>4.43532882868026E-2</v>
      </c>
      <c r="G28" s="41">
        <v>85385791</v>
      </c>
      <c r="H28" s="44">
        <v>4.3786142071689037E-2</v>
      </c>
      <c r="I28" s="41">
        <v>83939949</v>
      </c>
      <c r="J28" s="44">
        <v>4.2986837138247629E-2</v>
      </c>
      <c r="K28" s="155">
        <v>332302624</v>
      </c>
      <c r="L28" s="156"/>
      <c r="M28" s="44"/>
      <c r="N28" s="41">
        <v>86926516</v>
      </c>
      <c r="O28" s="44">
        <v>4.5876110930420759E-2</v>
      </c>
      <c r="P28" s="41">
        <v>90172522</v>
      </c>
      <c r="Q28" s="44">
        <v>4.6451523127853174E-2</v>
      </c>
      <c r="R28" s="41">
        <v>84635839</v>
      </c>
      <c r="S28" s="44">
        <v>4.7427606215885688E-2</v>
      </c>
      <c r="T28" s="41">
        <v>83362212</v>
      </c>
      <c r="U28" s="44">
        <v>4.8454973459460586E-2</v>
      </c>
      <c r="V28" s="173">
        <v>345097089</v>
      </c>
      <c r="W28" s="174">
        <v>4.7009801177918163E-2</v>
      </c>
      <c r="X28" s="174">
        <v>3.8502449502174185E-2</v>
      </c>
      <c r="Y28" s="44"/>
      <c r="Z28" s="41">
        <v>77428486</v>
      </c>
      <c r="AA28" s="44">
        <v>5.1547349713291439E-2</v>
      </c>
      <c r="AB28" s="41">
        <v>79978014</v>
      </c>
      <c r="AC28" s="44">
        <v>5.2498274681900207E-2</v>
      </c>
      <c r="AD28" s="41">
        <v>68317755</v>
      </c>
      <c r="AE28" s="44">
        <v>4.5859126255979314E-2</v>
      </c>
      <c r="AF28" s="41">
        <v>64861387</v>
      </c>
      <c r="AG28" s="44">
        <v>4.6169301177338556E-2</v>
      </c>
      <c r="AH28" s="41">
        <v>277914770</v>
      </c>
      <c r="AI28" s="44">
        <v>4.9106352262088641E-2</v>
      </c>
      <c r="AJ28" s="44">
        <v>-0.19467167342728353</v>
      </c>
      <c r="AL28" s="41">
        <v>62833480</v>
      </c>
      <c r="AM28" s="44">
        <v>4.5776097460074869E-2</v>
      </c>
      <c r="AN28" s="44">
        <f t="shared" si="0"/>
        <v>-0.18849659542613295</v>
      </c>
      <c r="AO28" s="41">
        <v>63190025</v>
      </c>
      <c r="AP28" s="44">
        <v>4.397374025388439E-2</v>
      </c>
      <c r="AQ28" s="44">
        <f t="shared" si="1"/>
        <v>-0.20990755034252284</v>
      </c>
      <c r="AR28" s="41">
        <v>60047710</v>
      </c>
      <c r="AS28" s="44">
        <v>4.316522648572977E-2</v>
      </c>
      <c r="AT28" s="174">
        <f t="shared" si="2"/>
        <v>-0.12105264583123376</v>
      </c>
      <c r="AU28" s="173">
        <v>59005989</v>
      </c>
      <c r="AV28" s="174">
        <v>4.4863425173321904E-2</v>
      </c>
      <c r="AW28" s="174">
        <f t="shared" si="3"/>
        <v>-9.0275559478862233E-2</v>
      </c>
      <c r="AX28" s="41">
        <v>245077204</v>
      </c>
      <c r="AY28" s="41">
        <v>5515969940</v>
      </c>
      <c r="AZ28" s="44">
        <v>4.4430482157413645E-2</v>
      </c>
      <c r="BA28" s="44">
        <v>-0.11815696589281666</v>
      </c>
      <c r="BB28" s="287"/>
      <c r="BC28" s="41">
        <v>49847195</v>
      </c>
      <c r="BD28" s="41">
        <v>1234479760</v>
      </c>
      <c r="BE28" s="44">
        <v>4.0379110792387554E-2</v>
      </c>
      <c r="BF28" s="174">
        <f t="shared" si="4"/>
        <v>-0.20667779343114534</v>
      </c>
      <c r="BG28" s="41">
        <v>54882111</v>
      </c>
      <c r="BH28" s="41">
        <v>1278976633</v>
      </c>
      <c r="BI28" s="44">
        <v>4.2910956763351597E-2</v>
      </c>
      <c r="BJ28" s="44">
        <f t="shared" si="5"/>
        <v>-0.13147508645549677</v>
      </c>
      <c r="BK28" s="41">
        <v>51641520</v>
      </c>
      <c r="BL28" s="41">
        <v>1284295653</v>
      </c>
      <c r="BM28" s="44">
        <v>4.0209993609625648E-2</v>
      </c>
      <c r="BN28" s="44">
        <f t="shared" si="6"/>
        <v>-0.13999184981408952</v>
      </c>
      <c r="BO28" s="41">
        <v>49242814</v>
      </c>
      <c r="BP28" s="41">
        <v>1316329237</v>
      </c>
      <c r="BQ28" s="44">
        <v>3.7409192636507549E-2</v>
      </c>
      <c r="BR28" s="44">
        <f t="shared" si="7"/>
        <v>-0.16546074670488109</v>
      </c>
      <c r="BS28" s="41">
        <v>205613640</v>
      </c>
      <c r="BT28" s="41">
        <v>5114081283</v>
      </c>
      <c r="BU28" s="44">
        <v>4.0205391471483186E-2</v>
      </c>
      <c r="BV28" s="44">
        <v>-0.16102502948417841</v>
      </c>
      <c r="BX28" s="41">
        <v>43673622</v>
      </c>
      <c r="BY28" s="41">
        <v>1181708791</v>
      </c>
      <c r="BZ28" s="44">
        <v>3.6958024119497307E-2</v>
      </c>
      <c r="CA28" s="174">
        <f t="shared" si="8"/>
        <v>-0.12384995785620434</v>
      </c>
      <c r="CB28" s="41">
        <v>48286988</v>
      </c>
      <c r="CC28" s="41">
        <v>1230135629</v>
      </c>
      <c r="CD28" s="44">
        <v>3.9253385449256016E-2</v>
      </c>
      <c r="CE28" s="174">
        <f t="shared" si="9"/>
        <v>-0.12016890166633709</v>
      </c>
      <c r="CF28" s="41">
        <v>45156683</v>
      </c>
      <c r="CG28" s="41">
        <v>1212423737</v>
      </c>
      <c r="CH28" s="44">
        <v>3.724496776327961E-2</v>
      </c>
      <c r="CI28" s="174">
        <f t="shared" si="10"/>
        <v>-0.12557409231951344</v>
      </c>
      <c r="CJ28" s="41">
        <v>49350413</v>
      </c>
      <c r="CK28" s="41">
        <v>1190613191</v>
      </c>
      <c r="CL28" s="44">
        <v>4.1449576884454324E-2</v>
      </c>
      <c r="CM28" s="174">
        <f t="shared" si="14"/>
        <v>2.1850700896175468E-3</v>
      </c>
      <c r="CN28" s="41">
        <v>186467706</v>
      </c>
      <c r="CO28" s="41">
        <v>4814881348</v>
      </c>
      <c r="CP28" s="44">
        <v>3.8727373017707852E-2</v>
      </c>
      <c r="CQ28" s="44">
        <v>-9.3116069537021007E-2</v>
      </c>
      <c r="CS28" s="41">
        <v>46911435</v>
      </c>
      <c r="CT28" s="41">
        <v>1143823336</v>
      </c>
      <c r="CU28" s="44">
        <v>4.1012832597078608E-2</v>
      </c>
      <c r="CV28" s="174">
        <f t="shared" si="11"/>
        <v>7.41365806573131E-2</v>
      </c>
      <c r="CW28" s="41">
        <v>45584092</v>
      </c>
      <c r="CX28" s="41">
        <v>1203102352</v>
      </c>
      <c r="CY28" s="44">
        <v>3.7888789697919235E-2</v>
      </c>
      <c r="CZ28" s="174">
        <f t="shared" si="12"/>
        <v>-5.5975659529643895E-2</v>
      </c>
      <c r="DA28" s="41">
        <v>43566057</v>
      </c>
      <c r="DB28" s="41">
        <v>1215324090</v>
      </c>
      <c r="DC28" s="44">
        <v>3.5847275108321107E-2</v>
      </c>
      <c r="DD28" s="174">
        <f t="shared" si="13"/>
        <v>-3.5224597874028984E-2</v>
      </c>
      <c r="DE28" s="41">
        <v>45167026</v>
      </c>
      <c r="DF28" s="41">
        <v>1233608884</v>
      </c>
      <c r="DG28" s="44">
        <v>3.6613732752592595E-2</v>
      </c>
      <c r="DH28" s="174">
        <f t="shared" si="15"/>
        <v>-8.4769037292555138E-2</v>
      </c>
      <c r="DI28" s="41">
        <v>181228610</v>
      </c>
      <c r="DJ28" s="41">
        <v>4795858662</v>
      </c>
      <c r="DK28" s="44">
        <v>3.7788563586321967E-2</v>
      </c>
      <c r="DL28" s="464">
        <v>-2.8096532704703248E-2</v>
      </c>
      <c r="DN28" s="41">
        <v>48434114</v>
      </c>
      <c r="DO28" s="41">
        <v>1300214815</v>
      </c>
      <c r="DP28" s="44">
        <v>3.7250855351928902E-2</v>
      </c>
      <c r="DQ28" s="174">
        <f t="shared" si="16"/>
        <v>3.2458589254410919E-2</v>
      </c>
      <c r="DR28" s="41">
        <v>51688885</v>
      </c>
      <c r="DS28" s="41">
        <v>1362241320</v>
      </c>
      <c r="DT28" s="44">
        <v>3.7944000259807126E-2</v>
      </c>
      <c r="DU28" s="174">
        <f t="shared" si="17"/>
        <v>0.13392376006963125</v>
      </c>
      <c r="DV28" s="41">
        <v>52562094</v>
      </c>
      <c r="DW28" s="41">
        <v>1367426876</v>
      </c>
      <c r="DX28" s="44">
        <v>3.8438687232588808E-2</v>
      </c>
      <c r="DY28" s="174">
        <f t="shared" si="21"/>
        <v>0.20649187967595961</v>
      </c>
      <c r="DZ28" s="41">
        <v>52319365</v>
      </c>
      <c r="EA28" s="41">
        <v>1376732463</v>
      </c>
      <c r="EB28" s="44">
        <v>3.8002565063361915E-2</v>
      </c>
      <c r="EC28" s="174">
        <f t="shared" si="18"/>
        <v>0.1583531091907624</v>
      </c>
      <c r="ED28" s="41">
        <v>205004458</v>
      </c>
      <c r="EE28" s="41">
        <v>5406615474</v>
      </c>
      <c r="EF28" s="44">
        <v>3.7917336453063985E-2</v>
      </c>
      <c r="EG28" s="464">
        <v>1.7507771257553317E-2</v>
      </c>
      <c r="EI28" s="41">
        <v>48313038</v>
      </c>
      <c r="EJ28" s="41">
        <v>1334025931</v>
      </c>
      <c r="EK28" s="44">
        <v>3.6215966179745873E-2</v>
      </c>
      <c r="EL28" s="174">
        <f t="shared" si="19"/>
        <v>-2.4998082962764956E-3</v>
      </c>
      <c r="EM28" s="41">
        <v>50417086</v>
      </c>
      <c r="EN28" s="41">
        <v>1397740642</v>
      </c>
      <c r="EO28" s="44">
        <v>3.6070415701627716E-2</v>
      </c>
      <c r="EP28" s="174">
        <f t="shared" si="20"/>
        <v>-2.460488362246549E-2</v>
      </c>
    </row>
    <row r="29" spans="1:146">
      <c r="A29" s="2"/>
      <c r="B29" s="7" t="s">
        <v>171</v>
      </c>
      <c r="C29" s="41">
        <v>551916</v>
      </c>
      <c r="D29" s="44">
        <v>2.6022408420775096E-2</v>
      </c>
      <c r="E29" s="41">
        <v>1103131</v>
      </c>
      <c r="F29" s="44">
        <v>3.7332671013753711E-2</v>
      </c>
      <c r="G29" s="41">
        <v>1640341</v>
      </c>
      <c r="H29" s="44">
        <v>4.9843064966500421E-2</v>
      </c>
      <c r="I29" s="41">
        <v>1475491</v>
      </c>
      <c r="J29" s="44">
        <v>3.6887879039019265E-2</v>
      </c>
      <c r="K29" s="155">
        <v>4770879</v>
      </c>
      <c r="L29" s="156"/>
      <c r="M29" s="44"/>
      <c r="N29" s="41">
        <v>1672629</v>
      </c>
      <c r="O29" s="44">
        <v>3.6838119599667367E-2</v>
      </c>
      <c r="P29" s="41">
        <v>976512</v>
      </c>
      <c r="Q29" s="44">
        <v>2.3433940856483815E-2</v>
      </c>
      <c r="R29" s="41">
        <v>646229</v>
      </c>
      <c r="S29" s="44">
        <v>1.6025611458011259E-2</v>
      </c>
      <c r="T29" s="41">
        <v>738041</v>
      </c>
      <c r="U29" s="44">
        <v>1.7240030921945166E-2</v>
      </c>
      <c r="V29" s="173">
        <v>4033411</v>
      </c>
      <c r="W29" s="174">
        <v>2.3696650750109106E-2</v>
      </c>
      <c r="X29" s="174">
        <v>-0.15457696579603042</v>
      </c>
      <c r="Y29" s="44"/>
      <c r="Z29" s="41">
        <v>776557</v>
      </c>
      <c r="AA29" s="44">
        <v>1.8211157280178386E-2</v>
      </c>
      <c r="AB29" s="41">
        <v>500686</v>
      </c>
      <c r="AC29" s="44">
        <v>1.0785402846921904E-2</v>
      </c>
      <c r="AD29" s="41">
        <v>357673</v>
      </c>
      <c r="AE29" s="44">
        <v>6.8590218104785348E-3</v>
      </c>
      <c r="AF29" s="41">
        <v>357673</v>
      </c>
      <c r="AG29" s="44">
        <v>6.8590218104785348E-3</v>
      </c>
      <c r="AH29" s="41">
        <v>1955473</v>
      </c>
      <c r="AI29" s="44">
        <v>9.8894605519371237E-3</v>
      </c>
      <c r="AJ29" s="44">
        <v>-0.5151813192357535</v>
      </c>
      <c r="AL29" s="41">
        <v>347943</v>
      </c>
      <c r="AM29" s="44">
        <v>5.4937493469182962E-3</v>
      </c>
      <c r="AN29" s="46">
        <f t="shared" si="0"/>
        <v>-0.55194145439420417</v>
      </c>
      <c r="AO29" s="41">
        <v>374673</v>
      </c>
      <c r="AP29" s="44">
        <v>4.938022755447617E-3</v>
      </c>
      <c r="AQ29" s="46">
        <f t="shared" si="1"/>
        <v>-0.25168069408771165</v>
      </c>
      <c r="AR29" s="41">
        <v>370863</v>
      </c>
      <c r="AS29" s="44">
        <v>4.2986197770470951E-3</v>
      </c>
      <c r="AT29" s="296">
        <f t="shared" si="2"/>
        <v>3.6877259396152384E-2</v>
      </c>
      <c r="AU29" s="173">
        <v>386224</v>
      </c>
      <c r="AV29" s="174">
        <v>3.9432625306788614E-3</v>
      </c>
      <c r="AW29" s="174">
        <f t="shared" si="3"/>
        <v>7.9824308796023091E-2</v>
      </c>
      <c r="AX29" s="41">
        <v>1479703</v>
      </c>
      <c r="AY29" s="41">
        <v>323429642</v>
      </c>
      <c r="AZ29" s="44">
        <v>4.57503830152958E-3</v>
      </c>
      <c r="BA29" s="46">
        <v>-0.24330174847722263</v>
      </c>
      <c r="BB29" s="287"/>
      <c r="BC29" s="41">
        <v>436581</v>
      </c>
      <c r="BD29" s="41">
        <v>117299455</v>
      </c>
      <c r="BE29" s="44">
        <v>3.7219354514477498E-3</v>
      </c>
      <c r="BF29" s="296">
        <f t="shared" si="4"/>
        <v>0.25474862261922215</v>
      </c>
      <c r="BG29" s="41">
        <v>403710</v>
      </c>
      <c r="BH29" s="41">
        <v>134681242</v>
      </c>
      <c r="BI29" s="44">
        <v>2.9975221048228824E-3</v>
      </c>
      <c r="BJ29" s="44">
        <f t="shared" si="5"/>
        <v>7.7499579633440341E-2</v>
      </c>
      <c r="BK29" s="41">
        <v>407090</v>
      </c>
      <c r="BL29" s="41">
        <v>155317162</v>
      </c>
      <c r="BM29" s="44">
        <v>2.6210239406769483E-3</v>
      </c>
      <c r="BN29" s="44">
        <f t="shared" si="6"/>
        <v>9.7682971879103686E-2</v>
      </c>
      <c r="BO29" s="41">
        <v>472737</v>
      </c>
      <c r="BP29" s="41">
        <v>183733263</v>
      </c>
      <c r="BQ29" s="44">
        <v>2.5729527265838628E-3</v>
      </c>
      <c r="BR29" s="44">
        <f t="shared" si="7"/>
        <v>0.22399695513484397</v>
      </c>
      <c r="BS29" s="41">
        <v>1720118</v>
      </c>
      <c r="BT29" s="41">
        <v>591031122</v>
      </c>
      <c r="BU29" s="44">
        <v>2.9103678909145497E-3</v>
      </c>
      <c r="BV29" s="46">
        <v>0.16247517238256592</v>
      </c>
      <c r="BX29" s="41">
        <v>435822</v>
      </c>
      <c r="BY29" s="41">
        <v>210409259</v>
      </c>
      <c r="BZ29" s="44">
        <v>2.0713061871483517E-3</v>
      </c>
      <c r="CA29" s="296">
        <f t="shared" si="8"/>
        <v>-1.7385090052017826E-3</v>
      </c>
      <c r="CB29" s="41">
        <v>478147</v>
      </c>
      <c r="CC29" s="41">
        <v>236144200</v>
      </c>
      <c r="CD29" s="44">
        <v>2.0248094172967196E-3</v>
      </c>
      <c r="CE29" s="296">
        <f t="shared" si="9"/>
        <v>0.18438235366971334</v>
      </c>
      <c r="CF29" s="41">
        <v>515961</v>
      </c>
      <c r="CG29" s="41">
        <v>259880968</v>
      </c>
      <c r="CH29" s="44">
        <v>1.9853743195230827E-3</v>
      </c>
      <c r="CI29" s="296">
        <f t="shared" si="10"/>
        <v>0.26743717605443518</v>
      </c>
      <c r="CJ29" s="41">
        <v>424030</v>
      </c>
      <c r="CK29" s="41">
        <v>233148633</v>
      </c>
      <c r="CL29" s="44">
        <v>1.8187110708901303E-3</v>
      </c>
      <c r="CM29" s="296">
        <f t="shared" si="14"/>
        <v>-0.10303191838167947</v>
      </c>
      <c r="CN29" s="41">
        <v>1853960</v>
      </c>
      <c r="CO29" s="41">
        <v>939583060</v>
      </c>
      <c r="CP29" s="44">
        <v>1.973173079557224E-3</v>
      </c>
      <c r="CQ29" s="46">
        <v>7.7809778166381571E-2</v>
      </c>
      <c r="CS29" s="41">
        <v>444890</v>
      </c>
      <c r="CT29" s="41">
        <v>253749822</v>
      </c>
      <c r="CU29" s="44">
        <v>1.7532623136184899E-3</v>
      </c>
      <c r="CV29" s="296">
        <f t="shared" si="11"/>
        <v>2.0806659599561295E-2</v>
      </c>
      <c r="CW29" s="41">
        <v>466820</v>
      </c>
      <c r="CX29" s="41">
        <v>272585352</v>
      </c>
      <c r="CY29" s="44">
        <v>1.712564510803207E-3</v>
      </c>
      <c r="CZ29" s="296">
        <f t="shared" si="12"/>
        <v>-2.3689367495770108E-2</v>
      </c>
      <c r="DA29" s="41">
        <v>517455</v>
      </c>
      <c r="DB29" s="41">
        <v>287009624</v>
      </c>
      <c r="DC29" s="44">
        <v>1.8029186366238367E-3</v>
      </c>
      <c r="DD29" s="296">
        <f t="shared" si="13"/>
        <v>2.895567688255607E-3</v>
      </c>
      <c r="DE29" s="41">
        <v>536394</v>
      </c>
      <c r="DF29" s="41">
        <v>304330007</v>
      </c>
      <c r="DG29" s="44">
        <v>1.7625406225551725E-3</v>
      </c>
      <c r="DH29" s="296">
        <f t="shared" si="15"/>
        <v>0.26499068462137121</v>
      </c>
      <c r="DI29" s="41">
        <v>1965559</v>
      </c>
      <c r="DJ29" s="41">
        <v>1117674805</v>
      </c>
      <c r="DK29" s="44">
        <v>1.7586143941036587E-3</v>
      </c>
      <c r="DL29" s="465">
        <v>6.0194934087035357E-2</v>
      </c>
      <c r="DN29" s="41">
        <v>578116</v>
      </c>
      <c r="DO29" s="41">
        <v>322935556</v>
      </c>
      <c r="DP29" s="44">
        <v>1.790189990723722E-3</v>
      </c>
      <c r="DQ29" s="296">
        <f t="shared" si="16"/>
        <v>0.29945829306120619</v>
      </c>
      <c r="DR29" s="41">
        <v>632949</v>
      </c>
      <c r="DS29" s="41">
        <v>344695234</v>
      </c>
      <c r="DT29" s="44">
        <v>1.8362568946920803E-3</v>
      </c>
      <c r="DU29" s="296">
        <f t="shared" si="17"/>
        <v>0.35587378432800643</v>
      </c>
      <c r="DV29" s="41">
        <v>1490563</v>
      </c>
      <c r="DW29" s="41">
        <v>364144724</v>
      </c>
      <c r="DX29" s="44">
        <v>4.0933258173472811E-3</v>
      </c>
      <c r="DY29" s="296">
        <f t="shared" si="21"/>
        <v>1.8805654597984365</v>
      </c>
      <c r="DZ29" s="41">
        <v>645154</v>
      </c>
      <c r="EA29" s="41">
        <v>354670346</v>
      </c>
      <c r="EB29" s="44">
        <v>1.8190243624145561E-3</v>
      </c>
      <c r="EC29" s="296">
        <f t="shared" si="18"/>
        <v>0.20276140299854206</v>
      </c>
      <c r="ED29" s="41">
        <v>3346782</v>
      </c>
      <c r="EE29" s="41">
        <v>1386445860</v>
      </c>
      <c r="EF29" s="44">
        <v>2.4139290949305443E-3</v>
      </c>
      <c r="EG29" s="465">
        <v>0.70271256166820728</v>
      </c>
      <c r="EI29" s="41">
        <v>554850</v>
      </c>
      <c r="EJ29" s="41">
        <v>341648102</v>
      </c>
      <c r="EK29" s="44">
        <v>1.6240394626866681E-3</v>
      </c>
      <c r="EL29" s="296">
        <f t="shared" si="19"/>
        <v>-4.0244518401151286E-2</v>
      </c>
      <c r="EM29" s="41">
        <v>938374</v>
      </c>
      <c r="EN29" s="41">
        <v>355831881</v>
      </c>
      <c r="EO29" s="44">
        <v>2.637127391067019E-3</v>
      </c>
      <c r="EP29" s="296">
        <f t="shared" si="20"/>
        <v>0.48254282730520148</v>
      </c>
    </row>
    <row r="30" spans="1:146">
      <c r="A30" s="5"/>
      <c r="B30" s="38" t="s">
        <v>172</v>
      </c>
      <c r="C30" s="42">
        <v>727482670</v>
      </c>
      <c r="D30" s="45">
        <v>0.14102379642175672</v>
      </c>
      <c r="E30" s="42">
        <v>765360065</v>
      </c>
      <c r="F30" s="45">
        <v>0.14089392070752332</v>
      </c>
      <c r="G30" s="42">
        <v>801725859</v>
      </c>
      <c r="H30" s="45">
        <v>0.14480580067872481</v>
      </c>
      <c r="I30" s="42">
        <v>831136612</v>
      </c>
      <c r="J30" s="45">
        <v>0.14830148644007993</v>
      </c>
      <c r="K30" s="157">
        <v>3125705206</v>
      </c>
      <c r="L30" s="158"/>
      <c r="M30" s="44"/>
      <c r="N30" s="42">
        <v>837426205</v>
      </c>
      <c r="O30" s="45">
        <v>0.15203194901211181</v>
      </c>
      <c r="P30" s="42">
        <v>902287383</v>
      </c>
      <c r="Q30" s="45">
        <v>0.1542966052215835</v>
      </c>
      <c r="R30" s="42">
        <v>913560902</v>
      </c>
      <c r="S30" s="45">
        <v>0.16412143126327305</v>
      </c>
      <c r="T30" s="42">
        <v>958533203</v>
      </c>
      <c r="U30" s="45">
        <v>0.17437300952793713</v>
      </c>
      <c r="V30" s="175">
        <v>3611807693</v>
      </c>
      <c r="W30" s="176">
        <v>0.16110210147859902</v>
      </c>
      <c r="X30" s="176">
        <v>0.15551770079497373</v>
      </c>
      <c r="Y30" s="44"/>
      <c r="Z30" s="42">
        <v>912079912</v>
      </c>
      <c r="AA30" s="45">
        <v>0.1785091700826931</v>
      </c>
      <c r="AB30" s="42">
        <v>951777611</v>
      </c>
      <c r="AC30" s="45">
        <v>0.17982041059756182</v>
      </c>
      <c r="AD30" s="42">
        <v>915737528</v>
      </c>
      <c r="AE30" s="45">
        <v>0.17649472276829534</v>
      </c>
      <c r="AF30" s="42">
        <v>915737528</v>
      </c>
      <c r="AG30" s="45">
        <v>0.17649472276829534</v>
      </c>
      <c r="AH30" s="42">
        <v>3711545641</v>
      </c>
      <c r="AI30" s="45">
        <v>0.17827579429319573</v>
      </c>
      <c r="AJ30" s="45">
        <v>4.4414729596656821E-2</v>
      </c>
      <c r="AL30" s="42">
        <v>952445578</v>
      </c>
      <c r="AM30" s="45">
        <v>0.1823063395925979</v>
      </c>
      <c r="AN30" s="43">
        <f t="shared" si="0"/>
        <v>4.4256720786105763E-2</v>
      </c>
      <c r="AO30" s="42">
        <v>986804572</v>
      </c>
      <c r="AP30" s="45">
        <v>0.17889096683324016</v>
      </c>
      <c r="AQ30" s="43">
        <f t="shared" si="1"/>
        <v>3.6801623189264054E-2</v>
      </c>
      <c r="AR30" s="42">
        <v>1006604100</v>
      </c>
      <c r="AS30" s="45">
        <v>0.18483339870574753</v>
      </c>
      <c r="AT30" s="172">
        <f t="shared" si="2"/>
        <v>9.9227747276509959E-2</v>
      </c>
      <c r="AU30" s="175">
        <v>1005768797</v>
      </c>
      <c r="AV30" s="176">
        <v>0.18550807143140655</v>
      </c>
      <c r="AW30" s="176">
        <f t="shared" si="3"/>
        <v>9.8315583065194723E-2</v>
      </c>
      <c r="AX30" s="42">
        <v>3951623047</v>
      </c>
      <c r="AY30" s="42">
        <v>21608364506</v>
      </c>
      <c r="AZ30" s="45">
        <v>0.18287469400577502</v>
      </c>
      <c r="BA30" s="43">
        <v>6.4683942815617845E-2</v>
      </c>
      <c r="BB30" s="287"/>
      <c r="BC30" s="42">
        <v>1013827789</v>
      </c>
      <c r="BD30" s="42">
        <v>5408360179</v>
      </c>
      <c r="BE30" s="45">
        <v>0.18745567148737044</v>
      </c>
      <c r="BF30" s="172">
        <f t="shared" si="4"/>
        <v>6.4446948379868418E-2</v>
      </c>
      <c r="BG30" s="42">
        <v>1073336146</v>
      </c>
      <c r="BH30" s="42">
        <v>5638618529</v>
      </c>
      <c r="BI30" s="45">
        <v>0.19035445304195006</v>
      </c>
      <c r="BJ30" s="45">
        <f t="shared" si="5"/>
        <v>8.7688663444903447E-2</v>
      </c>
      <c r="BK30" s="42">
        <v>1109414285</v>
      </c>
      <c r="BL30" s="42">
        <v>5758218045</v>
      </c>
      <c r="BM30" s="45">
        <v>0.19266625131768522</v>
      </c>
      <c r="BN30" s="45">
        <f t="shared" si="6"/>
        <v>0.10213567081636166</v>
      </c>
      <c r="BO30" s="42">
        <v>1127748384</v>
      </c>
      <c r="BP30" s="42">
        <v>5872696892</v>
      </c>
      <c r="BQ30" s="45">
        <v>0.19203245199599175</v>
      </c>
      <c r="BR30" s="45">
        <f t="shared" si="7"/>
        <v>0.12127994760211269</v>
      </c>
      <c r="BS30" s="42">
        <v>4324326604</v>
      </c>
      <c r="BT30" s="42">
        <v>22677893645</v>
      </c>
      <c r="BU30" s="45">
        <v>0.19068466726641622</v>
      </c>
      <c r="BV30" s="43">
        <v>9.4316576395855778E-2</v>
      </c>
      <c r="BX30" s="42">
        <v>1093061115</v>
      </c>
      <c r="BY30" s="42">
        <v>5727847970</v>
      </c>
      <c r="BZ30" s="45">
        <v>0.19083277362195772</v>
      </c>
      <c r="CA30" s="172">
        <f t="shared" si="8"/>
        <v>7.8152647678115583E-2</v>
      </c>
      <c r="CB30" s="42">
        <v>1168160028</v>
      </c>
      <c r="CC30" s="42">
        <v>6078427704</v>
      </c>
      <c r="CD30" s="45">
        <v>0.19218128188499714</v>
      </c>
      <c r="CE30" s="172">
        <f t="shared" si="9"/>
        <v>8.8345000169220089E-2</v>
      </c>
      <c r="CF30" s="42">
        <v>1203975744</v>
      </c>
      <c r="CG30" s="42">
        <v>6153522725</v>
      </c>
      <c r="CH30" s="45">
        <v>0.19565634154702824</v>
      </c>
      <c r="CI30" s="172">
        <f t="shared" si="10"/>
        <v>8.5235479909112621E-2</v>
      </c>
      <c r="CJ30" s="42">
        <v>1227637491</v>
      </c>
      <c r="CK30" s="42">
        <v>6001799471</v>
      </c>
      <c r="CL30" s="45">
        <v>0.20454490306312334</v>
      </c>
      <c r="CM30" s="172">
        <f t="shared" si="14"/>
        <v>8.8573930512499954E-2</v>
      </c>
      <c r="CN30" s="42">
        <v>4692834378</v>
      </c>
      <c r="CO30" s="42">
        <v>23961597870</v>
      </c>
      <c r="CP30" s="45">
        <v>0.19584814015577168</v>
      </c>
      <c r="CQ30" s="43">
        <v>8.5217377813028961E-2</v>
      </c>
      <c r="CS30" s="42">
        <v>1192985098</v>
      </c>
      <c r="CT30" s="42">
        <v>5776366863</v>
      </c>
      <c r="CU30" s="45">
        <v>0.20652862366508593</v>
      </c>
      <c r="CV30" s="172">
        <f t="shared" si="11"/>
        <v>9.1416647823941766E-2</v>
      </c>
      <c r="CW30" s="42">
        <v>1262536969</v>
      </c>
      <c r="CX30" s="42">
        <v>6183313568</v>
      </c>
      <c r="CY30" s="45">
        <v>0.20418452907416906</v>
      </c>
      <c r="CZ30" s="172">
        <f t="shared" si="12"/>
        <v>8.0791106302089633E-2</v>
      </c>
      <c r="DA30" s="42">
        <v>1314121316</v>
      </c>
      <c r="DB30" s="42">
        <v>6312919001</v>
      </c>
      <c r="DC30" s="45">
        <v>0.20816381705385989</v>
      </c>
      <c r="DD30" s="172">
        <f t="shared" si="13"/>
        <v>9.1484876293321804E-2</v>
      </c>
      <c r="DE30" s="42">
        <v>1376605348</v>
      </c>
      <c r="DF30" s="42">
        <v>6491092934</v>
      </c>
      <c r="DG30" s="45">
        <v>0.21207604974955979</v>
      </c>
      <c r="DH30" s="172">
        <f t="shared" si="15"/>
        <v>0.121345151229175</v>
      </c>
      <c r="DI30" s="42">
        <v>5146248731</v>
      </c>
      <c r="DJ30" s="42">
        <v>24763692366</v>
      </c>
      <c r="DK30" s="45">
        <v>0.20781427320853352</v>
      </c>
      <c r="DL30" s="463">
        <v>9.661844345617765E-2</v>
      </c>
      <c r="DN30" s="42">
        <v>1331671075</v>
      </c>
      <c r="DO30" s="42">
        <v>6355349558</v>
      </c>
      <c r="DP30" s="45">
        <v>0.20953545715258359</v>
      </c>
      <c r="DQ30" s="172">
        <f t="shared" si="16"/>
        <v>0.11625122328225435</v>
      </c>
      <c r="DR30" s="42">
        <v>1409936047</v>
      </c>
      <c r="DS30" s="42">
        <v>6682503811</v>
      </c>
      <c r="DT30" s="45">
        <v>0.21098918711862444</v>
      </c>
      <c r="DU30" s="172">
        <f t="shared" si="17"/>
        <v>0.11674832628207965</v>
      </c>
      <c r="DV30" s="42">
        <v>1462925213</v>
      </c>
      <c r="DW30" s="42">
        <v>6756017845</v>
      </c>
      <c r="DX30" s="45">
        <v>0.21653661173833089</v>
      </c>
      <c r="DY30" s="172">
        <f t="shared" si="21"/>
        <v>0.11323452042687965</v>
      </c>
      <c r="DZ30" s="42">
        <v>1537108992</v>
      </c>
      <c r="EA30" s="42">
        <v>6839070467</v>
      </c>
      <c r="EB30" s="45">
        <v>0.22475408016584777</v>
      </c>
      <c r="EC30" s="172">
        <f t="shared" si="18"/>
        <v>0.11659379664127245</v>
      </c>
      <c r="ED30" s="42">
        <v>5741641327</v>
      </c>
      <c r="EE30" s="42">
        <v>26632941681</v>
      </c>
      <c r="EF30" s="45">
        <v>0.2155841962848625</v>
      </c>
      <c r="EG30" s="463">
        <v>0.11569448488050549</v>
      </c>
      <c r="EI30" s="42">
        <v>1483067948</v>
      </c>
      <c r="EJ30" s="42">
        <v>6644813395</v>
      </c>
      <c r="EK30" s="45">
        <v>0.22319181289815587</v>
      </c>
      <c r="EL30" s="172">
        <f t="shared" si="19"/>
        <v>0.11368939060270566</v>
      </c>
      <c r="EM30" s="42">
        <v>1579438866</v>
      </c>
      <c r="EN30" s="42">
        <v>6925857614</v>
      </c>
      <c r="EO30" s="45">
        <v>0.22804957220132652</v>
      </c>
      <c r="EP30" s="172">
        <f t="shared" si="20"/>
        <v>0.12022021804510974</v>
      </c>
    </row>
    <row r="31" spans="1:146">
      <c r="A31" s="6" t="s">
        <v>177</v>
      </c>
      <c r="B31" s="6" t="s">
        <v>168</v>
      </c>
      <c r="C31" s="40">
        <v>54934137</v>
      </c>
      <c r="D31" s="43">
        <v>0.20986674980732145</v>
      </c>
      <c r="E31" s="40">
        <v>54639150</v>
      </c>
      <c r="F31" s="43">
        <v>0.19247398795468901</v>
      </c>
      <c r="G31" s="40">
        <v>64834932</v>
      </c>
      <c r="H31" s="43">
        <v>0.20663734443499884</v>
      </c>
      <c r="I31" s="40">
        <v>70425612</v>
      </c>
      <c r="J31" s="43">
        <v>0.21960704578597012</v>
      </c>
      <c r="K31" s="153">
        <v>244833831</v>
      </c>
      <c r="L31" s="154"/>
      <c r="M31" s="44"/>
      <c r="N31" s="40">
        <v>68256528</v>
      </c>
      <c r="O31" s="43">
        <v>0.22350761611144099</v>
      </c>
      <c r="P31" s="40">
        <v>72416344</v>
      </c>
      <c r="Q31" s="43">
        <v>0.21820871414300966</v>
      </c>
      <c r="R31" s="40">
        <v>71897650</v>
      </c>
      <c r="S31" s="43">
        <v>0.22622327184581009</v>
      </c>
      <c r="T31" s="40">
        <v>69511795</v>
      </c>
      <c r="U31" s="43">
        <v>0.22310837278519946</v>
      </c>
      <c r="V31" s="171">
        <v>282082317</v>
      </c>
      <c r="W31" s="172">
        <v>0.22270245887690529</v>
      </c>
      <c r="X31" s="172">
        <v>0.15213782281583454</v>
      </c>
      <c r="Y31" s="44"/>
      <c r="Z31" s="40">
        <v>75093661</v>
      </c>
      <c r="AA31" s="43">
        <v>0.23342526060345808</v>
      </c>
      <c r="AB31" s="40">
        <v>75454309</v>
      </c>
      <c r="AC31" s="43">
        <v>0.22819142304734702</v>
      </c>
      <c r="AD31" s="40">
        <v>77271214</v>
      </c>
      <c r="AE31" s="43">
        <v>0.2279101525694251</v>
      </c>
      <c r="AF31" s="40">
        <v>77271214</v>
      </c>
      <c r="AG31" s="43">
        <v>0.2279101525694251</v>
      </c>
      <c r="AH31" s="40">
        <v>304130820</v>
      </c>
      <c r="AI31" s="43">
        <v>0.22932472537112966</v>
      </c>
      <c r="AJ31" s="43">
        <v>0.10745846265436221</v>
      </c>
      <c r="AL31" s="40">
        <v>72290377</v>
      </c>
      <c r="AM31" s="43">
        <v>0.22274494619264765</v>
      </c>
      <c r="AN31" s="43">
        <f t="shared" si="0"/>
        <v>-3.7330501172395891E-2</v>
      </c>
      <c r="AO31" s="40">
        <v>74923268</v>
      </c>
      <c r="AP31" s="43">
        <v>0.21446551699194971</v>
      </c>
      <c r="AQ31" s="43">
        <f>AO31/AB31-1</f>
        <v>-7.0379148260438784E-3</v>
      </c>
      <c r="AR31" s="40">
        <v>79244310</v>
      </c>
      <c r="AS31" s="43">
        <v>0.22468119765542782</v>
      </c>
      <c r="AT31" s="172">
        <f t="shared" si="2"/>
        <v>2.5534683588638751E-2</v>
      </c>
      <c r="AU31" s="171">
        <v>82362483</v>
      </c>
      <c r="AV31" s="172">
        <v>0.2343100309606507</v>
      </c>
      <c r="AW31" s="172">
        <f t="shared" si="3"/>
        <v>6.5888300913714115E-2</v>
      </c>
      <c r="AX31" s="40">
        <v>308820438</v>
      </c>
      <c r="AY31" s="40">
        <v>1378099442</v>
      </c>
      <c r="AZ31" s="43">
        <v>0.22409154854007987</v>
      </c>
      <c r="BA31" s="43">
        <v>1.5419739439758162E-2</v>
      </c>
      <c r="BB31" s="287"/>
      <c r="BC31" s="40">
        <v>83696696</v>
      </c>
      <c r="BD31" s="40">
        <v>339546227</v>
      </c>
      <c r="BE31" s="43">
        <v>0.24649573267088606</v>
      </c>
      <c r="BF31" s="172">
        <f t="shared" si="4"/>
        <v>0.15778474913749596</v>
      </c>
      <c r="BG31" s="40">
        <v>87494003</v>
      </c>
      <c r="BH31" s="40">
        <v>358735670</v>
      </c>
      <c r="BI31" s="43">
        <v>0.24389546486971869</v>
      </c>
      <c r="BJ31" s="43">
        <f t="shared" si="5"/>
        <v>0.16778145608918171</v>
      </c>
      <c r="BK31" s="40">
        <v>91350397</v>
      </c>
      <c r="BL31" s="40">
        <v>363041865</v>
      </c>
      <c r="BM31" s="43">
        <v>0.25162496617297841</v>
      </c>
      <c r="BN31" s="43">
        <f t="shared" si="6"/>
        <v>0.15276916412042696</v>
      </c>
      <c r="BO31" s="40">
        <v>97405743</v>
      </c>
      <c r="BP31" s="40">
        <v>371215894</v>
      </c>
      <c r="BQ31" s="43">
        <v>0.26239647756030621</v>
      </c>
      <c r="BR31" s="43">
        <f t="shared" si="7"/>
        <v>0.18264699474881052</v>
      </c>
      <c r="BS31" s="40">
        <v>359946839</v>
      </c>
      <c r="BT31" s="40">
        <v>1432539656</v>
      </c>
      <c r="BU31" s="43">
        <v>0.25126483409545486</v>
      </c>
      <c r="BV31" s="43">
        <v>0.16555381286001536</v>
      </c>
      <c r="BX31" s="40">
        <v>92185433</v>
      </c>
      <c r="BY31" s="40">
        <v>361347607</v>
      </c>
      <c r="BZ31" s="43">
        <v>0.25511565931028846</v>
      </c>
      <c r="CA31" s="172">
        <f t="shared" si="8"/>
        <v>0.10142260573822415</v>
      </c>
      <c r="CB31" s="40">
        <v>103434299</v>
      </c>
      <c r="CC31" s="40">
        <v>395330597</v>
      </c>
      <c r="CD31" s="43">
        <v>0.26164000404957272</v>
      </c>
      <c r="CE31" s="172">
        <f t="shared" si="9"/>
        <v>0.18218729802544287</v>
      </c>
      <c r="CF31" s="40">
        <v>105029119</v>
      </c>
      <c r="CG31" s="40">
        <v>399637530</v>
      </c>
      <c r="CH31" s="43">
        <v>0.26281095021280909</v>
      </c>
      <c r="CI31" s="172">
        <f t="shared" si="10"/>
        <v>0.14973905367920848</v>
      </c>
      <c r="CJ31" s="40">
        <v>108715119</v>
      </c>
      <c r="CK31" s="40">
        <v>382432544</v>
      </c>
      <c r="CL31" s="43">
        <v>0.28427266639734511</v>
      </c>
      <c r="CM31" s="172">
        <f t="shared" si="14"/>
        <v>0.11610584398498958</v>
      </c>
      <c r="CN31" s="40">
        <v>409363970</v>
      </c>
      <c r="CO31" s="40">
        <v>1538748278</v>
      </c>
      <c r="CP31" s="43">
        <v>0.26603699633839656</v>
      </c>
      <c r="CQ31" s="43">
        <v>0.13729008188345282</v>
      </c>
      <c r="CS31" s="40">
        <v>100237846</v>
      </c>
      <c r="CT31" s="40">
        <v>366458988</v>
      </c>
      <c r="CU31" s="43">
        <v>0.27353087052677227</v>
      </c>
      <c r="CV31" s="172">
        <f t="shared" si="11"/>
        <v>8.7350167352362451E-2</v>
      </c>
      <c r="CW31" s="40">
        <v>112249403</v>
      </c>
      <c r="CX31" s="40">
        <v>398140968</v>
      </c>
      <c r="CY31" s="43">
        <v>0.28193381747140372</v>
      </c>
      <c r="CZ31" s="172">
        <f t="shared" si="12"/>
        <v>8.522418661144493E-2</v>
      </c>
      <c r="DA31" s="40">
        <v>118453169</v>
      </c>
      <c r="DB31" s="40">
        <v>406397408</v>
      </c>
      <c r="DC31" s="43">
        <v>0.2914712708994443</v>
      </c>
      <c r="DD31" s="172">
        <f t="shared" si="13"/>
        <v>0.12781264974716211</v>
      </c>
      <c r="DE31" s="40">
        <v>131591954</v>
      </c>
      <c r="DF31" s="40">
        <v>417243198</v>
      </c>
      <c r="DG31" s="43">
        <v>0.31538430016539182</v>
      </c>
      <c r="DH31" s="172">
        <f t="shared" si="15"/>
        <v>0.21042919522536696</v>
      </c>
      <c r="DI31" s="40">
        <v>462532372</v>
      </c>
      <c r="DJ31" s="40">
        <v>1588240562</v>
      </c>
      <c r="DK31" s="43">
        <v>0.29122312014091478</v>
      </c>
      <c r="DL31" s="463">
        <v>0.12988051195614503</v>
      </c>
      <c r="DN31" s="40">
        <v>122954764</v>
      </c>
      <c r="DO31" s="40">
        <v>407949124</v>
      </c>
      <c r="DP31" s="43">
        <v>0.30139729874747812</v>
      </c>
      <c r="DQ31" s="172">
        <f t="shared" si="16"/>
        <v>0.22663014925520253</v>
      </c>
      <c r="DR31" s="40">
        <v>122348248</v>
      </c>
      <c r="DS31" s="40">
        <v>421610812</v>
      </c>
      <c r="DT31" s="43">
        <v>0.29019238719143664</v>
      </c>
      <c r="DU31" s="172">
        <f t="shared" si="17"/>
        <v>8.9967917245849405E-2</v>
      </c>
      <c r="DV31" s="40">
        <v>133973483</v>
      </c>
      <c r="DW31" s="40">
        <v>426896208</v>
      </c>
      <c r="DX31" s="43">
        <v>0.31383151334996162</v>
      </c>
      <c r="DY31" s="172">
        <f t="shared" si="21"/>
        <v>0.13102489474131329</v>
      </c>
      <c r="DZ31" s="40">
        <v>134350136</v>
      </c>
      <c r="EA31" s="40">
        <v>426482760</v>
      </c>
      <c r="EB31" s="43">
        <v>0.31501891424638129</v>
      </c>
      <c r="EC31" s="172">
        <f t="shared" si="18"/>
        <v>2.096011128461539E-2</v>
      </c>
      <c r="ED31" s="40">
        <v>513626631</v>
      </c>
      <c r="EE31" s="40">
        <v>1682938904</v>
      </c>
      <c r="EF31" s="43">
        <v>0.30519624317865313</v>
      </c>
      <c r="EG31" s="463">
        <v>0.11046634158614088</v>
      </c>
      <c r="EI31" s="40">
        <v>132282337</v>
      </c>
      <c r="EJ31" s="40">
        <v>422896158</v>
      </c>
      <c r="EK31" s="43">
        <v>0.31280099026106545</v>
      </c>
      <c r="EL31" s="172">
        <f t="shared" si="19"/>
        <v>7.5861826712139369E-2</v>
      </c>
      <c r="EM31" s="40">
        <v>133870512</v>
      </c>
      <c r="EN31" s="40">
        <v>429033684</v>
      </c>
      <c r="EO31" s="43">
        <v>0.31202797587333492</v>
      </c>
      <c r="EP31" s="172">
        <f t="shared" si="20"/>
        <v>9.4175962372587518E-2</v>
      </c>
    </row>
    <row r="32" spans="1:146">
      <c r="A32" s="2"/>
      <c r="B32" s="7" t="s">
        <v>169</v>
      </c>
      <c r="C32" s="41">
        <v>25002232</v>
      </c>
      <c r="D32" s="44">
        <v>7.6569211276025853E-2</v>
      </c>
      <c r="E32" s="41">
        <v>28735371</v>
      </c>
      <c r="F32" s="44">
        <v>8.3255958829606638E-2</v>
      </c>
      <c r="G32" s="41">
        <v>29126882</v>
      </c>
      <c r="H32" s="44">
        <v>8.9802062158694435E-2</v>
      </c>
      <c r="I32" s="41">
        <v>31333333</v>
      </c>
      <c r="J32" s="44">
        <v>9.9105567290410437E-2</v>
      </c>
      <c r="K32" s="155">
        <v>114197818</v>
      </c>
      <c r="L32" s="156"/>
      <c r="M32" s="44"/>
      <c r="N32" s="41">
        <v>31264603</v>
      </c>
      <c r="O32" s="44">
        <v>9.9599691444425043E-2</v>
      </c>
      <c r="P32" s="41">
        <v>33231600</v>
      </c>
      <c r="Q32" s="44">
        <v>9.6899463275716927E-2</v>
      </c>
      <c r="R32" s="41">
        <v>37721567</v>
      </c>
      <c r="S32" s="44">
        <v>0.11111110947468933</v>
      </c>
      <c r="T32" s="41">
        <v>39826398</v>
      </c>
      <c r="U32" s="44">
        <v>0.11707635013219594</v>
      </c>
      <c r="V32" s="173">
        <v>142044168</v>
      </c>
      <c r="W32" s="174">
        <v>0.10627907413647478</v>
      </c>
      <c r="X32" s="174">
        <v>0.24384310039969415</v>
      </c>
      <c r="Y32" s="44"/>
      <c r="Z32" s="41">
        <v>39833479</v>
      </c>
      <c r="AA32" s="44">
        <v>0.11691336862597494</v>
      </c>
      <c r="AB32" s="41">
        <v>43159929</v>
      </c>
      <c r="AC32" s="44">
        <v>0.11981038725842751</v>
      </c>
      <c r="AD32" s="41">
        <v>44466710</v>
      </c>
      <c r="AE32" s="44">
        <v>0.12254864525608694</v>
      </c>
      <c r="AF32" s="41">
        <v>41159361</v>
      </c>
      <c r="AG32" s="44">
        <v>0.13074155937287943</v>
      </c>
      <c r="AH32" s="41">
        <v>161700196</v>
      </c>
      <c r="AI32" s="44">
        <v>0.13112142467217242</v>
      </c>
      <c r="AJ32" s="44">
        <v>0.16118609277898677</v>
      </c>
      <c r="AL32" s="41">
        <v>43410914</v>
      </c>
      <c r="AM32" s="44">
        <v>0.13892915914821635</v>
      </c>
      <c r="AN32" s="44">
        <f t="shared" si="0"/>
        <v>8.9809755256376134E-2</v>
      </c>
      <c r="AO32" s="41">
        <v>50453078</v>
      </c>
      <c r="AP32" s="44">
        <v>0.15225148295741878</v>
      </c>
      <c r="AQ32" s="44">
        <f t="shared" si="1"/>
        <v>0.1689796338636238</v>
      </c>
      <c r="AR32" s="41">
        <v>55235709</v>
      </c>
      <c r="AS32" s="44">
        <v>0.16451501549794353</v>
      </c>
      <c r="AT32" s="174">
        <f t="shared" si="2"/>
        <v>0.24218115079797897</v>
      </c>
      <c r="AU32" s="173">
        <v>59851886</v>
      </c>
      <c r="AV32" s="174">
        <v>0.17170678133774503</v>
      </c>
      <c r="AW32" s="174">
        <f t="shared" si="3"/>
        <v>0.45415002919991876</v>
      </c>
      <c r="AX32" s="41">
        <v>208951587</v>
      </c>
      <c r="AY32" s="41">
        <v>1328166910</v>
      </c>
      <c r="AZ32" s="44">
        <v>0.15732328928447706</v>
      </c>
      <c r="BA32" s="44">
        <v>0.29221604035656212</v>
      </c>
      <c r="BB32" s="287"/>
      <c r="BC32" s="41">
        <v>60204274</v>
      </c>
      <c r="BD32" s="41">
        <v>340032810</v>
      </c>
      <c r="BE32" s="44">
        <v>0.17705430837688868</v>
      </c>
      <c r="BF32" s="174">
        <f t="shared" si="4"/>
        <v>0.38684649671278515</v>
      </c>
      <c r="BG32" s="41">
        <v>63496941</v>
      </c>
      <c r="BH32" s="41">
        <v>360612854</v>
      </c>
      <c r="BI32" s="44">
        <v>0.17608063688156828</v>
      </c>
      <c r="BJ32" s="44">
        <f t="shared" si="5"/>
        <v>0.2585345338098104</v>
      </c>
      <c r="BK32" s="41">
        <v>60367090</v>
      </c>
      <c r="BL32" s="41">
        <v>357080082</v>
      </c>
      <c r="BM32" s="44">
        <v>0.1690575673162302</v>
      </c>
      <c r="BN32" s="44">
        <f t="shared" si="6"/>
        <v>9.2899703704355518E-2</v>
      </c>
      <c r="BO32" s="41">
        <v>61811016</v>
      </c>
      <c r="BP32" s="41">
        <v>371894431</v>
      </c>
      <c r="BQ32" s="44">
        <v>0.16620581231559234</v>
      </c>
      <c r="BR32" s="44">
        <f t="shared" si="7"/>
        <v>3.2732970185768151E-2</v>
      </c>
      <c r="BS32" s="41">
        <v>245879321</v>
      </c>
      <c r="BT32" s="41">
        <v>1429620177</v>
      </c>
      <c r="BU32" s="44">
        <v>0.17198926327128916</v>
      </c>
      <c r="BV32" s="44">
        <v>0.17672866011780997</v>
      </c>
      <c r="BX32" s="41">
        <v>62103733</v>
      </c>
      <c r="BY32" s="41">
        <v>367722713</v>
      </c>
      <c r="BZ32" s="44">
        <v>0.16888740021887089</v>
      </c>
      <c r="CA32" s="174">
        <f t="shared" si="8"/>
        <v>3.1550235121180936E-2</v>
      </c>
      <c r="CB32" s="41">
        <v>70216102</v>
      </c>
      <c r="CC32" s="41">
        <v>404589623</v>
      </c>
      <c r="CD32" s="44">
        <v>0.173548944432517</v>
      </c>
      <c r="CE32" s="174">
        <f t="shared" si="9"/>
        <v>0.10581865668142965</v>
      </c>
      <c r="CF32" s="41">
        <v>71406564</v>
      </c>
      <c r="CG32" s="41">
        <v>410656016</v>
      </c>
      <c r="CH32" s="44">
        <v>0.17388412982606835</v>
      </c>
      <c r="CI32" s="174">
        <f t="shared" si="10"/>
        <v>0.1828723895751807</v>
      </c>
      <c r="CJ32" s="41">
        <v>72376590</v>
      </c>
      <c r="CK32" s="41">
        <v>384969909</v>
      </c>
      <c r="CL32" s="44">
        <v>0.18800583710037452</v>
      </c>
      <c r="CM32" s="174">
        <f t="shared" si="14"/>
        <v>0.17093351126925338</v>
      </c>
      <c r="CN32" s="41">
        <v>276102989</v>
      </c>
      <c r="CO32" s="41">
        <v>1567938261</v>
      </c>
      <c r="CP32" s="44">
        <v>0.17609302347396444</v>
      </c>
      <c r="CQ32" s="44">
        <v>0.12292073964202954</v>
      </c>
      <c r="CS32" s="41">
        <v>71105063</v>
      </c>
      <c r="CT32" s="41">
        <v>375556078</v>
      </c>
      <c r="CU32" s="44">
        <v>0.1893327446027914</v>
      </c>
      <c r="CV32" s="174">
        <f t="shared" si="11"/>
        <v>0.14494024054882493</v>
      </c>
      <c r="CW32" s="41">
        <v>70738659</v>
      </c>
      <c r="CX32" s="41">
        <v>404247767</v>
      </c>
      <c r="CY32" s="44">
        <v>0.17498837291041858</v>
      </c>
      <c r="CZ32" s="174">
        <f t="shared" si="12"/>
        <v>7.442124884688095E-3</v>
      </c>
      <c r="DA32" s="41">
        <v>73149332</v>
      </c>
      <c r="DB32" s="41">
        <v>409596108</v>
      </c>
      <c r="DC32" s="44">
        <v>0.17858893327179759</v>
      </c>
      <c r="DD32" s="174">
        <f t="shared" si="13"/>
        <v>2.4406271669926483E-2</v>
      </c>
      <c r="DE32" s="41">
        <v>80246328</v>
      </c>
      <c r="DF32" s="41">
        <v>426241448</v>
      </c>
      <c r="DG32" s="44">
        <v>0.18826495728308432</v>
      </c>
      <c r="DH32" s="174">
        <f t="shared" si="15"/>
        <v>0.10873319674220627</v>
      </c>
      <c r="DI32" s="41">
        <v>295239382</v>
      </c>
      <c r="DJ32" s="41">
        <v>1615641401</v>
      </c>
      <c r="DK32" s="44">
        <v>0.18273818795263713</v>
      </c>
      <c r="DL32" s="464">
        <v>6.9308894732754922E-2</v>
      </c>
      <c r="DN32" s="41">
        <v>74816149</v>
      </c>
      <c r="DO32" s="41">
        <v>419533305</v>
      </c>
      <c r="DP32" s="44">
        <v>0.17833184662180754</v>
      </c>
      <c r="DQ32" s="174">
        <f t="shared" si="16"/>
        <v>5.219158585092587E-2</v>
      </c>
      <c r="DR32" s="41">
        <v>81156718</v>
      </c>
      <c r="DS32" s="41">
        <v>438620438</v>
      </c>
      <c r="DT32" s="44">
        <v>0.18502721480570863</v>
      </c>
      <c r="DU32" s="174">
        <f t="shared" si="17"/>
        <v>0.14727532508073127</v>
      </c>
      <c r="DV32" s="41">
        <v>83844936</v>
      </c>
      <c r="DW32" s="41">
        <v>434591397</v>
      </c>
      <c r="DX32" s="44">
        <v>0.19292820009504238</v>
      </c>
      <c r="DY32" s="174">
        <f t="shared" si="21"/>
        <v>0.1462160173930227</v>
      </c>
      <c r="DZ32" s="41">
        <v>89163915</v>
      </c>
      <c r="EA32" s="41">
        <v>444622796</v>
      </c>
      <c r="EB32" s="44">
        <v>0.20053833452120165</v>
      </c>
      <c r="EC32" s="174">
        <f t="shared" si="18"/>
        <v>0.11112766430882659</v>
      </c>
      <c r="ED32" s="41">
        <v>328981718</v>
      </c>
      <c r="EE32" s="41">
        <v>1737367936</v>
      </c>
      <c r="EF32" s="44">
        <v>0.18935638858250461</v>
      </c>
      <c r="EG32" s="464">
        <v>0.11428805930775177</v>
      </c>
      <c r="EI32" s="41">
        <v>83299546</v>
      </c>
      <c r="EJ32" s="41">
        <v>427964481</v>
      </c>
      <c r="EK32" s="44">
        <v>0.19464126042740448</v>
      </c>
      <c r="EL32" s="174">
        <f t="shared" si="19"/>
        <v>0.11338991799751685</v>
      </c>
      <c r="EM32" s="41">
        <v>83656859</v>
      </c>
      <c r="EN32" s="41">
        <v>437420002</v>
      </c>
      <c r="EO32" s="44">
        <v>0.19125064838713068</v>
      </c>
      <c r="EP32" s="174">
        <f t="shared" si="20"/>
        <v>3.0806334479913211E-2</v>
      </c>
    </row>
    <row r="33" spans="1:146">
      <c r="A33" s="2"/>
      <c r="B33" s="7" t="s">
        <v>170</v>
      </c>
      <c r="C33" s="41">
        <v>29234406</v>
      </c>
      <c r="D33" s="44">
        <v>0.13735996581130963</v>
      </c>
      <c r="E33" s="41">
        <v>28701175</v>
      </c>
      <c r="F33" s="44">
        <v>0.12514792740602859</v>
      </c>
      <c r="G33" s="41">
        <v>33485927</v>
      </c>
      <c r="H33" s="44">
        <v>0.13648206365568955</v>
      </c>
      <c r="I33" s="41">
        <v>35152305</v>
      </c>
      <c r="J33" s="44">
        <v>0.13922909488941726</v>
      </c>
      <c r="K33" s="155">
        <v>126573813</v>
      </c>
      <c r="L33" s="156"/>
      <c r="M33" s="44"/>
      <c r="N33" s="41">
        <v>33702811</v>
      </c>
      <c r="O33" s="44">
        <v>0.13674517910491271</v>
      </c>
      <c r="P33" s="41">
        <v>33445711</v>
      </c>
      <c r="Q33" s="44">
        <v>0.13029197083419847</v>
      </c>
      <c r="R33" s="41">
        <v>32913110</v>
      </c>
      <c r="S33" s="44">
        <v>0.1293754323899371</v>
      </c>
      <c r="T33" s="41">
        <v>33052554</v>
      </c>
      <c r="U33" s="44">
        <v>0.13327193808963386</v>
      </c>
      <c r="V33" s="173">
        <v>133114186</v>
      </c>
      <c r="W33" s="174">
        <v>0.13237673203766315</v>
      </c>
      <c r="X33" s="174">
        <v>5.1672402410757767E-2</v>
      </c>
      <c r="Y33" s="44"/>
      <c r="Z33" s="41">
        <v>33694575</v>
      </c>
      <c r="AA33" s="44">
        <v>0.1376741400649116</v>
      </c>
      <c r="AB33" s="41">
        <v>32203337</v>
      </c>
      <c r="AC33" s="44">
        <v>0.12700122442522502</v>
      </c>
      <c r="AD33" s="41">
        <v>32366828</v>
      </c>
      <c r="AE33" s="44">
        <v>0.12682764219526316</v>
      </c>
      <c r="AF33" s="41">
        <v>35674177</v>
      </c>
      <c r="AG33" s="44">
        <v>0.11764413023717706</v>
      </c>
      <c r="AH33" s="41">
        <v>147415333</v>
      </c>
      <c r="AI33" s="44">
        <v>0.1223575986306239</v>
      </c>
      <c r="AJ33" s="44">
        <v>0.10743518350478443</v>
      </c>
      <c r="AL33" s="41">
        <v>37476571</v>
      </c>
      <c r="AM33" s="44">
        <v>0.12560925349767557</v>
      </c>
      <c r="AN33" s="44">
        <f t="shared" si="0"/>
        <v>0.11224346946058827</v>
      </c>
      <c r="AO33" s="41">
        <v>34497798</v>
      </c>
      <c r="AP33" s="44">
        <v>0.11497074887467947</v>
      </c>
      <c r="AQ33" s="44">
        <f t="shared" si="1"/>
        <v>7.124916899139988E-2</v>
      </c>
      <c r="AR33" s="41">
        <v>30453170</v>
      </c>
      <c r="AS33" s="44">
        <v>0.1077269602438761</v>
      </c>
      <c r="AT33" s="174">
        <f t="shared" si="2"/>
        <v>-5.9124051328106719E-2</v>
      </c>
      <c r="AU33" s="173">
        <v>29001506</v>
      </c>
      <c r="AV33" s="174">
        <v>0.10147990822801647</v>
      </c>
      <c r="AW33" s="174">
        <f t="shared" si="3"/>
        <v>-0.18704484759382112</v>
      </c>
      <c r="AX33" s="41">
        <v>131429045</v>
      </c>
      <c r="AY33" s="41">
        <v>1166889703</v>
      </c>
      <c r="AZ33" s="44">
        <v>0.11263193484534502</v>
      </c>
      <c r="BA33" s="44">
        <v>-0.10844386180642418</v>
      </c>
      <c r="BB33" s="287"/>
      <c r="BC33" s="41">
        <v>27651050</v>
      </c>
      <c r="BD33" s="41">
        <v>285371225</v>
      </c>
      <c r="BE33" s="44">
        <v>9.6895018059371618E-2</v>
      </c>
      <c r="BF33" s="174">
        <f t="shared" si="4"/>
        <v>-0.26217769496574272</v>
      </c>
      <c r="BG33" s="41">
        <v>28533573</v>
      </c>
      <c r="BH33" s="41">
        <v>297805652</v>
      </c>
      <c r="BI33" s="44">
        <v>9.5812731586437452E-2</v>
      </c>
      <c r="BJ33" s="44">
        <f t="shared" si="5"/>
        <v>-0.17288712166498277</v>
      </c>
      <c r="BK33" s="41">
        <v>29620873</v>
      </c>
      <c r="BL33" s="41">
        <v>294632023</v>
      </c>
      <c r="BM33" s="44">
        <v>0.10053514447748947</v>
      </c>
      <c r="BN33" s="44">
        <f t="shared" si="6"/>
        <v>-2.7330389578490544E-2</v>
      </c>
      <c r="BO33" s="41">
        <v>34382104</v>
      </c>
      <c r="BP33" s="41">
        <v>310879535</v>
      </c>
      <c r="BQ33" s="44">
        <v>0.11059622821425026</v>
      </c>
      <c r="BR33" s="44">
        <f t="shared" si="7"/>
        <v>0.18552822739619113</v>
      </c>
      <c r="BS33" s="41">
        <v>120187600</v>
      </c>
      <c r="BT33" s="41">
        <v>1188688435</v>
      </c>
      <c r="BU33" s="44">
        <v>0.10110942149445577</v>
      </c>
      <c r="BV33" s="44">
        <v>-8.5532425500010278E-2</v>
      </c>
      <c r="BX33" s="41">
        <v>32900111</v>
      </c>
      <c r="BY33" s="41">
        <v>308221041</v>
      </c>
      <c r="BZ33" s="44">
        <v>0.1067419371930549</v>
      </c>
      <c r="CA33" s="174">
        <f t="shared" si="8"/>
        <v>0.18983224868495041</v>
      </c>
      <c r="CB33" s="41">
        <v>36185207</v>
      </c>
      <c r="CC33" s="41">
        <v>326129737</v>
      </c>
      <c r="CD33" s="44">
        <v>0.11095341177060465</v>
      </c>
      <c r="CE33" s="174">
        <f t="shared" si="9"/>
        <v>0.26816249055104313</v>
      </c>
      <c r="CF33" s="41">
        <v>35190340</v>
      </c>
      <c r="CG33" s="41">
        <v>336446412</v>
      </c>
      <c r="CH33" s="44">
        <v>0.10459419017373857</v>
      </c>
      <c r="CI33" s="174">
        <f t="shared" si="10"/>
        <v>0.18802507947689451</v>
      </c>
      <c r="CJ33" s="41">
        <v>33006233</v>
      </c>
      <c r="CK33" s="41">
        <v>305720731</v>
      </c>
      <c r="CL33" s="44">
        <v>0.10796203741904568</v>
      </c>
      <c r="CM33" s="174">
        <f t="shared" si="14"/>
        <v>-4.0017068181749438E-2</v>
      </c>
      <c r="CN33" s="41">
        <v>137281891</v>
      </c>
      <c r="CO33" s="41">
        <v>1276517921</v>
      </c>
      <c r="CP33" s="44">
        <v>0.1075440373703927</v>
      </c>
      <c r="CQ33" s="44">
        <v>0.14223007198745963</v>
      </c>
      <c r="CS33" s="41">
        <v>32755697</v>
      </c>
      <c r="CT33" s="41">
        <v>296383324</v>
      </c>
      <c r="CU33" s="44">
        <v>0.11051801618906197</v>
      </c>
      <c r="CV33" s="174">
        <f t="shared" si="11"/>
        <v>-4.3894684732218581E-3</v>
      </c>
      <c r="CW33" s="41">
        <v>37449912</v>
      </c>
      <c r="CX33" s="41">
        <v>317947421</v>
      </c>
      <c r="CY33" s="44">
        <v>0.11778649401279465</v>
      </c>
      <c r="CZ33" s="174">
        <f t="shared" si="12"/>
        <v>3.4950884763489176E-2</v>
      </c>
      <c r="DA33" s="41">
        <v>38850410</v>
      </c>
      <c r="DB33" s="41">
        <v>324632312</v>
      </c>
      <c r="DC33" s="44">
        <v>0.11967511724464445</v>
      </c>
      <c r="DD33" s="174">
        <f t="shared" si="13"/>
        <v>0.10400780441450697</v>
      </c>
      <c r="DE33" s="41">
        <v>37827017</v>
      </c>
      <c r="DF33" s="41">
        <v>323669399</v>
      </c>
      <c r="DG33" s="44">
        <v>0.1168693028036302</v>
      </c>
      <c r="DH33" s="174">
        <f t="shared" si="15"/>
        <v>0.14605677660943606</v>
      </c>
      <c r="DI33" s="41">
        <v>146883036</v>
      </c>
      <c r="DJ33" s="41">
        <v>1262632456</v>
      </c>
      <c r="DK33" s="44">
        <v>0.11633079389177368</v>
      </c>
      <c r="DL33" s="464">
        <v>6.9937447175753231E-2</v>
      </c>
      <c r="DN33" s="41">
        <v>35727235</v>
      </c>
      <c r="DO33" s="41">
        <v>321652061</v>
      </c>
      <c r="DP33" s="44">
        <v>0.11107416781016677</v>
      </c>
      <c r="DQ33" s="174">
        <f t="shared" si="16"/>
        <v>9.0718203920374441E-2</v>
      </c>
      <c r="DR33" s="41">
        <v>39310455</v>
      </c>
      <c r="DS33" s="41">
        <v>328617456</v>
      </c>
      <c r="DT33" s="44">
        <v>0.11962375790530129</v>
      </c>
      <c r="DU33" s="174">
        <f t="shared" si="17"/>
        <v>4.9680837701300939E-2</v>
      </c>
      <c r="DV33" s="41">
        <v>42003370</v>
      </c>
      <c r="DW33" s="41">
        <v>336523970</v>
      </c>
      <c r="DX33" s="44">
        <v>0.12481538833623056</v>
      </c>
      <c r="DY33" s="174">
        <f t="shared" si="21"/>
        <v>8.1156415080304134E-2</v>
      </c>
      <c r="DZ33" s="41">
        <v>42634815</v>
      </c>
      <c r="EA33" s="41">
        <v>336301907</v>
      </c>
      <c r="EB33" s="44">
        <v>0.12677541849324095</v>
      </c>
      <c r="EC33" s="174">
        <f t="shared" si="18"/>
        <v>0.12709958070444727</v>
      </c>
      <c r="ED33" s="41">
        <v>159675875</v>
      </c>
      <c r="EE33" s="41">
        <v>1323095394</v>
      </c>
      <c r="EF33" s="44">
        <v>0.12068356954766936</v>
      </c>
      <c r="EG33" s="464">
        <v>8.7095415157404599E-2</v>
      </c>
      <c r="EI33" s="41">
        <v>37981050</v>
      </c>
      <c r="EJ33" s="41">
        <v>324380431</v>
      </c>
      <c r="EK33" s="44">
        <v>0.11708798179628783</v>
      </c>
      <c r="EL33" s="174">
        <f t="shared" si="19"/>
        <v>6.3083947022488651E-2</v>
      </c>
      <c r="EM33" s="41">
        <v>38785471</v>
      </c>
      <c r="EN33" s="41">
        <v>329962134</v>
      </c>
      <c r="EO33" s="44">
        <v>0.11754521808250883</v>
      </c>
      <c r="EP33" s="174">
        <f t="shared" si="20"/>
        <v>-1.3354818711714178E-2</v>
      </c>
    </row>
    <row r="34" spans="1:146">
      <c r="A34" s="2"/>
      <c r="B34" s="7" t="s">
        <v>171</v>
      </c>
      <c r="C34" s="41">
        <v>8506</v>
      </c>
      <c r="D34" s="44">
        <v>2.1549725751491583E-2</v>
      </c>
      <c r="E34" s="41">
        <v>13588</v>
      </c>
      <c r="F34" s="44">
        <v>2.5235351034727394E-2</v>
      </c>
      <c r="G34" s="41">
        <v>11730</v>
      </c>
      <c r="H34" s="44">
        <v>2.1500409662537048E-2</v>
      </c>
      <c r="I34" s="41">
        <v>10548</v>
      </c>
      <c r="J34" s="44">
        <v>1.1385899748383273E-2</v>
      </c>
      <c r="K34" s="155">
        <v>44372</v>
      </c>
      <c r="L34" s="156"/>
      <c r="M34" s="44"/>
      <c r="N34" s="41">
        <v>15576</v>
      </c>
      <c r="O34" s="44">
        <v>1.9325829313322614E-2</v>
      </c>
      <c r="P34" s="41">
        <v>3316</v>
      </c>
      <c r="Q34" s="44">
        <v>3.5714939636797591E-3</v>
      </c>
      <c r="R34" s="41">
        <v>1489</v>
      </c>
      <c r="S34" s="44">
        <v>1.3840862613868749E-3</v>
      </c>
      <c r="T34" s="41">
        <v>1155</v>
      </c>
      <c r="U34" s="44">
        <v>9.6241578861849591E-4</v>
      </c>
      <c r="V34" s="173">
        <v>21536</v>
      </c>
      <c r="W34" s="174">
        <v>5.3701236006160084E-3</v>
      </c>
      <c r="X34" s="174">
        <v>-0.51464887767060308</v>
      </c>
      <c r="Y34" s="44"/>
      <c r="Z34" s="41">
        <v>13697</v>
      </c>
      <c r="AA34" s="44">
        <v>8.7789914382881192E-3</v>
      </c>
      <c r="AB34" s="41">
        <v>7297</v>
      </c>
      <c r="AC34" s="44">
        <v>3.6754761572561816E-3</v>
      </c>
      <c r="AD34" s="41">
        <v>16893</v>
      </c>
      <c r="AE34" s="44">
        <v>6.4299098716415967E-3</v>
      </c>
      <c r="AF34" s="41">
        <v>16893</v>
      </c>
      <c r="AG34" s="44">
        <v>6.4299098716415967E-3</v>
      </c>
      <c r="AH34" s="41">
        <v>79859</v>
      </c>
      <c r="AI34" s="44">
        <v>8.94188296735836E-3</v>
      </c>
      <c r="AJ34" s="44">
        <v>2.7081630757800892</v>
      </c>
      <c r="AL34" s="41">
        <v>45609</v>
      </c>
      <c r="AM34" s="44">
        <v>1.4308678948369038E-2</v>
      </c>
      <c r="AN34" s="46">
        <f t="shared" si="0"/>
        <v>2.3298532525370521</v>
      </c>
      <c r="AO34" s="41">
        <v>42458</v>
      </c>
      <c r="AP34" s="44">
        <v>1.0587990319238207E-2</v>
      </c>
      <c r="AQ34" s="46">
        <f t="shared" si="1"/>
        <v>4.8185555707825136</v>
      </c>
      <c r="AR34" s="41">
        <v>34204</v>
      </c>
      <c r="AS34" s="44">
        <v>7.0903358622695419E-3</v>
      </c>
      <c r="AT34" s="296">
        <f t="shared" si="2"/>
        <v>1.0247439767951221</v>
      </c>
      <c r="AU34" s="173">
        <v>44825</v>
      </c>
      <c r="AV34" s="174">
        <v>8.0347596338694923E-3</v>
      </c>
      <c r="AW34" s="174">
        <f t="shared" si="3"/>
        <v>1.6534659326348193</v>
      </c>
      <c r="AX34" s="41">
        <v>167096</v>
      </c>
      <c r="AY34" s="41">
        <v>17600437</v>
      </c>
      <c r="AZ34" s="44">
        <v>9.4938551809821536E-3</v>
      </c>
      <c r="BA34" s="46">
        <v>1.0923878335566437</v>
      </c>
      <c r="BB34" s="287"/>
      <c r="BC34" s="41">
        <v>85900</v>
      </c>
      <c r="BD34" s="41">
        <v>6538644</v>
      </c>
      <c r="BE34" s="44">
        <v>1.3137280451420815E-2</v>
      </c>
      <c r="BF34" s="296">
        <f t="shared" si="4"/>
        <v>0.88340020609967329</v>
      </c>
      <c r="BG34" s="41">
        <v>116555</v>
      </c>
      <c r="BH34" s="41">
        <v>7784705</v>
      </c>
      <c r="BI34" s="44">
        <v>1.4972307878076305E-2</v>
      </c>
      <c r="BJ34" s="44">
        <f t="shared" si="5"/>
        <v>1.7451834754345472</v>
      </c>
      <c r="BK34" s="41">
        <v>94362</v>
      </c>
      <c r="BL34" s="41">
        <v>9010976</v>
      </c>
      <c r="BM34" s="44">
        <v>1.0471895608200488E-2</v>
      </c>
      <c r="BN34" s="44">
        <f t="shared" si="6"/>
        <v>1.758800140334464</v>
      </c>
      <c r="BO34" s="41">
        <v>80273</v>
      </c>
      <c r="BP34" s="41">
        <v>10552166</v>
      </c>
      <c r="BQ34" s="44">
        <v>7.6072533354763373E-3</v>
      </c>
      <c r="BR34" s="44">
        <f t="shared" si="7"/>
        <v>0.79080870050195196</v>
      </c>
      <c r="BS34" s="41">
        <v>377090</v>
      </c>
      <c r="BT34" s="41">
        <v>33886491</v>
      </c>
      <c r="BU34" s="44">
        <v>1.1128033292086809E-2</v>
      </c>
      <c r="BV34" s="46">
        <v>1.2567266720926891</v>
      </c>
      <c r="BX34" s="41">
        <v>85656</v>
      </c>
      <c r="BY34" s="41">
        <v>11105270</v>
      </c>
      <c r="BZ34" s="44">
        <v>7.713094773922651E-3</v>
      </c>
      <c r="CA34" s="296">
        <f t="shared" si="8"/>
        <v>-2.8405122235156677E-3</v>
      </c>
      <c r="CB34" s="41">
        <v>100854</v>
      </c>
      <c r="CC34" s="41">
        <v>13044980</v>
      </c>
      <c r="CD34" s="44">
        <v>7.7312498754310089E-3</v>
      </c>
      <c r="CE34" s="296">
        <f t="shared" si="9"/>
        <v>-0.13470893569559439</v>
      </c>
      <c r="CF34" s="41">
        <v>83550</v>
      </c>
      <c r="CG34" s="41">
        <v>15680472</v>
      </c>
      <c r="CH34" s="44">
        <v>5.328283485344064E-3</v>
      </c>
      <c r="CI34" s="296">
        <f t="shared" si="10"/>
        <v>-0.11458002161887204</v>
      </c>
      <c r="CJ34" s="41">
        <v>110872</v>
      </c>
      <c r="CK34" s="41">
        <v>14021161</v>
      </c>
      <c r="CL34" s="44">
        <v>7.9074764208185034E-3</v>
      </c>
      <c r="CM34" s="296">
        <f t="shared" si="14"/>
        <v>0.38118670038493629</v>
      </c>
      <c r="CN34" s="41">
        <v>380932</v>
      </c>
      <c r="CO34" s="41">
        <v>53851883</v>
      </c>
      <c r="CP34" s="44">
        <v>7.0736987971246985E-3</v>
      </c>
      <c r="CQ34" s="46">
        <v>1.018854915272227E-2</v>
      </c>
      <c r="CS34" s="41">
        <v>116456</v>
      </c>
      <c r="CT34" s="41">
        <v>15736454</v>
      </c>
      <c r="CU34" s="44">
        <v>7.4003965569371596E-3</v>
      </c>
      <c r="CV34" s="296">
        <f t="shared" si="11"/>
        <v>0.35957784626879619</v>
      </c>
      <c r="CW34" s="41">
        <v>91313</v>
      </c>
      <c r="CX34" s="41">
        <v>17230099</v>
      </c>
      <c r="CY34" s="44">
        <v>5.2996213196453484E-3</v>
      </c>
      <c r="CZ34" s="296">
        <f t="shared" si="12"/>
        <v>-9.4602098082376518E-2</v>
      </c>
      <c r="DA34" s="41">
        <v>184164</v>
      </c>
      <c r="DB34" s="41">
        <v>18607381</v>
      </c>
      <c r="DC34" s="44">
        <v>9.89736277233212E-3</v>
      </c>
      <c r="DD34" s="296">
        <f>DA34/CF34-1</f>
        <v>1.2042369838420108</v>
      </c>
      <c r="DE34" s="41">
        <v>204440</v>
      </c>
      <c r="DF34" s="41">
        <v>20068005</v>
      </c>
      <c r="DG34" s="44">
        <v>1.0187360427705693E-2</v>
      </c>
      <c r="DH34" s="296">
        <f t="shared" ref="DH34:DH40" si="22">DE34/CJ34-1</f>
        <v>0.84392813334295402</v>
      </c>
      <c r="DI34" s="41">
        <v>596373</v>
      </c>
      <c r="DJ34" s="41">
        <v>71641939</v>
      </c>
      <c r="DK34" s="44">
        <v>8.3243559334707559E-3</v>
      </c>
      <c r="DL34" s="465">
        <v>0.56556288261421983</v>
      </c>
      <c r="DN34" s="41">
        <v>213186</v>
      </c>
      <c r="DO34" s="41">
        <v>21278933</v>
      </c>
      <c r="DP34" s="44">
        <v>1.0018641442218932E-2</v>
      </c>
      <c r="DQ34" s="296">
        <f t="shared" si="16"/>
        <v>0.8306141375283369</v>
      </c>
      <c r="DR34" s="41">
        <v>211125</v>
      </c>
      <c r="DS34" s="41">
        <v>22990237</v>
      </c>
      <c r="DT34" s="44">
        <v>9.1832459143418137E-3</v>
      </c>
      <c r="DU34" s="296">
        <f t="shared" si="17"/>
        <v>1.312102329350695</v>
      </c>
      <c r="DV34" s="41">
        <v>201157</v>
      </c>
      <c r="DW34" s="41">
        <v>25101621</v>
      </c>
      <c r="DX34" s="44">
        <v>8.013705569054683E-3</v>
      </c>
      <c r="DY34" s="296">
        <f t="shared" si="21"/>
        <v>9.2271019308876934E-2</v>
      </c>
      <c r="DZ34" s="41">
        <v>188806</v>
      </c>
      <c r="EA34" s="41">
        <v>25109687</v>
      </c>
      <c r="EB34" s="44">
        <v>7.5192494434518442E-3</v>
      </c>
      <c r="EC34" s="296">
        <f t="shared" si="18"/>
        <v>-7.6472314615535164E-2</v>
      </c>
      <c r="ED34" s="41">
        <v>814274</v>
      </c>
      <c r="EE34" s="41">
        <v>94480478</v>
      </c>
      <c r="EF34" s="44">
        <v>8.6184364985960379E-3</v>
      </c>
      <c r="EG34" s="465">
        <v>0.36537703752517303</v>
      </c>
      <c r="EI34" s="41">
        <v>211413</v>
      </c>
      <c r="EJ34" s="41">
        <v>24468115</v>
      </c>
      <c r="EK34" s="44">
        <v>8.6403468350545187E-3</v>
      </c>
      <c r="EL34" s="296">
        <f t="shared" si="19"/>
        <v>-8.3166812079592534E-3</v>
      </c>
      <c r="EM34" s="41">
        <v>196868</v>
      </c>
      <c r="EN34" s="41">
        <v>26475071</v>
      </c>
      <c r="EO34" s="44">
        <v>7.4359762812345248E-3</v>
      </c>
      <c r="EP34" s="296">
        <f t="shared" si="20"/>
        <v>-6.7528715216104152E-2</v>
      </c>
    </row>
    <row r="35" spans="1:146">
      <c r="A35" s="5"/>
      <c r="B35" s="38" t="s">
        <v>172</v>
      </c>
      <c r="C35" s="42">
        <v>109179281</v>
      </c>
      <c r="D35" s="45">
        <v>0.13621636422400629</v>
      </c>
      <c r="E35" s="42">
        <v>112089284</v>
      </c>
      <c r="F35" s="45">
        <v>0.13050338085843377</v>
      </c>
      <c r="G35" s="42">
        <v>127459471</v>
      </c>
      <c r="H35" s="45">
        <v>0.14418439267154501</v>
      </c>
      <c r="I35" s="42">
        <v>136921798</v>
      </c>
      <c r="J35" s="45">
        <v>0.15380065694034289</v>
      </c>
      <c r="K35" s="157">
        <v>485649834</v>
      </c>
      <c r="L35" s="158"/>
      <c r="M35" s="44"/>
      <c r="N35" s="42">
        <v>133239518</v>
      </c>
      <c r="O35" s="45">
        <v>0.1537566783062532</v>
      </c>
      <c r="P35" s="42">
        <v>139096971</v>
      </c>
      <c r="Q35" s="45">
        <v>0.14917473292889064</v>
      </c>
      <c r="R35" s="42">
        <v>142533816</v>
      </c>
      <c r="S35" s="45">
        <v>0.15615230820489162</v>
      </c>
      <c r="T35" s="42">
        <v>142391902</v>
      </c>
      <c r="U35" s="45">
        <v>0.15804750092761344</v>
      </c>
      <c r="V35" s="175">
        <v>557262207</v>
      </c>
      <c r="W35" s="176">
        <v>0.15424940357691708</v>
      </c>
      <c r="X35" s="176">
        <v>0.14745680526681704</v>
      </c>
      <c r="Y35" s="44"/>
      <c r="Z35" s="42">
        <v>148635412</v>
      </c>
      <c r="AA35" s="45">
        <v>0.16356671560258318</v>
      </c>
      <c r="AB35" s="42">
        <v>150824872</v>
      </c>
      <c r="AC35" s="45">
        <v>0.15935850731820952</v>
      </c>
      <c r="AD35" s="42">
        <v>154121645</v>
      </c>
      <c r="AE35" s="45">
        <v>0.16058981475326925</v>
      </c>
      <c r="AF35" s="42">
        <v>154121645</v>
      </c>
      <c r="AG35" s="45">
        <v>0.16058981475326925</v>
      </c>
      <c r="AH35" s="42">
        <v>613326208</v>
      </c>
      <c r="AI35" s="45">
        <v>0.16255090838871475</v>
      </c>
      <c r="AJ35" s="45">
        <v>0.12123281301743449</v>
      </c>
      <c r="AL35" s="42">
        <v>153223471</v>
      </c>
      <c r="AM35" s="45">
        <v>0.16325428162319144</v>
      </c>
      <c r="AN35" s="43">
        <f t="shared" si="0"/>
        <v>3.0867872859261736E-2</v>
      </c>
      <c r="AO35" s="42">
        <v>159916602</v>
      </c>
      <c r="AP35" s="45">
        <v>0.16238553538833236</v>
      </c>
      <c r="AQ35" s="43">
        <f t="shared" si="1"/>
        <v>6.0280044527403875E-2</v>
      </c>
      <c r="AR35" s="42">
        <v>164967393</v>
      </c>
      <c r="AS35" s="45">
        <v>0.16903125719110798</v>
      </c>
      <c r="AT35" s="172">
        <f t="shared" si="2"/>
        <v>7.037134855392968E-2</v>
      </c>
      <c r="AU35" s="175">
        <v>171260700</v>
      </c>
      <c r="AV35" s="176">
        <v>0.17273837505569858</v>
      </c>
      <c r="AW35" s="176">
        <f t="shared" si="3"/>
        <v>0.11120472403470649</v>
      </c>
      <c r="AX35" s="42">
        <v>649368166</v>
      </c>
      <c r="AY35" s="42">
        <v>3890756492</v>
      </c>
      <c r="AZ35" s="45">
        <v>0.16690023324132514</v>
      </c>
      <c r="BA35" s="43">
        <v>5.8764744649555167E-2</v>
      </c>
      <c r="BB35" s="287"/>
      <c r="BC35" s="42">
        <v>171637920</v>
      </c>
      <c r="BD35" s="42">
        <v>971488906</v>
      </c>
      <c r="BE35" s="45">
        <v>0.17667512098177268</v>
      </c>
      <c r="BF35" s="172">
        <f t="shared" si="4"/>
        <v>0.12018034103926545</v>
      </c>
      <c r="BG35" s="42">
        <v>179641072</v>
      </c>
      <c r="BH35" s="42">
        <v>1024938881</v>
      </c>
      <c r="BI35" s="45">
        <v>0.17527003349188</v>
      </c>
      <c r="BJ35" s="45">
        <f t="shared" si="5"/>
        <v>0.12334222809461637</v>
      </c>
      <c r="BK35" s="42">
        <v>181432722</v>
      </c>
      <c r="BL35" s="42">
        <v>1023764946</v>
      </c>
      <c r="BM35" s="45">
        <v>0.17722107277542984</v>
      </c>
      <c r="BN35" s="45">
        <f t="shared" si="6"/>
        <v>9.9809596918343679E-2</v>
      </c>
      <c r="BO35" s="42">
        <v>193679136</v>
      </c>
      <c r="BP35" s="42">
        <v>1064542026</v>
      </c>
      <c r="BQ35" s="45">
        <v>0.18193658049156247</v>
      </c>
      <c r="BR35" s="45">
        <f t="shared" si="7"/>
        <v>0.13090239617145083</v>
      </c>
      <c r="BS35" s="42">
        <v>726390850</v>
      </c>
      <c r="BT35" s="42">
        <v>4084734759</v>
      </c>
      <c r="BU35" s="45">
        <v>0.177830604153556</v>
      </c>
      <c r="BV35" s="43">
        <v>0.11861173373257095</v>
      </c>
      <c r="BX35" s="42">
        <v>187274933</v>
      </c>
      <c r="BY35" s="42">
        <v>1048396631</v>
      </c>
      <c r="BZ35" s="45">
        <v>0.17862985006101187</v>
      </c>
      <c r="CA35" s="172">
        <f t="shared" si="8"/>
        <v>9.1104652165442168E-2</v>
      </c>
      <c r="CB35" s="42">
        <v>209936462</v>
      </c>
      <c r="CC35" s="42">
        <v>1139094937</v>
      </c>
      <c r="CD35" s="45">
        <v>0.18430111062814775</v>
      </c>
      <c r="CE35" s="172">
        <f t="shared" si="9"/>
        <v>0.16864400586520656</v>
      </c>
      <c r="CF35" s="42">
        <v>211709573</v>
      </c>
      <c r="CG35" s="42">
        <v>1162420430</v>
      </c>
      <c r="CH35" s="45">
        <v>0.1821282279080384</v>
      </c>
      <c r="CI35" s="172">
        <f t="shared" si="10"/>
        <v>0.1668764634419142</v>
      </c>
      <c r="CJ35" s="42">
        <v>214208814</v>
      </c>
      <c r="CK35" s="42">
        <v>1087144345</v>
      </c>
      <c r="CL35" s="45">
        <v>0.19703806121532094</v>
      </c>
      <c r="CM35" s="172">
        <f t="shared" si="14"/>
        <v>0.10599839726670401</v>
      </c>
      <c r="CN35" s="42">
        <v>823129782</v>
      </c>
      <c r="CO35" s="42">
        <v>4437056343</v>
      </c>
      <c r="CP35" s="45">
        <v>0.18551258275063107</v>
      </c>
      <c r="CQ35" s="43">
        <v>0.13317752006375083</v>
      </c>
      <c r="CS35" s="42">
        <v>204215062</v>
      </c>
      <c r="CT35" s="42">
        <v>1054134844</v>
      </c>
      <c r="CU35" s="45">
        <v>0.19372764609989498</v>
      </c>
      <c r="CV35" s="172">
        <f t="shared" si="11"/>
        <v>9.0455934110519776E-2</v>
      </c>
      <c r="CW35" s="42">
        <v>220529287</v>
      </c>
      <c r="CX35" s="42">
        <v>1137566255</v>
      </c>
      <c r="CY35" s="45">
        <v>0.19386060902448271</v>
      </c>
      <c r="CZ35" s="172">
        <f t="shared" si="12"/>
        <v>5.0457290263375087E-2</v>
      </c>
      <c r="DA35" s="42">
        <v>230637075</v>
      </c>
      <c r="DB35" s="42">
        <v>1159233209</v>
      </c>
      <c r="DC35" s="45">
        <v>0.19895658027167509</v>
      </c>
      <c r="DD35" s="172">
        <f t="shared" si="13"/>
        <v>8.9403146639948972E-2</v>
      </c>
      <c r="DE35" s="42">
        <v>249869739</v>
      </c>
      <c r="DF35" s="42">
        <v>1187222050</v>
      </c>
      <c r="DG35" s="45">
        <v>0.21046588462537399</v>
      </c>
      <c r="DH35" s="172">
        <f t="shared" si="22"/>
        <v>0.16647739340921808</v>
      </c>
      <c r="DI35" s="42">
        <v>905251163</v>
      </c>
      <c r="DJ35" s="42">
        <v>4538156358</v>
      </c>
      <c r="DK35" s="45">
        <v>0.19947553402477985</v>
      </c>
      <c r="DL35" s="463">
        <v>9.9767233303678537E-2</v>
      </c>
      <c r="DN35" s="42">
        <v>233711334</v>
      </c>
      <c r="DO35" s="42">
        <v>1170413423</v>
      </c>
      <c r="DP35" s="45">
        <v>0.19968271843717569</v>
      </c>
      <c r="DQ35" s="172">
        <f t="shared" si="16"/>
        <v>0.1444372991449574</v>
      </c>
      <c r="DR35" s="42">
        <v>243026546</v>
      </c>
      <c r="DS35" s="42">
        <v>1211838943</v>
      </c>
      <c r="DT35" s="45">
        <v>0.2005436014445692</v>
      </c>
      <c r="DU35" s="172">
        <f t="shared" si="17"/>
        <v>0.10201483578913484</v>
      </c>
      <c r="DV35" s="42">
        <v>260022946</v>
      </c>
      <c r="DW35" s="42">
        <v>1223113196</v>
      </c>
      <c r="DX35" s="45">
        <v>0.21259107239654049</v>
      </c>
      <c r="DY35" s="172">
        <f t="shared" si="21"/>
        <v>0.12741173985145271</v>
      </c>
      <c r="DZ35" s="42">
        <v>266337672</v>
      </c>
      <c r="EA35" s="42">
        <v>1232517150</v>
      </c>
      <c r="EB35" s="45">
        <v>0.2160924673543082</v>
      </c>
      <c r="EC35" s="172">
        <f t="shared" si="18"/>
        <v>6.590607196336018E-2</v>
      </c>
      <c r="ED35" s="42">
        <v>1003098498</v>
      </c>
      <c r="EE35" s="42">
        <v>4837882712</v>
      </c>
      <c r="EF35" s="45">
        <v>0.20734245902900675</v>
      </c>
      <c r="EG35" s="463">
        <v>0.10808860457658431</v>
      </c>
      <c r="EI35" s="42">
        <v>253774346</v>
      </c>
      <c r="EJ35" s="42">
        <v>1199709185</v>
      </c>
      <c r="EK35" s="45">
        <v>0.21152988505293471</v>
      </c>
      <c r="EL35" s="172">
        <f t="shared" si="19"/>
        <v>8.5845267564131023E-2</v>
      </c>
      <c r="EM35" s="42">
        <v>256509710</v>
      </c>
      <c r="EN35" s="42">
        <v>1222890891</v>
      </c>
      <c r="EO35" s="45">
        <v>0.20975682449498267</v>
      </c>
      <c r="EP35" s="172">
        <f t="shared" si="20"/>
        <v>5.548021079145804E-2</v>
      </c>
    </row>
    <row r="36" spans="1:146">
      <c r="A36" s="6" t="s">
        <v>172</v>
      </c>
      <c r="B36" s="6" t="s">
        <v>168</v>
      </c>
      <c r="C36" s="40">
        <v>3097423597</v>
      </c>
      <c r="D36" s="43">
        <v>0.22825961328373476</v>
      </c>
      <c r="E36" s="40">
        <v>3229955745</v>
      </c>
      <c r="F36" s="43">
        <v>0.23227788379871103</v>
      </c>
      <c r="G36" s="40">
        <v>3230719129</v>
      </c>
      <c r="H36" s="43">
        <v>0.24132374849144578</v>
      </c>
      <c r="I36" s="40">
        <v>3273098550</v>
      </c>
      <c r="J36" s="43">
        <v>0.24436029237948967</v>
      </c>
      <c r="K36" s="153">
        <v>12831197021</v>
      </c>
      <c r="L36" s="154"/>
      <c r="M36" s="41"/>
      <c r="N36" s="40">
        <v>3320947758</v>
      </c>
      <c r="O36" s="43">
        <v>0.2556705234433021</v>
      </c>
      <c r="P36" s="40">
        <v>3491574823</v>
      </c>
      <c r="Q36" s="43">
        <v>0.25521924939268459</v>
      </c>
      <c r="R36" s="40">
        <v>3619071072</v>
      </c>
      <c r="S36" s="43">
        <v>0.26738192646708686</v>
      </c>
      <c r="T36" s="40">
        <v>3741396938</v>
      </c>
      <c r="U36" s="43">
        <v>0.2783082016077007</v>
      </c>
      <c r="V36" s="171">
        <v>14172990591</v>
      </c>
      <c r="W36" s="172">
        <v>0.2641827767907986</v>
      </c>
      <c r="X36" s="172">
        <v>0.1045727509135721</v>
      </c>
      <c r="Y36" s="41"/>
      <c r="Z36" s="40">
        <v>3623819413</v>
      </c>
      <c r="AA36" s="43">
        <v>0.27707572765010052</v>
      </c>
      <c r="AB36" s="40">
        <v>3823288692</v>
      </c>
      <c r="AC36" s="43">
        <v>0.27949109879214035</v>
      </c>
      <c r="AD36" s="40">
        <v>3943835988</v>
      </c>
      <c r="AE36" s="43">
        <v>0.28395828834060605</v>
      </c>
      <c r="AF36" s="40">
        <v>3943835988</v>
      </c>
      <c r="AG36" s="43">
        <v>0.28395828834060605</v>
      </c>
      <c r="AH36" s="40">
        <v>15363728072</v>
      </c>
      <c r="AI36" s="43">
        <v>0.2819720742844945</v>
      </c>
      <c r="AJ36" s="43">
        <v>0.11079869443691015</v>
      </c>
      <c r="AL36" s="40">
        <v>4009878934</v>
      </c>
      <c r="AM36" s="43">
        <v>0.29132043618393488</v>
      </c>
      <c r="AN36" s="43">
        <f t="shared" si="0"/>
        <v>0.10653387407083792</v>
      </c>
      <c r="AO36" s="40">
        <v>4226813139</v>
      </c>
      <c r="AP36" s="43">
        <v>0.2917607564024271</v>
      </c>
      <c r="AQ36" s="43">
        <f>AO36/AB36-1</f>
        <v>0.10554380783338457</v>
      </c>
      <c r="AR36" s="40">
        <v>4337131403</v>
      </c>
      <c r="AS36" s="43">
        <v>0.29832126596002961</v>
      </c>
      <c r="AT36" s="172">
        <f t="shared" si="2"/>
        <v>9.9724079854407899E-2</v>
      </c>
      <c r="AU36" s="171">
        <v>4527584123</v>
      </c>
      <c r="AV36" s="172">
        <v>0.30682643628553496</v>
      </c>
      <c r="AW36" s="172">
        <f t="shared" si="3"/>
        <v>0.14801531726374617</v>
      </c>
      <c r="AX36" s="40">
        <v>17101407599</v>
      </c>
      <c r="AY36" s="40">
        <v>57546385294</v>
      </c>
      <c r="AZ36" s="43">
        <v>0.29717605218173548</v>
      </c>
      <c r="BA36" s="43">
        <v>0.11310272603476212</v>
      </c>
      <c r="BB36" s="287"/>
      <c r="BC36" s="40">
        <v>4598960676</v>
      </c>
      <c r="BD36" s="40">
        <v>14582845007</v>
      </c>
      <c r="BE36" s="43">
        <v>0.31536786366394381</v>
      </c>
      <c r="BF36" s="172">
        <f t="shared" si="4"/>
        <v>0.14690761284714626</v>
      </c>
      <c r="BG36" s="40">
        <v>4775629087</v>
      </c>
      <c r="BH36" s="40">
        <v>15145799749</v>
      </c>
      <c r="BI36" s="43">
        <v>0.31531046007097185</v>
      </c>
      <c r="BJ36" s="43">
        <f t="shared" si="5"/>
        <v>0.12984154490677136</v>
      </c>
      <c r="BK36" s="40">
        <v>4939179048</v>
      </c>
      <c r="BL36" s="40">
        <v>15425722283</v>
      </c>
      <c r="BM36" s="43">
        <v>0.32019110401353773</v>
      </c>
      <c r="BN36" s="43">
        <f t="shared" si="6"/>
        <v>0.13881240595651834</v>
      </c>
      <c r="BO36" s="40">
        <v>5195453964</v>
      </c>
      <c r="BP36" s="40">
        <v>15911327889</v>
      </c>
      <c r="BQ36" s="43">
        <v>0.32652547922111391</v>
      </c>
      <c r="BR36" s="43">
        <f t="shared" si="7"/>
        <v>0.14751130467289175</v>
      </c>
      <c r="BS36" s="40">
        <v>19509222775</v>
      </c>
      <c r="BT36" s="40">
        <v>61065694928</v>
      </c>
      <c r="BU36" s="43">
        <v>0.31947925587357201</v>
      </c>
      <c r="BV36" s="43">
        <v>0.14079631527762637</v>
      </c>
      <c r="BX36" s="40">
        <v>4957393430</v>
      </c>
      <c r="BY36" s="40">
        <v>15307313591</v>
      </c>
      <c r="BZ36" s="43">
        <v>0.32385783439588778</v>
      </c>
      <c r="CA36" s="172">
        <f t="shared" si="8"/>
        <v>7.7937773173514246E-2</v>
      </c>
      <c r="CB36" s="40">
        <v>5265789668</v>
      </c>
      <c r="CC36" s="40">
        <v>16288840529</v>
      </c>
      <c r="CD36" s="43">
        <v>0.32327590528159439</v>
      </c>
      <c r="CE36" s="172">
        <f t="shared" si="9"/>
        <v>0.10263790844525444</v>
      </c>
      <c r="CF36" s="40">
        <v>5419828932</v>
      </c>
      <c r="CG36" s="40">
        <v>16609415633</v>
      </c>
      <c r="CH36" s="43">
        <v>0.32631063318276826</v>
      </c>
      <c r="CI36" s="172">
        <f t="shared" si="10"/>
        <v>9.7313719411453059E-2</v>
      </c>
      <c r="CJ36" s="40">
        <v>5382586010</v>
      </c>
      <c r="CK36" s="40">
        <v>15823064160</v>
      </c>
      <c r="CL36" s="43">
        <v>0.34017343010002682</v>
      </c>
      <c r="CM36" s="172">
        <f t="shared" si="14"/>
        <v>3.6018420583968869E-2</v>
      </c>
      <c r="CN36" s="40">
        <v>21025598040</v>
      </c>
      <c r="CO36" s="40">
        <v>64028633913</v>
      </c>
      <c r="CP36" s="43">
        <v>0.32837805142881682</v>
      </c>
      <c r="CQ36" s="43">
        <v>7.7726072560058812E-2</v>
      </c>
      <c r="CS36" s="40">
        <v>5281581768</v>
      </c>
      <c r="CT36" s="40">
        <v>15578055260</v>
      </c>
      <c r="CU36" s="43">
        <v>0.33903986600699731</v>
      </c>
      <c r="CV36" s="172">
        <f t="shared" si="11"/>
        <v>6.5394918232261512E-2</v>
      </c>
      <c r="CW36" s="40">
        <v>5565869421</v>
      </c>
      <c r="CX36" s="40">
        <v>16587853513</v>
      </c>
      <c r="CY36" s="43">
        <v>0.33553885779362563</v>
      </c>
      <c r="CZ36" s="172">
        <f t="shared" si="12"/>
        <v>5.6986657637233984E-2</v>
      </c>
      <c r="DA36" s="40">
        <v>5871351346</v>
      </c>
      <c r="DB36" s="40">
        <v>17033299059</v>
      </c>
      <c r="DC36" s="43">
        <v>0.34469842428426772</v>
      </c>
      <c r="DD36" s="172">
        <f t="shared" si="13"/>
        <v>8.3309347889949148E-2</v>
      </c>
      <c r="DE36" s="40">
        <v>6099900842</v>
      </c>
      <c r="DF36" s="40">
        <v>17465539094</v>
      </c>
      <c r="DG36" s="43">
        <v>0.34925351053695908</v>
      </c>
      <c r="DH36" s="172">
        <f t="shared" si="22"/>
        <v>0.13326583739996756</v>
      </c>
      <c r="DI36" s="40">
        <v>22818703377</v>
      </c>
      <c r="DJ36" s="40">
        <v>66664746926</v>
      </c>
      <c r="DK36" s="43">
        <v>0.34229040728722021</v>
      </c>
      <c r="DL36" s="463">
        <v>8.5282013552657077E-2</v>
      </c>
      <c r="DN36" s="40">
        <v>5910867737</v>
      </c>
      <c r="DO36" s="40">
        <v>17147309648</v>
      </c>
      <c r="DP36" s="43">
        <v>0.34471108636505099</v>
      </c>
      <c r="DQ36" s="172">
        <f t="shared" si="16"/>
        <v>0.11914725486457711</v>
      </c>
      <c r="DR36" s="40">
        <v>6196404995</v>
      </c>
      <c r="DS36" s="40">
        <v>17909391687</v>
      </c>
      <c r="DT36" s="43">
        <v>0.34598634634239545</v>
      </c>
      <c r="DU36" s="172">
        <f t="shared" si="17"/>
        <v>0.11328608817536967</v>
      </c>
      <c r="DV36" s="40">
        <v>6532086252</v>
      </c>
      <c r="DW36" s="40">
        <v>18407763543</v>
      </c>
      <c r="DX36" s="43">
        <v>0.35485496305627984</v>
      </c>
      <c r="DY36" s="172">
        <f t="shared" si="21"/>
        <v>0.11253540574609655</v>
      </c>
      <c r="DZ36" s="40">
        <v>6762670951</v>
      </c>
      <c r="EA36" s="40">
        <v>18520704600</v>
      </c>
      <c r="EB36" s="43">
        <v>0.36514112702818013</v>
      </c>
      <c r="EC36" s="172">
        <f t="shared" si="18"/>
        <v>0.10865260373358709</v>
      </c>
      <c r="ED36" s="40">
        <v>25402029935</v>
      </c>
      <c r="EE36" s="40">
        <v>71985169478</v>
      </c>
      <c r="EF36" s="43">
        <v>0.35287865707898808</v>
      </c>
      <c r="EG36" s="463">
        <v>0.11321092681382816</v>
      </c>
      <c r="EI36" s="40">
        <v>6620186353</v>
      </c>
      <c r="EJ36" s="40">
        <v>18044526594</v>
      </c>
      <c r="EK36" s="43">
        <v>0.366880578357832</v>
      </c>
      <c r="EL36" s="172">
        <f t="shared" si="19"/>
        <v>0.12000245100392104</v>
      </c>
      <c r="EM36" s="40">
        <v>6976805899</v>
      </c>
      <c r="EN36" s="40">
        <v>18798086090</v>
      </c>
      <c r="EO36" s="43">
        <v>0.37114448064536981</v>
      </c>
      <c r="EP36" s="172">
        <f t="shared" si="20"/>
        <v>0.12594414093812789</v>
      </c>
    </row>
    <row r="37" spans="1:146">
      <c r="A37" s="2"/>
      <c r="B37" s="7" t="s">
        <v>169</v>
      </c>
      <c r="C37" s="41">
        <v>1353008346</v>
      </c>
      <c r="D37" s="44">
        <v>0.13033734133971231</v>
      </c>
      <c r="E37" s="41">
        <v>1457785813</v>
      </c>
      <c r="F37" s="44">
        <v>0.13072061098055945</v>
      </c>
      <c r="G37" s="41">
        <v>1491488076</v>
      </c>
      <c r="H37" s="44">
        <v>0.13347693720666456</v>
      </c>
      <c r="I37" s="41">
        <v>1541921196</v>
      </c>
      <c r="J37" s="44">
        <v>0.13770154487612377</v>
      </c>
      <c r="K37" s="155">
        <v>5844203431</v>
      </c>
      <c r="L37" s="156"/>
      <c r="M37" s="41"/>
      <c r="N37" s="41">
        <v>1606353835</v>
      </c>
      <c r="O37" s="44">
        <v>0.14689310617841039</v>
      </c>
      <c r="P37" s="41">
        <v>1697065249</v>
      </c>
      <c r="Q37" s="44">
        <v>0.14693998467766503</v>
      </c>
      <c r="R37" s="41">
        <v>1745769380</v>
      </c>
      <c r="S37" s="44">
        <v>0.15394307453902181</v>
      </c>
      <c r="T37" s="41">
        <v>1862023489</v>
      </c>
      <c r="U37" s="44">
        <v>0.16469436408742885</v>
      </c>
      <c r="V37" s="173">
        <v>6911211953</v>
      </c>
      <c r="W37" s="174">
        <v>0.15313602534011966</v>
      </c>
      <c r="X37" s="174">
        <v>0.18257552711806002</v>
      </c>
      <c r="Y37" s="41"/>
      <c r="Z37" s="41">
        <v>1893847163</v>
      </c>
      <c r="AA37" s="44">
        <v>0.16267916657465439</v>
      </c>
      <c r="AB37" s="41">
        <v>2039807576</v>
      </c>
      <c r="AC37" s="44">
        <v>0.16622561090419752</v>
      </c>
      <c r="AD37" s="41">
        <v>2049291093</v>
      </c>
      <c r="AE37" s="44">
        <v>0.16322969638524662</v>
      </c>
      <c r="AF37" s="41">
        <v>2055162493</v>
      </c>
      <c r="AG37" s="44">
        <v>0.1618669611427184</v>
      </c>
      <c r="AH37" s="41">
        <v>8090612839</v>
      </c>
      <c r="AI37" s="44">
        <v>0.16320295953323952</v>
      </c>
      <c r="AJ37" s="44">
        <v>0.18218895154044312</v>
      </c>
      <c r="AL37" s="41">
        <v>2083429282</v>
      </c>
      <c r="AM37" s="44">
        <v>0.16572545072000094</v>
      </c>
      <c r="AN37" s="44">
        <f t="shared" si="0"/>
        <v>0.10010423370156607</v>
      </c>
      <c r="AO37" s="41">
        <v>2213154993</v>
      </c>
      <c r="AP37" s="44">
        <v>0.16517860342761878</v>
      </c>
      <c r="AQ37" s="44">
        <f t="shared" si="1"/>
        <v>8.4982240011054921E-2</v>
      </c>
      <c r="AR37" s="41">
        <v>2277342386</v>
      </c>
      <c r="AS37" s="44">
        <v>0.16943054087792037</v>
      </c>
      <c r="AT37" s="174">
        <f t="shared" si="2"/>
        <v>0.11128301576041633</v>
      </c>
      <c r="AU37" s="173">
        <v>2406780227</v>
      </c>
      <c r="AV37" s="174">
        <v>0.17416194624311759</v>
      </c>
      <c r="AW37" s="174">
        <f t="shared" si="3"/>
        <v>0.17108999176348827</v>
      </c>
      <c r="AX37" s="41">
        <v>8980706888</v>
      </c>
      <c r="AY37" s="41">
        <v>53230493137</v>
      </c>
      <c r="AZ37" s="44">
        <v>0.16871357672539761</v>
      </c>
      <c r="BA37" s="44">
        <v>0.1100156523013176</v>
      </c>
      <c r="BB37" s="287"/>
      <c r="BC37" s="41">
        <v>2394610470</v>
      </c>
      <c r="BD37" s="41">
        <v>13661162330</v>
      </c>
      <c r="BE37" s="44">
        <v>0.17528599779108253</v>
      </c>
      <c r="BF37" s="174">
        <f t="shared" si="4"/>
        <v>0.14936009140722062</v>
      </c>
      <c r="BG37" s="41">
        <v>2542335586</v>
      </c>
      <c r="BH37" s="41">
        <v>14413100636</v>
      </c>
      <c r="BI37" s="44">
        <v>0.17639060811453283</v>
      </c>
      <c r="BJ37" s="44">
        <f t="shared" si="5"/>
        <v>0.14873815618027986</v>
      </c>
      <c r="BK37" s="41">
        <v>2624982388</v>
      </c>
      <c r="BL37" s="41">
        <v>14683264124</v>
      </c>
      <c r="BM37" s="44">
        <v>0.1787737635059925</v>
      </c>
      <c r="BN37" s="44">
        <f t="shared" si="6"/>
        <v>0.15265161889451617</v>
      </c>
      <c r="BO37" s="41">
        <v>2737949071</v>
      </c>
      <c r="BP37" s="41">
        <v>15053885487</v>
      </c>
      <c r="BQ37" s="44">
        <v>0.18187657089356735</v>
      </c>
      <c r="BR37" s="44">
        <f t="shared" si="7"/>
        <v>0.13759829014915703</v>
      </c>
      <c r="BS37" s="41">
        <v>10299877515</v>
      </c>
      <c r="BT37" s="41">
        <v>57811412577</v>
      </c>
      <c r="BU37" s="44">
        <v>0.17816339466331874</v>
      </c>
      <c r="BV37" s="44">
        <v>0.14688939784491484</v>
      </c>
      <c r="BX37" s="41">
        <v>2622881424</v>
      </c>
      <c r="BY37" s="41">
        <v>14747715544</v>
      </c>
      <c r="BZ37" s="44">
        <v>0.17785001454459839</v>
      </c>
      <c r="CA37" s="174">
        <f t="shared" si="8"/>
        <v>9.5326967312558297E-2</v>
      </c>
      <c r="CB37" s="41">
        <v>2856278913</v>
      </c>
      <c r="CC37" s="41">
        <v>15891650704</v>
      </c>
      <c r="CD37" s="44">
        <v>0.1797345641558219</v>
      </c>
      <c r="CE37" s="174">
        <f t="shared" si="9"/>
        <v>0.12348618676810674</v>
      </c>
      <c r="CF37" s="41">
        <v>2925584605</v>
      </c>
      <c r="CG37" s="41">
        <v>16229109991</v>
      </c>
      <c r="CH37" s="44">
        <v>0.18026771687556553</v>
      </c>
      <c r="CI37" s="174">
        <f t="shared" si="10"/>
        <v>0.11451589861104994</v>
      </c>
      <c r="CJ37" s="41">
        <v>2855210058</v>
      </c>
      <c r="CK37" s="41">
        <v>15318068790</v>
      </c>
      <c r="CL37" s="44">
        <v>0.18639491029469388</v>
      </c>
      <c r="CM37" s="174">
        <f t="shared" si="14"/>
        <v>4.2828038053013051E-2</v>
      </c>
      <c r="CN37" s="41">
        <v>11259955000</v>
      </c>
      <c r="CO37" s="41">
        <v>62186545029</v>
      </c>
      <c r="CP37" s="44">
        <v>0.18106738354332189</v>
      </c>
      <c r="CQ37" s="44">
        <v>9.3212514770375954E-2</v>
      </c>
      <c r="CS37" s="41">
        <v>2852883015</v>
      </c>
      <c r="CT37" s="41">
        <v>15093930666</v>
      </c>
      <c r="CU37" s="44">
        <v>0.18900862062565937</v>
      </c>
      <c r="CV37" s="174">
        <f t="shared" si="11"/>
        <v>8.7690426603135752E-2</v>
      </c>
      <c r="CW37" s="41">
        <v>3057458522</v>
      </c>
      <c r="CX37" s="41">
        <v>16311891580</v>
      </c>
      <c r="CY37" s="44">
        <v>0.18743739847736285</v>
      </c>
      <c r="CZ37" s="174">
        <f t="shared" si="12"/>
        <v>7.043416106331768E-2</v>
      </c>
      <c r="DA37" s="41">
        <v>3209326374</v>
      </c>
      <c r="DB37" s="41">
        <v>16781393138</v>
      </c>
      <c r="DC37" s="44">
        <v>0.19124314337960183</v>
      </c>
      <c r="DD37" s="174">
        <f t="shared" si="13"/>
        <v>9.6986348818991042E-2</v>
      </c>
      <c r="DE37" s="41">
        <v>3348125701</v>
      </c>
      <c r="DF37" s="41">
        <v>16907805496</v>
      </c>
      <c r="DG37" s="44">
        <v>0.19802248741222447</v>
      </c>
      <c r="DH37" s="174">
        <f t="shared" si="22"/>
        <v>0.17263726065229479</v>
      </c>
      <c r="DI37" s="41">
        <v>12467793612</v>
      </c>
      <c r="DJ37" s="41">
        <v>65095020880</v>
      </c>
      <c r="DK37" s="44">
        <v>0.1915322161887599</v>
      </c>
      <c r="DL37" s="464">
        <v>0.10726851146385585</v>
      </c>
      <c r="DN37" s="41">
        <v>3220271220</v>
      </c>
      <c r="DO37" s="41">
        <v>16534185405</v>
      </c>
      <c r="DP37" s="44">
        <v>0.19476443145642833</v>
      </c>
      <c r="DQ37" s="174">
        <f t="shared" si="16"/>
        <v>0.12877787244283478</v>
      </c>
      <c r="DR37" s="41">
        <v>3363852775</v>
      </c>
      <c r="DS37" s="41">
        <v>17301371839</v>
      </c>
      <c r="DT37" s="44">
        <v>0.19442693945328365</v>
      </c>
      <c r="DU37" s="174">
        <f t="shared" si="17"/>
        <v>0.10021207182217995</v>
      </c>
      <c r="DV37" s="41">
        <v>3497166257</v>
      </c>
      <c r="DW37" s="41">
        <v>17654626180</v>
      </c>
      <c r="DX37" s="44">
        <v>0.19808781116882307</v>
      </c>
      <c r="DY37" s="174">
        <f t="shared" si="21"/>
        <v>8.9688566838169725E-2</v>
      </c>
      <c r="DZ37" s="41">
        <v>3594858691</v>
      </c>
      <c r="EA37" s="41">
        <v>17685318887</v>
      </c>
      <c r="EB37" s="44">
        <v>0.20326795993723831</v>
      </c>
      <c r="EC37" s="174">
        <f t="shared" si="18"/>
        <v>7.3692869394451632E-2</v>
      </c>
      <c r="ED37" s="41">
        <v>13676148943</v>
      </c>
      <c r="EE37" s="41">
        <v>69175502311</v>
      </c>
      <c r="EF37" s="44">
        <v>0.19770219927734844</v>
      </c>
      <c r="EG37" s="464">
        <v>9.8702494944260533E-2</v>
      </c>
      <c r="EI37" s="41">
        <v>3461893238</v>
      </c>
      <c r="EJ37" s="41">
        <v>17137175954</v>
      </c>
      <c r="EK37" s="44">
        <v>0.20201071911104215</v>
      </c>
      <c r="EL37" s="174">
        <f t="shared" si="19"/>
        <v>7.5031573893331815E-2</v>
      </c>
      <c r="EM37" s="41">
        <v>3695095655</v>
      </c>
      <c r="EN37" s="41">
        <v>18025723163</v>
      </c>
      <c r="EO37" s="44">
        <v>0.20499014777862756</v>
      </c>
      <c r="EP37" s="174">
        <f t="shared" si="20"/>
        <v>9.84712774773564E-2</v>
      </c>
    </row>
    <row r="38" spans="1:146">
      <c r="A38" s="2"/>
      <c r="B38" s="7" t="s">
        <v>170</v>
      </c>
      <c r="C38" s="41">
        <v>346557726</v>
      </c>
      <c r="D38" s="44">
        <v>4.6190632422219234E-2</v>
      </c>
      <c r="E38" s="41">
        <v>380482262</v>
      </c>
      <c r="F38" s="44">
        <v>4.7887440651906026E-2</v>
      </c>
      <c r="G38" s="41">
        <v>422331833</v>
      </c>
      <c r="H38" s="44">
        <v>5.2544782428959783E-2</v>
      </c>
      <c r="I38" s="41">
        <v>469764664</v>
      </c>
      <c r="J38" s="44">
        <v>5.7630740783037995E-2</v>
      </c>
      <c r="K38" s="155">
        <v>1619136485</v>
      </c>
      <c r="L38" s="156"/>
      <c r="M38" s="41"/>
      <c r="N38" s="41">
        <v>466737107</v>
      </c>
      <c r="O38" s="44">
        <v>5.9788041527238711E-2</v>
      </c>
      <c r="P38" s="41">
        <v>463795660</v>
      </c>
      <c r="Q38" s="44">
        <v>5.710412303932301E-2</v>
      </c>
      <c r="R38" s="41">
        <v>453519946</v>
      </c>
      <c r="S38" s="44">
        <v>5.8967468565053381E-2</v>
      </c>
      <c r="T38" s="41">
        <v>469904548</v>
      </c>
      <c r="U38" s="44">
        <v>6.2094373775443225E-2</v>
      </c>
      <c r="V38" s="173">
        <v>1853957261</v>
      </c>
      <c r="W38" s="174">
        <v>5.9446352740940366E-2</v>
      </c>
      <c r="X38" s="174">
        <v>0.14502840135802386</v>
      </c>
      <c r="Y38" s="41"/>
      <c r="Z38" s="41">
        <v>442124625</v>
      </c>
      <c r="AA38" s="44">
        <v>6.534539058184731E-2</v>
      </c>
      <c r="AB38" s="41">
        <v>482276423</v>
      </c>
      <c r="AC38" s="44">
        <v>6.8466372505646134E-2</v>
      </c>
      <c r="AD38" s="41">
        <v>464375006</v>
      </c>
      <c r="AE38" s="44">
        <v>6.4967951006241129E-2</v>
      </c>
      <c r="AF38" s="41">
        <v>458503606</v>
      </c>
      <c r="AG38" s="44">
        <v>6.5446415826606555E-2</v>
      </c>
      <c r="AH38" s="41">
        <v>1810317435</v>
      </c>
      <c r="AI38" s="44">
        <v>6.6013541576813856E-2</v>
      </c>
      <c r="AJ38" s="44">
        <v>2.0537452950029067E-2</v>
      </c>
      <c r="AL38" s="41">
        <v>436302062</v>
      </c>
      <c r="AM38" s="44">
        <v>6.4703292418118216E-2</v>
      </c>
      <c r="AN38" s="44">
        <f t="shared" si="0"/>
        <v>-1.3169506222368899E-2</v>
      </c>
      <c r="AO38" s="41">
        <v>438104011</v>
      </c>
      <c r="AP38" s="44">
        <v>6.2304293832935669E-2</v>
      </c>
      <c r="AQ38" s="44">
        <f t="shared" si="1"/>
        <v>-9.1591481344299508E-2</v>
      </c>
      <c r="AR38" s="41">
        <v>436334640</v>
      </c>
      <c r="AS38" s="44">
        <v>6.2720291396930389E-2</v>
      </c>
      <c r="AT38" s="174">
        <f t="shared" si="2"/>
        <v>-6.0383021561672967E-2</v>
      </c>
      <c r="AU38" s="173">
        <v>432866628</v>
      </c>
      <c r="AV38" s="174">
        <v>6.2231082511959822E-2</v>
      </c>
      <c r="AW38" s="174">
        <f t="shared" si="3"/>
        <v>-5.5914452284591243E-2</v>
      </c>
      <c r="AX38" s="41">
        <v>1743607341</v>
      </c>
      <c r="AY38" s="41">
        <v>27687430780</v>
      </c>
      <c r="AZ38" s="44">
        <v>6.2974688942951468E-2</v>
      </c>
      <c r="BA38" s="44">
        <v>-3.6849942838892202E-2</v>
      </c>
      <c r="BB38" s="287"/>
      <c r="BC38" s="41">
        <v>427435054</v>
      </c>
      <c r="BD38" s="41">
        <v>6702959020</v>
      </c>
      <c r="BE38" s="44">
        <v>6.3768113862047754E-2</v>
      </c>
      <c r="BF38" s="174">
        <f t="shared" si="4"/>
        <v>-2.0323094416179965E-2</v>
      </c>
      <c r="BG38" s="41">
        <v>445112649</v>
      </c>
      <c r="BH38" s="41">
        <v>6940324641</v>
      </c>
      <c r="BI38" s="44">
        <v>6.4134269219986481E-2</v>
      </c>
      <c r="BJ38" s="44">
        <f t="shared" si="5"/>
        <v>1.5997657688644251E-2</v>
      </c>
      <c r="BK38" s="41">
        <v>450551657</v>
      </c>
      <c r="BL38" s="41">
        <v>7069619256</v>
      </c>
      <c r="BM38" s="44">
        <v>6.3730682047355797E-2</v>
      </c>
      <c r="BN38" s="44">
        <f t="shared" si="6"/>
        <v>3.2582829087326237E-2</v>
      </c>
      <c r="BO38" s="41">
        <v>481130474</v>
      </c>
      <c r="BP38" s="41">
        <v>7370092339</v>
      </c>
      <c r="BQ38" s="44">
        <v>6.5281471638289068E-2</v>
      </c>
      <c r="BR38" s="44">
        <f t="shared" si="7"/>
        <v>0.11149819107792247</v>
      </c>
      <c r="BS38" s="41">
        <v>1804229834</v>
      </c>
      <c r="BT38" s="41">
        <v>28082995256</v>
      </c>
      <c r="BU38" s="44">
        <v>6.4246346144808827E-2</v>
      </c>
      <c r="BV38" s="44">
        <v>3.4768431844999892E-2</v>
      </c>
      <c r="BX38" s="41">
        <v>453507666</v>
      </c>
      <c r="BY38" s="41">
        <v>6878702835</v>
      </c>
      <c r="BZ38" s="44">
        <v>6.5929242311860967E-2</v>
      </c>
      <c r="CA38" s="174">
        <f t="shared" si="8"/>
        <v>6.0997832901182658E-2</v>
      </c>
      <c r="CB38" s="41">
        <v>501654250</v>
      </c>
      <c r="CC38" s="41">
        <v>7351663065</v>
      </c>
      <c r="CD38" s="44">
        <v>6.8236839143008252E-2</v>
      </c>
      <c r="CE38" s="174">
        <f t="shared" si="9"/>
        <v>0.12702762127076728</v>
      </c>
      <c r="CF38" s="41">
        <v>507829040</v>
      </c>
      <c r="CG38" s="41">
        <v>7431492727</v>
      </c>
      <c r="CH38" s="44">
        <v>6.8334728789407592E-2</v>
      </c>
      <c r="CI38" s="174">
        <f t="shared" si="10"/>
        <v>0.12712722750013095</v>
      </c>
      <c r="CJ38" s="41">
        <v>493398588</v>
      </c>
      <c r="CK38" s="41">
        <v>7073339952</v>
      </c>
      <c r="CL38" s="44">
        <v>6.9754683268190815E-2</v>
      </c>
      <c r="CM38" s="174">
        <f t="shared" si="14"/>
        <v>2.5498517892674544E-2</v>
      </c>
      <c r="CN38" s="41">
        <v>1956389544</v>
      </c>
      <c r="CO38" s="41">
        <v>28735198579</v>
      </c>
      <c r="CP38" s="44">
        <v>6.8083383472065204E-2</v>
      </c>
      <c r="CQ38" s="44">
        <v>8.4334992766780692E-2</v>
      </c>
      <c r="CS38" s="41">
        <v>482916831</v>
      </c>
      <c r="CT38" s="41">
        <v>6903446540</v>
      </c>
      <c r="CU38" s="44">
        <v>6.9953005097074306E-2</v>
      </c>
      <c r="CV38" s="174">
        <f t="shared" si="11"/>
        <v>6.4848220228321374E-2</v>
      </c>
      <c r="CW38" s="41">
        <v>505353667</v>
      </c>
      <c r="CX38" s="41">
        <v>7371810759</v>
      </c>
      <c r="CY38" s="44">
        <v>6.8552175784359418E-2</v>
      </c>
      <c r="CZ38" s="174">
        <f t="shared" si="12"/>
        <v>7.3744356795542032E-3</v>
      </c>
      <c r="DA38" s="41">
        <v>512747931</v>
      </c>
      <c r="DB38" s="41">
        <v>7489074153</v>
      </c>
      <c r="DC38" s="44">
        <v>6.8466130862731761E-2</v>
      </c>
      <c r="DD38" s="174">
        <f t="shared" si="13"/>
        <v>9.6861160204622099E-3</v>
      </c>
      <c r="DE38" s="41">
        <v>517791639</v>
      </c>
      <c r="DF38" s="41">
        <v>7513316628</v>
      </c>
      <c r="DG38" s="44">
        <v>6.8916520444558052E-2</v>
      </c>
      <c r="DH38" s="174">
        <f t="shared" si="22"/>
        <v>4.9438834227065076E-2</v>
      </c>
      <c r="DI38" s="41">
        <v>2018810068</v>
      </c>
      <c r="DJ38" s="41">
        <v>29277648080</v>
      </c>
      <c r="DK38" s="44">
        <v>6.8953970021214894E-2</v>
      </c>
      <c r="DL38" s="464">
        <v>3.1905979149927433E-2</v>
      </c>
      <c r="DN38" s="41">
        <v>513888424</v>
      </c>
      <c r="DO38" s="41">
        <v>7494909850</v>
      </c>
      <c r="DP38" s="44">
        <v>6.856499067830682E-2</v>
      </c>
      <c r="DQ38" s="174">
        <f t="shared" si="16"/>
        <v>6.4134424422245928E-2</v>
      </c>
      <c r="DR38" s="41">
        <v>533668734</v>
      </c>
      <c r="DS38" s="41">
        <v>7879215801</v>
      </c>
      <c r="DT38" s="44">
        <v>6.7731199078500781E-2</v>
      </c>
      <c r="DU38" s="174">
        <f t="shared" si="17"/>
        <v>5.6030199935206859E-2</v>
      </c>
      <c r="DV38" s="41">
        <v>547125802</v>
      </c>
      <c r="DW38" s="41">
        <v>7949681498</v>
      </c>
      <c r="DX38" s="44">
        <v>6.8823612887843014E-2</v>
      </c>
      <c r="DY38" s="174">
        <f t="shared" si="21"/>
        <v>6.7046337823252866E-2</v>
      </c>
      <c r="DZ38" s="41">
        <v>542176686</v>
      </c>
      <c r="EA38" s="41">
        <v>7893334475</v>
      </c>
      <c r="EB38" s="44">
        <v>6.8687914811819753E-2</v>
      </c>
      <c r="EC38" s="174">
        <f t="shared" si="18"/>
        <v>4.7094323591424292E-2</v>
      </c>
      <c r="ED38" s="41">
        <v>2136859646</v>
      </c>
      <c r="EE38" s="41">
        <v>31217141624</v>
      </c>
      <c r="EF38" s="44">
        <v>6.845148321834707E-2</v>
      </c>
      <c r="EG38" s="464">
        <v>4.7963873475955765E-2</v>
      </c>
      <c r="EI38" s="41">
        <v>524774939</v>
      </c>
      <c r="EJ38" s="41">
        <v>7635518031</v>
      </c>
      <c r="EK38" s="44">
        <v>6.872813827030827E-2</v>
      </c>
      <c r="EL38" s="174">
        <f t="shared" si="19"/>
        <v>2.1184588894339385E-2</v>
      </c>
      <c r="EM38" s="41">
        <v>562061407</v>
      </c>
      <c r="EN38" s="41">
        <v>8056149534</v>
      </c>
      <c r="EO38" s="44">
        <v>6.9767995818335815E-2</v>
      </c>
      <c r="EP38" s="174">
        <f t="shared" si="20"/>
        <v>5.3202803895196826E-2</v>
      </c>
    </row>
    <row r="39" spans="1:146">
      <c r="A39" s="2"/>
      <c r="B39" s="7" t="s">
        <v>171</v>
      </c>
      <c r="C39" s="41">
        <v>5069055</v>
      </c>
      <c r="D39" s="44">
        <v>2.90743262833589E-2</v>
      </c>
      <c r="E39" s="41">
        <v>6763837</v>
      </c>
      <c r="F39" s="44">
        <v>2.75015389075688E-2</v>
      </c>
      <c r="G39" s="41">
        <v>7731242</v>
      </c>
      <c r="H39" s="44">
        <v>2.5443312978848377E-2</v>
      </c>
      <c r="I39" s="41">
        <v>8261460</v>
      </c>
      <c r="J39" s="44">
        <v>2.4247173208802764E-2</v>
      </c>
      <c r="K39" s="155">
        <v>27825594</v>
      </c>
      <c r="L39" s="156"/>
      <c r="M39" s="41"/>
      <c r="N39" s="41">
        <v>11072044</v>
      </c>
      <c r="O39" s="44">
        <v>3.0263285381887578E-2</v>
      </c>
      <c r="P39" s="41">
        <v>11299284</v>
      </c>
      <c r="Q39" s="44">
        <v>2.7696059624325715E-2</v>
      </c>
      <c r="R39" s="41">
        <v>11124109</v>
      </c>
      <c r="S39" s="44">
        <v>2.4872641150536823E-2</v>
      </c>
      <c r="T39" s="41">
        <v>12414457</v>
      </c>
      <c r="U39" s="44">
        <v>2.5259145600830132E-2</v>
      </c>
      <c r="V39" s="173">
        <v>45909894</v>
      </c>
      <c r="W39" s="174">
        <v>2.6807786951238876E-2</v>
      </c>
      <c r="X39" s="174">
        <v>0.64991604491893318</v>
      </c>
      <c r="Y39" s="41"/>
      <c r="Z39" s="41">
        <v>13001174</v>
      </c>
      <c r="AA39" s="44">
        <v>2.419405883263924E-2</v>
      </c>
      <c r="AB39" s="41">
        <v>12498496</v>
      </c>
      <c r="AC39" s="44">
        <v>2.0674923990950448E-2</v>
      </c>
      <c r="AD39" s="41">
        <v>12190781</v>
      </c>
      <c r="AE39" s="44">
        <v>1.8163958935096987E-2</v>
      </c>
      <c r="AF39" s="41">
        <v>12190781</v>
      </c>
      <c r="AG39" s="44">
        <v>1.8163958935096987E-2</v>
      </c>
      <c r="AH39" s="41">
        <v>51962192</v>
      </c>
      <c r="AI39" s="44">
        <v>2.058633612205607E-2</v>
      </c>
      <c r="AJ39" s="44">
        <v>0.13182992755330702</v>
      </c>
      <c r="AL39" s="41">
        <v>15919964</v>
      </c>
      <c r="AM39" s="44">
        <v>2.0363746036006235E-2</v>
      </c>
      <c r="AN39" s="46">
        <f t="shared" si="0"/>
        <v>0.22450203343175001</v>
      </c>
      <c r="AO39" s="41">
        <v>15460148</v>
      </c>
      <c r="AP39" s="44">
        <v>1.7431321333159094E-2</v>
      </c>
      <c r="AQ39" s="46">
        <f t="shared" si="1"/>
        <v>0.23696067110794772</v>
      </c>
      <c r="AR39" s="41">
        <v>13386942</v>
      </c>
      <c r="AS39" s="44">
        <v>1.3929934104945281E-2</v>
      </c>
      <c r="AT39" s="296">
        <f t="shared" si="2"/>
        <v>9.8120128644752169E-2</v>
      </c>
      <c r="AU39" s="173">
        <v>12421706</v>
      </c>
      <c r="AV39" s="174">
        <v>1.1874486736774371E-2</v>
      </c>
      <c r="AW39" s="174">
        <f t="shared" si="3"/>
        <v>1.8942592767436262E-2</v>
      </c>
      <c r="AX39" s="41">
        <v>57188760</v>
      </c>
      <c r="AY39" s="41">
        <v>3675800848</v>
      </c>
      <c r="AZ39" s="44">
        <v>1.5558176942887521E-2</v>
      </c>
      <c r="BA39" s="46">
        <v>0.10058405542245019</v>
      </c>
      <c r="BB39" s="287"/>
      <c r="BC39" s="41">
        <v>11626362</v>
      </c>
      <c r="BD39" s="41">
        <v>1206275950</v>
      </c>
      <c r="BE39" s="44">
        <v>9.6382274719146975E-3</v>
      </c>
      <c r="BF39" s="296">
        <f t="shared" si="4"/>
        <v>-0.26969922796307833</v>
      </c>
      <c r="BG39" s="41">
        <v>12142642</v>
      </c>
      <c r="BH39" s="41">
        <v>1334389228</v>
      </c>
      <c r="BI39" s="44">
        <v>9.0997751969262748E-3</v>
      </c>
      <c r="BJ39" s="44">
        <f t="shared" si="5"/>
        <v>-0.21458436232305145</v>
      </c>
      <c r="BK39" s="41">
        <v>12369075</v>
      </c>
      <c r="BL39" s="41">
        <v>1491970259</v>
      </c>
      <c r="BM39" s="44">
        <v>8.2904300038061287E-3</v>
      </c>
      <c r="BN39" s="44">
        <f t="shared" si="6"/>
        <v>-7.6034317620857661E-2</v>
      </c>
      <c r="BO39" s="41">
        <v>13714769</v>
      </c>
      <c r="BP39" s="41">
        <v>1655270832</v>
      </c>
      <c r="BQ39" s="44">
        <v>8.2855136059088123E-3</v>
      </c>
      <c r="BR39" s="44">
        <f t="shared" si="7"/>
        <v>0.10409705397954183</v>
      </c>
      <c r="BS39" s="41">
        <v>49852848</v>
      </c>
      <c r="BT39" s="41">
        <v>5687906269</v>
      </c>
      <c r="BU39" s="44">
        <v>8.7647098321057097E-3</v>
      </c>
      <c r="BV39" s="46">
        <v>-0.12827541635803963</v>
      </c>
      <c r="BX39" s="41">
        <v>13215330</v>
      </c>
      <c r="BY39" s="41">
        <v>1809652266</v>
      </c>
      <c r="BZ39" s="44">
        <v>7.3026902727620488E-3</v>
      </c>
      <c r="CA39" s="296">
        <f t="shared" si="8"/>
        <v>0.13666940699076813</v>
      </c>
      <c r="CB39" s="41">
        <v>13036088</v>
      </c>
      <c r="CC39" s="41">
        <v>1979087656</v>
      </c>
      <c r="CD39" s="44">
        <v>6.5869179470037578E-3</v>
      </c>
      <c r="CE39" s="296">
        <f t="shared" si="9"/>
        <v>7.3579209532818268E-2</v>
      </c>
      <c r="CF39" s="41">
        <v>13202236</v>
      </c>
      <c r="CG39" s="41">
        <v>2171186261</v>
      </c>
      <c r="CH39" s="44">
        <v>6.0806556476270925E-3</v>
      </c>
      <c r="CI39" s="296">
        <f t="shared" si="10"/>
        <v>6.7358391795667716E-2</v>
      </c>
      <c r="CJ39" s="41">
        <v>10904836</v>
      </c>
      <c r="CK39" s="41">
        <v>1911235156</v>
      </c>
      <c r="CL39" s="44">
        <v>5.7056484994879404E-3</v>
      </c>
      <c r="CM39" s="296">
        <f t="shared" si="14"/>
        <v>-0.20488372789946374</v>
      </c>
      <c r="CN39" s="41">
        <v>50358490</v>
      </c>
      <c r="CO39" s="41">
        <v>7871161339</v>
      </c>
      <c r="CP39" s="44">
        <v>6.3978475133629831E-3</v>
      </c>
      <c r="CQ39" s="46">
        <v>1.0142690343388105E-2</v>
      </c>
      <c r="CS39" s="41">
        <v>11359864</v>
      </c>
      <c r="CT39" s="41">
        <v>2069204786</v>
      </c>
      <c r="CU39" s="44">
        <v>5.489966037609967E-3</v>
      </c>
      <c r="CV39" s="296">
        <f t="shared" si="11"/>
        <v>-0.14040254764731563</v>
      </c>
      <c r="CW39" s="41">
        <v>12139331</v>
      </c>
      <c r="CX39" s="41">
        <v>2196210296</v>
      </c>
      <c r="CY39" s="44">
        <v>5.5273991849093852E-3</v>
      </c>
      <c r="CZ39" s="296">
        <f t="shared" si="12"/>
        <v>-6.8790345692664845E-2</v>
      </c>
      <c r="DA39" s="41">
        <v>15532578</v>
      </c>
      <c r="DB39" s="41">
        <v>2299519967</v>
      </c>
      <c r="DC39" s="44">
        <v>6.7547045569967866E-3</v>
      </c>
      <c r="DD39" s="296">
        <f t="shared" si="13"/>
        <v>0.17651116068520523</v>
      </c>
      <c r="DE39" s="41">
        <v>17049304</v>
      </c>
      <c r="DF39" s="41">
        <v>2440356494</v>
      </c>
      <c r="DG39" s="44">
        <v>6.9863989306146023E-3</v>
      </c>
      <c r="DH39" s="296">
        <f t="shared" si="22"/>
        <v>0.56346266922308597</v>
      </c>
      <c r="DI39" s="41">
        <v>56081077</v>
      </c>
      <c r="DJ39" s="41">
        <v>9005291543</v>
      </c>
      <c r="DK39" s="44">
        <v>6.2275692832613489E-3</v>
      </c>
      <c r="DL39" s="465">
        <v>0.11363698554106771</v>
      </c>
      <c r="DN39" s="41">
        <v>18712825</v>
      </c>
      <c r="DO39" s="41">
        <v>2566770596</v>
      </c>
      <c r="DP39" s="44">
        <v>7.290415835821738E-3</v>
      </c>
      <c r="DQ39" s="296">
        <f t="shared" si="16"/>
        <v>0.64727544273417359</v>
      </c>
      <c r="DR39" s="41">
        <v>21937507</v>
      </c>
      <c r="DS39" s="41">
        <v>2723007824</v>
      </c>
      <c r="DT39" s="44">
        <v>8.0563510712850592E-3</v>
      </c>
      <c r="DU39" s="296">
        <f t="shared" si="17"/>
        <v>0.80714299659511712</v>
      </c>
      <c r="DV39" s="41">
        <v>21354644</v>
      </c>
      <c r="DW39" s="41">
        <v>2844442941</v>
      </c>
      <c r="DX39" s="44">
        <v>7.5074959993722016E-3</v>
      </c>
      <c r="DY39" s="296">
        <f t="shared" si="21"/>
        <v>0.37482934255987632</v>
      </c>
      <c r="DZ39" s="41">
        <v>18878531</v>
      </c>
      <c r="EA39" s="41">
        <v>2804466835</v>
      </c>
      <c r="EB39" s="44">
        <v>6.7315936007494269E-3</v>
      </c>
      <c r="EC39" s="296">
        <f t="shared" si="18"/>
        <v>0.10729042077025541</v>
      </c>
      <c r="ED39" s="41">
        <v>80883507</v>
      </c>
      <c r="EE39" s="41">
        <v>10938688196</v>
      </c>
      <c r="EF39" s="44">
        <v>7.3942602212189431E-3</v>
      </c>
      <c r="EG39" s="465">
        <v>0.44226022977411783</v>
      </c>
      <c r="EI39" s="41">
        <v>18574018</v>
      </c>
      <c r="EJ39" s="41">
        <v>2666079311</v>
      </c>
      <c r="EK39" s="44">
        <v>6.9667912441183939E-3</v>
      </c>
      <c r="EL39" s="296">
        <f t="shared" si="19"/>
        <v>-7.4177469195592094E-3</v>
      </c>
      <c r="EM39" s="41">
        <v>19842224</v>
      </c>
      <c r="EN39" s="41">
        <v>2740472431</v>
      </c>
      <c r="EO39" s="44">
        <v>7.2404391941865154E-3</v>
      </c>
      <c r="EP39" s="296">
        <f t="shared" si="20"/>
        <v>-9.5511445306889264E-2</v>
      </c>
    </row>
    <row r="40" spans="1:146" s="263" customFormat="1">
      <c r="A40" s="5"/>
      <c r="B40" s="38" t="s">
        <v>172</v>
      </c>
      <c r="C40" s="42">
        <v>4802058724</v>
      </c>
      <c r="D40" s="45">
        <v>0.15183089785590492</v>
      </c>
      <c r="E40" s="42">
        <v>5074987657</v>
      </c>
      <c r="F40" s="45">
        <v>0.15263682250123486</v>
      </c>
      <c r="G40" s="42">
        <v>5152270280</v>
      </c>
      <c r="H40" s="45">
        <v>0.15658950786149328</v>
      </c>
      <c r="I40" s="42">
        <v>5293045870</v>
      </c>
      <c r="J40" s="45">
        <v>0.15998748888004549</v>
      </c>
      <c r="K40" s="157">
        <v>20322362531</v>
      </c>
      <c r="L40" s="158"/>
      <c r="M40" s="131"/>
      <c r="N40" s="42">
        <v>5405110744</v>
      </c>
      <c r="O40" s="45">
        <v>0.16839880292741766</v>
      </c>
      <c r="P40" s="42">
        <v>5663735016</v>
      </c>
      <c r="Q40" s="45">
        <v>0.16776482031425577</v>
      </c>
      <c r="R40" s="42">
        <v>5829484507</v>
      </c>
      <c r="S40" s="45">
        <v>0.17657703868751032</v>
      </c>
      <c r="T40" s="42">
        <v>6085739432</v>
      </c>
      <c r="U40" s="45">
        <v>0.18549354680326599</v>
      </c>
      <c r="V40" s="175">
        <v>22984069699</v>
      </c>
      <c r="W40" s="176">
        <v>0.17454587793308082</v>
      </c>
      <c r="X40" s="176">
        <v>0.13097429808861039</v>
      </c>
      <c r="Y40" s="131"/>
      <c r="Z40" s="42">
        <v>5972792375</v>
      </c>
      <c r="AA40" s="45">
        <v>0.18651134126604615</v>
      </c>
      <c r="AB40" s="42">
        <v>6357871187</v>
      </c>
      <c r="AC40" s="45">
        <v>0.18922630722681028</v>
      </c>
      <c r="AD40" s="42">
        <v>6469692868</v>
      </c>
      <c r="AE40" s="45">
        <v>0.18882810949164361</v>
      </c>
      <c r="AF40" s="42">
        <v>6469692868</v>
      </c>
      <c r="AG40" s="45">
        <v>0.18882810949164361</v>
      </c>
      <c r="AH40" s="42">
        <v>25316620538</v>
      </c>
      <c r="AI40" s="45">
        <v>0.18891848331325448</v>
      </c>
      <c r="AJ40" s="45">
        <v>0.1254434086162981</v>
      </c>
      <c r="AL40" s="42">
        <v>6545530242</v>
      </c>
      <c r="AM40" s="45">
        <v>0.19330606590047755</v>
      </c>
      <c r="AN40" s="45">
        <f t="shared" si="0"/>
        <v>9.5891139527514602E-2</v>
      </c>
      <c r="AO40" s="42">
        <v>6893532291</v>
      </c>
      <c r="AP40" s="45">
        <v>0.19253302482921031</v>
      </c>
      <c r="AQ40" s="45">
        <f t="shared" si="1"/>
        <v>8.4251644653523527E-2</v>
      </c>
      <c r="AR40" s="42">
        <v>7064195371</v>
      </c>
      <c r="AS40" s="45">
        <v>0.19678812070854534</v>
      </c>
      <c r="AT40" s="172">
        <f t="shared" si="2"/>
        <v>9.1890374880157388E-2</v>
      </c>
      <c r="AU40" s="175">
        <v>7379652684</v>
      </c>
      <c r="AV40" s="176">
        <v>0.20175520712749048</v>
      </c>
      <c r="AW40" s="176">
        <f t="shared" si="3"/>
        <v>0.1406496157647279</v>
      </c>
      <c r="AX40" s="42">
        <v>27882910588</v>
      </c>
      <c r="AY40" s="42">
        <v>142140110059</v>
      </c>
      <c r="AZ40" s="45">
        <v>0.19616497114309442</v>
      </c>
      <c r="BA40" s="45">
        <v>0.10136779694383069</v>
      </c>
      <c r="BB40" s="297"/>
      <c r="BC40" s="42">
        <v>7432632562</v>
      </c>
      <c r="BD40" s="42">
        <v>36153242307</v>
      </c>
      <c r="BE40" s="45">
        <v>0.20558688758493154</v>
      </c>
      <c r="BF40" s="172">
        <f t="shared" si="4"/>
        <v>0.13552795376420779</v>
      </c>
      <c r="BG40" s="42">
        <v>7775219964</v>
      </c>
      <c r="BH40" s="42">
        <v>37833614254</v>
      </c>
      <c r="BI40" s="45">
        <v>0.20551089599318301</v>
      </c>
      <c r="BJ40" s="45">
        <f t="shared" si="5"/>
        <v>0.1279007097930196</v>
      </c>
      <c r="BK40" s="42">
        <v>8027082168</v>
      </c>
      <c r="BL40" s="42">
        <v>38670575922</v>
      </c>
      <c r="BM40" s="45">
        <v>0.20757596639343892</v>
      </c>
      <c r="BN40" s="45">
        <f t="shared" si="6"/>
        <v>0.1363052331413217</v>
      </c>
      <c r="BO40" s="42">
        <v>8428248278</v>
      </c>
      <c r="BP40" s="42">
        <v>39990576547</v>
      </c>
      <c r="BQ40" s="45">
        <v>0.21075585814809333</v>
      </c>
      <c r="BR40" s="45">
        <f t="shared" si="7"/>
        <v>0.14209281099007343</v>
      </c>
      <c r="BS40" s="42">
        <v>31663182972</v>
      </c>
      <c r="BT40" s="42">
        <v>152648009030</v>
      </c>
      <c r="BU40" s="45">
        <v>0.20742611170105216</v>
      </c>
      <c r="BV40" s="45">
        <v>0.13557667776716675</v>
      </c>
      <c r="BX40" s="42">
        <v>8046997850</v>
      </c>
      <c r="BY40" s="42">
        <v>38743384236</v>
      </c>
      <c r="BZ40" s="45">
        <v>0.2076999211267353</v>
      </c>
      <c r="CA40" s="172">
        <f t="shared" si="8"/>
        <v>8.2657831242862301E-2</v>
      </c>
      <c r="CB40" s="42">
        <v>8636758919</v>
      </c>
      <c r="CC40" s="42">
        <v>41511241954</v>
      </c>
      <c r="CD40" s="45">
        <v>0.20805831173566627</v>
      </c>
      <c r="CE40" s="172">
        <f t="shared" si="9"/>
        <v>0.11080573398424831</v>
      </c>
      <c r="CF40" s="42">
        <v>8866444813</v>
      </c>
      <c r="CG40" s="42">
        <v>42441204612</v>
      </c>
      <c r="CH40" s="45">
        <v>0.20891124307280065</v>
      </c>
      <c r="CI40" s="172">
        <f t="shared" si="10"/>
        <v>0.104566345208988</v>
      </c>
      <c r="CJ40" s="42">
        <v>8742099492</v>
      </c>
      <c r="CK40" s="42">
        <v>40125708058</v>
      </c>
      <c r="CL40" s="45">
        <v>0.2178677938683018</v>
      </c>
      <c r="CM40" s="172">
        <f t="shared" si="14"/>
        <v>3.7238012413473465E-2</v>
      </c>
      <c r="CN40" s="42">
        <v>34292301074</v>
      </c>
      <c r="CO40" s="42">
        <v>162821538860</v>
      </c>
      <c r="CP40" s="45">
        <v>0.21061280537021451</v>
      </c>
      <c r="CQ40" s="45">
        <v>8.303391684673489E-2</v>
      </c>
      <c r="CS40" s="42">
        <v>8628741478</v>
      </c>
      <c r="CT40" s="42">
        <v>39644637252</v>
      </c>
      <c r="CU40" s="45">
        <v>0.2176521738148757</v>
      </c>
      <c r="CV40" s="172">
        <f t="shared" si="11"/>
        <v>7.2293250084564109E-2</v>
      </c>
      <c r="CW40" s="42">
        <v>9140820941</v>
      </c>
      <c r="CX40" s="42">
        <v>42467766148</v>
      </c>
      <c r="CY40" s="45">
        <v>0.21524138823653391</v>
      </c>
      <c r="CZ40" s="172">
        <f t="shared" si="12"/>
        <v>5.8362405009489748E-2</v>
      </c>
      <c r="DA40" s="42">
        <v>9608958229</v>
      </c>
      <c r="DB40" s="42">
        <v>43603286317</v>
      </c>
      <c r="DC40" s="45">
        <v>0.22037233980810456</v>
      </c>
      <c r="DD40" s="172">
        <f t="shared" si="13"/>
        <v>8.3744209957899329E-2</v>
      </c>
      <c r="DE40" s="42">
        <v>9982867486</v>
      </c>
      <c r="DF40" s="42">
        <v>44327017712</v>
      </c>
      <c r="DG40" s="45">
        <v>0.22520954490690867</v>
      </c>
      <c r="DH40" s="172">
        <f t="shared" si="22"/>
        <v>0.14193020739874229</v>
      </c>
      <c r="DI40" s="42">
        <v>37361388134</v>
      </c>
      <c r="DJ40" s="42">
        <v>170042707429</v>
      </c>
      <c r="DK40" s="45">
        <v>0.21971767386496099</v>
      </c>
      <c r="DL40" s="466">
        <v>8.9497845402009002E-2</v>
      </c>
      <c r="DN40" s="42">
        <v>9663740206</v>
      </c>
      <c r="DO40" s="42">
        <v>43743175499</v>
      </c>
      <c r="DP40" s="45">
        <v>0.22091995141552812</v>
      </c>
      <c r="DQ40" s="172">
        <f t="shared" si="16"/>
        <v>0.11994781981113367</v>
      </c>
      <c r="DR40" s="42">
        <v>10115864011</v>
      </c>
      <c r="DS40" s="42">
        <v>45812987151</v>
      </c>
      <c r="DT40" s="45">
        <v>0.22080778050245939</v>
      </c>
      <c r="DU40" s="172">
        <f t="shared" si="17"/>
        <v>0.1066690920097304</v>
      </c>
      <c r="DV40" s="42">
        <v>10597732955</v>
      </c>
      <c r="DW40" s="42">
        <v>46856514162</v>
      </c>
      <c r="DX40" s="45">
        <v>0.22617416477802393</v>
      </c>
      <c r="DY40" s="172">
        <f t="shared" si="21"/>
        <v>0.10290134501946957</v>
      </c>
      <c r="DZ40" s="42">
        <v>10918584859</v>
      </c>
      <c r="EA40" s="42">
        <v>46903824797</v>
      </c>
      <c r="EB40" s="45">
        <v>0.23278666305478696</v>
      </c>
      <c r="EC40" s="172">
        <f t="shared" si="18"/>
        <v>9.3732324335893624E-2</v>
      </c>
      <c r="ED40" s="42">
        <v>41295922031</v>
      </c>
      <c r="EE40" s="42">
        <v>183316501609</v>
      </c>
      <c r="EF40" s="45">
        <v>0.22527116581725429</v>
      </c>
      <c r="EG40" s="466">
        <v>0.1053101636076379</v>
      </c>
      <c r="EI40" s="42">
        <v>10625428548</v>
      </c>
      <c r="EJ40" s="42">
        <v>45483299890</v>
      </c>
      <c r="EK40" s="45">
        <v>0.23361164589414754</v>
      </c>
      <c r="EL40" s="172">
        <f t="shared" si="19"/>
        <v>9.9515127838692319E-2</v>
      </c>
      <c r="EM40" s="42">
        <v>11253805185</v>
      </c>
      <c r="EN40" s="42">
        <v>47620431218</v>
      </c>
      <c r="EO40" s="45">
        <v>0.23632304238240887</v>
      </c>
      <c r="EP40" s="172">
        <f t="shared" si="20"/>
        <v>0.11249075439948597</v>
      </c>
    </row>
    <row r="41" spans="1:146" s="263" customFormat="1" ht="15" customHeight="1">
      <c r="A41" s="61" t="str">
        <f>表13!A286</f>
        <v>註1：製表日期：101年8月10日，資料來源：截至101年8月8日明細彙總檔。</v>
      </c>
      <c r="B41" s="34"/>
      <c r="K41" s="298"/>
      <c r="L41" s="298"/>
      <c r="V41" s="264"/>
      <c r="W41" s="264"/>
      <c r="X41" s="264"/>
      <c r="AR41" s="264"/>
      <c r="AS41" s="264"/>
      <c r="AT41" s="172"/>
      <c r="AU41" s="264"/>
      <c r="AV41" s="264"/>
      <c r="AW41" s="264"/>
      <c r="BF41" s="172"/>
      <c r="CA41" s="172"/>
      <c r="CE41" s="172"/>
      <c r="CI41" s="172"/>
      <c r="CM41" s="172"/>
      <c r="CN41" s="95">
        <f>BX36+CB36+CF36+CJ36</f>
        <v>21025598040</v>
      </c>
      <c r="CV41" s="172"/>
      <c r="CZ41" s="172"/>
      <c r="DD41" s="172"/>
      <c r="DH41" s="172"/>
      <c r="DI41" s="95"/>
      <c r="DL41" s="459"/>
      <c r="DQ41" s="172"/>
      <c r="DU41" s="172"/>
      <c r="DY41" s="172"/>
      <c r="EC41" s="172"/>
      <c r="ED41" s="95"/>
      <c r="EG41" s="459"/>
      <c r="EL41" s="172"/>
      <c r="EP41" s="172"/>
    </row>
    <row r="42" spans="1:146" s="263" customFormat="1" ht="15.75">
      <c r="A42" s="36" t="s">
        <v>51</v>
      </c>
      <c r="B42" s="34"/>
      <c r="K42" s="298"/>
      <c r="L42" s="298"/>
      <c r="M42" s="34"/>
      <c r="V42" s="264"/>
      <c r="W42" s="264"/>
      <c r="X42" s="264"/>
      <c r="Y42" s="34"/>
      <c r="AR42" s="264"/>
      <c r="AS42" s="264"/>
      <c r="AT42" s="264"/>
      <c r="AU42" s="264"/>
      <c r="AV42" s="264"/>
      <c r="AW42" s="264"/>
      <c r="BF42" s="264"/>
      <c r="CA42" s="264"/>
      <c r="CE42" s="264"/>
      <c r="CI42" s="264"/>
      <c r="CM42" s="264"/>
      <c r="CN42" s="95">
        <f>BX37+CB37+CF37+CJ37</f>
        <v>11259955000</v>
      </c>
      <c r="CV42" s="264"/>
      <c r="CZ42" s="264"/>
      <c r="DD42" s="264"/>
      <c r="DH42" s="264"/>
      <c r="DI42" s="95"/>
      <c r="DL42" s="459"/>
      <c r="DQ42" s="264"/>
      <c r="DU42" s="264"/>
      <c r="DY42" s="264"/>
      <c r="EC42" s="264"/>
      <c r="ED42" s="95"/>
      <c r="EG42" s="459"/>
      <c r="EL42" s="264"/>
      <c r="EP42" s="264"/>
    </row>
    <row r="43" spans="1:146">
      <c r="A43" s="2" t="s">
        <v>150</v>
      </c>
      <c r="B43" s="2"/>
      <c r="M43" s="2"/>
      <c r="Y43" s="2"/>
      <c r="CN43" s="95">
        <f>BX38+CB38+CF38+CJ38</f>
        <v>1956389544</v>
      </c>
      <c r="DI43" s="95"/>
      <c r="ED43" s="95"/>
    </row>
    <row r="44" spans="1:146" s="263" customFormat="1" ht="15.75">
      <c r="A44" s="34" t="s">
        <v>53</v>
      </c>
      <c r="B44" s="34"/>
      <c r="K44" s="298"/>
      <c r="L44" s="298"/>
      <c r="M44" s="34"/>
      <c r="V44" s="264"/>
      <c r="W44" s="264"/>
      <c r="X44" s="264"/>
      <c r="Y44" s="34"/>
      <c r="AR44" s="264"/>
      <c r="AS44" s="264"/>
      <c r="AT44" s="264"/>
      <c r="AU44" s="264"/>
      <c r="AV44" s="264"/>
      <c r="AW44" s="264"/>
      <c r="BF44" s="264"/>
      <c r="CA44" s="264"/>
      <c r="CE44" s="264"/>
      <c r="CI44" s="264"/>
      <c r="CM44" s="264"/>
      <c r="CN44" s="95">
        <f>BX39+CB39+CF39+CJ39</f>
        <v>50358490</v>
      </c>
      <c r="CV44" s="264"/>
      <c r="CZ44" s="264"/>
      <c r="DD44" s="264"/>
      <c r="DH44" s="264"/>
      <c r="DI44" s="95"/>
      <c r="DL44" s="459"/>
      <c r="DQ44" s="264"/>
      <c r="DU44" s="264"/>
      <c r="DY44" s="264"/>
      <c r="EC44" s="264"/>
      <c r="ED44" s="95"/>
      <c r="EG44" s="459"/>
      <c r="EL44" s="264"/>
      <c r="EP44" s="264"/>
    </row>
    <row r="45" spans="1:146" s="263" customFormat="1" ht="15.75">
      <c r="A45" s="300" t="s">
        <v>54</v>
      </c>
      <c r="B45" s="34"/>
      <c r="K45" s="298"/>
      <c r="L45" s="298"/>
      <c r="M45" s="34"/>
      <c r="V45" s="264"/>
      <c r="W45" s="264"/>
      <c r="X45" s="264"/>
      <c r="Y45" s="34"/>
      <c r="AR45" s="264"/>
      <c r="AS45" s="264"/>
      <c r="AT45" s="264"/>
      <c r="AU45" s="264"/>
      <c r="AV45" s="264"/>
      <c r="AW45" s="264"/>
      <c r="BF45" s="264"/>
      <c r="CA45" s="264"/>
      <c r="CE45" s="264"/>
      <c r="CI45" s="264"/>
      <c r="CM45" s="264"/>
      <c r="CV45" s="264"/>
      <c r="CZ45" s="264"/>
      <c r="DD45" s="264"/>
      <c r="DH45" s="264"/>
      <c r="DL45" s="459"/>
      <c r="DQ45" s="264"/>
      <c r="DU45" s="264"/>
      <c r="DY45" s="264"/>
      <c r="EC45" s="264"/>
      <c r="EG45" s="459"/>
      <c r="EL45" s="264"/>
      <c r="EP45" s="264"/>
    </row>
    <row r="46" spans="1:146">
      <c r="A46" s="300" t="s">
        <v>221</v>
      </c>
    </row>
    <row r="47" spans="1:146">
      <c r="A47" s="301" t="s">
        <v>320</v>
      </c>
    </row>
  </sheetData>
  <phoneticPr fontId="4" type="noConversion"/>
  <printOptions horizontalCentered="1"/>
  <pageMargins left="0.35433070866141736" right="0.35433070866141736" top="0.78740157480314965" bottom="0.78740157480314965" header="0.51181102362204722" footer="0.51181102362204722"/>
  <pageSetup paperSize="9" scale="96" orientation="portrait" r:id="rId1"/>
  <headerFooter alignWithMargins="0">
    <oddFooter>&amp;C&amp;"Times New Roman,標準"&amp;P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Q80"/>
  <sheetViews>
    <sheetView workbookViewId="0">
      <selection activeCell="P1" sqref="P1:Q65536"/>
    </sheetView>
  </sheetViews>
  <sheetFormatPr defaultRowHeight="16.5"/>
  <cols>
    <col min="1" max="1" width="5.875" customWidth="1"/>
    <col min="4" max="7" width="7.625" hidden="1" customWidth="1"/>
    <col min="8" max="8" width="2.375" hidden="1" customWidth="1"/>
    <col min="9" max="12" width="8.5" customWidth="1"/>
    <col min="13" max="13" width="1.375" customWidth="1"/>
    <col min="14" max="14" width="8.25" customWidth="1"/>
    <col min="15" max="15" width="9.875" customWidth="1"/>
  </cols>
  <sheetData>
    <row r="1" spans="1:17" ht="21">
      <c r="A1" s="110" t="s">
        <v>226</v>
      </c>
      <c r="B1" s="2"/>
      <c r="C1" s="2"/>
      <c r="D1" s="30"/>
      <c r="E1" s="30"/>
      <c r="F1" s="30"/>
      <c r="G1" s="30"/>
      <c r="H1" s="30"/>
      <c r="I1" s="30"/>
      <c r="J1" s="30"/>
      <c r="K1" s="2"/>
    </row>
    <row r="2" spans="1:17" ht="20.25">
      <c r="A2" s="1"/>
      <c r="B2" s="2"/>
      <c r="C2" s="2"/>
      <c r="D2" s="30"/>
      <c r="E2" s="30"/>
      <c r="F2" s="30"/>
      <c r="G2" s="30"/>
      <c r="H2" s="30"/>
      <c r="I2" s="30"/>
      <c r="J2" s="30"/>
      <c r="N2" s="16" t="s">
        <v>34</v>
      </c>
    </row>
    <row r="3" spans="1:17">
      <c r="A3" s="3"/>
      <c r="B3" s="3"/>
      <c r="C3" s="3"/>
      <c r="D3" s="11">
        <v>93</v>
      </c>
      <c r="E3" s="11"/>
      <c r="F3" s="11"/>
      <c r="G3" s="11"/>
      <c r="H3" s="12"/>
      <c r="I3" s="11">
        <v>94</v>
      </c>
      <c r="J3" s="11"/>
      <c r="K3" s="11"/>
      <c r="L3" s="11"/>
      <c r="M3" s="12"/>
      <c r="N3" s="11">
        <v>95</v>
      </c>
      <c r="O3" s="11"/>
    </row>
    <row r="4" spans="1:17">
      <c r="A4" s="4" t="s">
        <v>165</v>
      </c>
      <c r="B4" s="4" t="s">
        <v>166</v>
      </c>
      <c r="C4" s="4"/>
      <c r="D4" s="39" t="s">
        <v>178</v>
      </c>
      <c r="E4" s="11" t="s">
        <v>203</v>
      </c>
      <c r="F4" s="39" t="s">
        <v>131</v>
      </c>
      <c r="G4" s="39" t="s">
        <v>164</v>
      </c>
      <c r="H4" s="17"/>
      <c r="I4" s="39" t="s">
        <v>199</v>
      </c>
      <c r="J4" s="11" t="s">
        <v>203</v>
      </c>
      <c r="K4" s="39" t="s">
        <v>200</v>
      </c>
      <c r="L4" s="39" t="s">
        <v>164</v>
      </c>
      <c r="M4" s="17"/>
      <c r="N4" s="39" t="s">
        <v>199</v>
      </c>
      <c r="O4" s="39" t="s">
        <v>203</v>
      </c>
      <c r="P4" s="59" t="s">
        <v>227</v>
      </c>
      <c r="Q4" s="59" t="s">
        <v>228</v>
      </c>
    </row>
    <row r="5" spans="1:17" ht="19.5" customHeight="1">
      <c r="A5" s="6" t="s">
        <v>167</v>
      </c>
      <c r="B5" s="6" t="s">
        <v>168</v>
      </c>
      <c r="C5" s="19" t="s">
        <v>4</v>
      </c>
      <c r="D5" s="114">
        <v>256753</v>
      </c>
      <c r="E5" s="114">
        <v>180775</v>
      </c>
      <c r="F5" s="114">
        <v>275837</v>
      </c>
      <c r="G5" s="114">
        <v>278608</v>
      </c>
      <c r="H5" s="115"/>
      <c r="I5" s="114">
        <v>268392</v>
      </c>
      <c r="J5" s="114">
        <v>184317</v>
      </c>
      <c r="K5" s="114">
        <v>291676</v>
      </c>
      <c r="L5" s="114">
        <v>303075</v>
      </c>
      <c r="M5" s="115"/>
      <c r="N5" s="114">
        <v>286599</v>
      </c>
      <c r="O5" s="114">
        <v>188884</v>
      </c>
      <c r="P5" s="127">
        <f>I5+J5</f>
        <v>452709</v>
      </c>
      <c r="Q5" s="127">
        <f>J5+K5</f>
        <v>475993</v>
      </c>
    </row>
    <row r="6" spans="1:17" ht="19.5" customHeight="1">
      <c r="A6" s="7"/>
      <c r="B6" s="4"/>
      <c r="C6" s="19" t="s">
        <v>23</v>
      </c>
      <c r="D6" s="113"/>
      <c r="E6" s="113"/>
      <c r="F6" s="113"/>
      <c r="G6" s="113"/>
      <c r="H6" s="112"/>
      <c r="I6" s="43">
        <f>I5/D5-1</f>
        <v>4.5331505376762893E-2</v>
      </c>
      <c r="J6" s="43">
        <f t="shared" ref="J6:O6" si="0">J5/E5-1</f>
        <v>1.9593417231364985E-2</v>
      </c>
      <c r="K6" s="43">
        <f t="shared" si="0"/>
        <v>5.7421593187280795E-2</v>
      </c>
      <c r="L6" s="43">
        <f t="shared" si="0"/>
        <v>8.7818727387583895E-2</v>
      </c>
      <c r="M6" s="112"/>
      <c r="N6" s="43">
        <f t="shared" si="0"/>
        <v>6.783734239470629E-2</v>
      </c>
      <c r="O6" s="43">
        <f t="shared" si="0"/>
        <v>2.4777964051064139E-2</v>
      </c>
      <c r="Q6" s="128">
        <f>Q5/P5-1</f>
        <v>5.1432597982368433E-2</v>
      </c>
    </row>
    <row r="7" spans="1:17" ht="19.5" customHeight="1">
      <c r="A7" s="2"/>
      <c r="B7" s="7" t="s">
        <v>169</v>
      </c>
      <c r="C7" s="19" t="s">
        <v>25</v>
      </c>
      <c r="D7" s="114">
        <v>164932</v>
      </c>
      <c r="E7" s="114">
        <v>118458</v>
      </c>
      <c r="F7" s="114">
        <v>183779</v>
      </c>
      <c r="G7" s="114">
        <v>187710</v>
      </c>
      <c r="H7" s="115"/>
      <c r="I7" s="114">
        <v>182522</v>
      </c>
      <c r="J7" s="114">
        <v>125517</v>
      </c>
      <c r="K7" s="114">
        <v>184947</v>
      </c>
      <c r="L7" s="114">
        <v>189112</v>
      </c>
      <c r="M7" s="115"/>
      <c r="N7" s="114">
        <v>183979</v>
      </c>
      <c r="O7" s="114">
        <v>125491</v>
      </c>
      <c r="P7" s="127">
        <f>I7+J7</f>
        <v>308039</v>
      </c>
      <c r="Q7" s="127">
        <f>J7+K7</f>
        <v>310464</v>
      </c>
    </row>
    <row r="8" spans="1:17" ht="19.5" customHeight="1">
      <c r="A8" s="2"/>
      <c r="B8" s="4"/>
      <c r="C8" s="19" t="s">
        <v>23</v>
      </c>
      <c r="D8" s="113"/>
      <c r="E8" s="113"/>
      <c r="F8" s="113"/>
      <c r="G8" s="113"/>
      <c r="H8" s="112"/>
      <c r="I8" s="43">
        <f>I7/D7-1</f>
        <v>0.10665001333883062</v>
      </c>
      <c r="J8" s="43">
        <f>J7/E7-1</f>
        <v>5.9590741022134353E-2</v>
      </c>
      <c r="K8" s="43">
        <f>K7/F7-1</f>
        <v>6.3554595465205033E-3</v>
      </c>
      <c r="L8" s="43">
        <f>L7/G7-1</f>
        <v>7.4689680890736021E-3</v>
      </c>
      <c r="M8" s="112"/>
      <c r="N8" s="43">
        <f>N7/I7-1</f>
        <v>7.9825993578857002E-3</v>
      </c>
      <c r="O8" s="43">
        <f>O7/J7-1</f>
        <v>-2.0714325549531232E-4</v>
      </c>
      <c r="Q8" s="128">
        <f>Q7/P7-1</f>
        <v>7.8723797960646991E-3</v>
      </c>
    </row>
    <row r="9" spans="1:17" ht="19.5" customHeight="1">
      <c r="A9" s="2"/>
      <c r="B9" s="7" t="s">
        <v>170</v>
      </c>
      <c r="C9" s="19" t="s">
        <v>25</v>
      </c>
      <c r="D9" s="114">
        <v>42042</v>
      </c>
      <c r="E9" s="114">
        <v>30054</v>
      </c>
      <c r="F9" s="114">
        <v>44201</v>
      </c>
      <c r="G9" s="114">
        <v>45276</v>
      </c>
      <c r="H9" s="115"/>
      <c r="I9" s="114">
        <v>42064</v>
      </c>
      <c r="J9" s="114">
        <v>28929</v>
      </c>
      <c r="K9" s="114">
        <v>45921</v>
      </c>
      <c r="L9" s="114">
        <v>49446</v>
      </c>
      <c r="M9" s="115"/>
      <c r="N9" s="114">
        <v>53476</v>
      </c>
      <c r="O9" s="114">
        <v>38897</v>
      </c>
      <c r="P9" s="127">
        <f>I9+J9</f>
        <v>70993</v>
      </c>
      <c r="Q9" s="127">
        <f>J9+K9</f>
        <v>74850</v>
      </c>
    </row>
    <row r="10" spans="1:17" ht="19.5" customHeight="1">
      <c r="A10" s="2"/>
      <c r="B10" s="4"/>
      <c r="C10" s="19" t="s">
        <v>23</v>
      </c>
      <c r="D10" s="113"/>
      <c r="E10" s="113"/>
      <c r="F10" s="113"/>
      <c r="G10" s="113"/>
      <c r="H10" s="112"/>
      <c r="I10" s="43">
        <f>I9/D9-1</f>
        <v>5.2328623757191828E-4</v>
      </c>
      <c r="J10" s="43">
        <f>J9/E9-1</f>
        <v>-3.7432621281693002E-2</v>
      </c>
      <c r="K10" s="43">
        <f>K9/F9-1</f>
        <v>3.8913146761385464E-2</v>
      </c>
      <c r="L10" s="43">
        <f>L9/G9-1</f>
        <v>9.2101775775245143E-2</v>
      </c>
      <c r="M10" s="112"/>
      <c r="N10" s="43">
        <f>N9/I9-1</f>
        <v>0.27130087485736021</v>
      </c>
      <c r="O10" s="43">
        <f>O9/J9-1</f>
        <v>0.34456773479899061</v>
      </c>
      <c r="Q10" s="128">
        <f>Q9/P9-1</f>
        <v>5.4329300071838116E-2</v>
      </c>
    </row>
    <row r="11" spans="1:17" ht="19.5" customHeight="1">
      <c r="A11" s="2"/>
      <c r="B11" s="7" t="s">
        <v>171</v>
      </c>
      <c r="C11" s="19" t="s">
        <v>25</v>
      </c>
      <c r="D11" s="111">
        <v>0</v>
      </c>
      <c r="E11" s="111">
        <v>0</v>
      </c>
      <c r="F11" s="111">
        <v>0</v>
      </c>
      <c r="G11" s="111">
        <v>0</v>
      </c>
      <c r="H11" s="112"/>
      <c r="I11" s="111">
        <v>0</v>
      </c>
      <c r="J11" s="111">
        <v>0</v>
      </c>
      <c r="K11" s="111">
        <v>0</v>
      </c>
      <c r="L11" s="111">
        <v>0</v>
      </c>
      <c r="M11" s="112"/>
      <c r="N11" s="111">
        <v>0</v>
      </c>
      <c r="O11" s="111">
        <v>0</v>
      </c>
      <c r="P11" s="127">
        <f>I11+J11</f>
        <v>0</v>
      </c>
      <c r="Q11" s="127">
        <f>J11+K11</f>
        <v>0</v>
      </c>
    </row>
    <row r="12" spans="1:17" ht="19.5" customHeight="1">
      <c r="A12" s="2"/>
      <c r="B12" s="7"/>
      <c r="C12" s="19" t="s">
        <v>23</v>
      </c>
      <c r="D12" s="113"/>
      <c r="E12" s="113"/>
      <c r="F12" s="113"/>
      <c r="G12" s="113"/>
      <c r="H12" s="112"/>
      <c r="I12" s="113"/>
      <c r="J12" s="113"/>
      <c r="K12" s="113"/>
      <c r="L12" s="113"/>
      <c r="M12" s="112"/>
      <c r="N12" s="113"/>
      <c r="O12" s="113"/>
      <c r="Q12" s="128" t="e">
        <f>Q11/P11-1</f>
        <v>#DIV/0!</v>
      </c>
    </row>
    <row r="13" spans="1:17" ht="19.5" customHeight="1">
      <c r="A13" s="2"/>
      <c r="B13" s="6" t="s">
        <v>172</v>
      </c>
      <c r="C13" s="19" t="s">
        <v>25</v>
      </c>
      <c r="D13" s="114">
        <v>463727</v>
      </c>
      <c r="E13" s="114">
        <v>329287</v>
      </c>
      <c r="F13" s="114">
        <v>503817</v>
      </c>
      <c r="G13" s="114">
        <v>511594</v>
      </c>
      <c r="H13" s="115"/>
      <c r="I13" s="114">
        <v>492978</v>
      </c>
      <c r="J13" s="114">
        <v>338763</v>
      </c>
      <c r="K13" s="114">
        <v>522544</v>
      </c>
      <c r="L13" s="114">
        <v>541633</v>
      </c>
      <c r="M13" s="115"/>
      <c r="N13" s="114">
        <v>524054</v>
      </c>
      <c r="O13" s="114">
        <v>353272</v>
      </c>
      <c r="P13" s="127">
        <f>I13+J13</f>
        <v>831741</v>
      </c>
      <c r="Q13" s="127">
        <f>J13+K13</f>
        <v>861307</v>
      </c>
    </row>
    <row r="14" spans="1:17" ht="19.5" customHeight="1">
      <c r="A14" s="2"/>
      <c r="B14" s="7"/>
      <c r="C14" s="19" t="s">
        <v>23</v>
      </c>
      <c r="D14" s="113"/>
      <c r="E14" s="113"/>
      <c r="F14" s="113"/>
      <c r="G14" s="113"/>
      <c r="H14" s="112"/>
      <c r="I14" s="43">
        <f>I13/D13-1</f>
        <v>6.3078061014346876E-2</v>
      </c>
      <c r="J14" s="43">
        <f>J13/E13-1</f>
        <v>2.8777327984402579E-2</v>
      </c>
      <c r="K14" s="43">
        <f>K13/F13-1</f>
        <v>3.7170242369749307E-2</v>
      </c>
      <c r="L14" s="43">
        <f>L13/G13-1</f>
        <v>5.8716482210502852E-2</v>
      </c>
      <c r="M14" s="112"/>
      <c r="N14" s="43">
        <f>N13/I13-1</f>
        <v>6.3037295781961822E-2</v>
      </c>
      <c r="O14" s="43">
        <f>O13/J13-1</f>
        <v>4.2829352674288446E-2</v>
      </c>
      <c r="Q14" s="128">
        <f>Q13/P13-1</f>
        <v>3.5547123443475881E-2</v>
      </c>
    </row>
    <row r="15" spans="1:17" ht="19.5" customHeight="1">
      <c r="A15" s="6" t="s">
        <v>173</v>
      </c>
      <c r="B15" s="6" t="s">
        <v>168</v>
      </c>
      <c r="C15" s="19" t="s">
        <v>4</v>
      </c>
      <c r="D15" s="114">
        <v>103710</v>
      </c>
      <c r="E15" s="114">
        <v>72980</v>
      </c>
      <c r="F15" s="114">
        <v>106884</v>
      </c>
      <c r="G15" s="114">
        <v>103466</v>
      </c>
      <c r="H15" s="115"/>
      <c r="I15" s="114">
        <v>99558</v>
      </c>
      <c r="J15" s="114">
        <v>67482</v>
      </c>
      <c r="K15" s="114">
        <v>108439</v>
      </c>
      <c r="L15" s="114">
        <v>106036</v>
      </c>
      <c r="M15" s="115"/>
      <c r="N15" s="114">
        <v>102926</v>
      </c>
      <c r="O15" s="114">
        <v>69969</v>
      </c>
      <c r="P15" s="127">
        <f>I15+J15</f>
        <v>167040</v>
      </c>
      <c r="Q15" s="127">
        <f>J15+K15</f>
        <v>175921</v>
      </c>
    </row>
    <row r="16" spans="1:17" ht="19.5" customHeight="1">
      <c r="A16" s="7"/>
      <c r="B16" s="4"/>
      <c r="C16" s="19" t="s">
        <v>23</v>
      </c>
      <c r="D16" s="113"/>
      <c r="E16" s="113"/>
      <c r="F16" s="113"/>
      <c r="G16" s="113"/>
      <c r="H16" s="112"/>
      <c r="I16" s="43">
        <f>I15/D15-1</f>
        <v>-4.0034712178189213E-2</v>
      </c>
      <c r="J16" s="43">
        <f>J15/E15-1</f>
        <v>-7.5335708413263869E-2</v>
      </c>
      <c r="K16" s="43">
        <f>K15/F15-1</f>
        <v>1.4548482466973489E-2</v>
      </c>
      <c r="L16" s="43">
        <f>L15/G15-1</f>
        <v>2.4839077571376045E-2</v>
      </c>
      <c r="M16" s="112"/>
      <c r="N16" s="43">
        <f>N15/I15-1</f>
        <v>3.3829526507161756E-2</v>
      </c>
      <c r="O16" s="43">
        <f>O15/J15-1</f>
        <v>3.6854272250377962E-2</v>
      </c>
      <c r="Q16" s="128">
        <f>Q15/P15-1</f>
        <v>5.3166906130268199E-2</v>
      </c>
    </row>
    <row r="17" spans="1:17" ht="19.5" customHeight="1">
      <c r="A17" s="2"/>
      <c r="B17" s="7" t="s">
        <v>169</v>
      </c>
      <c r="C17" s="19" t="s">
        <v>25</v>
      </c>
      <c r="D17" s="114">
        <v>57306</v>
      </c>
      <c r="E17" s="114">
        <v>43237</v>
      </c>
      <c r="F17" s="114">
        <v>63000</v>
      </c>
      <c r="G17" s="114">
        <v>64787</v>
      </c>
      <c r="H17" s="115"/>
      <c r="I17" s="114">
        <v>62622</v>
      </c>
      <c r="J17" s="114">
        <v>42450</v>
      </c>
      <c r="K17" s="114">
        <v>63128</v>
      </c>
      <c r="L17" s="114">
        <v>64343</v>
      </c>
      <c r="M17" s="115"/>
      <c r="N17" s="114">
        <v>62873</v>
      </c>
      <c r="O17" s="114">
        <v>44331</v>
      </c>
      <c r="P17" s="127">
        <f>I17+J17</f>
        <v>105072</v>
      </c>
      <c r="Q17" s="127">
        <f>J17+K17</f>
        <v>105578</v>
      </c>
    </row>
    <row r="18" spans="1:17" ht="19.5" customHeight="1">
      <c r="A18" s="2"/>
      <c r="B18" s="4"/>
      <c r="C18" s="19" t="s">
        <v>23</v>
      </c>
      <c r="D18" s="113"/>
      <c r="E18" s="113"/>
      <c r="F18" s="113"/>
      <c r="G18" s="113"/>
      <c r="H18" s="112"/>
      <c r="I18" s="43">
        <f>I17/D17-1</f>
        <v>9.2765155481101536E-2</v>
      </c>
      <c r="J18" s="43">
        <f>J17/E17-1</f>
        <v>-1.8202002914170734E-2</v>
      </c>
      <c r="K18" s="43">
        <f>K17/F17-1</f>
        <v>2.0317460317460512E-3</v>
      </c>
      <c r="L18" s="43">
        <f>L17/G17-1</f>
        <v>-6.8532267275842607E-3</v>
      </c>
      <c r="M18" s="112"/>
      <c r="N18" s="43">
        <f>N17/I17-1</f>
        <v>4.0081760403691824E-3</v>
      </c>
      <c r="O18" s="43">
        <f>O17/J17-1</f>
        <v>4.4310954063604191E-2</v>
      </c>
      <c r="Q18" s="128">
        <f>Q17/P17-1</f>
        <v>4.8157453936348293E-3</v>
      </c>
    </row>
    <row r="19" spans="1:17" ht="19.5" customHeight="1">
      <c r="A19" s="2"/>
      <c r="B19" s="7" t="s">
        <v>170</v>
      </c>
      <c r="C19" s="19" t="s">
        <v>25</v>
      </c>
      <c r="D19" s="114">
        <v>34915</v>
      </c>
      <c r="E19" s="114">
        <v>26295</v>
      </c>
      <c r="F19" s="114">
        <v>45273</v>
      </c>
      <c r="G19" s="114">
        <v>49382</v>
      </c>
      <c r="H19" s="115"/>
      <c r="I19" s="114">
        <v>47802</v>
      </c>
      <c r="J19" s="114">
        <v>33285</v>
      </c>
      <c r="K19" s="114">
        <v>44941</v>
      </c>
      <c r="L19" s="114">
        <v>46683</v>
      </c>
      <c r="M19" s="115"/>
      <c r="N19" s="114">
        <v>44703</v>
      </c>
      <c r="O19" s="114">
        <v>30892</v>
      </c>
      <c r="P19" s="127">
        <f>I19+J19</f>
        <v>81087</v>
      </c>
      <c r="Q19" s="127">
        <f>J19+K19</f>
        <v>78226</v>
      </c>
    </row>
    <row r="20" spans="1:17" ht="19.5" customHeight="1">
      <c r="A20" s="2"/>
      <c r="B20" s="4"/>
      <c r="C20" s="19" t="s">
        <v>23</v>
      </c>
      <c r="D20" s="113"/>
      <c r="E20" s="113"/>
      <c r="F20" s="113"/>
      <c r="G20" s="113"/>
      <c r="H20" s="112"/>
      <c r="I20" s="43">
        <f>I19/D19-1</f>
        <v>0.3690963769153659</v>
      </c>
      <c r="J20" s="43">
        <f>J19/E19-1</f>
        <v>0.26583000570450666</v>
      </c>
      <c r="K20" s="43">
        <f>K19/F19-1</f>
        <v>-7.3332891568925751E-3</v>
      </c>
      <c r="L20" s="43">
        <f>L19/G19-1</f>
        <v>-5.4655542505366306E-2</v>
      </c>
      <c r="M20" s="112"/>
      <c r="N20" s="43">
        <f>N19/I19-1</f>
        <v>-6.4829923434165937E-2</v>
      </c>
      <c r="O20" s="43">
        <f>O19/J19-1</f>
        <v>-7.1894246657653649E-2</v>
      </c>
      <c r="Q20" s="128">
        <f>Q19/P19-1</f>
        <v>-3.5283091001023559E-2</v>
      </c>
    </row>
    <row r="21" spans="1:17" ht="19.5" customHeight="1">
      <c r="A21" s="2"/>
      <c r="B21" s="7" t="s">
        <v>171</v>
      </c>
      <c r="C21" s="19" t="s">
        <v>25</v>
      </c>
      <c r="D21" s="111">
        <v>0</v>
      </c>
      <c r="E21" s="111">
        <v>0</v>
      </c>
      <c r="F21" s="111">
        <v>0</v>
      </c>
      <c r="G21" s="111">
        <v>0</v>
      </c>
      <c r="H21" s="112"/>
      <c r="I21" s="111">
        <v>0</v>
      </c>
      <c r="J21" s="111">
        <v>0</v>
      </c>
      <c r="K21" s="111">
        <v>0</v>
      </c>
      <c r="L21" s="111">
        <v>0</v>
      </c>
      <c r="M21" s="112"/>
      <c r="N21" s="111">
        <v>0</v>
      </c>
      <c r="O21" s="111">
        <v>0</v>
      </c>
      <c r="P21" s="127">
        <f>I21+J21</f>
        <v>0</v>
      </c>
      <c r="Q21" s="127">
        <f>J21+K21</f>
        <v>0</v>
      </c>
    </row>
    <row r="22" spans="1:17" ht="19.5" customHeight="1">
      <c r="A22" s="2"/>
      <c r="B22" s="7"/>
      <c r="C22" s="19" t="s">
        <v>23</v>
      </c>
      <c r="D22" s="113"/>
      <c r="E22" s="113"/>
      <c r="F22" s="113"/>
      <c r="G22" s="113"/>
      <c r="H22" s="112"/>
      <c r="I22" s="43"/>
      <c r="J22" s="43"/>
      <c r="K22" s="43"/>
      <c r="L22" s="43"/>
      <c r="M22" s="112"/>
      <c r="N22" s="43"/>
      <c r="O22" s="43"/>
      <c r="Q22" s="128" t="e">
        <f>Q21/P21-1</f>
        <v>#DIV/0!</v>
      </c>
    </row>
    <row r="23" spans="1:17" ht="19.5" customHeight="1">
      <c r="A23" s="2"/>
      <c r="B23" s="6" t="s">
        <v>172</v>
      </c>
      <c r="C23" s="19" t="s">
        <v>25</v>
      </c>
      <c r="D23" s="114">
        <v>195931</v>
      </c>
      <c r="E23" s="114">
        <v>142512</v>
      </c>
      <c r="F23" s="114">
        <v>215157</v>
      </c>
      <c r="G23" s="114">
        <v>217635</v>
      </c>
      <c r="H23" s="115"/>
      <c r="I23" s="114">
        <v>209982</v>
      </c>
      <c r="J23" s="114">
        <v>143217</v>
      </c>
      <c r="K23" s="114">
        <v>216508</v>
      </c>
      <c r="L23" s="114">
        <v>217062</v>
      </c>
      <c r="M23" s="115"/>
      <c r="N23" s="114">
        <v>210502</v>
      </c>
      <c r="O23" s="114">
        <v>145192</v>
      </c>
      <c r="P23" s="127">
        <f>I23+J23</f>
        <v>353199</v>
      </c>
      <c r="Q23" s="127">
        <f>J23+K23</f>
        <v>359725</v>
      </c>
    </row>
    <row r="24" spans="1:17" ht="19.5" customHeight="1">
      <c r="A24" s="5"/>
      <c r="B24" s="7"/>
      <c r="C24" s="19" t="s">
        <v>23</v>
      </c>
      <c r="D24" s="113"/>
      <c r="E24" s="113"/>
      <c r="F24" s="113"/>
      <c r="G24" s="113"/>
      <c r="H24" s="112"/>
      <c r="I24" s="43">
        <f>I23/D23-1</f>
        <v>7.1714021772971037E-2</v>
      </c>
      <c r="J24" s="43">
        <f>J23/E23-1</f>
        <v>4.9469518356348718E-3</v>
      </c>
      <c r="K24" s="43">
        <f>K23/F23-1</f>
        <v>6.2791357009068793E-3</v>
      </c>
      <c r="L24" s="43">
        <f>L23/G23-1</f>
        <v>-2.6328485767455057E-3</v>
      </c>
      <c r="M24" s="112"/>
      <c r="N24" s="43">
        <f>N23/I23-1</f>
        <v>2.4764027392825128E-3</v>
      </c>
      <c r="O24" s="43">
        <f>O23/J23-1</f>
        <v>1.3790262329192782E-2</v>
      </c>
      <c r="Q24" s="128">
        <f>Q23/P23-1</f>
        <v>1.8476836004631902E-2</v>
      </c>
    </row>
    <row r="25" spans="1:17" ht="19.5" customHeight="1">
      <c r="A25" s="6" t="s">
        <v>174</v>
      </c>
      <c r="B25" s="6" t="s">
        <v>168</v>
      </c>
      <c r="C25" s="19" t="s">
        <v>4</v>
      </c>
      <c r="D25" s="114">
        <v>145515</v>
      </c>
      <c r="E25" s="114">
        <v>100784</v>
      </c>
      <c r="F25" s="114">
        <v>147990</v>
      </c>
      <c r="G25" s="114">
        <v>149961</v>
      </c>
      <c r="H25" s="115"/>
      <c r="I25" s="114">
        <v>149566</v>
      </c>
      <c r="J25" s="114">
        <v>103797</v>
      </c>
      <c r="K25" s="114">
        <v>162772</v>
      </c>
      <c r="L25" s="114">
        <v>166055</v>
      </c>
      <c r="M25" s="115"/>
      <c r="N25" s="114">
        <v>161980</v>
      </c>
      <c r="O25" s="114">
        <v>112620</v>
      </c>
      <c r="P25" s="127">
        <f>I25+J25</f>
        <v>253363</v>
      </c>
      <c r="Q25" s="127">
        <f>J25+K25</f>
        <v>266569</v>
      </c>
    </row>
    <row r="26" spans="1:17" ht="19.5" customHeight="1">
      <c r="A26" s="7"/>
      <c r="B26" s="4"/>
      <c r="C26" s="19" t="s">
        <v>23</v>
      </c>
      <c r="D26" s="113"/>
      <c r="E26" s="113"/>
      <c r="F26" s="113"/>
      <c r="G26" s="113"/>
      <c r="H26" s="112"/>
      <c r="I26" s="43">
        <f>I25/D25-1</f>
        <v>2.7839054393017815E-2</v>
      </c>
      <c r="J26" s="43">
        <f>J25/E25-1</f>
        <v>2.9895618352119291E-2</v>
      </c>
      <c r="K26" s="43">
        <f>K25/F25-1</f>
        <v>9.9885127373471105E-2</v>
      </c>
      <c r="L26" s="43">
        <f>L25/G25-1</f>
        <v>0.10732123685491568</v>
      </c>
      <c r="M26" s="112"/>
      <c r="N26" s="43">
        <f>N25/I25-1</f>
        <v>8.3000147092253673E-2</v>
      </c>
      <c r="O26" s="43">
        <f>O25/J25-1</f>
        <v>8.5002456718402231E-2</v>
      </c>
      <c r="Q26" s="128">
        <f>Q25/P25-1</f>
        <v>5.2122843509115446E-2</v>
      </c>
    </row>
    <row r="27" spans="1:17" ht="19.5" customHeight="1">
      <c r="A27" s="2"/>
      <c r="B27" s="7" t="s">
        <v>169</v>
      </c>
      <c r="C27" s="19" t="s">
        <v>25</v>
      </c>
      <c r="D27" s="114">
        <v>115971</v>
      </c>
      <c r="E27" s="114">
        <v>83259</v>
      </c>
      <c r="F27" s="114">
        <v>127366</v>
      </c>
      <c r="G27" s="114">
        <v>129510</v>
      </c>
      <c r="H27" s="115"/>
      <c r="I27" s="114">
        <v>126421</v>
      </c>
      <c r="J27" s="114">
        <v>87199</v>
      </c>
      <c r="K27" s="114">
        <v>135073</v>
      </c>
      <c r="L27" s="114">
        <v>138461</v>
      </c>
      <c r="M27" s="115"/>
      <c r="N27" s="114">
        <v>137869</v>
      </c>
      <c r="O27" s="114">
        <v>95484</v>
      </c>
      <c r="P27" s="127">
        <f>I27+J27</f>
        <v>213620</v>
      </c>
      <c r="Q27" s="127">
        <f>J27+K27</f>
        <v>222272</v>
      </c>
    </row>
    <row r="28" spans="1:17" ht="19.5" customHeight="1">
      <c r="A28" s="2"/>
      <c r="B28" s="4"/>
      <c r="C28" s="19" t="s">
        <v>23</v>
      </c>
      <c r="D28" s="113"/>
      <c r="E28" s="113"/>
      <c r="F28" s="113"/>
      <c r="G28" s="113"/>
      <c r="H28" s="112"/>
      <c r="I28" s="43">
        <f>I27/D27-1</f>
        <v>9.0108734080071695E-2</v>
      </c>
      <c r="J28" s="43">
        <f>J27/E27-1</f>
        <v>4.7322211412579973E-2</v>
      </c>
      <c r="K28" s="43">
        <f>K27/F27-1</f>
        <v>6.0510654334751779E-2</v>
      </c>
      <c r="L28" s="43">
        <f>L27/G27-1</f>
        <v>6.9114354103930298E-2</v>
      </c>
      <c r="M28" s="112"/>
      <c r="N28" s="43">
        <f>N27/I27-1</f>
        <v>9.055457558475255E-2</v>
      </c>
      <c r="O28" s="43">
        <f>O27/J27-1</f>
        <v>9.5012557483457272E-2</v>
      </c>
      <c r="Q28" s="128">
        <f>Q27/P27-1</f>
        <v>4.0501825671753533E-2</v>
      </c>
    </row>
    <row r="29" spans="1:17" ht="19.5" customHeight="1">
      <c r="A29" s="2"/>
      <c r="B29" s="7" t="s">
        <v>170</v>
      </c>
      <c r="C29" s="19" t="s">
        <v>25</v>
      </c>
      <c r="D29" s="114">
        <v>48608</v>
      </c>
      <c r="E29" s="114">
        <v>36077</v>
      </c>
      <c r="F29" s="114">
        <v>60378</v>
      </c>
      <c r="G29" s="114">
        <v>66498</v>
      </c>
      <c r="H29" s="115"/>
      <c r="I29" s="114">
        <v>65829</v>
      </c>
      <c r="J29" s="114">
        <v>44712</v>
      </c>
      <c r="K29" s="114">
        <v>66685</v>
      </c>
      <c r="L29" s="114">
        <v>69356</v>
      </c>
      <c r="M29" s="115"/>
      <c r="N29" s="114">
        <v>69560</v>
      </c>
      <c r="O29" s="114">
        <v>49421</v>
      </c>
      <c r="P29" s="127">
        <f>I29+J29</f>
        <v>110541</v>
      </c>
      <c r="Q29" s="127">
        <f>J29+K29</f>
        <v>111397</v>
      </c>
    </row>
    <row r="30" spans="1:17" ht="19.5" customHeight="1">
      <c r="A30" s="2"/>
      <c r="B30" s="4"/>
      <c r="C30" s="19" t="s">
        <v>23</v>
      </c>
      <c r="D30" s="113"/>
      <c r="E30" s="113"/>
      <c r="F30" s="113"/>
      <c r="G30" s="113"/>
      <c r="H30" s="112"/>
      <c r="I30" s="43">
        <f>I29/D29-1</f>
        <v>0.35428324555628699</v>
      </c>
      <c r="J30" s="43">
        <f>J29/E29-1</f>
        <v>0.23934916983119447</v>
      </c>
      <c r="K30" s="43">
        <f>K29/F29-1</f>
        <v>0.10445857762761279</v>
      </c>
      <c r="L30" s="43">
        <f>L29/G29-1</f>
        <v>4.2978736202592627E-2</v>
      </c>
      <c r="M30" s="112"/>
      <c r="N30" s="43">
        <f>N29/I29-1</f>
        <v>5.6677148369259855E-2</v>
      </c>
      <c r="O30" s="43">
        <f>O29/J29-1</f>
        <v>0.10531848273394173</v>
      </c>
      <c r="Q30" s="128">
        <f>Q29/P29-1</f>
        <v>7.7437330945078209E-3</v>
      </c>
    </row>
    <row r="31" spans="1:17" ht="19.5" customHeight="1">
      <c r="A31" s="2"/>
      <c r="B31" s="7" t="s">
        <v>171</v>
      </c>
      <c r="C31" s="19" t="s">
        <v>25</v>
      </c>
      <c r="D31" s="111">
        <v>0</v>
      </c>
      <c r="E31" s="111">
        <v>0</v>
      </c>
      <c r="F31" s="111">
        <v>0</v>
      </c>
      <c r="G31" s="111">
        <v>0</v>
      </c>
      <c r="H31" s="112"/>
      <c r="I31" s="111">
        <v>0</v>
      </c>
      <c r="J31" s="111">
        <v>0</v>
      </c>
      <c r="K31" s="111">
        <v>0</v>
      </c>
      <c r="L31" s="111">
        <v>0</v>
      </c>
      <c r="M31" s="112"/>
      <c r="N31" s="111">
        <v>0</v>
      </c>
      <c r="O31" s="111">
        <v>0</v>
      </c>
      <c r="P31" s="127">
        <f>I31+J31</f>
        <v>0</v>
      </c>
      <c r="Q31" s="127">
        <f>J31+K31</f>
        <v>0</v>
      </c>
    </row>
    <row r="32" spans="1:17" ht="19.5" customHeight="1">
      <c r="A32" s="2"/>
      <c r="B32" s="7"/>
      <c r="C32" s="19" t="s">
        <v>23</v>
      </c>
      <c r="D32" s="113"/>
      <c r="E32" s="113"/>
      <c r="F32" s="113"/>
      <c r="G32" s="113"/>
      <c r="H32" s="112"/>
      <c r="I32" s="43"/>
      <c r="J32" s="43"/>
      <c r="K32" s="43"/>
      <c r="L32" s="43"/>
      <c r="M32" s="112"/>
      <c r="N32" s="43"/>
      <c r="O32" s="43"/>
      <c r="Q32" s="128" t="e">
        <f>Q31/P31-1</f>
        <v>#DIV/0!</v>
      </c>
    </row>
    <row r="33" spans="1:17" ht="19.5" customHeight="1">
      <c r="A33" s="2"/>
      <c r="B33" s="6" t="s">
        <v>172</v>
      </c>
      <c r="C33" s="19" t="s">
        <v>25</v>
      </c>
      <c r="D33" s="114">
        <v>310094</v>
      </c>
      <c r="E33" s="114">
        <v>220120</v>
      </c>
      <c r="F33" s="114">
        <v>335734</v>
      </c>
      <c r="G33" s="114">
        <v>345969</v>
      </c>
      <c r="H33" s="115"/>
      <c r="I33" s="114">
        <v>341816</v>
      </c>
      <c r="J33" s="114">
        <v>235708</v>
      </c>
      <c r="K33" s="114">
        <v>364530</v>
      </c>
      <c r="L33" s="114">
        <v>373872</v>
      </c>
      <c r="M33" s="115"/>
      <c r="N33" s="114">
        <v>369409</v>
      </c>
      <c r="O33" s="114">
        <v>257525</v>
      </c>
      <c r="P33" s="127">
        <f>I33+J33</f>
        <v>577524</v>
      </c>
      <c r="Q33" s="127">
        <f>J33+K33</f>
        <v>600238</v>
      </c>
    </row>
    <row r="34" spans="1:17" ht="19.5" customHeight="1">
      <c r="A34" s="5"/>
      <c r="B34" s="7"/>
      <c r="C34" s="19" t="s">
        <v>23</v>
      </c>
      <c r="D34" s="113"/>
      <c r="E34" s="113"/>
      <c r="F34" s="113"/>
      <c r="G34" s="113"/>
      <c r="H34" s="112"/>
      <c r="I34" s="43">
        <f>I33/D33-1</f>
        <v>0.10229801286061635</v>
      </c>
      <c r="J34" s="43">
        <f>J33/E33-1</f>
        <v>7.0815918589860027E-2</v>
      </c>
      <c r="K34" s="43">
        <f>K33/F33-1</f>
        <v>8.577028242596807E-2</v>
      </c>
      <c r="L34" s="43">
        <f>L33/G33-1</f>
        <v>8.0651734692992694E-2</v>
      </c>
      <c r="M34" s="112"/>
      <c r="N34" s="43">
        <f>N33/I33-1</f>
        <v>8.0724717391813083E-2</v>
      </c>
      <c r="O34" s="43">
        <f>O33/J33-1</f>
        <v>9.2559437948648293E-2</v>
      </c>
      <c r="Q34" s="128">
        <f>Q33/P33-1</f>
        <v>3.9329967239456698E-2</v>
      </c>
    </row>
    <row r="35" spans="1:17" ht="19.5" customHeight="1">
      <c r="A35" s="6" t="s">
        <v>175</v>
      </c>
      <c r="B35" s="6" t="s">
        <v>168</v>
      </c>
      <c r="C35" s="19" t="s">
        <v>4</v>
      </c>
      <c r="D35" s="114">
        <v>65803</v>
      </c>
      <c r="E35" s="114">
        <v>48788</v>
      </c>
      <c r="F35" s="114">
        <v>71797</v>
      </c>
      <c r="G35" s="114">
        <v>70487</v>
      </c>
      <c r="H35" s="115"/>
      <c r="I35" s="114">
        <v>68567</v>
      </c>
      <c r="J35" s="114">
        <v>46995</v>
      </c>
      <c r="K35" s="114">
        <v>73929</v>
      </c>
      <c r="L35" s="114">
        <v>74404</v>
      </c>
      <c r="M35" s="115"/>
      <c r="N35" s="114">
        <v>75196</v>
      </c>
      <c r="O35" s="114">
        <v>51659</v>
      </c>
      <c r="P35" s="127">
        <f>I35+J35</f>
        <v>115562</v>
      </c>
      <c r="Q35" s="127">
        <f>J35+K35</f>
        <v>120924</v>
      </c>
    </row>
    <row r="36" spans="1:17" ht="19.5" customHeight="1">
      <c r="A36" s="7"/>
      <c r="B36" s="4"/>
      <c r="C36" s="19" t="s">
        <v>23</v>
      </c>
      <c r="D36" s="113"/>
      <c r="E36" s="113"/>
      <c r="F36" s="113"/>
      <c r="G36" s="113"/>
      <c r="H36" s="112"/>
      <c r="I36" s="43">
        <f>I35/D35-1</f>
        <v>4.2004163943893058E-2</v>
      </c>
      <c r="J36" s="43">
        <f>J35/E35-1</f>
        <v>-3.675084037058296E-2</v>
      </c>
      <c r="K36" s="43">
        <f>K35/F35-1</f>
        <v>2.9694834045990826E-2</v>
      </c>
      <c r="L36" s="43">
        <f>L35/G35-1</f>
        <v>5.5570530736164025E-2</v>
      </c>
      <c r="M36" s="112"/>
      <c r="N36" s="43">
        <f>N35/I35-1</f>
        <v>9.6679160529117514E-2</v>
      </c>
      <c r="O36" s="43">
        <f>O35/J35-1</f>
        <v>9.9244600489413859E-2</v>
      </c>
      <c r="Q36" s="128">
        <f>Q35/P35-1</f>
        <v>4.6399335421678511E-2</v>
      </c>
    </row>
    <row r="37" spans="1:17" ht="19.5" customHeight="1">
      <c r="A37" s="2"/>
      <c r="B37" s="7" t="s">
        <v>169</v>
      </c>
      <c r="C37" s="19" t="s">
        <v>25</v>
      </c>
      <c r="D37" s="114">
        <v>90783</v>
      </c>
      <c r="E37" s="114">
        <v>65094</v>
      </c>
      <c r="F37" s="114">
        <v>105181</v>
      </c>
      <c r="G37" s="114">
        <v>113873</v>
      </c>
      <c r="H37" s="115"/>
      <c r="I37" s="114">
        <v>114048</v>
      </c>
      <c r="J37" s="114">
        <v>79563</v>
      </c>
      <c r="K37" s="114">
        <v>124995</v>
      </c>
      <c r="L37" s="114">
        <v>128921</v>
      </c>
      <c r="M37" s="115"/>
      <c r="N37" s="114">
        <v>128734</v>
      </c>
      <c r="O37" s="114">
        <v>88806</v>
      </c>
      <c r="P37" s="127">
        <f>I37+J37</f>
        <v>193611</v>
      </c>
      <c r="Q37" s="127">
        <f>J37+K37</f>
        <v>204558</v>
      </c>
    </row>
    <row r="38" spans="1:17" ht="19.5" customHeight="1">
      <c r="A38" s="2"/>
      <c r="B38" s="4"/>
      <c r="C38" s="19" t="s">
        <v>23</v>
      </c>
      <c r="D38" s="113"/>
      <c r="E38" s="113"/>
      <c r="F38" s="113"/>
      <c r="G38" s="113"/>
      <c r="H38" s="112"/>
      <c r="I38" s="43">
        <f>I37/D37-1</f>
        <v>0.2562704471101418</v>
      </c>
      <c r="J38" s="43">
        <f>J37/E37-1</f>
        <v>0.222278551018527</v>
      </c>
      <c r="K38" s="43">
        <f>K37/F37-1</f>
        <v>0.18838003061389408</v>
      </c>
      <c r="L38" s="43">
        <f>L37/G37-1</f>
        <v>0.13214721663607709</v>
      </c>
      <c r="M38" s="112"/>
      <c r="N38" s="43">
        <f>N37/I37-1</f>
        <v>0.12877034231200901</v>
      </c>
      <c r="O38" s="43">
        <f>O37/J37-1</f>
        <v>0.11617209004185369</v>
      </c>
      <c r="Q38" s="128">
        <f>Q37/P37-1</f>
        <v>5.6541208918914787E-2</v>
      </c>
    </row>
    <row r="39" spans="1:17" ht="19.5" customHeight="1">
      <c r="A39" s="2"/>
      <c r="B39" s="7" t="s">
        <v>170</v>
      </c>
      <c r="C39" s="19" t="s">
        <v>25</v>
      </c>
      <c r="D39" s="114">
        <v>25709</v>
      </c>
      <c r="E39" s="114">
        <v>17881</v>
      </c>
      <c r="F39" s="114">
        <v>27465</v>
      </c>
      <c r="G39" s="114">
        <v>28564</v>
      </c>
      <c r="H39" s="115"/>
      <c r="I39" s="114">
        <v>27501</v>
      </c>
      <c r="J39" s="114">
        <v>19544</v>
      </c>
      <c r="K39" s="114">
        <v>28535</v>
      </c>
      <c r="L39" s="114">
        <v>29328</v>
      </c>
      <c r="M39" s="115"/>
      <c r="N39" s="114">
        <v>29342</v>
      </c>
      <c r="O39" s="114">
        <v>20987</v>
      </c>
      <c r="P39" s="127">
        <f>I39+J39</f>
        <v>47045</v>
      </c>
      <c r="Q39" s="127">
        <f>J39+K39</f>
        <v>48079</v>
      </c>
    </row>
    <row r="40" spans="1:17" ht="19.5" customHeight="1">
      <c r="A40" s="2"/>
      <c r="B40" s="4"/>
      <c r="C40" s="19" t="s">
        <v>23</v>
      </c>
      <c r="D40" s="113"/>
      <c r="E40" s="113"/>
      <c r="F40" s="113"/>
      <c r="G40" s="113"/>
      <c r="H40" s="112"/>
      <c r="I40" s="43">
        <f>I39/D39-1</f>
        <v>6.9703216772336596E-2</v>
      </c>
      <c r="J40" s="43">
        <f>J39/E39-1</f>
        <v>9.3003746994015923E-2</v>
      </c>
      <c r="K40" s="43">
        <f>K39/F39-1</f>
        <v>3.8958674676861538E-2</v>
      </c>
      <c r="L40" s="43">
        <f>L39/G39-1</f>
        <v>2.6746954208094031E-2</v>
      </c>
      <c r="M40" s="112"/>
      <c r="N40" s="43">
        <f>N39/I39-1</f>
        <v>6.6943020253809049E-2</v>
      </c>
      <c r="O40" s="43">
        <f>O39/J39-1</f>
        <v>7.3833401555464695E-2</v>
      </c>
      <c r="Q40" s="128">
        <f>Q39/P39-1</f>
        <v>2.1978956318418508E-2</v>
      </c>
    </row>
    <row r="41" spans="1:17" ht="19.5" customHeight="1">
      <c r="A41" s="2"/>
      <c r="B41" s="7" t="s">
        <v>171</v>
      </c>
      <c r="C41" s="19" t="s">
        <v>25</v>
      </c>
      <c r="D41" s="111">
        <v>0</v>
      </c>
      <c r="E41" s="111">
        <v>0</v>
      </c>
      <c r="F41" s="111">
        <v>0</v>
      </c>
      <c r="G41" s="111">
        <v>0</v>
      </c>
      <c r="H41" s="112"/>
      <c r="I41" s="111">
        <v>0</v>
      </c>
      <c r="J41" s="111">
        <v>0</v>
      </c>
      <c r="K41" s="111">
        <v>0</v>
      </c>
      <c r="L41" s="111">
        <v>0</v>
      </c>
      <c r="M41" s="112"/>
      <c r="N41" s="111">
        <v>0</v>
      </c>
      <c r="O41" s="111">
        <v>0</v>
      </c>
      <c r="P41" s="127">
        <f>I41+J41</f>
        <v>0</v>
      </c>
      <c r="Q41" s="127">
        <f>J41+K41</f>
        <v>0</v>
      </c>
    </row>
    <row r="42" spans="1:17" ht="19.5" customHeight="1">
      <c r="A42" s="2"/>
      <c r="B42" s="7"/>
      <c r="C42" s="19" t="s">
        <v>23</v>
      </c>
      <c r="D42" s="113"/>
      <c r="E42" s="113"/>
      <c r="F42" s="113"/>
      <c r="G42" s="113"/>
      <c r="H42" s="112"/>
      <c r="I42" s="43"/>
      <c r="J42" s="43"/>
      <c r="K42" s="43"/>
      <c r="L42" s="43"/>
      <c r="M42" s="112"/>
      <c r="N42" s="43"/>
      <c r="O42" s="43"/>
      <c r="Q42" s="128" t="e">
        <f>Q41/P41-1</f>
        <v>#DIV/0!</v>
      </c>
    </row>
    <row r="43" spans="1:17" ht="19.5" customHeight="1">
      <c r="A43" s="2"/>
      <c r="B43" s="6" t="s">
        <v>172</v>
      </c>
      <c r="C43" s="19" t="s">
        <v>25</v>
      </c>
      <c r="D43" s="114">
        <v>182295</v>
      </c>
      <c r="E43" s="114">
        <v>131763</v>
      </c>
      <c r="F43" s="114">
        <v>204443</v>
      </c>
      <c r="G43" s="114">
        <v>212924</v>
      </c>
      <c r="H43" s="115"/>
      <c r="I43" s="114">
        <v>210116</v>
      </c>
      <c r="J43" s="114">
        <v>146102</v>
      </c>
      <c r="K43" s="114">
        <v>227459</v>
      </c>
      <c r="L43" s="114">
        <v>232653</v>
      </c>
      <c r="M43" s="115"/>
      <c r="N43" s="114">
        <v>233272</v>
      </c>
      <c r="O43" s="114">
        <v>161452</v>
      </c>
      <c r="P43" s="127">
        <f>I43+J43</f>
        <v>356218</v>
      </c>
      <c r="Q43" s="127">
        <f>J43+K43</f>
        <v>373561</v>
      </c>
    </row>
    <row r="44" spans="1:17" ht="19.5" customHeight="1">
      <c r="A44" s="5"/>
      <c r="B44" s="7"/>
      <c r="C44" s="19" t="s">
        <v>23</v>
      </c>
      <c r="D44" s="113"/>
      <c r="E44" s="113"/>
      <c r="F44" s="113"/>
      <c r="G44" s="113"/>
      <c r="H44" s="112"/>
      <c r="I44" s="43">
        <f>I43/D43-1</f>
        <v>0.15261526646369905</v>
      </c>
      <c r="J44" s="43">
        <f>J43/E43-1</f>
        <v>0.10882417674157385</v>
      </c>
      <c r="K44" s="43">
        <f>K43/F43-1</f>
        <v>0.11257905626507148</v>
      </c>
      <c r="L44" s="43">
        <f>L43/G43-1</f>
        <v>9.265747402829172E-2</v>
      </c>
      <c r="M44" s="112"/>
      <c r="N44" s="43">
        <f>N43/I43-1</f>
        <v>0.11020579108682815</v>
      </c>
      <c r="O44" s="43">
        <f>O43/J43-1</f>
        <v>0.10506358571409025</v>
      </c>
      <c r="Q44" s="128">
        <f>Q43/P43-1</f>
        <v>4.8686478504735842E-2</v>
      </c>
    </row>
    <row r="45" spans="1:17" ht="19.5" customHeight="1">
      <c r="A45" s="6" t="s">
        <v>176</v>
      </c>
      <c r="B45" s="6" t="s">
        <v>168</v>
      </c>
      <c r="C45" s="19" t="s">
        <v>4</v>
      </c>
      <c r="D45" s="114">
        <v>137950</v>
      </c>
      <c r="E45" s="114">
        <v>97548</v>
      </c>
      <c r="F45" s="114">
        <v>154597</v>
      </c>
      <c r="G45" s="114">
        <v>155665</v>
      </c>
      <c r="H45" s="115"/>
      <c r="I45" s="114">
        <v>144650</v>
      </c>
      <c r="J45" s="114">
        <v>106445</v>
      </c>
      <c r="K45" s="114">
        <v>166061</v>
      </c>
      <c r="L45" s="114">
        <v>169300</v>
      </c>
      <c r="M45" s="115"/>
      <c r="N45" s="114">
        <v>166196</v>
      </c>
      <c r="O45" s="114">
        <v>116147</v>
      </c>
      <c r="P45" s="127">
        <f>I45+J45</f>
        <v>251095</v>
      </c>
      <c r="Q45" s="127">
        <f>J45+K45</f>
        <v>272506</v>
      </c>
    </row>
    <row r="46" spans="1:17" ht="19.5" customHeight="1">
      <c r="A46" s="7"/>
      <c r="B46" s="4"/>
      <c r="C46" s="19" t="s">
        <v>23</v>
      </c>
      <c r="D46" s="113"/>
      <c r="E46" s="113"/>
      <c r="F46" s="113"/>
      <c r="G46" s="113"/>
      <c r="H46" s="112"/>
      <c r="I46" s="43">
        <f>I45/D45-1</f>
        <v>4.8568321855744889E-2</v>
      </c>
      <c r="J46" s="43">
        <f>J45/E45-1</f>
        <v>9.1206380448599633E-2</v>
      </c>
      <c r="K46" s="43">
        <f>K45/F45-1</f>
        <v>7.4154090959074326E-2</v>
      </c>
      <c r="L46" s="43">
        <f>L45/G45-1</f>
        <v>8.7591944239231667E-2</v>
      </c>
      <c r="M46" s="112"/>
      <c r="N46" s="43">
        <f>N45/I45-1</f>
        <v>0.14895264431386113</v>
      </c>
      <c r="O46" s="43">
        <f>O45/J45-1</f>
        <v>9.1145662079007872E-2</v>
      </c>
      <c r="Q46" s="128">
        <f>Q45/P45-1</f>
        <v>8.5270515143670789E-2</v>
      </c>
    </row>
    <row r="47" spans="1:17" ht="19.5" customHeight="1">
      <c r="A47" s="2"/>
      <c r="B47" s="7" t="s">
        <v>169</v>
      </c>
      <c r="C47" s="19" t="s">
        <v>25</v>
      </c>
      <c r="D47" s="114">
        <v>53994</v>
      </c>
      <c r="E47" s="114">
        <v>38814</v>
      </c>
      <c r="F47" s="114">
        <v>62076</v>
      </c>
      <c r="G47" s="114">
        <v>65288</v>
      </c>
      <c r="H47" s="115"/>
      <c r="I47" s="114">
        <v>63818</v>
      </c>
      <c r="J47" s="114">
        <v>45115</v>
      </c>
      <c r="K47" s="114">
        <v>68184</v>
      </c>
      <c r="L47" s="114">
        <v>70026</v>
      </c>
      <c r="M47" s="115"/>
      <c r="N47" s="114">
        <v>69770</v>
      </c>
      <c r="O47" s="114">
        <v>48686</v>
      </c>
      <c r="P47" s="127">
        <f>I47+J47</f>
        <v>108933</v>
      </c>
      <c r="Q47" s="127">
        <f>J47+K47</f>
        <v>113299</v>
      </c>
    </row>
    <row r="48" spans="1:17" ht="19.5" customHeight="1">
      <c r="A48" s="2"/>
      <c r="B48" s="4"/>
      <c r="C48" s="19" t="s">
        <v>23</v>
      </c>
      <c r="D48" s="113"/>
      <c r="E48" s="113"/>
      <c r="F48" s="113"/>
      <c r="G48" s="113"/>
      <c r="H48" s="112"/>
      <c r="I48" s="43">
        <f>I47/D47-1</f>
        <v>0.18194614216394411</v>
      </c>
      <c r="J48" s="43">
        <f>J47/E47-1</f>
        <v>0.16233833152986032</v>
      </c>
      <c r="K48" s="43">
        <f>K47/F47-1</f>
        <v>9.8395515174946935E-2</v>
      </c>
      <c r="L48" s="43">
        <f>L47/G47-1</f>
        <v>7.2570763386839765E-2</v>
      </c>
      <c r="M48" s="112"/>
      <c r="N48" s="43">
        <f>N47/I47-1</f>
        <v>9.3265222977843232E-2</v>
      </c>
      <c r="O48" s="43">
        <f>O47/J47-1</f>
        <v>7.9153274963980946E-2</v>
      </c>
      <c r="Q48" s="128">
        <f>Q47/P47-1</f>
        <v>4.0079682006370909E-2</v>
      </c>
    </row>
    <row r="49" spans="1:17" ht="19.5" customHeight="1">
      <c r="A49" s="2"/>
      <c r="B49" s="7" t="s">
        <v>170</v>
      </c>
      <c r="C49" s="19" t="s">
        <v>25</v>
      </c>
      <c r="D49" s="114">
        <v>53588</v>
      </c>
      <c r="E49" s="114">
        <v>40178</v>
      </c>
      <c r="F49" s="114">
        <v>61557</v>
      </c>
      <c r="G49" s="114">
        <v>60473</v>
      </c>
      <c r="H49" s="115"/>
      <c r="I49" s="114">
        <v>59737</v>
      </c>
      <c r="J49" s="114">
        <v>40670</v>
      </c>
      <c r="K49" s="114">
        <v>57015</v>
      </c>
      <c r="L49" s="114">
        <v>56879</v>
      </c>
      <c r="M49" s="115"/>
      <c r="N49" s="114">
        <v>54680</v>
      </c>
      <c r="O49" s="114">
        <v>37175</v>
      </c>
      <c r="P49" s="127">
        <f>I49+J49</f>
        <v>100407</v>
      </c>
      <c r="Q49" s="127">
        <f>J49+K49</f>
        <v>97685</v>
      </c>
    </row>
    <row r="50" spans="1:17" ht="19.5" customHeight="1">
      <c r="A50" s="2"/>
      <c r="B50" s="4"/>
      <c r="C50" s="19" t="s">
        <v>23</v>
      </c>
      <c r="D50" s="113"/>
      <c r="E50" s="113"/>
      <c r="F50" s="113"/>
      <c r="G50" s="113"/>
      <c r="H50" s="112"/>
      <c r="I50" s="43">
        <f>I49/D49-1</f>
        <v>0.11474583862058663</v>
      </c>
      <c r="J50" s="43">
        <f>J49/E49-1</f>
        <v>1.2245507491662089E-2</v>
      </c>
      <c r="K50" s="43">
        <f>K49/F49-1</f>
        <v>-7.3785272186753792E-2</v>
      </c>
      <c r="L50" s="43">
        <f>L49/G49-1</f>
        <v>-5.9431481818332133E-2</v>
      </c>
      <c r="M50" s="112"/>
      <c r="N50" s="43">
        <f>N49/I49-1</f>
        <v>-8.4654401794532652E-2</v>
      </c>
      <c r="O50" s="43">
        <f>O49/J49-1</f>
        <v>-8.5935579050897437E-2</v>
      </c>
      <c r="Q50" s="128">
        <f>Q49/P49-1</f>
        <v>-2.710966366886769E-2</v>
      </c>
    </row>
    <row r="51" spans="1:17" ht="19.5" customHeight="1">
      <c r="A51" s="2"/>
      <c r="B51" s="7" t="s">
        <v>171</v>
      </c>
      <c r="C51" s="19" t="s">
        <v>25</v>
      </c>
      <c r="D51" s="111">
        <v>0</v>
      </c>
      <c r="E51" s="111">
        <v>0</v>
      </c>
      <c r="F51" s="111">
        <v>0</v>
      </c>
      <c r="G51" s="111">
        <v>0</v>
      </c>
      <c r="H51" s="112"/>
      <c r="I51" s="111">
        <v>0</v>
      </c>
      <c r="J51" s="111">
        <v>0</v>
      </c>
      <c r="K51" s="111">
        <v>0</v>
      </c>
      <c r="L51" s="111">
        <v>0</v>
      </c>
      <c r="M51" s="112"/>
      <c r="N51" s="111">
        <v>0</v>
      </c>
      <c r="O51" s="111">
        <v>0</v>
      </c>
      <c r="P51" s="127">
        <f>I51+J51</f>
        <v>0</v>
      </c>
      <c r="Q51" s="127">
        <f>J51+K51</f>
        <v>0</v>
      </c>
    </row>
    <row r="52" spans="1:17" ht="19.5" customHeight="1">
      <c r="A52" s="2"/>
      <c r="B52" s="7"/>
      <c r="C52" s="19" t="s">
        <v>23</v>
      </c>
      <c r="D52" s="113"/>
      <c r="E52" s="113"/>
      <c r="F52" s="113"/>
      <c r="G52" s="113"/>
      <c r="H52" s="112"/>
      <c r="I52" s="113"/>
      <c r="J52" s="113"/>
      <c r="K52" s="113"/>
      <c r="L52" s="113"/>
      <c r="M52" s="112"/>
      <c r="N52" s="113"/>
      <c r="O52" s="113"/>
      <c r="Q52" s="128" t="e">
        <f>Q51/P51-1</f>
        <v>#DIV/0!</v>
      </c>
    </row>
    <row r="53" spans="1:17" ht="19.5" customHeight="1">
      <c r="A53" s="2"/>
      <c r="B53" s="6" t="s">
        <v>172</v>
      </c>
      <c r="C53" s="19" t="s">
        <v>25</v>
      </c>
      <c r="D53" s="114">
        <v>245532</v>
      </c>
      <c r="E53" s="114">
        <v>176540</v>
      </c>
      <c r="F53" s="114">
        <v>278230</v>
      </c>
      <c r="G53" s="114">
        <v>281426</v>
      </c>
      <c r="H53" s="115"/>
      <c r="I53" s="114">
        <v>268205</v>
      </c>
      <c r="J53" s="114">
        <v>192230</v>
      </c>
      <c r="K53" s="114">
        <v>291260</v>
      </c>
      <c r="L53" s="114">
        <v>296205</v>
      </c>
      <c r="M53" s="115"/>
      <c r="N53" s="114">
        <v>290646</v>
      </c>
      <c r="O53" s="114">
        <v>202008</v>
      </c>
      <c r="P53" s="127">
        <f>I53+J53</f>
        <v>460435</v>
      </c>
      <c r="Q53" s="127">
        <f>J53+K53</f>
        <v>483490</v>
      </c>
    </row>
    <row r="54" spans="1:17" ht="19.5" customHeight="1">
      <c r="A54" s="5"/>
      <c r="B54" s="7"/>
      <c r="C54" s="19" t="s">
        <v>23</v>
      </c>
      <c r="D54" s="113"/>
      <c r="E54" s="113"/>
      <c r="F54" s="113"/>
      <c r="G54" s="113"/>
      <c r="H54" s="112"/>
      <c r="I54" s="43">
        <f>I53/D53-1</f>
        <v>9.2342342342342398E-2</v>
      </c>
      <c r="J54" s="43">
        <f>J53/E53-1</f>
        <v>8.8875042483289812E-2</v>
      </c>
      <c r="K54" s="43">
        <f>K53/F53-1</f>
        <v>4.6831757898141868E-2</v>
      </c>
      <c r="L54" s="43">
        <f>L53/G53-1</f>
        <v>5.2514693027652104E-2</v>
      </c>
      <c r="M54" s="112"/>
      <c r="N54" s="43">
        <f>N53/I53-1</f>
        <v>8.3671072500512755E-2</v>
      </c>
      <c r="O54" s="43">
        <f>O53/J53-1</f>
        <v>5.0866149924569504E-2</v>
      </c>
      <c r="Q54" s="128">
        <f>Q53/P53-1</f>
        <v>5.0072214319067943E-2</v>
      </c>
    </row>
    <row r="55" spans="1:17" ht="19.5" customHeight="1">
      <c r="A55" s="6" t="s">
        <v>177</v>
      </c>
      <c r="B55" s="6" t="s">
        <v>168</v>
      </c>
      <c r="C55" s="19" t="s">
        <v>4</v>
      </c>
      <c r="D55" s="114">
        <v>9964</v>
      </c>
      <c r="E55" s="114">
        <v>7309</v>
      </c>
      <c r="F55" s="114">
        <v>12108</v>
      </c>
      <c r="G55" s="114">
        <v>12384</v>
      </c>
      <c r="H55" s="115"/>
      <c r="I55" s="114">
        <v>12193</v>
      </c>
      <c r="J55" s="114">
        <v>8913</v>
      </c>
      <c r="K55" s="114">
        <v>13394</v>
      </c>
      <c r="L55" s="114">
        <v>13340</v>
      </c>
      <c r="M55" s="115"/>
      <c r="N55" s="114">
        <v>14270</v>
      </c>
      <c r="O55" s="114">
        <v>9260</v>
      </c>
      <c r="P55" s="127">
        <f>I55+J55</f>
        <v>21106</v>
      </c>
      <c r="Q55" s="127">
        <f>J55+K55</f>
        <v>22307</v>
      </c>
    </row>
    <row r="56" spans="1:17" ht="19.5" customHeight="1">
      <c r="A56" s="7"/>
      <c r="B56" s="4"/>
      <c r="C56" s="19" t="s">
        <v>23</v>
      </c>
      <c r="D56" s="113"/>
      <c r="E56" s="113"/>
      <c r="F56" s="113"/>
      <c r="G56" s="113"/>
      <c r="H56" s="112"/>
      <c r="I56" s="43">
        <f>I55/D55-1</f>
        <v>0.22370533922119629</v>
      </c>
      <c r="J56" s="43">
        <f>J55/E55-1</f>
        <v>0.21945546586400333</v>
      </c>
      <c r="K56" s="43">
        <f>K55/F55-1</f>
        <v>0.10621076973901555</v>
      </c>
      <c r="L56" s="43">
        <f>L55/G55-1</f>
        <v>7.7196382428940558E-2</v>
      </c>
      <c r="M56" s="112"/>
      <c r="N56" s="43">
        <f>N55/I55-1</f>
        <v>0.17034363979332401</v>
      </c>
      <c r="O56" s="43">
        <f>O55/J55-1</f>
        <v>3.8931897228766887E-2</v>
      </c>
      <c r="Q56" s="128">
        <f>Q55/P55-1</f>
        <v>5.6903250260589511E-2</v>
      </c>
    </row>
    <row r="57" spans="1:17" ht="19.5" customHeight="1">
      <c r="A57" s="2"/>
      <c r="B57" s="7" t="s">
        <v>169</v>
      </c>
      <c r="C57" s="19" t="s">
        <v>25</v>
      </c>
      <c r="D57" s="114">
        <v>9200</v>
      </c>
      <c r="E57" s="114">
        <v>6808</v>
      </c>
      <c r="F57" s="114">
        <v>10657</v>
      </c>
      <c r="G57" s="114">
        <v>11933</v>
      </c>
      <c r="H57" s="115"/>
      <c r="I57" s="114">
        <v>12088</v>
      </c>
      <c r="J57" s="114">
        <v>8001</v>
      </c>
      <c r="K57" s="114">
        <v>12344</v>
      </c>
      <c r="L57" s="114">
        <v>13443</v>
      </c>
      <c r="M57" s="115"/>
      <c r="N57" s="114">
        <v>13826</v>
      </c>
      <c r="O57" s="114">
        <v>9823</v>
      </c>
      <c r="P57" s="127">
        <f>I57+J57</f>
        <v>20089</v>
      </c>
      <c r="Q57" s="127">
        <f>J57+K57</f>
        <v>20345</v>
      </c>
    </row>
    <row r="58" spans="1:17" ht="19.5" customHeight="1">
      <c r="A58" s="2"/>
      <c r="B58" s="4"/>
      <c r="C58" s="19" t="s">
        <v>23</v>
      </c>
      <c r="D58" s="113"/>
      <c r="E58" s="113"/>
      <c r="F58" s="113"/>
      <c r="G58" s="113"/>
      <c r="H58" s="112"/>
      <c r="I58" s="43">
        <f>I57/D57-1</f>
        <v>0.31391304347826088</v>
      </c>
      <c r="J58" s="43">
        <f>J57/E57-1</f>
        <v>0.17523501762632199</v>
      </c>
      <c r="K58" s="43">
        <f>K57/F57-1</f>
        <v>0.15829970911138225</v>
      </c>
      <c r="L58" s="43">
        <f>L57/G57-1</f>
        <v>0.12653984748177316</v>
      </c>
      <c r="M58" s="112"/>
      <c r="N58" s="43">
        <f>N57/I57-1</f>
        <v>0.14377895433487753</v>
      </c>
      <c r="O58" s="43">
        <f>O57/J57-1</f>
        <v>0.22772153480814894</v>
      </c>
      <c r="Q58" s="128">
        <f>Q57/P57-1</f>
        <v>1.2743292349046698E-2</v>
      </c>
    </row>
    <row r="59" spans="1:17" ht="19.5" customHeight="1">
      <c r="A59" s="2"/>
      <c r="B59" s="7" t="s">
        <v>170</v>
      </c>
      <c r="C59" s="19" t="s">
        <v>25</v>
      </c>
      <c r="D59" s="114">
        <v>14601</v>
      </c>
      <c r="E59" s="114">
        <v>9511</v>
      </c>
      <c r="F59" s="114">
        <v>16762</v>
      </c>
      <c r="G59" s="114">
        <v>17967</v>
      </c>
      <c r="H59" s="115"/>
      <c r="I59" s="114">
        <v>18421</v>
      </c>
      <c r="J59" s="114">
        <v>12221</v>
      </c>
      <c r="K59" s="114">
        <v>18628</v>
      </c>
      <c r="L59" s="114">
        <v>18748</v>
      </c>
      <c r="M59" s="115"/>
      <c r="N59" s="114">
        <v>18481</v>
      </c>
      <c r="O59" s="114">
        <v>12665</v>
      </c>
      <c r="P59" s="127">
        <f>I59+J59</f>
        <v>30642</v>
      </c>
      <c r="Q59" s="127">
        <f>J59+K59</f>
        <v>30849</v>
      </c>
    </row>
    <row r="60" spans="1:17" ht="19.5" customHeight="1">
      <c r="A60" s="2"/>
      <c r="B60" s="4"/>
      <c r="C60" s="19" t="s">
        <v>23</v>
      </c>
      <c r="D60" s="113"/>
      <c r="E60" s="113"/>
      <c r="F60" s="113"/>
      <c r="G60" s="113"/>
      <c r="H60" s="112"/>
      <c r="I60" s="43">
        <f>I59/D59-1</f>
        <v>0.26162591603314844</v>
      </c>
      <c r="J60" s="43">
        <f>J59/E59-1</f>
        <v>0.28493323520134584</v>
      </c>
      <c r="K60" s="43">
        <f>K59/F59-1</f>
        <v>0.11132323111800502</v>
      </c>
      <c r="L60" s="43">
        <f>L59/G59-1</f>
        <v>4.3468581287916752E-2</v>
      </c>
      <c r="M60" s="112"/>
      <c r="N60" s="43">
        <f>N59/I59-1</f>
        <v>3.2571521632918099E-3</v>
      </c>
      <c r="O60" s="43">
        <f>O59/J59-1</f>
        <v>3.6330905817854475E-2</v>
      </c>
      <c r="Q60" s="128">
        <f>Q59/P59-1</f>
        <v>6.7554337184256852E-3</v>
      </c>
    </row>
    <row r="61" spans="1:17" ht="19.5" customHeight="1">
      <c r="A61" s="2"/>
      <c r="B61" s="7" t="s">
        <v>171</v>
      </c>
      <c r="C61" s="19" t="s">
        <v>25</v>
      </c>
      <c r="D61" s="111">
        <v>0</v>
      </c>
      <c r="E61" s="111">
        <v>0</v>
      </c>
      <c r="F61" s="111">
        <v>0</v>
      </c>
      <c r="G61" s="111">
        <v>0</v>
      </c>
      <c r="H61" s="112"/>
      <c r="I61" s="111">
        <v>0</v>
      </c>
      <c r="J61" s="111">
        <v>0</v>
      </c>
      <c r="K61" s="111">
        <v>0</v>
      </c>
      <c r="L61" s="111">
        <v>0</v>
      </c>
      <c r="M61" s="112"/>
      <c r="N61" s="111">
        <v>0</v>
      </c>
      <c r="O61" s="111">
        <v>0</v>
      </c>
      <c r="P61" s="127">
        <f>I61+J61</f>
        <v>0</v>
      </c>
      <c r="Q61" s="127">
        <f>J61+K61</f>
        <v>0</v>
      </c>
    </row>
    <row r="62" spans="1:17" ht="19.5" customHeight="1">
      <c r="A62" s="2"/>
      <c r="B62" s="7"/>
      <c r="C62" s="19" t="s">
        <v>23</v>
      </c>
      <c r="D62" s="113"/>
      <c r="E62" s="113"/>
      <c r="F62" s="113"/>
      <c r="G62" s="113"/>
      <c r="H62" s="112"/>
      <c r="I62" s="113"/>
      <c r="J62" s="113"/>
      <c r="K62" s="113"/>
      <c r="L62" s="113"/>
      <c r="M62" s="112"/>
      <c r="N62" s="113"/>
      <c r="O62" s="113"/>
      <c r="Q62" s="128" t="e">
        <f>Q61/P61-1</f>
        <v>#DIV/0!</v>
      </c>
    </row>
    <row r="63" spans="1:17" ht="19.5" customHeight="1">
      <c r="A63" s="2"/>
      <c r="B63" s="6" t="s">
        <v>172</v>
      </c>
      <c r="C63" s="19" t="s">
        <v>25</v>
      </c>
      <c r="D63" s="114">
        <v>33765</v>
      </c>
      <c r="E63" s="114">
        <v>23628</v>
      </c>
      <c r="F63" s="114">
        <v>39527</v>
      </c>
      <c r="G63" s="114">
        <v>42284</v>
      </c>
      <c r="H63" s="115"/>
      <c r="I63" s="114">
        <v>42702</v>
      </c>
      <c r="J63" s="114">
        <v>29135</v>
      </c>
      <c r="K63" s="114">
        <v>44366</v>
      </c>
      <c r="L63" s="114">
        <v>45531</v>
      </c>
      <c r="M63" s="115"/>
      <c r="N63" s="114">
        <v>46577</v>
      </c>
      <c r="O63" s="114">
        <v>31748</v>
      </c>
      <c r="P63" s="127">
        <f>I63+J63</f>
        <v>71837</v>
      </c>
      <c r="Q63" s="127">
        <f>J63+K63</f>
        <v>73501</v>
      </c>
    </row>
    <row r="64" spans="1:17" ht="19.5" customHeight="1">
      <c r="A64" s="5"/>
      <c r="B64" s="7"/>
      <c r="C64" s="19" t="s">
        <v>23</v>
      </c>
      <c r="D64" s="113"/>
      <c r="E64" s="113"/>
      <c r="F64" s="113"/>
      <c r="G64" s="113"/>
      <c r="H64" s="112"/>
      <c r="I64" s="43">
        <f>I63/D63-1</f>
        <v>0.26468236339404716</v>
      </c>
      <c r="J64" s="43">
        <f>J63/E63-1</f>
        <v>0.23307093279160318</v>
      </c>
      <c r="K64" s="43">
        <f>K63/F63-1</f>
        <v>0.12242264781035739</v>
      </c>
      <c r="L64" s="43">
        <f>L63/G63-1</f>
        <v>7.6790275281430231E-2</v>
      </c>
      <c r="M64" s="112"/>
      <c r="N64" s="43">
        <f>N63/I63-1</f>
        <v>9.0745164160929148E-2</v>
      </c>
      <c r="O64" s="43">
        <f>O63/J63-1</f>
        <v>8.9685944740003354E-2</v>
      </c>
      <c r="Q64" s="128">
        <f>Q63/P63-1</f>
        <v>2.3163550816431622E-2</v>
      </c>
    </row>
    <row r="65" spans="1:17" ht="19.5" customHeight="1">
      <c r="A65" s="7" t="s">
        <v>172</v>
      </c>
      <c r="B65" s="6" t="s">
        <v>168</v>
      </c>
      <c r="C65" s="19" t="s">
        <v>4</v>
      </c>
      <c r="D65" s="114">
        <v>719695</v>
      </c>
      <c r="E65" s="114">
        <v>508184</v>
      </c>
      <c r="F65" s="114">
        <v>769213</v>
      </c>
      <c r="G65" s="114">
        <v>770571</v>
      </c>
      <c r="H65" s="115"/>
      <c r="I65" s="114">
        <v>742926</v>
      </c>
      <c r="J65" s="114">
        <v>517949</v>
      </c>
      <c r="K65" s="114">
        <v>816271</v>
      </c>
      <c r="L65" s="114">
        <v>832210</v>
      </c>
      <c r="M65" s="115"/>
      <c r="N65" s="114">
        <v>807167</v>
      </c>
      <c r="O65" s="114">
        <v>548539</v>
      </c>
      <c r="P65" s="127">
        <f>I65+J65</f>
        <v>1260875</v>
      </c>
      <c r="Q65" s="127">
        <f>J65+K65</f>
        <v>1334220</v>
      </c>
    </row>
    <row r="66" spans="1:17" ht="19.5" customHeight="1">
      <c r="A66" s="7"/>
      <c r="B66" s="4"/>
      <c r="C66" s="19" t="s">
        <v>23</v>
      </c>
      <c r="D66" s="113"/>
      <c r="E66" s="113"/>
      <c r="F66" s="113"/>
      <c r="G66" s="113"/>
      <c r="H66" s="112"/>
      <c r="I66" s="43">
        <f>I65/D65-1</f>
        <v>3.2278951500288366E-2</v>
      </c>
      <c r="J66" s="43">
        <f>J65/E65-1</f>
        <v>1.921548100687942E-2</v>
      </c>
      <c r="K66" s="43">
        <f>K65/F65-1</f>
        <v>6.1176813184384615E-2</v>
      </c>
      <c r="L66" s="43">
        <f>L65/G65-1</f>
        <v>7.9991331103817842E-2</v>
      </c>
      <c r="M66" s="112"/>
      <c r="N66" s="43">
        <f>N65/I65-1</f>
        <v>8.6470254103369726E-2</v>
      </c>
      <c r="O66" s="43">
        <f>O65/J65-1</f>
        <v>5.9059868828784223E-2</v>
      </c>
      <c r="Q66" s="128">
        <f>Q65/P65-1</f>
        <v>5.8169921681372028E-2</v>
      </c>
    </row>
    <row r="67" spans="1:17" ht="19.5" customHeight="1">
      <c r="A67" s="2"/>
      <c r="B67" s="7" t="s">
        <v>169</v>
      </c>
      <c r="C67" s="19" t="s">
        <v>25</v>
      </c>
      <c r="D67" s="114">
        <v>492186</v>
      </c>
      <c r="E67" s="114">
        <v>355670</v>
      </c>
      <c r="F67" s="114">
        <v>552059</v>
      </c>
      <c r="G67" s="114">
        <v>573101</v>
      </c>
      <c r="H67" s="115"/>
      <c r="I67" s="114">
        <v>561519</v>
      </c>
      <c r="J67" s="114">
        <v>387845</v>
      </c>
      <c r="K67" s="114">
        <v>588671</v>
      </c>
      <c r="L67" s="114">
        <v>604306</v>
      </c>
      <c r="M67" s="115"/>
      <c r="N67" s="114">
        <v>597051</v>
      </c>
      <c r="O67" s="114">
        <v>412621</v>
      </c>
      <c r="P67" s="127">
        <f>I67+J67</f>
        <v>949364</v>
      </c>
      <c r="Q67" s="127">
        <f>J67+K67</f>
        <v>976516</v>
      </c>
    </row>
    <row r="68" spans="1:17" ht="19.5" customHeight="1">
      <c r="A68" s="2"/>
      <c r="B68" s="4"/>
      <c r="C68" s="19" t="s">
        <v>23</v>
      </c>
      <c r="D68" s="113"/>
      <c r="E68" s="113"/>
      <c r="F68" s="113"/>
      <c r="G68" s="113"/>
      <c r="H68" s="112"/>
      <c r="I68" s="43">
        <f>I67/D67-1</f>
        <v>0.14086747692945356</v>
      </c>
      <c r="J68" s="43">
        <f>J67/E67-1</f>
        <v>9.0463069699440402E-2</v>
      </c>
      <c r="K68" s="43">
        <f>K67/F67-1</f>
        <v>6.6318998512840066E-2</v>
      </c>
      <c r="L68" s="43">
        <f>L67/G67-1</f>
        <v>5.4449390247094387E-2</v>
      </c>
      <c r="M68" s="112"/>
      <c r="N68" s="43">
        <f>N67/I67-1</f>
        <v>6.3278357455402112E-2</v>
      </c>
      <c r="O68" s="43">
        <f>O67/J67-1</f>
        <v>6.3881189650504711E-2</v>
      </c>
      <c r="Q68" s="128">
        <f>Q67/P67-1</f>
        <v>2.860019971264971E-2</v>
      </c>
    </row>
    <row r="69" spans="1:17" ht="19.5" customHeight="1">
      <c r="A69" s="2"/>
      <c r="B69" s="7" t="s">
        <v>170</v>
      </c>
      <c r="C69" s="19" t="s">
        <v>25</v>
      </c>
      <c r="D69" s="114">
        <v>219463</v>
      </c>
      <c r="E69" s="114">
        <v>159996</v>
      </c>
      <c r="F69" s="114">
        <v>255636</v>
      </c>
      <c r="G69" s="114">
        <v>268160</v>
      </c>
      <c r="H69" s="115"/>
      <c r="I69" s="114">
        <v>261354</v>
      </c>
      <c r="J69" s="114">
        <v>179361</v>
      </c>
      <c r="K69" s="114">
        <v>261725</v>
      </c>
      <c r="L69" s="114">
        <v>270440</v>
      </c>
      <c r="M69" s="115"/>
      <c r="N69" s="114">
        <v>270242</v>
      </c>
      <c r="O69" s="114">
        <v>190037</v>
      </c>
      <c r="P69" s="127">
        <f>I69+J69</f>
        <v>440715</v>
      </c>
      <c r="Q69" s="127">
        <f>J69+K69</f>
        <v>441086</v>
      </c>
    </row>
    <row r="70" spans="1:17" ht="19.5" customHeight="1">
      <c r="A70" s="2"/>
      <c r="B70" s="4"/>
      <c r="C70" s="19" t="s">
        <v>23</v>
      </c>
      <c r="D70" s="113"/>
      <c r="E70" s="113"/>
      <c r="F70" s="113"/>
      <c r="G70" s="113"/>
      <c r="H70" s="112"/>
      <c r="I70" s="43">
        <f>I69/D69-1</f>
        <v>0.190879556007163</v>
      </c>
      <c r="J70" s="43">
        <f>J69/E69-1</f>
        <v>0.12103427585689652</v>
      </c>
      <c r="K70" s="43">
        <f>K69/F69-1</f>
        <v>2.3819023924642746E-2</v>
      </c>
      <c r="L70" s="43">
        <f>L69/G69-1</f>
        <v>8.5023866348448163E-3</v>
      </c>
      <c r="M70" s="112"/>
      <c r="N70" s="43">
        <f>N69/I69-1</f>
        <v>3.400751471184682E-2</v>
      </c>
      <c r="O70" s="43">
        <f>O69/J69-1</f>
        <v>5.9522415686799279E-2</v>
      </c>
      <c r="Q70" s="128">
        <f>Q69/P69-1</f>
        <v>8.4181387064208302E-4</v>
      </c>
    </row>
    <row r="71" spans="1:17" ht="19.5" customHeight="1">
      <c r="A71" s="2"/>
      <c r="B71" s="7" t="s">
        <v>171</v>
      </c>
      <c r="C71" s="19" t="s">
        <v>25</v>
      </c>
      <c r="D71" s="111">
        <v>0</v>
      </c>
      <c r="E71" s="111">
        <v>0</v>
      </c>
      <c r="F71" s="111">
        <v>0</v>
      </c>
      <c r="G71" s="111">
        <v>0</v>
      </c>
      <c r="H71" s="112"/>
      <c r="I71" s="111">
        <v>0</v>
      </c>
      <c r="J71" s="111">
        <v>0</v>
      </c>
      <c r="K71" s="111">
        <v>0</v>
      </c>
      <c r="L71" s="111">
        <v>0</v>
      </c>
      <c r="M71" s="112"/>
      <c r="N71" s="111">
        <v>0</v>
      </c>
      <c r="O71" s="111">
        <v>0</v>
      </c>
      <c r="P71" s="127">
        <f>I71+J71</f>
        <v>0</v>
      </c>
      <c r="Q71" s="127">
        <f>J71+K71</f>
        <v>0</v>
      </c>
    </row>
    <row r="72" spans="1:17" ht="19.5" customHeight="1">
      <c r="A72" s="2"/>
      <c r="B72" s="7"/>
      <c r="C72" s="19" t="s">
        <v>23</v>
      </c>
      <c r="D72" s="113"/>
      <c r="E72" s="113"/>
      <c r="F72" s="113"/>
      <c r="G72" s="113"/>
      <c r="H72" s="112"/>
      <c r="I72" s="43"/>
      <c r="J72" s="43"/>
      <c r="K72" s="43"/>
      <c r="L72" s="43"/>
      <c r="M72" s="112"/>
      <c r="N72" s="43"/>
      <c r="O72" s="43"/>
      <c r="Q72" s="128" t="e">
        <f>Q71/P71-1</f>
        <v>#DIV/0!</v>
      </c>
    </row>
    <row r="73" spans="1:17" s="35" customFormat="1" ht="19.5" customHeight="1">
      <c r="A73" s="2"/>
      <c r="B73" s="6" t="s">
        <v>172</v>
      </c>
      <c r="C73" s="18" t="s">
        <v>25</v>
      </c>
      <c r="D73" s="114">
        <v>1431344</v>
      </c>
      <c r="E73" s="114">
        <v>1023850</v>
      </c>
      <c r="F73" s="114">
        <v>1576908</v>
      </c>
      <c r="G73" s="114">
        <v>1611832</v>
      </c>
      <c r="H73" s="115"/>
      <c r="I73" s="114">
        <v>1565799</v>
      </c>
      <c r="J73" s="114">
        <v>1085155</v>
      </c>
      <c r="K73" s="114">
        <v>1666667</v>
      </c>
      <c r="L73" s="114">
        <v>1706956</v>
      </c>
      <c r="M73" s="115"/>
      <c r="N73" s="114">
        <v>1674460</v>
      </c>
      <c r="O73" s="114">
        <v>1151197</v>
      </c>
      <c r="P73" s="127">
        <f>I73+J73</f>
        <v>2650954</v>
      </c>
      <c r="Q73" s="127">
        <f>J73+K73</f>
        <v>2751822</v>
      </c>
    </row>
    <row r="74" spans="1:17" s="35" customFormat="1" ht="19.5" customHeight="1">
      <c r="A74" s="5"/>
      <c r="B74" s="38"/>
      <c r="C74" s="19" t="s">
        <v>23</v>
      </c>
      <c r="D74" s="42"/>
      <c r="E74" s="42"/>
      <c r="F74" s="42"/>
      <c r="G74" s="42"/>
      <c r="H74" s="46"/>
      <c r="I74" s="45">
        <f>I73/D73-1</f>
        <v>9.3936188645077578E-2</v>
      </c>
      <c r="J74" s="45">
        <f>J73/E73-1</f>
        <v>5.9876935097914696E-2</v>
      </c>
      <c r="K74" s="45">
        <f>K73/F73-1</f>
        <v>5.6920885682614442E-2</v>
      </c>
      <c r="L74" s="45">
        <f>L73/G73-1</f>
        <v>5.9016076117113903E-2</v>
      </c>
      <c r="M74" s="116"/>
      <c r="N74" s="45">
        <f>N73/I73-1</f>
        <v>6.9396518965716636E-2</v>
      </c>
      <c r="O74" s="45">
        <f>O73/J73-1</f>
        <v>6.0859508549469865E-2</v>
      </c>
      <c r="P74"/>
      <c r="Q74" s="128">
        <f>Q73/P73-1</f>
        <v>3.8049698335014481E-2</v>
      </c>
    </row>
    <row r="75" spans="1:17" s="35" customFormat="1" ht="15" customHeight="1">
      <c r="A75" s="60" t="s">
        <v>205</v>
      </c>
      <c r="B75" s="34"/>
      <c r="C75" s="34"/>
      <c r="D75" s="34"/>
      <c r="E75" s="34"/>
      <c r="F75" s="34"/>
      <c r="G75" s="34"/>
    </row>
    <row r="76" spans="1:17" s="35" customFormat="1" ht="15.75">
      <c r="A76" s="36" t="s">
        <v>51</v>
      </c>
      <c r="B76" s="34"/>
      <c r="C76" s="34"/>
      <c r="D76" s="34"/>
      <c r="E76" s="34"/>
      <c r="F76" s="34"/>
      <c r="G76" s="34"/>
      <c r="H76" s="34"/>
    </row>
    <row r="77" spans="1:17">
      <c r="A77" s="2" t="s">
        <v>150</v>
      </c>
      <c r="B77" s="2"/>
      <c r="C77" s="2"/>
      <c r="D77" s="2"/>
      <c r="E77" s="2"/>
      <c r="F77" s="2"/>
      <c r="G77" s="2"/>
      <c r="H77" s="2"/>
    </row>
    <row r="78" spans="1:17" s="35" customFormat="1" ht="15.75">
      <c r="A78" s="34" t="s">
        <v>53</v>
      </c>
      <c r="B78" s="34"/>
      <c r="C78" s="34"/>
      <c r="D78" s="34"/>
      <c r="E78" s="34"/>
      <c r="F78" s="34"/>
      <c r="G78" s="34"/>
      <c r="H78" s="34"/>
    </row>
    <row r="79" spans="1:17" s="35" customFormat="1" ht="15.75">
      <c r="A79" s="37" t="s">
        <v>54</v>
      </c>
      <c r="B79" s="34"/>
      <c r="C79" s="34"/>
      <c r="D79" s="34"/>
      <c r="E79" s="34"/>
      <c r="F79" s="34"/>
      <c r="G79" s="34"/>
      <c r="H79" s="34"/>
    </row>
    <row r="80" spans="1:17">
      <c r="A80" s="37" t="s">
        <v>221</v>
      </c>
    </row>
  </sheetData>
  <phoneticPr fontId="4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A1:Q80"/>
  <sheetViews>
    <sheetView topLeftCell="J1" workbookViewId="0">
      <selection activeCell="T16" sqref="T16"/>
    </sheetView>
  </sheetViews>
  <sheetFormatPr defaultRowHeight="16.5"/>
  <cols>
    <col min="1" max="1" width="5.875" customWidth="1"/>
    <col min="4" max="7" width="7.625" customWidth="1"/>
    <col min="8" max="8" width="2.375" customWidth="1"/>
    <col min="9" max="12" width="8.5" customWidth="1"/>
    <col min="13" max="13" width="1.375" customWidth="1"/>
    <col min="14" max="15" width="8.25" customWidth="1"/>
  </cols>
  <sheetData>
    <row r="1" spans="1:17" ht="21">
      <c r="A1" s="110" t="s">
        <v>223</v>
      </c>
      <c r="B1" s="2"/>
      <c r="C1" s="2"/>
      <c r="D1" s="30"/>
      <c r="E1" s="30"/>
      <c r="F1" s="30"/>
      <c r="G1" s="30"/>
      <c r="H1" s="30"/>
      <c r="I1" s="30"/>
      <c r="J1" s="30"/>
      <c r="K1" s="2"/>
    </row>
    <row r="2" spans="1:17" ht="20.25">
      <c r="A2" s="1"/>
      <c r="B2" s="2"/>
      <c r="C2" s="2"/>
      <c r="D2" s="30"/>
      <c r="E2" s="30"/>
      <c r="F2" s="30"/>
      <c r="G2" s="30"/>
      <c r="H2" s="30"/>
      <c r="I2" s="30"/>
      <c r="J2" s="30"/>
      <c r="N2" s="16" t="s">
        <v>16</v>
      </c>
    </row>
    <row r="3" spans="1:17">
      <c r="A3" s="3"/>
      <c r="B3" s="3"/>
      <c r="C3" s="3"/>
      <c r="D3" s="11">
        <v>93</v>
      </c>
      <c r="E3" s="11"/>
      <c r="F3" s="11"/>
      <c r="G3" s="11"/>
      <c r="H3" s="12"/>
      <c r="I3" s="11">
        <v>94</v>
      </c>
      <c r="J3" s="11"/>
      <c r="K3" s="11"/>
      <c r="L3" s="11"/>
      <c r="M3" s="12"/>
      <c r="N3" s="11">
        <v>95</v>
      </c>
      <c r="O3" s="11"/>
    </row>
    <row r="4" spans="1:17">
      <c r="A4" s="4" t="s">
        <v>165</v>
      </c>
      <c r="B4" s="4" t="s">
        <v>166</v>
      </c>
      <c r="C4" s="4"/>
      <c r="D4" s="39" t="s">
        <v>178</v>
      </c>
      <c r="E4" s="11" t="s">
        <v>203</v>
      </c>
      <c r="F4" s="39" t="s">
        <v>131</v>
      </c>
      <c r="G4" s="39" t="s">
        <v>164</v>
      </c>
      <c r="H4" s="17"/>
      <c r="I4" s="39" t="s">
        <v>199</v>
      </c>
      <c r="J4" s="11" t="s">
        <v>203</v>
      </c>
      <c r="K4" s="39" t="s">
        <v>200</v>
      </c>
      <c r="L4" s="39" t="s">
        <v>164</v>
      </c>
      <c r="M4" s="17"/>
      <c r="N4" s="39" t="s">
        <v>199</v>
      </c>
      <c r="O4" s="39" t="s">
        <v>203</v>
      </c>
      <c r="P4" s="59" t="s">
        <v>227</v>
      </c>
      <c r="Q4" s="59" t="s">
        <v>228</v>
      </c>
    </row>
    <row r="5" spans="1:17" ht="19.5" customHeight="1">
      <c r="A5" s="6" t="s">
        <v>167</v>
      </c>
      <c r="B5" s="6" t="s">
        <v>168</v>
      </c>
      <c r="C5" s="19" t="s">
        <v>4</v>
      </c>
      <c r="D5" s="42">
        <v>1131103392</v>
      </c>
      <c r="E5" s="42">
        <v>797324047</v>
      </c>
      <c r="F5" s="42">
        <v>1221575838</v>
      </c>
      <c r="G5" s="42">
        <v>1257297115</v>
      </c>
      <c r="H5" s="117"/>
      <c r="I5" s="42">
        <v>1269446791</v>
      </c>
      <c r="J5" s="42">
        <v>874746158</v>
      </c>
      <c r="K5" s="42">
        <v>1363001236</v>
      </c>
      <c r="L5" s="42">
        <v>1441830175</v>
      </c>
      <c r="M5" s="117"/>
      <c r="N5" s="42">
        <v>1388365406</v>
      </c>
      <c r="O5" s="42">
        <v>929454629</v>
      </c>
      <c r="P5" s="127">
        <f>I5+J5</f>
        <v>2144192949</v>
      </c>
      <c r="Q5" s="127">
        <f>J5+K5</f>
        <v>2237747394</v>
      </c>
    </row>
    <row r="6" spans="1:17" ht="19.5" customHeight="1">
      <c r="A6" s="7"/>
      <c r="B6" s="4"/>
      <c r="C6" s="19" t="s">
        <v>23</v>
      </c>
      <c r="D6" s="113"/>
      <c r="E6" s="113"/>
      <c r="F6" s="113"/>
      <c r="G6" s="113"/>
      <c r="H6" s="112"/>
      <c r="I6" s="45">
        <f>I5/D5-1</f>
        <v>0.12230835835032128</v>
      </c>
      <c r="J6" s="45">
        <f>J5/E5-1</f>
        <v>9.7102440709404547E-2</v>
      </c>
      <c r="K6" s="45">
        <f>K5/F5-1</f>
        <v>0.11577291691651803</v>
      </c>
      <c r="L6" s="45">
        <f>L5/G5-1</f>
        <v>0.14676965197681224</v>
      </c>
      <c r="M6" s="116"/>
      <c r="N6" s="45">
        <f>N5/I5-1</f>
        <v>9.3677510426665833E-2</v>
      </c>
      <c r="O6" s="45">
        <f>O5/J5-1</f>
        <v>6.254211064508608E-2</v>
      </c>
      <c r="Q6" s="128">
        <f>Q5/P5-1</f>
        <v>4.3631542135063706E-2</v>
      </c>
    </row>
    <row r="7" spans="1:17" ht="19.5" customHeight="1">
      <c r="A7" s="2"/>
      <c r="B7" s="7" t="s">
        <v>169</v>
      </c>
      <c r="C7" s="19" t="s">
        <v>25</v>
      </c>
      <c r="D7" s="42">
        <v>482586229</v>
      </c>
      <c r="E7" s="42">
        <v>345191945</v>
      </c>
      <c r="F7" s="42">
        <v>525595567</v>
      </c>
      <c r="G7" s="42">
        <v>525358251</v>
      </c>
      <c r="H7" s="117"/>
      <c r="I7" s="42">
        <v>571330048</v>
      </c>
      <c r="J7" s="42">
        <v>385570185</v>
      </c>
      <c r="K7" s="42">
        <v>594046053</v>
      </c>
      <c r="L7" s="42">
        <v>633696137</v>
      </c>
      <c r="M7" s="117"/>
      <c r="N7" s="42">
        <v>616656530</v>
      </c>
      <c r="O7" s="42">
        <v>424654856</v>
      </c>
      <c r="P7" s="127">
        <f>I7+J7</f>
        <v>956900233</v>
      </c>
      <c r="Q7" s="127">
        <f>J7+K7</f>
        <v>979616238</v>
      </c>
    </row>
    <row r="8" spans="1:17" ht="19.5" customHeight="1">
      <c r="A8" s="2"/>
      <c r="B8" s="4"/>
      <c r="C8" s="19" t="s">
        <v>23</v>
      </c>
      <c r="D8" s="113"/>
      <c r="E8" s="113"/>
      <c r="F8" s="113"/>
      <c r="G8" s="113"/>
      <c r="H8" s="112"/>
      <c r="I8" s="45">
        <f>I7/D7-1</f>
        <v>0.18389214956235311</v>
      </c>
      <c r="J8" s="45">
        <f>J7/E7-1</f>
        <v>0.11697329727667882</v>
      </c>
      <c r="K8" s="45">
        <f>K7/F7-1</f>
        <v>0.13023413875178291</v>
      </c>
      <c r="L8" s="45">
        <f>L7/G7-1</f>
        <v>0.20621715904105975</v>
      </c>
      <c r="M8" s="116"/>
      <c r="N8" s="45">
        <f>N7/I7-1</f>
        <v>7.9335022127175137E-2</v>
      </c>
      <c r="O8" s="45">
        <f>O7/J7-1</f>
        <v>0.10136849922667124</v>
      </c>
      <c r="Q8" s="128">
        <f>Q7/P7-1</f>
        <v>2.3739157141578371E-2</v>
      </c>
    </row>
    <row r="9" spans="1:17" ht="19.5" customHeight="1">
      <c r="A9" s="2"/>
      <c r="B9" s="7" t="s">
        <v>170</v>
      </c>
      <c r="C9" s="19" t="s">
        <v>25</v>
      </c>
      <c r="D9" s="42">
        <v>62792480</v>
      </c>
      <c r="E9" s="42">
        <v>46156545</v>
      </c>
      <c r="F9" s="42">
        <v>65984386</v>
      </c>
      <c r="G9" s="42">
        <v>68965163</v>
      </c>
      <c r="H9" s="117"/>
      <c r="I9" s="42">
        <v>66020013</v>
      </c>
      <c r="J9" s="42">
        <v>46603359</v>
      </c>
      <c r="K9" s="42">
        <v>83121446</v>
      </c>
      <c r="L9" s="42">
        <v>96695531</v>
      </c>
      <c r="M9" s="117"/>
      <c r="N9" s="42">
        <v>113820174</v>
      </c>
      <c r="O9" s="42">
        <v>90698583</v>
      </c>
      <c r="P9" s="127">
        <f>I9+J9</f>
        <v>112623372</v>
      </c>
      <c r="Q9" s="127">
        <f>J9+K9</f>
        <v>129724805</v>
      </c>
    </row>
    <row r="10" spans="1:17" ht="19.5" customHeight="1">
      <c r="A10" s="2"/>
      <c r="B10" s="4"/>
      <c r="C10" s="19" t="s">
        <v>23</v>
      </c>
      <c r="D10" s="113"/>
      <c r="E10" s="113"/>
      <c r="F10" s="113"/>
      <c r="G10" s="113"/>
      <c r="H10" s="112"/>
      <c r="I10" s="45">
        <f>I9/D9-1</f>
        <v>5.1399992483176282E-2</v>
      </c>
      <c r="J10" s="45">
        <f>J9/E9-1</f>
        <v>9.6804039383797669E-3</v>
      </c>
      <c r="K10" s="45">
        <f>K9/F9-1</f>
        <v>0.25971386624708459</v>
      </c>
      <c r="L10" s="45">
        <f>L9/G9-1</f>
        <v>0.40209240134761948</v>
      </c>
      <c r="M10" s="116"/>
      <c r="N10" s="45">
        <f>N9/I9-1</f>
        <v>0.72402531941337234</v>
      </c>
      <c r="O10" s="45">
        <f>O9/J9-1</f>
        <v>0.94618123985440628</v>
      </c>
      <c r="Q10" s="128">
        <f>Q9/P9-1</f>
        <v>0.15184621714221103</v>
      </c>
    </row>
    <row r="11" spans="1:17" ht="19.5" customHeight="1">
      <c r="A11" s="2"/>
      <c r="B11" s="7" t="s">
        <v>171</v>
      </c>
      <c r="C11" s="19" t="s">
        <v>25</v>
      </c>
      <c r="D11" s="42">
        <v>1873997</v>
      </c>
      <c r="E11" s="42">
        <v>1754477</v>
      </c>
      <c r="F11" s="42">
        <v>2184886</v>
      </c>
      <c r="G11" s="42">
        <v>3496050</v>
      </c>
      <c r="H11" s="117"/>
      <c r="I11" s="42">
        <v>4749146</v>
      </c>
      <c r="J11" s="42">
        <v>3452000</v>
      </c>
      <c r="K11" s="42">
        <v>5086962</v>
      </c>
      <c r="L11" s="42">
        <v>5146601</v>
      </c>
      <c r="M11" s="117"/>
      <c r="N11" s="42">
        <v>5386571</v>
      </c>
      <c r="O11" s="42">
        <v>4093891</v>
      </c>
      <c r="P11" s="127">
        <f>I11+J11</f>
        <v>8201146</v>
      </c>
      <c r="Q11" s="127">
        <f>J11+K11</f>
        <v>8538962</v>
      </c>
    </row>
    <row r="12" spans="1:17" ht="19.5" customHeight="1">
      <c r="A12" s="2"/>
      <c r="B12" s="7"/>
      <c r="C12" s="19" t="s">
        <v>23</v>
      </c>
      <c r="D12" s="113"/>
      <c r="E12" s="113"/>
      <c r="F12" s="113"/>
      <c r="G12" s="113"/>
      <c r="H12" s="112"/>
      <c r="I12" s="45">
        <f>I11/D11-1</f>
        <v>1.5342335126470319</v>
      </c>
      <c r="J12" s="45">
        <f>J11/E11-1</f>
        <v>0.96753790445813759</v>
      </c>
      <c r="K12" s="45">
        <f>K11/F11-1</f>
        <v>1.3282505357258914</v>
      </c>
      <c r="L12" s="45">
        <f>L11/G11-1</f>
        <v>0.4721188198109294</v>
      </c>
      <c r="M12" s="116"/>
      <c r="N12" s="45">
        <f>N11/I11-1</f>
        <v>0.13421886798173821</v>
      </c>
      <c r="O12" s="45">
        <f>O11/J11-1</f>
        <v>0.18594756662804168</v>
      </c>
      <c r="Q12" s="128">
        <f>Q11/P11-1</f>
        <v>4.1191316433093705E-2</v>
      </c>
    </row>
    <row r="13" spans="1:17" ht="19.5" customHeight="1">
      <c r="A13" s="2"/>
      <c r="B13" s="6" t="s">
        <v>172</v>
      </c>
      <c r="C13" s="19" t="s">
        <v>25</v>
      </c>
      <c r="D13" s="42">
        <v>1678356098</v>
      </c>
      <c r="E13" s="42">
        <v>1190427014</v>
      </c>
      <c r="F13" s="42">
        <v>1815340677</v>
      </c>
      <c r="G13" s="42">
        <v>1855116579</v>
      </c>
      <c r="H13" s="117"/>
      <c r="I13" s="42">
        <v>1911545998</v>
      </c>
      <c r="J13" s="42">
        <v>1310371702</v>
      </c>
      <c r="K13" s="42">
        <v>2045255697</v>
      </c>
      <c r="L13" s="42">
        <v>2177368444</v>
      </c>
      <c r="M13" s="117"/>
      <c r="N13" s="42">
        <v>2124228681</v>
      </c>
      <c r="O13" s="42">
        <v>1448901959</v>
      </c>
      <c r="P13" s="127">
        <f>I13+J13</f>
        <v>3221917700</v>
      </c>
      <c r="Q13" s="127">
        <f>J13+K13</f>
        <v>3355627399</v>
      </c>
    </row>
    <row r="14" spans="1:17" ht="19.5" customHeight="1">
      <c r="A14" s="2"/>
      <c r="B14" s="7"/>
      <c r="C14" s="19" t="s">
        <v>23</v>
      </c>
      <c r="D14" s="113"/>
      <c r="E14" s="113"/>
      <c r="F14" s="113"/>
      <c r="G14" s="113"/>
      <c r="H14" s="112"/>
      <c r="I14" s="45">
        <f>I13/D13-1</f>
        <v>0.13893946599168006</v>
      </c>
      <c r="J14" s="45">
        <f>J13/E13-1</f>
        <v>0.10075770004325513</v>
      </c>
      <c r="K14" s="45">
        <f>K13/F13-1</f>
        <v>0.12665116961955225</v>
      </c>
      <c r="L14" s="45">
        <f>L13/G13-1</f>
        <v>0.17370976500771174</v>
      </c>
      <c r="M14" s="116"/>
      <c r="N14" s="45">
        <f>N13/I13-1</f>
        <v>0.1112621319196736</v>
      </c>
      <c r="O14" s="45">
        <f>O13/J13-1</f>
        <v>0.10571829106852926</v>
      </c>
      <c r="Q14" s="128">
        <f>Q13/P13-1</f>
        <v>4.1500035522322731E-2</v>
      </c>
    </row>
    <row r="15" spans="1:17" ht="19.5" customHeight="1">
      <c r="A15" s="6" t="s">
        <v>173</v>
      </c>
      <c r="B15" s="6" t="s">
        <v>168</v>
      </c>
      <c r="C15" s="19" t="s">
        <v>4</v>
      </c>
      <c r="D15" s="42">
        <v>370080014</v>
      </c>
      <c r="E15" s="42">
        <v>265907269</v>
      </c>
      <c r="F15" s="42">
        <v>402393862</v>
      </c>
      <c r="G15" s="42">
        <v>370544887</v>
      </c>
      <c r="H15" s="117"/>
      <c r="I15" s="42">
        <v>366523596</v>
      </c>
      <c r="J15" s="42">
        <v>250428415</v>
      </c>
      <c r="K15" s="42">
        <v>395854988</v>
      </c>
      <c r="L15" s="42">
        <v>392742939</v>
      </c>
      <c r="M15" s="117"/>
      <c r="N15" s="42">
        <v>387090598</v>
      </c>
      <c r="O15" s="42">
        <v>278823273</v>
      </c>
      <c r="P15" s="127">
        <f>I15+J15</f>
        <v>616952011</v>
      </c>
      <c r="Q15" s="127">
        <f>J15+K15</f>
        <v>646283403</v>
      </c>
    </row>
    <row r="16" spans="1:17" ht="19.5" customHeight="1">
      <c r="A16" s="7"/>
      <c r="B16" s="4"/>
      <c r="C16" s="19" t="s">
        <v>23</v>
      </c>
      <c r="D16" s="113"/>
      <c r="E16" s="113"/>
      <c r="F16" s="113"/>
      <c r="G16" s="113"/>
      <c r="H16" s="112"/>
      <c r="I16" s="45">
        <f>I15/D15-1</f>
        <v>-9.609862368844424E-3</v>
      </c>
      <c r="J16" s="45">
        <f>J15/E15-1</f>
        <v>-5.8211473714921302E-2</v>
      </c>
      <c r="K16" s="45">
        <f>K15/F15-1</f>
        <v>-1.6249934746768058E-2</v>
      </c>
      <c r="L16" s="45">
        <f>L15/G15-1</f>
        <v>5.9906512756712216E-2</v>
      </c>
      <c r="M16" s="116"/>
      <c r="N16" s="45">
        <f>N15/I15-1</f>
        <v>5.6113718801340084E-2</v>
      </c>
      <c r="O16" s="45">
        <f>O15/J15-1</f>
        <v>0.11338512844079607</v>
      </c>
      <c r="Q16" s="128">
        <f>Q15/P15-1</f>
        <v>4.7542420604898661E-2</v>
      </c>
    </row>
    <row r="17" spans="1:17" ht="19.5" customHeight="1">
      <c r="A17" s="2"/>
      <c r="B17" s="7" t="s">
        <v>169</v>
      </c>
      <c r="C17" s="19" t="s">
        <v>25</v>
      </c>
      <c r="D17" s="42">
        <v>166239007</v>
      </c>
      <c r="E17" s="42">
        <v>125539826</v>
      </c>
      <c r="F17" s="42">
        <v>196243713</v>
      </c>
      <c r="G17" s="42">
        <v>191984452</v>
      </c>
      <c r="H17" s="117"/>
      <c r="I17" s="42">
        <v>178972951</v>
      </c>
      <c r="J17" s="42">
        <v>117970301</v>
      </c>
      <c r="K17" s="42">
        <v>179424574</v>
      </c>
      <c r="L17" s="42">
        <v>180990467</v>
      </c>
      <c r="M17" s="117"/>
      <c r="N17" s="42">
        <v>181611483</v>
      </c>
      <c r="O17" s="42">
        <v>132804787</v>
      </c>
      <c r="P17" s="127">
        <f>I17+J17</f>
        <v>296943252</v>
      </c>
      <c r="Q17" s="127">
        <f>J17+K17</f>
        <v>297394875</v>
      </c>
    </row>
    <row r="18" spans="1:17" ht="19.5" customHeight="1">
      <c r="A18" s="2"/>
      <c r="B18" s="4"/>
      <c r="C18" s="19" t="s">
        <v>23</v>
      </c>
      <c r="D18" s="113"/>
      <c r="E18" s="113"/>
      <c r="F18" s="113"/>
      <c r="G18" s="113"/>
      <c r="H18" s="112"/>
      <c r="I18" s="45">
        <f>I17/D17-1</f>
        <v>7.6600216939457511E-2</v>
      </c>
      <c r="J18" s="45">
        <f>J17/E17-1</f>
        <v>-6.0295806049627587E-2</v>
      </c>
      <c r="K18" s="45">
        <f>K17/F17-1</f>
        <v>-8.5705364736958445E-2</v>
      </c>
      <c r="L18" s="45">
        <f>L17/G17-1</f>
        <v>-5.7264975811687102E-2</v>
      </c>
      <c r="M18" s="116"/>
      <c r="N18" s="45">
        <f>N17/I17-1</f>
        <v>1.474263001899101E-2</v>
      </c>
      <c r="O18" s="45">
        <f>O17/J17-1</f>
        <v>0.12574763202477546</v>
      </c>
      <c r="Q18" s="128">
        <f>Q17/P17-1</f>
        <v>1.5209067623467298E-3</v>
      </c>
    </row>
    <row r="19" spans="1:17" ht="19.5" customHeight="1">
      <c r="A19" s="2"/>
      <c r="B19" s="7" t="s">
        <v>170</v>
      </c>
      <c r="C19" s="19" t="s">
        <v>25</v>
      </c>
      <c r="D19" s="42">
        <v>58115840</v>
      </c>
      <c r="E19" s="42">
        <v>42580514</v>
      </c>
      <c r="F19" s="42">
        <v>79167397</v>
      </c>
      <c r="G19" s="42">
        <v>94413598</v>
      </c>
      <c r="H19" s="117"/>
      <c r="I19" s="42">
        <v>94152427</v>
      </c>
      <c r="J19" s="42">
        <v>62049571</v>
      </c>
      <c r="K19" s="42">
        <v>83133791</v>
      </c>
      <c r="L19" s="42">
        <v>88009000</v>
      </c>
      <c r="M19" s="117"/>
      <c r="N19" s="42">
        <v>85012342</v>
      </c>
      <c r="O19" s="42">
        <v>60584148</v>
      </c>
      <c r="P19" s="127">
        <f>I19+J19</f>
        <v>156201998</v>
      </c>
      <c r="Q19" s="127">
        <f>J19+K19</f>
        <v>145183362</v>
      </c>
    </row>
    <row r="20" spans="1:17" ht="19.5" customHeight="1">
      <c r="A20" s="2"/>
      <c r="B20" s="4"/>
      <c r="C20" s="19" t="s">
        <v>23</v>
      </c>
      <c r="D20" s="113"/>
      <c r="E20" s="113"/>
      <c r="F20" s="113"/>
      <c r="G20" s="113"/>
      <c r="H20" s="112"/>
      <c r="I20" s="45">
        <f>I19/D19-1</f>
        <v>0.62008201206418079</v>
      </c>
      <c r="J20" s="45">
        <f>J19/E19-1</f>
        <v>0.45722926219256066</v>
      </c>
      <c r="K20" s="45">
        <f>K19/F19-1</f>
        <v>5.0101356749167936E-2</v>
      </c>
      <c r="L20" s="45">
        <f>L19/G19-1</f>
        <v>-6.7835546316114326E-2</v>
      </c>
      <c r="M20" s="116"/>
      <c r="N20" s="45">
        <f>N19/I19-1</f>
        <v>-9.7077529398153506E-2</v>
      </c>
      <c r="O20" s="45">
        <f>O19/J19-1</f>
        <v>-2.361697230751203E-2</v>
      </c>
      <c r="Q20" s="128">
        <f>Q19/P19-1</f>
        <v>-7.0540941480146779E-2</v>
      </c>
    </row>
    <row r="21" spans="1:17" ht="19.5" customHeight="1">
      <c r="A21" s="2"/>
      <c r="B21" s="7" t="s">
        <v>171</v>
      </c>
      <c r="C21" s="19" t="s">
        <v>25</v>
      </c>
      <c r="D21" s="42">
        <v>629595</v>
      </c>
      <c r="E21" s="42">
        <v>512248</v>
      </c>
      <c r="F21" s="42">
        <v>1069090</v>
      </c>
      <c r="G21" s="42">
        <v>915349</v>
      </c>
      <c r="H21" s="117"/>
      <c r="I21" s="42">
        <v>1188398</v>
      </c>
      <c r="J21" s="42">
        <v>832145</v>
      </c>
      <c r="K21" s="42">
        <v>1677776</v>
      </c>
      <c r="L21" s="42">
        <v>1830130</v>
      </c>
      <c r="M21" s="117"/>
      <c r="N21" s="42">
        <v>2122727</v>
      </c>
      <c r="O21" s="42">
        <v>905767</v>
      </c>
      <c r="P21" s="127">
        <f>I21+J21</f>
        <v>2020543</v>
      </c>
      <c r="Q21" s="127">
        <f>J21+K21</f>
        <v>2509921</v>
      </c>
    </row>
    <row r="22" spans="1:17" ht="19.5" customHeight="1">
      <c r="A22" s="2"/>
      <c r="B22" s="7"/>
      <c r="C22" s="19" t="s">
        <v>23</v>
      </c>
      <c r="D22" s="113"/>
      <c r="E22" s="113"/>
      <c r="F22" s="113"/>
      <c r="G22" s="113"/>
      <c r="H22" s="112"/>
      <c r="I22" s="45">
        <f>I21/D21-1</f>
        <v>0.88755946282927911</v>
      </c>
      <c r="J22" s="45">
        <f>J21/E21-1</f>
        <v>0.62449633771142099</v>
      </c>
      <c r="K22" s="45">
        <f>K21/F21-1</f>
        <v>0.56934963380070891</v>
      </c>
      <c r="L22" s="45">
        <f>L21/G21-1</f>
        <v>0.99937947165507368</v>
      </c>
      <c r="M22" s="116"/>
      <c r="N22" s="45">
        <f>N21/I21-1</f>
        <v>0.78620882902865885</v>
      </c>
      <c r="O22" s="45">
        <f>O21/J21-1</f>
        <v>8.8472561873231159E-2</v>
      </c>
      <c r="Q22" s="128">
        <f>Q21/P21-1</f>
        <v>0.24220123006538352</v>
      </c>
    </row>
    <row r="23" spans="1:17" ht="19.5" customHeight="1">
      <c r="A23" s="5"/>
      <c r="B23" s="6" t="s">
        <v>172</v>
      </c>
      <c r="C23" s="19" t="s">
        <v>25</v>
      </c>
      <c r="D23" s="42">
        <v>595064456</v>
      </c>
      <c r="E23" s="42">
        <v>434539857</v>
      </c>
      <c r="F23" s="42">
        <v>678874062</v>
      </c>
      <c r="G23" s="42">
        <v>657858286</v>
      </c>
      <c r="H23" s="117"/>
      <c r="I23" s="42">
        <v>640837372</v>
      </c>
      <c r="J23" s="42">
        <v>431280432</v>
      </c>
      <c r="K23" s="42">
        <v>660091129</v>
      </c>
      <c r="L23" s="42">
        <v>663572536</v>
      </c>
      <c r="M23" s="117"/>
      <c r="N23" s="42">
        <v>655837150</v>
      </c>
      <c r="O23" s="42">
        <v>473117975</v>
      </c>
      <c r="P23" s="127">
        <f>I23+J23</f>
        <v>1072117804</v>
      </c>
      <c r="Q23" s="127">
        <f>J23+K23</f>
        <v>1091371561</v>
      </c>
    </row>
    <row r="24" spans="1:17" ht="19.5" customHeight="1">
      <c r="A24" s="2"/>
      <c r="B24" s="7"/>
      <c r="C24" s="19" t="s">
        <v>23</v>
      </c>
      <c r="D24" s="113"/>
      <c r="E24" s="113"/>
      <c r="F24" s="113"/>
      <c r="G24" s="113"/>
      <c r="H24" s="112"/>
      <c r="I24" s="45">
        <f>I23/D23-1</f>
        <v>7.6920937788292232E-2</v>
      </c>
      <c r="J24" s="45">
        <f>J23/E23-1</f>
        <v>-7.5008654499557625E-3</v>
      </c>
      <c r="K24" s="45">
        <f>K23/F23-1</f>
        <v>-2.7667772347443109E-2</v>
      </c>
      <c r="L24" s="45">
        <f>L23/G23-1</f>
        <v>8.6861412580885311E-3</v>
      </c>
      <c r="M24" s="116"/>
      <c r="N24" s="45">
        <f>N23/I23-1</f>
        <v>2.3406528169833463E-2</v>
      </c>
      <c r="O24" s="45">
        <f>O23/J23-1</f>
        <v>9.7007746922308735E-2</v>
      </c>
      <c r="Q24" s="128">
        <f>Q23/P23-1</f>
        <v>1.795862071142329E-2</v>
      </c>
    </row>
    <row r="25" spans="1:17" ht="19.5" customHeight="1">
      <c r="A25" s="6" t="s">
        <v>174</v>
      </c>
      <c r="B25" s="6" t="s">
        <v>168</v>
      </c>
      <c r="C25" s="19" t="s">
        <v>4</v>
      </c>
      <c r="D25" s="42">
        <v>634555827</v>
      </c>
      <c r="E25" s="42">
        <v>425891988</v>
      </c>
      <c r="F25" s="42">
        <v>553573935</v>
      </c>
      <c r="G25" s="42">
        <v>590861829</v>
      </c>
      <c r="H25" s="117"/>
      <c r="I25" s="42">
        <v>636973384</v>
      </c>
      <c r="J25" s="42">
        <v>453367307</v>
      </c>
      <c r="K25" s="42">
        <v>715129339</v>
      </c>
      <c r="L25" s="42">
        <v>720772452</v>
      </c>
      <c r="M25" s="117"/>
      <c r="N25" s="42">
        <v>705883478</v>
      </c>
      <c r="O25" s="42">
        <v>503582386</v>
      </c>
      <c r="P25" s="127">
        <f>I25+J25</f>
        <v>1090340691</v>
      </c>
      <c r="Q25" s="127">
        <f>J25+K25</f>
        <v>1168496646</v>
      </c>
    </row>
    <row r="26" spans="1:17" ht="19.5" customHeight="1">
      <c r="A26" s="7"/>
      <c r="B26" s="4"/>
      <c r="C26" s="19" t="s">
        <v>23</v>
      </c>
      <c r="D26" s="113"/>
      <c r="E26" s="113"/>
      <c r="F26" s="113"/>
      <c r="G26" s="113"/>
      <c r="H26" s="112"/>
      <c r="I26" s="45">
        <f>I25/D25-1</f>
        <v>3.8098413049478808E-3</v>
      </c>
      <c r="J26" s="45">
        <f>J25/E25-1</f>
        <v>6.4512411067005004E-2</v>
      </c>
      <c r="K26" s="45">
        <f>K25/F25-1</f>
        <v>0.29184069874966201</v>
      </c>
      <c r="L26" s="45">
        <f>L25/G25-1</f>
        <v>0.21986633189669114</v>
      </c>
      <c r="M26" s="116"/>
      <c r="N26" s="45">
        <f>N25/I25-1</f>
        <v>0.10818363173554513</v>
      </c>
      <c r="O26" s="45">
        <f>O25/J25-1</f>
        <v>0.11076025603231243</v>
      </c>
      <c r="Q26" s="128">
        <f>Q25/P25-1</f>
        <v>7.1680306573094876E-2</v>
      </c>
    </row>
    <row r="27" spans="1:17" ht="19.5" customHeight="1">
      <c r="A27" s="2"/>
      <c r="B27" s="7" t="s">
        <v>169</v>
      </c>
      <c r="C27" s="19" t="s">
        <v>25</v>
      </c>
      <c r="D27" s="42">
        <v>416018708</v>
      </c>
      <c r="E27" s="42">
        <v>295932145</v>
      </c>
      <c r="F27" s="42">
        <v>438791777</v>
      </c>
      <c r="G27" s="42">
        <v>437232702</v>
      </c>
      <c r="H27" s="117"/>
      <c r="I27" s="42">
        <v>444796762</v>
      </c>
      <c r="J27" s="42">
        <v>323779394</v>
      </c>
      <c r="K27" s="42">
        <v>489771040</v>
      </c>
      <c r="L27" s="42">
        <v>515840609</v>
      </c>
      <c r="M27" s="117"/>
      <c r="N27" s="42">
        <v>514911251</v>
      </c>
      <c r="O27" s="42">
        <v>349937461</v>
      </c>
      <c r="P27" s="127">
        <f>I27+J27</f>
        <v>768576156</v>
      </c>
      <c r="Q27" s="127">
        <f>J27+K27</f>
        <v>813550434</v>
      </c>
    </row>
    <row r="28" spans="1:17" ht="19.5" customHeight="1">
      <c r="A28" s="2"/>
      <c r="B28" s="4"/>
      <c r="C28" s="19" t="s">
        <v>23</v>
      </c>
      <c r="D28" s="113"/>
      <c r="E28" s="113"/>
      <c r="F28" s="113"/>
      <c r="G28" s="113"/>
      <c r="H28" s="112"/>
      <c r="I28" s="45">
        <f>I27/D27-1</f>
        <v>6.9174903547847277E-2</v>
      </c>
      <c r="J28" s="45">
        <f>J27/E27-1</f>
        <v>9.4100115416660746E-2</v>
      </c>
      <c r="K28" s="45">
        <f>K27/F27-1</f>
        <v>0.11618098987301662</v>
      </c>
      <c r="L28" s="45">
        <f>L27/G27-1</f>
        <v>0.17978505871228267</v>
      </c>
      <c r="M28" s="116"/>
      <c r="N28" s="45">
        <f>N27/I27-1</f>
        <v>0.15763264256856258</v>
      </c>
      <c r="O28" s="45">
        <f>O27/J27-1</f>
        <v>8.0789783058275777E-2</v>
      </c>
      <c r="Q28" s="128">
        <f>Q27/P27-1</f>
        <v>5.8516358657371592E-2</v>
      </c>
    </row>
    <row r="29" spans="1:17" ht="19.5" customHeight="1">
      <c r="A29" s="2"/>
      <c r="B29" s="7" t="s">
        <v>170</v>
      </c>
      <c r="C29" s="19" t="s">
        <v>25</v>
      </c>
      <c r="D29" s="42">
        <v>78659876</v>
      </c>
      <c r="E29" s="42">
        <v>56994592</v>
      </c>
      <c r="F29" s="42">
        <v>116542491</v>
      </c>
      <c r="G29" s="42">
        <v>146388221</v>
      </c>
      <c r="H29" s="117"/>
      <c r="I29" s="42">
        <v>145508647</v>
      </c>
      <c r="J29" s="42">
        <v>92732784</v>
      </c>
      <c r="K29" s="42">
        <v>146087803</v>
      </c>
      <c r="L29" s="42">
        <v>155629232</v>
      </c>
      <c r="M29" s="117"/>
      <c r="N29" s="42">
        <v>160183714</v>
      </c>
      <c r="O29" s="42">
        <v>117925938</v>
      </c>
      <c r="P29" s="127">
        <f>I29+J29</f>
        <v>238241431</v>
      </c>
      <c r="Q29" s="127">
        <f>J29+K29</f>
        <v>238820587</v>
      </c>
    </row>
    <row r="30" spans="1:17" ht="19.5" customHeight="1">
      <c r="A30" s="2"/>
      <c r="B30" s="4"/>
      <c r="C30" s="19" t="s">
        <v>23</v>
      </c>
      <c r="D30" s="113"/>
      <c r="E30" s="113"/>
      <c r="F30" s="113"/>
      <c r="G30" s="113"/>
      <c r="H30" s="112"/>
      <c r="I30" s="45">
        <f>I29/D29-1</f>
        <v>0.84984587313613358</v>
      </c>
      <c r="J30" s="45">
        <f>J29/E29-1</f>
        <v>0.62704531686094001</v>
      </c>
      <c r="K30" s="45">
        <f>K29/F29-1</f>
        <v>0.25351536376547856</v>
      </c>
      <c r="L30" s="45">
        <f>L29/G29-1</f>
        <v>6.3126738865143972E-2</v>
      </c>
      <c r="M30" s="116"/>
      <c r="N30" s="45">
        <f>N29/I29-1</f>
        <v>0.10085357332750133</v>
      </c>
      <c r="O30" s="45">
        <f>O29/J29-1</f>
        <v>0.27167472940314186</v>
      </c>
      <c r="Q30" s="128">
        <f>Q29/P29-1</f>
        <v>2.4309625641898425E-3</v>
      </c>
    </row>
    <row r="31" spans="1:17" ht="19.5" customHeight="1">
      <c r="A31" s="2"/>
      <c r="B31" s="7" t="s">
        <v>171</v>
      </c>
      <c r="C31" s="19" t="s">
        <v>25</v>
      </c>
      <c r="D31" s="42">
        <v>1545062</v>
      </c>
      <c r="E31" s="42">
        <v>1042756</v>
      </c>
      <c r="F31" s="42">
        <v>1801940</v>
      </c>
      <c r="G31" s="42">
        <v>1147500</v>
      </c>
      <c r="H31" s="117"/>
      <c r="I31" s="42">
        <v>1374277</v>
      </c>
      <c r="J31" s="42">
        <v>951703</v>
      </c>
      <c r="K31" s="42">
        <v>1834081</v>
      </c>
      <c r="L31" s="42">
        <v>2954778</v>
      </c>
      <c r="M31" s="117"/>
      <c r="N31" s="42">
        <v>3080070</v>
      </c>
      <c r="O31" s="42">
        <v>1418401</v>
      </c>
      <c r="P31" s="127">
        <f>I31+J31</f>
        <v>2325980</v>
      </c>
      <c r="Q31" s="127">
        <f>J31+K31</f>
        <v>2785784</v>
      </c>
    </row>
    <row r="32" spans="1:17" ht="19.5" customHeight="1">
      <c r="A32" s="2"/>
      <c r="B32" s="7"/>
      <c r="C32" s="19" t="s">
        <v>23</v>
      </c>
      <c r="D32" s="113"/>
      <c r="E32" s="113"/>
      <c r="F32" s="113"/>
      <c r="G32" s="113"/>
      <c r="H32" s="112"/>
      <c r="I32" s="45">
        <f>I31/D31-1</f>
        <v>-0.11053601732487106</v>
      </c>
      <c r="J32" s="45">
        <f>J31/E31-1</f>
        <v>-8.7319564692027618E-2</v>
      </c>
      <c r="K32" s="45">
        <f>K31/F31-1</f>
        <v>1.7836886910773897E-2</v>
      </c>
      <c r="L32" s="45">
        <f>L31/G31-1</f>
        <v>1.574969934640523</v>
      </c>
      <c r="M32" s="116"/>
      <c r="N32" s="45">
        <f>N31/I31-1</f>
        <v>1.2412293882528775</v>
      </c>
      <c r="O32" s="45">
        <f>O31/J31-1</f>
        <v>0.49038197841133213</v>
      </c>
      <c r="Q32" s="128">
        <f>Q31/P31-1</f>
        <v>0.19768183733308109</v>
      </c>
    </row>
    <row r="33" spans="1:17" ht="19.5" customHeight="1">
      <c r="A33" s="2"/>
      <c r="B33" s="6" t="s">
        <v>172</v>
      </c>
      <c r="C33" s="19" t="s">
        <v>25</v>
      </c>
      <c r="D33" s="42">
        <v>1130779473</v>
      </c>
      <c r="E33" s="42">
        <v>779861481</v>
      </c>
      <c r="F33" s="42">
        <v>1110710143</v>
      </c>
      <c r="G33" s="42">
        <v>1175630252</v>
      </c>
      <c r="H33" s="117"/>
      <c r="I33" s="42">
        <v>1228653070</v>
      </c>
      <c r="J33" s="42">
        <v>870831188</v>
      </c>
      <c r="K33" s="42">
        <v>1352822263</v>
      </c>
      <c r="L33" s="42">
        <v>1395197071</v>
      </c>
      <c r="M33" s="117"/>
      <c r="N33" s="42">
        <v>1384058513</v>
      </c>
      <c r="O33" s="42">
        <v>972864186</v>
      </c>
      <c r="P33" s="127">
        <f>I33+J33</f>
        <v>2099484258</v>
      </c>
      <c r="Q33" s="127">
        <f>J33+K33</f>
        <v>2223653451</v>
      </c>
    </row>
    <row r="34" spans="1:17" ht="19.5" customHeight="1">
      <c r="A34" s="5"/>
      <c r="B34" s="7"/>
      <c r="C34" s="19" t="s">
        <v>23</v>
      </c>
      <c r="D34" s="113"/>
      <c r="E34" s="113"/>
      <c r="F34" s="113"/>
      <c r="G34" s="113"/>
      <c r="H34" s="112"/>
      <c r="I34" s="45">
        <f>I33/D33-1</f>
        <v>8.6554097714860001E-2</v>
      </c>
      <c r="J34" s="45">
        <f>J33/E33-1</f>
        <v>0.11664854492281296</v>
      </c>
      <c r="K34" s="45">
        <f>K33/F33-1</f>
        <v>0.21797957057100548</v>
      </c>
      <c r="L34" s="45">
        <f>L33/G33-1</f>
        <v>0.18676519988020868</v>
      </c>
      <c r="M34" s="116"/>
      <c r="N34" s="45">
        <f>N33/I33-1</f>
        <v>0.12648439725951288</v>
      </c>
      <c r="O34" s="45">
        <f>O33/J33-1</f>
        <v>0.11716736768963765</v>
      </c>
      <c r="Q34" s="128">
        <f>Q33/P33-1</f>
        <v>5.9142712086007965E-2</v>
      </c>
    </row>
    <row r="35" spans="1:17" ht="19.5" customHeight="1">
      <c r="A35" s="6" t="s">
        <v>175</v>
      </c>
      <c r="B35" s="6" t="s">
        <v>168</v>
      </c>
      <c r="C35" s="19" t="s">
        <v>4</v>
      </c>
      <c r="D35" s="42">
        <v>242903623</v>
      </c>
      <c r="E35" s="42">
        <v>186951511</v>
      </c>
      <c r="F35" s="42">
        <v>261140812</v>
      </c>
      <c r="G35" s="42">
        <v>249738864</v>
      </c>
      <c r="H35" s="117"/>
      <c r="I35" s="42">
        <v>254097204</v>
      </c>
      <c r="J35" s="42">
        <v>169443942</v>
      </c>
      <c r="K35" s="42">
        <v>280166729</v>
      </c>
      <c r="L35" s="42">
        <v>287044380</v>
      </c>
      <c r="M35" s="117"/>
      <c r="N35" s="42">
        <v>285540604</v>
      </c>
      <c r="O35" s="42">
        <v>207701868</v>
      </c>
      <c r="P35" s="127">
        <f>I35+J35</f>
        <v>423541146</v>
      </c>
      <c r="Q35" s="127">
        <f>J35+K35</f>
        <v>449610671</v>
      </c>
    </row>
    <row r="36" spans="1:17" ht="19.5" customHeight="1">
      <c r="A36" s="7"/>
      <c r="B36" s="4"/>
      <c r="C36" s="19" t="s">
        <v>23</v>
      </c>
      <c r="D36" s="113"/>
      <c r="E36" s="113"/>
      <c r="F36" s="113"/>
      <c r="G36" s="113"/>
      <c r="H36" s="112"/>
      <c r="I36" s="45">
        <f>I35/D35-1</f>
        <v>4.6082396226753586E-2</v>
      </c>
      <c r="J36" s="45">
        <f>J35/E35-1</f>
        <v>-9.3647646421001651E-2</v>
      </c>
      <c r="K36" s="45">
        <f>K35/F35-1</f>
        <v>7.2856926706653669E-2</v>
      </c>
      <c r="L36" s="45">
        <f>L35/G35-1</f>
        <v>0.14937809599390195</v>
      </c>
      <c r="M36" s="116"/>
      <c r="N36" s="45">
        <f>N35/I35-1</f>
        <v>0.1237455568381618</v>
      </c>
      <c r="O36" s="45">
        <f>O35/J35-1</f>
        <v>0.22578515081996864</v>
      </c>
      <c r="Q36" s="128">
        <f>Q35/P35-1</f>
        <v>6.1551339807726757E-2</v>
      </c>
    </row>
    <row r="37" spans="1:17" ht="19.5" customHeight="1">
      <c r="A37" s="2"/>
      <c r="B37" s="7" t="s">
        <v>169</v>
      </c>
      <c r="C37" s="19" t="s">
        <v>25</v>
      </c>
      <c r="D37" s="42">
        <v>282417215</v>
      </c>
      <c r="E37" s="42">
        <v>200717727</v>
      </c>
      <c r="F37" s="42">
        <v>319794073</v>
      </c>
      <c r="G37" s="42">
        <v>349056257</v>
      </c>
      <c r="H37" s="117"/>
      <c r="I37" s="42">
        <v>360892293</v>
      </c>
      <c r="J37" s="42">
        <v>259613860</v>
      </c>
      <c r="K37" s="42">
        <v>396906909</v>
      </c>
      <c r="L37" s="42">
        <v>422767400</v>
      </c>
      <c r="M37" s="117"/>
      <c r="N37" s="42">
        <v>438509552</v>
      </c>
      <c r="O37" s="42">
        <v>310817000</v>
      </c>
      <c r="P37" s="127">
        <f>I37+J37</f>
        <v>620506153</v>
      </c>
      <c r="Q37" s="127">
        <f>J37+K37</f>
        <v>656520769</v>
      </c>
    </row>
    <row r="38" spans="1:17" ht="19.5" customHeight="1">
      <c r="A38" s="2"/>
      <c r="B38" s="4"/>
      <c r="C38" s="19" t="s">
        <v>23</v>
      </c>
      <c r="D38" s="113"/>
      <c r="E38" s="113"/>
      <c r="F38" s="113"/>
      <c r="G38" s="113"/>
      <c r="H38" s="112"/>
      <c r="I38" s="45">
        <f>I37/D37-1</f>
        <v>0.277869314729982</v>
      </c>
      <c r="J38" s="45">
        <f>J37/E37-1</f>
        <v>0.29342766022853572</v>
      </c>
      <c r="K38" s="45">
        <f>K37/F37-1</f>
        <v>0.24113278672303595</v>
      </c>
      <c r="L38" s="45">
        <f>L37/G37-1</f>
        <v>0.21117267352121982</v>
      </c>
      <c r="M38" s="116"/>
      <c r="N38" s="45">
        <f>N37/I37-1</f>
        <v>0.21507042545793564</v>
      </c>
      <c r="O38" s="45">
        <f>O37/J37-1</f>
        <v>0.19722806786972003</v>
      </c>
      <c r="Q38" s="128">
        <f>Q37/P37-1</f>
        <v>5.8040707293357086E-2</v>
      </c>
    </row>
    <row r="39" spans="1:17" ht="19.5" customHeight="1">
      <c r="A39" s="2"/>
      <c r="B39" s="7" t="s">
        <v>170</v>
      </c>
      <c r="C39" s="19" t="s">
        <v>25</v>
      </c>
      <c r="D39" s="42">
        <v>35415929</v>
      </c>
      <c r="E39" s="42">
        <v>24408892</v>
      </c>
      <c r="F39" s="42">
        <v>36201928</v>
      </c>
      <c r="G39" s="42">
        <v>36370700</v>
      </c>
      <c r="H39" s="117"/>
      <c r="I39" s="42">
        <v>36347066</v>
      </c>
      <c r="J39" s="42">
        <v>25334768</v>
      </c>
      <c r="K39" s="42">
        <v>36269490</v>
      </c>
      <c r="L39" s="42">
        <v>37120744</v>
      </c>
      <c r="M39" s="117"/>
      <c r="N39" s="42">
        <v>39379661</v>
      </c>
      <c r="O39" s="42">
        <v>27698045</v>
      </c>
      <c r="P39" s="127">
        <f>I39+J39</f>
        <v>61681834</v>
      </c>
      <c r="Q39" s="127">
        <f>J39+K39</f>
        <v>61604258</v>
      </c>
    </row>
    <row r="40" spans="1:17" ht="19.5" customHeight="1">
      <c r="A40" s="2"/>
      <c r="B40" s="4"/>
      <c r="C40" s="19" t="s">
        <v>23</v>
      </c>
      <c r="D40" s="113"/>
      <c r="E40" s="113"/>
      <c r="F40" s="113"/>
      <c r="G40" s="113"/>
      <c r="H40" s="112"/>
      <c r="I40" s="45">
        <f>I39/D39-1</f>
        <v>2.6291474663844072E-2</v>
      </c>
      <c r="J40" s="45">
        <f>J39/E39-1</f>
        <v>3.7931914320404214E-2</v>
      </c>
      <c r="K40" s="45">
        <f>K39/F39-1</f>
        <v>1.8662541950804634E-3</v>
      </c>
      <c r="L40" s="45">
        <f>L39/G39-1</f>
        <v>2.0622204136846456E-2</v>
      </c>
      <c r="M40" s="116"/>
      <c r="N40" s="45">
        <f>N39/I39-1</f>
        <v>8.343438229649669E-2</v>
      </c>
      <c r="O40" s="45">
        <f>O39/J39-1</f>
        <v>9.3281967294904788E-2</v>
      </c>
      <c r="Q40" s="128">
        <f>Q39/P39-1</f>
        <v>-1.2576798543312284E-3</v>
      </c>
    </row>
    <row r="41" spans="1:17" ht="19.5" customHeight="1">
      <c r="A41" s="2"/>
      <c r="B41" s="7" t="s">
        <v>171</v>
      </c>
      <c r="C41" s="19" t="s">
        <v>25</v>
      </c>
      <c r="D41" s="42">
        <v>459979</v>
      </c>
      <c r="E41" s="42">
        <v>359633</v>
      </c>
      <c r="F41" s="42">
        <v>1023255</v>
      </c>
      <c r="G41" s="42">
        <v>1216522</v>
      </c>
      <c r="H41" s="117"/>
      <c r="I41" s="42">
        <v>2072018</v>
      </c>
      <c r="J41" s="42">
        <v>1547821</v>
      </c>
      <c r="K41" s="42">
        <v>1877572</v>
      </c>
      <c r="L41" s="42">
        <v>1743752</v>
      </c>
      <c r="M41" s="117"/>
      <c r="N41" s="42">
        <v>1587604</v>
      </c>
      <c r="O41" s="42">
        <v>1042303</v>
      </c>
      <c r="P41" s="127">
        <f>I41+J41</f>
        <v>3619839</v>
      </c>
      <c r="Q41" s="127">
        <f>J41+K41</f>
        <v>3425393</v>
      </c>
    </row>
    <row r="42" spans="1:17" ht="19.5" customHeight="1">
      <c r="A42" s="2"/>
      <c r="B42" s="7"/>
      <c r="C42" s="19" t="s">
        <v>23</v>
      </c>
      <c r="D42" s="113"/>
      <c r="E42" s="113"/>
      <c r="F42" s="113"/>
      <c r="G42" s="113"/>
      <c r="H42" s="112"/>
      <c r="I42" s="45">
        <f>I41/D41-1</f>
        <v>3.504592600966566</v>
      </c>
      <c r="J42" s="45">
        <f>J41/E41-1</f>
        <v>3.3038903548895684</v>
      </c>
      <c r="K42" s="45">
        <f>K41/F41-1</f>
        <v>0.83490136867154319</v>
      </c>
      <c r="L42" s="45">
        <f>L41/G41-1</f>
        <v>0.43339125802903689</v>
      </c>
      <c r="M42" s="116"/>
      <c r="N42" s="45">
        <f>N41/I41-1</f>
        <v>-0.23378850955927988</v>
      </c>
      <c r="O42" s="45">
        <f>O41/J41-1</f>
        <v>-0.32659978124085409</v>
      </c>
      <c r="Q42" s="128">
        <f>Q41/P41-1</f>
        <v>-5.3716753700924214E-2</v>
      </c>
    </row>
    <row r="43" spans="1:17" ht="19.5" customHeight="1">
      <c r="A43" s="2"/>
      <c r="B43" s="6" t="s">
        <v>172</v>
      </c>
      <c r="C43" s="19" t="s">
        <v>25</v>
      </c>
      <c r="D43" s="42">
        <v>561196746</v>
      </c>
      <c r="E43" s="42">
        <v>412437763</v>
      </c>
      <c r="F43" s="42">
        <v>618160068</v>
      </c>
      <c r="G43" s="42">
        <v>636382343</v>
      </c>
      <c r="H43" s="117"/>
      <c r="I43" s="42">
        <v>653408581</v>
      </c>
      <c r="J43" s="42">
        <v>455940391</v>
      </c>
      <c r="K43" s="42">
        <v>715220700</v>
      </c>
      <c r="L43" s="42">
        <v>748676276</v>
      </c>
      <c r="M43" s="117"/>
      <c r="N43" s="42">
        <v>765017421</v>
      </c>
      <c r="O43" s="42">
        <v>547259216</v>
      </c>
      <c r="P43" s="127">
        <f>I43+J43</f>
        <v>1109348972</v>
      </c>
      <c r="Q43" s="127">
        <f>J43+K43</f>
        <v>1171161091</v>
      </c>
    </row>
    <row r="44" spans="1:17" ht="19.5" customHeight="1">
      <c r="A44" s="5"/>
      <c r="B44" s="7"/>
      <c r="C44" s="19" t="s">
        <v>23</v>
      </c>
      <c r="D44" s="113"/>
      <c r="E44" s="113"/>
      <c r="F44" s="113"/>
      <c r="G44" s="113"/>
      <c r="H44" s="112"/>
      <c r="I44" s="45">
        <f>I43/D43-1</f>
        <v>0.16431284688881642</v>
      </c>
      <c r="J44" s="45">
        <f>J43/E43-1</f>
        <v>0.10547683045211365</v>
      </c>
      <c r="K44" s="45">
        <f>K43/F43-1</f>
        <v>0.1570153703296151</v>
      </c>
      <c r="L44" s="45">
        <f>L43/G43-1</f>
        <v>0.17645670756770193</v>
      </c>
      <c r="M44" s="116"/>
      <c r="N44" s="45">
        <f>N43/I43-1</f>
        <v>0.17081018407990567</v>
      </c>
      <c r="O44" s="45">
        <f>O43/J43-1</f>
        <v>0.20028676292467362</v>
      </c>
      <c r="Q44" s="128">
        <f>Q43/P43-1</f>
        <v>5.5719273700286953E-2</v>
      </c>
    </row>
    <row r="45" spans="1:17" ht="19.5" customHeight="1">
      <c r="A45" s="6" t="s">
        <v>176</v>
      </c>
      <c r="B45" s="6" t="s">
        <v>168</v>
      </c>
      <c r="C45" s="19" t="s">
        <v>4</v>
      </c>
      <c r="D45" s="42">
        <v>512904338</v>
      </c>
      <c r="E45" s="42">
        <v>351394640</v>
      </c>
      <c r="F45" s="42">
        <v>554124849</v>
      </c>
      <c r="G45" s="42">
        <v>562356029</v>
      </c>
      <c r="H45" s="117"/>
      <c r="I45" s="42">
        <v>562305194</v>
      </c>
      <c r="J45" s="42">
        <v>404000118</v>
      </c>
      <c r="K45" s="42">
        <v>620633228</v>
      </c>
      <c r="L45" s="42">
        <v>651792273</v>
      </c>
      <c r="M45" s="117"/>
      <c r="N45" s="42">
        <v>621060232</v>
      </c>
      <c r="O45" s="42">
        <v>420024030</v>
      </c>
      <c r="P45" s="127">
        <f>I45+J45</f>
        <v>966305312</v>
      </c>
      <c r="Q45" s="127">
        <f>J45+K45</f>
        <v>1024633346</v>
      </c>
    </row>
    <row r="46" spans="1:17" ht="19.5" customHeight="1">
      <c r="A46" s="7"/>
      <c r="B46" s="4"/>
      <c r="C46" s="19" t="s">
        <v>23</v>
      </c>
      <c r="D46" s="113"/>
      <c r="E46" s="113"/>
      <c r="F46" s="113"/>
      <c r="G46" s="113"/>
      <c r="H46" s="112"/>
      <c r="I46" s="45">
        <f>I45/D45-1</f>
        <v>9.6315925485504383E-2</v>
      </c>
      <c r="J46" s="45">
        <f>J45/E45-1</f>
        <v>0.14970483898103848</v>
      </c>
      <c r="K46" s="45">
        <f>K45/F45-1</f>
        <v>0.12002417707854862</v>
      </c>
      <c r="L46" s="45">
        <f>L45/G45-1</f>
        <v>0.15903847276082117</v>
      </c>
      <c r="M46" s="116"/>
      <c r="N46" s="45">
        <f>N45/I45-1</f>
        <v>0.10448958790873264</v>
      </c>
      <c r="O46" s="45">
        <f>O45/J45-1</f>
        <v>3.966313693007395E-2</v>
      </c>
      <c r="Q46" s="128">
        <f>Q45/P45-1</f>
        <v>6.0361909714928608E-2</v>
      </c>
    </row>
    <row r="47" spans="1:17" ht="19.5" customHeight="1">
      <c r="A47" s="2"/>
      <c r="B47" s="7" t="s">
        <v>169</v>
      </c>
      <c r="C47" s="19" t="s">
        <v>25</v>
      </c>
      <c r="D47" s="42">
        <v>137738379</v>
      </c>
      <c r="E47" s="42">
        <v>98821918</v>
      </c>
      <c r="F47" s="42">
        <v>161380407</v>
      </c>
      <c r="G47" s="42">
        <v>184674572</v>
      </c>
      <c r="H47" s="117"/>
      <c r="I47" s="42">
        <v>186497006</v>
      </c>
      <c r="J47" s="42">
        <v>133247237</v>
      </c>
      <c r="K47" s="42">
        <v>204953703</v>
      </c>
      <c r="L47" s="42">
        <v>219752214</v>
      </c>
      <c r="M47" s="117"/>
      <c r="N47" s="42">
        <v>208801161</v>
      </c>
      <c r="O47" s="42">
        <v>150224273</v>
      </c>
      <c r="P47" s="127">
        <f>I47+J47</f>
        <v>319744243</v>
      </c>
      <c r="Q47" s="127">
        <f>J47+K47</f>
        <v>338200940</v>
      </c>
    </row>
    <row r="48" spans="1:17" ht="19.5" customHeight="1">
      <c r="A48" s="2"/>
      <c r="B48" s="4"/>
      <c r="C48" s="19" t="s">
        <v>23</v>
      </c>
      <c r="D48" s="113"/>
      <c r="E48" s="113"/>
      <c r="F48" s="113"/>
      <c r="G48" s="113"/>
      <c r="H48" s="112"/>
      <c r="I48" s="45">
        <f>I47/D47-1</f>
        <v>0.35399448834808789</v>
      </c>
      <c r="J48" s="45">
        <f>J47/E47-1</f>
        <v>0.34835712255655671</v>
      </c>
      <c r="K48" s="45">
        <f>K47/F47-1</f>
        <v>0.27000363185352483</v>
      </c>
      <c r="L48" s="45">
        <f>L47/G47-1</f>
        <v>0.18994299875783649</v>
      </c>
      <c r="M48" s="116"/>
      <c r="N48" s="45">
        <f>N47/I47-1</f>
        <v>0.11959524433330571</v>
      </c>
      <c r="O48" s="45">
        <f>O47/J47-1</f>
        <v>0.12741004153054214</v>
      </c>
      <c r="Q48" s="128">
        <f>Q47/P47-1</f>
        <v>5.7723312941712512E-2</v>
      </c>
    </row>
    <row r="49" spans="1:17" ht="19.5" customHeight="1">
      <c r="A49" s="2"/>
      <c r="B49" s="7" t="s">
        <v>170</v>
      </c>
      <c r="C49" s="19" t="s">
        <v>25</v>
      </c>
      <c r="D49" s="42">
        <v>76288037</v>
      </c>
      <c r="E49" s="42">
        <v>56346064</v>
      </c>
      <c r="F49" s="42">
        <v>84580262</v>
      </c>
      <c r="G49" s="42">
        <v>82630520</v>
      </c>
      <c r="H49" s="117"/>
      <c r="I49" s="42">
        <v>86951376</v>
      </c>
      <c r="J49" s="42">
        <v>63162369</v>
      </c>
      <c r="K49" s="42">
        <v>87327742</v>
      </c>
      <c r="L49" s="42">
        <v>86250675</v>
      </c>
      <c r="M49" s="117"/>
      <c r="N49" s="42">
        <v>81443252</v>
      </c>
      <c r="O49" s="42">
        <v>54958345</v>
      </c>
      <c r="P49" s="127">
        <f>I49+J49</f>
        <v>150113745</v>
      </c>
      <c r="Q49" s="127">
        <f>J49+K49</f>
        <v>150490111</v>
      </c>
    </row>
    <row r="50" spans="1:17" ht="19.5" customHeight="1">
      <c r="A50" s="2"/>
      <c r="B50" s="4"/>
      <c r="C50" s="19" t="s">
        <v>23</v>
      </c>
      <c r="D50" s="113"/>
      <c r="E50" s="113"/>
      <c r="F50" s="113"/>
      <c r="G50" s="113"/>
      <c r="H50" s="112"/>
      <c r="I50" s="45">
        <f>I49/D49-1</f>
        <v>0.1397773414985104</v>
      </c>
      <c r="J50" s="45">
        <f>J49/E49-1</f>
        <v>0.12097215876516243</v>
      </c>
      <c r="K50" s="45">
        <f>K49/F49-1</f>
        <v>3.2483701693901024E-2</v>
      </c>
      <c r="L50" s="45">
        <f>L49/G49-1</f>
        <v>4.3811354448695328E-2</v>
      </c>
      <c r="M50" s="116"/>
      <c r="N50" s="45">
        <f>N49/I49-1</f>
        <v>-6.3347174632406023E-2</v>
      </c>
      <c r="O50" s="45">
        <f>O49/J49-1</f>
        <v>-0.12988784508700113</v>
      </c>
      <c r="Q50" s="128">
        <f>Q49/P49-1</f>
        <v>2.5072054527717214E-3</v>
      </c>
    </row>
    <row r="51" spans="1:17" ht="19.5" customHeight="1">
      <c r="A51" s="2"/>
      <c r="B51" s="7" t="s">
        <v>171</v>
      </c>
      <c r="C51" s="19" t="s">
        <v>25</v>
      </c>
      <c r="D51" s="42">
        <v>551916</v>
      </c>
      <c r="E51" s="42">
        <v>759811</v>
      </c>
      <c r="F51" s="42">
        <v>1640341</v>
      </c>
      <c r="G51" s="42">
        <v>1475491</v>
      </c>
      <c r="H51" s="117"/>
      <c r="I51" s="42">
        <v>1672629</v>
      </c>
      <c r="J51" s="42">
        <v>672988</v>
      </c>
      <c r="K51" s="42">
        <v>646229</v>
      </c>
      <c r="L51" s="42">
        <v>738041</v>
      </c>
      <c r="M51" s="117"/>
      <c r="N51" s="42">
        <v>776557</v>
      </c>
      <c r="O51" s="42">
        <v>359453</v>
      </c>
      <c r="P51" s="127">
        <f>I51+J51</f>
        <v>2345617</v>
      </c>
      <c r="Q51" s="127">
        <f>J51+K51</f>
        <v>1319217</v>
      </c>
    </row>
    <row r="52" spans="1:17" ht="19.5" customHeight="1">
      <c r="A52" s="2"/>
      <c r="B52" s="7"/>
      <c r="C52" s="19" t="s">
        <v>23</v>
      </c>
      <c r="D52" s="113"/>
      <c r="E52" s="113"/>
      <c r="F52" s="113"/>
      <c r="G52" s="113"/>
      <c r="H52" s="112"/>
      <c r="I52" s="45">
        <f>I51/D51-1</f>
        <v>2.0305861761572412</v>
      </c>
      <c r="J52" s="45">
        <f>J51/E51-1</f>
        <v>-0.11426920642107052</v>
      </c>
      <c r="K52" s="45">
        <f>K51/F51-1</f>
        <v>-0.60603984171583836</v>
      </c>
      <c r="L52" s="45">
        <f>L51/G51-1</f>
        <v>-0.49979972768386927</v>
      </c>
      <c r="M52" s="116"/>
      <c r="N52" s="45">
        <f>N51/I51-1</f>
        <v>-0.5357266913344203</v>
      </c>
      <c r="O52" s="45">
        <f>O51/J51-1</f>
        <v>-0.46588497863260558</v>
      </c>
      <c r="Q52" s="128">
        <f>Q51/P51-1</f>
        <v>-0.43758209460453268</v>
      </c>
    </row>
    <row r="53" spans="1:17" ht="19.5" customHeight="1">
      <c r="A53" s="2"/>
      <c r="B53" s="6" t="s">
        <v>172</v>
      </c>
      <c r="C53" s="19" t="s">
        <v>25</v>
      </c>
      <c r="D53" s="42">
        <v>727482670</v>
      </c>
      <c r="E53" s="42">
        <v>507322433</v>
      </c>
      <c r="F53" s="42">
        <v>801725859</v>
      </c>
      <c r="G53" s="42">
        <v>831136612</v>
      </c>
      <c r="H53" s="117"/>
      <c r="I53" s="42">
        <v>837426205</v>
      </c>
      <c r="J53" s="42">
        <v>601082712</v>
      </c>
      <c r="K53" s="42">
        <v>913560902</v>
      </c>
      <c r="L53" s="42">
        <v>958533203</v>
      </c>
      <c r="M53" s="117"/>
      <c r="N53" s="42">
        <v>912081202</v>
      </c>
      <c r="O53" s="42">
        <v>625566101</v>
      </c>
      <c r="P53" s="127">
        <f>I53+J53</f>
        <v>1438508917</v>
      </c>
      <c r="Q53" s="127">
        <f>J53+K53</f>
        <v>1514643614</v>
      </c>
    </row>
    <row r="54" spans="1:17" ht="19.5" customHeight="1">
      <c r="A54" s="5"/>
      <c r="B54" s="7"/>
      <c r="C54" s="19" t="s">
        <v>23</v>
      </c>
      <c r="D54" s="113"/>
      <c r="E54" s="113"/>
      <c r="F54" s="113"/>
      <c r="G54" s="113"/>
      <c r="H54" s="112"/>
      <c r="I54" s="45">
        <f>I53/D53-1</f>
        <v>0.15112873410441519</v>
      </c>
      <c r="J54" s="45">
        <f>J53/E53-1</f>
        <v>0.18481398199870269</v>
      </c>
      <c r="K54" s="45">
        <f>K53/F53-1</f>
        <v>0.13949287246327935</v>
      </c>
      <c r="L54" s="45">
        <f>L53/G53-1</f>
        <v>0.1532799652435477</v>
      </c>
      <c r="M54" s="116"/>
      <c r="N54" s="45">
        <f>N53/I53-1</f>
        <v>8.9148150074907173E-2</v>
      </c>
      <c r="O54" s="45">
        <f>O53/J53-1</f>
        <v>4.0732146360582755E-2</v>
      </c>
      <c r="Q54" s="128">
        <f>Q53/P53-1</f>
        <v>5.2926120999498893E-2</v>
      </c>
    </row>
    <row r="55" spans="1:17" ht="19.5" customHeight="1">
      <c r="A55" s="6" t="s">
        <v>177</v>
      </c>
      <c r="B55" s="6" t="s">
        <v>168</v>
      </c>
      <c r="C55" s="19" t="s">
        <v>4</v>
      </c>
      <c r="D55" s="42">
        <v>54934137</v>
      </c>
      <c r="E55" s="42">
        <v>36991983</v>
      </c>
      <c r="F55" s="42">
        <v>64834932</v>
      </c>
      <c r="G55" s="42">
        <v>70425612</v>
      </c>
      <c r="H55" s="117"/>
      <c r="I55" s="42">
        <v>68256528</v>
      </c>
      <c r="J55" s="42">
        <v>50019628</v>
      </c>
      <c r="K55" s="42">
        <v>71897650</v>
      </c>
      <c r="L55" s="42">
        <v>69511795</v>
      </c>
      <c r="M55" s="117"/>
      <c r="N55" s="42">
        <v>75780681</v>
      </c>
      <c r="O55" s="42">
        <v>49779846</v>
      </c>
      <c r="P55" s="127">
        <f>I55+J55</f>
        <v>118276156</v>
      </c>
      <c r="Q55" s="127">
        <f>J55+K55</f>
        <v>121917278</v>
      </c>
    </row>
    <row r="56" spans="1:17" ht="19.5" customHeight="1">
      <c r="A56" s="7"/>
      <c r="B56" s="4"/>
      <c r="C56" s="19" t="s">
        <v>23</v>
      </c>
      <c r="D56" s="113"/>
      <c r="E56" s="113"/>
      <c r="F56" s="113"/>
      <c r="G56" s="113"/>
      <c r="H56" s="112"/>
      <c r="I56" s="45">
        <f>I55/D55-1</f>
        <v>0.24251570567132053</v>
      </c>
      <c r="J56" s="45">
        <f>J55/E55-1</f>
        <v>0.35217482123085975</v>
      </c>
      <c r="K56" s="45">
        <f>K55/F55-1</f>
        <v>0.10893383832036707</v>
      </c>
      <c r="L56" s="45">
        <f>L55/G55-1</f>
        <v>-1.2975634489338916E-2</v>
      </c>
      <c r="M56" s="116"/>
      <c r="N56" s="45">
        <f>N55/I55-1</f>
        <v>0.11023345635160342</v>
      </c>
      <c r="O56" s="45">
        <f>O55/J55-1</f>
        <v>-4.7937581622957692E-3</v>
      </c>
      <c r="Q56" s="128">
        <f>Q55/P55-1</f>
        <v>3.078491999689259E-2</v>
      </c>
    </row>
    <row r="57" spans="1:17" ht="19.5" customHeight="1">
      <c r="A57" s="2"/>
      <c r="B57" s="7" t="s">
        <v>169</v>
      </c>
      <c r="C57" s="19" t="s">
        <v>25</v>
      </c>
      <c r="D57" s="42">
        <v>25002232</v>
      </c>
      <c r="E57" s="42">
        <v>18396832</v>
      </c>
      <c r="F57" s="42">
        <v>29126882</v>
      </c>
      <c r="G57" s="42">
        <v>31333333</v>
      </c>
      <c r="H57" s="117"/>
      <c r="I57" s="42">
        <v>31264603</v>
      </c>
      <c r="J57" s="42">
        <v>21057515</v>
      </c>
      <c r="K57" s="42">
        <v>37721567</v>
      </c>
      <c r="L57" s="42">
        <v>39826398</v>
      </c>
      <c r="M57" s="117"/>
      <c r="N57" s="42">
        <v>39849387</v>
      </c>
      <c r="O57" s="42">
        <v>28322572</v>
      </c>
      <c r="P57" s="127">
        <f>I57+J57</f>
        <v>52322118</v>
      </c>
      <c r="Q57" s="127">
        <f>J57+K57</f>
        <v>58779082</v>
      </c>
    </row>
    <row r="58" spans="1:17" ht="19.5" customHeight="1">
      <c r="A58" s="2"/>
      <c r="B58" s="4"/>
      <c r="C58" s="19" t="s">
        <v>23</v>
      </c>
      <c r="D58" s="113"/>
      <c r="E58" s="113"/>
      <c r="F58" s="113"/>
      <c r="G58" s="113"/>
      <c r="H58" s="112"/>
      <c r="I58" s="45">
        <f>I57/D57-1</f>
        <v>0.25047247781718052</v>
      </c>
      <c r="J58" s="45">
        <f>J57/E57-1</f>
        <v>0.14462723799401989</v>
      </c>
      <c r="K58" s="45">
        <f>K57/F57-1</f>
        <v>0.29507741336679971</v>
      </c>
      <c r="L58" s="45">
        <f>L57/G57-1</f>
        <v>0.2710552688410135</v>
      </c>
      <c r="M58" s="116"/>
      <c r="N58" s="45">
        <f>N57/I57-1</f>
        <v>0.27458477563268602</v>
      </c>
      <c r="O58" s="45">
        <f>O57/J57-1</f>
        <v>0.34501017807656797</v>
      </c>
      <c r="Q58" s="128">
        <f>Q57/P57-1</f>
        <v>0.12340792473271045</v>
      </c>
    </row>
    <row r="59" spans="1:17" ht="19.5" customHeight="1">
      <c r="A59" s="2"/>
      <c r="B59" s="7" t="s">
        <v>170</v>
      </c>
      <c r="C59" s="19" t="s">
        <v>25</v>
      </c>
      <c r="D59" s="42">
        <v>29234406</v>
      </c>
      <c r="E59" s="42">
        <v>18949237</v>
      </c>
      <c r="F59" s="42">
        <v>33485927</v>
      </c>
      <c r="G59" s="42">
        <v>35152305</v>
      </c>
      <c r="H59" s="117"/>
      <c r="I59" s="42">
        <v>33702811</v>
      </c>
      <c r="J59" s="42">
        <v>22124544</v>
      </c>
      <c r="K59" s="42">
        <v>32913110</v>
      </c>
      <c r="L59" s="42">
        <v>33052554</v>
      </c>
      <c r="M59" s="117"/>
      <c r="N59" s="42">
        <v>33694575</v>
      </c>
      <c r="O59" s="42">
        <v>21487884</v>
      </c>
      <c r="P59" s="127">
        <f>I59+J59</f>
        <v>55827355</v>
      </c>
      <c r="Q59" s="127">
        <f>J59+K59</f>
        <v>55037654</v>
      </c>
    </row>
    <row r="60" spans="1:17" ht="19.5" customHeight="1">
      <c r="A60" s="2"/>
      <c r="B60" s="4"/>
      <c r="C60" s="19" t="s">
        <v>23</v>
      </c>
      <c r="D60" s="113"/>
      <c r="E60" s="113"/>
      <c r="F60" s="113"/>
      <c r="G60" s="113"/>
      <c r="H60" s="112"/>
      <c r="I60" s="45">
        <f>I59/D59-1</f>
        <v>0.15284747020343081</v>
      </c>
      <c r="J60" s="45">
        <f>J59/E59-1</f>
        <v>0.1675691216485391</v>
      </c>
      <c r="K60" s="45">
        <f>K59/F59-1</f>
        <v>-1.7106201061717674E-2</v>
      </c>
      <c r="L60" s="45">
        <f>L59/G59-1</f>
        <v>-5.9732953500488795E-2</v>
      </c>
      <c r="M60" s="116"/>
      <c r="N60" s="45">
        <f>N59/I59-1</f>
        <v>-2.4437130778198757E-4</v>
      </c>
      <c r="O60" s="45">
        <f>O59/J59-1</f>
        <v>-2.8776186302415963E-2</v>
      </c>
      <c r="Q60" s="128">
        <f>Q59/P59-1</f>
        <v>-1.414541312229467E-2</v>
      </c>
    </row>
    <row r="61" spans="1:17" ht="19.5" customHeight="1">
      <c r="A61" s="2"/>
      <c r="B61" s="7" t="s">
        <v>171</v>
      </c>
      <c r="C61" s="19" t="s">
        <v>25</v>
      </c>
      <c r="D61" s="42">
        <v>8506</v>
      </c>
      <c r="E61" s="42">
        <v>11894</v>
      </c>
      <c r="F61" s="42">
        <v>11730</v>
      </c>
      <c r="G61" s="42">
        <v>10548</v>
      </c>
      <c r="H61" s="117"/>
      <c r="I61" s="42">
        <v>15576</v>
      </c>
      <c r="J61" s="42">
        <v>2610</v>
      </c>
      <c r="K61" s="42">
        <v>1489</v>
      </c>
      <c r="L61" s="42">
        <v>1155</v>
      </c>
      <c r="M61" s="117"/>
      <c r="N61" s="42">
        <v>13697</v>
      </c>
      <c r="O61" s="42">
        <v>2212</v>
      </c>
      <c r="P61" s="127">
        <f>I61+J61</f>
        <v>18186</v>
      </c>
      <c r="Q61" s="127">
        <f>J61+K61</f>
        <v>4099</v>
      </c>
    </row>
    <row r="62" spans="1:17" ht="19.5" customHeight="1">
      <c r="A62" s="2"/>
      <c r="B62" s="7"/>
      <c r="C62" s="19" t="s">
        <v>23</v>
      </c>
      <c r="D62" s="113"/>
      <c r="E62" s="113"/>
      <c r="F62" s="113"/>
      <c r="G62" s="113"/>
      <c r="H62" s="112"/>
      <c r="I62" s="45">
        <f>I61/D61-1</f>
        <v>0.83117799200564302</v>
      </c>
      <c r="J62" s="45">
        <f>J61/E61-1</f>
        <v>-0.7805616277114511</v>
      </c>
      <c r="K62" s="45">
        <f>K61/F61-1</f>
        <v>-0.87306052855924976</v>
      </c>
      <c r="L62" s="45">
        <f>L61/G61-1</f>
        <v>-0.89050056882821393</v>
      </c>
      <c r="M62" s="116"/>
      <c r="N62" s="45">
        <f>N61/I61-1</f>
        <v>-0.12063430919363127</v>
      </c>
      <c r="O62" s="45">
        <f>O61/J61-1</f>
        <v>-0.15249042145593872</v>
      </c>
      <c r="Q62" s="128">
        <f>Q61/P61-1</f>
        <v>-0.77460684042670191</v>
      </c>
    </row>
    <row r="63" spans="1:17" ht="19.5" customHeight="1">
      <c r="A63" s="2"/>
      <c r="B63" s="6" t="s">
        <v>172</v>
      </c>
      <c r="C63" s="19" t="s">
        <v>25</v>
      </c>
      <c r="D63" s="42">
        <v>109179281</v>
      </c>
      <c r="E63" s="42">
        <v>74349946</v>
      </c>
      <c r="F63" s="42">
        <v>127459471</v>
      </c>
      <c r="G63" s="42">
        <v>136921798</v>
      </c>
      <c r="H63" s="117"/>
      <c r="I63" s="42">
        <v>133239518</v>
      </c>
      <c r="J63" s="42">
        <v>93204297</v>
      </c>
      <c r="K63" s="42">
        <v>142533816</v>
      </c>
      <c r="L63" s="42">
        <v>142391902</v>
      </c>
      <c r="M63" s="117"/>
      <c r="N63" s="42">
        <v>149338340</v>
      </c>
      <c r="O63" s="42">
        <v>99592514</v>
      </c>
      <c r="P63" s="127">
        <f>I63+J63</f>
        <v>226443815</v>
      </c>
      <c r="Q63" s="127">
        <f>J63+K63</f>
        <v>235738113</v>
      </c>
    </row>
    <row r="64" spans="1:17" ht="19.5" customHeight="1">
      <c r="A64" s="5"/>
      <c r="B64" s="7"/>
      <c r="C64" s="19" t="s">
        <v>23</v>
      </c>
      <c r="D64" s="113"/>
      <c r="E64" s="113"/>
      <c r="F64" s="113"/>
      <c r="G64" s="113"/>
      <c r="H64" s="112"/>
      <c r="I64" s="45">
        <f>I63/D63-1</f>
        <v>0.22037365312929658</v>
      </c>
      <c r="J64" s="45">
        <f>J63/E63-1</f>
        <v>0.2535893032121368</v>
      </c>
      <c r="K64" s="45">
        <f>K63/F63-1</f>
        <v>0.11826775116617272</v>
      </c>
      <c r="L64" s="45">
        <f>L63/G63-1</f>
        <v>3.9950570909096594E-2</v>
      </c>
      <c r="M64" s="116"/>
      <c r="N64" s="45">
        <f>N63/I63-1</f>
        <v>0.12082618011271995</v>
      </c>
      <c r="O64" s="45">
        <f>O63/J63-1</f>
        <v>6.8539940814102085E-2</v>
      </c>
      <c r="Q64" s="128">
        <f>Q63/P63-1</f>
        <v>4.1044609675031207E-2</v>
      </c>
    </row>
    <row r="65" spans="1:17" ht="19.5" customHeight="1">
      <c r="A65" s="7" t="s">
        <v>172</v>
      </c>
      <c r="B65" s="6" t="s">
        <v>168</v>
      </c>
      <c r="C65" s="19" t="s">
        <v>4</v>
      </c>
      <c r="D65" s="42">
        <v>2946481331</v>
      </c>
      <c r="E65" s="42">
        <v>2064461438</v>
      </c>
      <c r="F65" s="42">
        <v>3057644228</v>
      </c>
      <c r="G65" s="42">
        <v>3101224336</v>
      </c>
      <c r="H65" s="117"/>
      <c r="I65" s="42">
        <v>3157602697</v>
      </c>
      <c r="J65" s="42">
        <v>2202005568</v>
      </c>
      <c r="K65" s="42">
        <v>3446683170</v>
      </c>
      <c r="L65" s="42">
        <v>3563694014</v>
      </c>
      <c r="M65" s="117"/>
      <c r="N65" s="42">
        <v>3463720999</v>
      </c>
      <c r="O65" s="42">
        <v>2389366032</v>
      </c>
      <c r="P65" s="127">
        <f>I65+J65</f>
        <v>5359608265</v>
      </c>
      <c r="Q65" s="127">
        <f>J65+K65</f>
        <v>5648688738</v>
      </c>
    </row>
    <row r="66" spans="1:17" ht="19.5" customHeight="1">
      <c r="A66" s="7"/>
      <c r="B66" s="4"/>
      <c r="C66" s="19" t="s">
        <v>23</v>
      </c>
      <c r="D66" s="113"/>
      <c r="E66" s="113"/>
      <c r="F66" s="113"/>
      <c r="G66" s="113"/>
      <c r="H66" s="112"/>
      <c r="I66" s="45">
        <f>I65/D65-1</f>
        <v>7.1652029075761403E-2</v>
      </c>
      <c r="J66" s="45">
        <f>J65/E65-1</f>
        <v>6.6624702921673107E-2</v>
      </c>
      <c r="K66" s="45">
        <f>K65/F65-1</f>
        <v>0.12723486219797064</v>
      </c>
      <c r="L66" s="45">
        <f>L65/G65-1</f>
        <v>0.14912487066204938</v>
      </c>
      <c r="M66" s="116"/>
      <c r="N66" s="45">
        <f>N65/I65-1</f>
        <v>9.6946427836168025E-2</v>
      </c>
      <c r="O66" s="45">
        <f>O65/J65-1</f>
        <v>8.5086280762755928E-2</v>
      </c>
      <c r="Q66" s="128">
        <f>Q65/P65-1</f>
        <v>5.393686603698078E-2</v>
      </c>
    </row>
    <row r="67" spans="1:17" ht="19.5" customHeight="1">
      <c r="A67" s="2"/>
      <c r="B67" s="7" t="s">
        <v>169</v>
      </c>
      <c r="C67" s="19" t="s">
        <v>25</v>
      </c>
      <c r="D67" s="42">
        <v>1510001770</v>
      </c>
      <c r="E67" s="42">
        <v>1084600393</v>
      </c>
      <c r="F67" s="42">
        <v>1670932419</v>
      </c>
      <c r="G67" s="42">
        <v>1719639567</v>
      </c>
      <c r="H67" s="117"/>
      <c r="I67" s="42">
        <v>1773753663</v>
      </c>
      <c r="J67" s="42">
        <v>1241238492</v>
      </c>
      <c r="K67" s="42">
        <v>1902823846</v>
      </c>
      <c r="L67" s="42">
        <v>2012873225</v>
      </c>
      <c r="M67" s="117"/>
      <c r="N67" s="42">
        <v>2000339364</v>
      </c>
      <c r="O67" s="42">
        <v>1396760949</v>
      </c>
      <c r="P67" s="127">
        <f>I67+J67</f>
        <v>3014992155</v>
      </c>
      <c r="Q67" s="127">
        <f>J67+K67</f>
        <v>3144062338</v>
      </c>
    </row>
    <row r="68" spans="1:17" ht="19.5" customHeight="1">
      <c r="A68" s="2"/>
      <c r="B68" s="4"/>
      <c r="C68" s="19" t="s">
        <v>23</v>
      </c>
      <c r="D68" s="113"/>
      <c r="E68" s="113"/>
      <c r="F68" s="113"/>
      <c r="G68" s="113"/>
      <c r="H68" s="112"/>
      <c r="I68" s="43"/>
      <c r="J68" s="43"/>
      <c r="K68" s="43"/>
      <c r="L68" s="43"/>
      <c r="M68" s="112"/>
      <c r="N68" s="43"/>
      <c r="O68" s="43"/>
      <c r="Q68" s="128">
        <f>Q67/P67-1</f>
        <v>4.2809458985142879E-2</v>
      </c>
    </row>
    <row r="69" spans="1:17" ht="19.5" customHeight="1">
      <c r="A69" s="2"/>
      <c r="B69" s="7" t="s">
        <v>170</v>
      </c>
      <c r="C69" s="19" t="s">
        <v>25</v>
      </c>
      <c r="D69" s="42">
        <v>340506568</v>
      </c>
      <c r="E69" s="42">
        <v>245435844</v>
      </c>
      <c r="F69" s="42">
        <v>415962391</v>
      </c>
      <c r="G69" s="42">
        <v>463920507</v>
      </c>
      <c r="H69" s="117"/>
      <c r="I69" s="42">
        <v>462682340</v>
      </c>
      <c r="J69" s="42">
        <v>312007395</v>
      </c>
      <c r="K69" s="42">
        <v>468853382</v>
      </c>
      <c r="L69" s="42">
        <v>496757736</v>
      </c>
      <c r="M69" s="117"/>
      <c r="N69" s="42">
        <v>513533718</v>
      </c>
      <c r="O69" s="42">
        <v>373352943</v>
      </c>
      <c r="P69" s="127">
        <f>I69+J69</f>
        <v>774689735</v>
      </c>
      <c r="Q69" s="127">
        <f>J69+K69</f>
        <v>780860777</v>
      </c>
    </row>
    <row r="70" spans="1:17" ht="19.5" customHeight="1">
      <c r="A70" s="2"/>
      <c r="B70" s="4"/>
      <c r="C70" s="19" t="s">
        <v>23</v>
      </c>
      <c r="D70" s="113"/>
      <c r="E70" s="113"/>
      <c r="F70" s="113"/>
      <c r="G70" s="113"/>
      <c r="H70" s="112"/>
      <c r="I70" s="45">
        <f>I69/D69-1</f>
        <v>0.35880591883326018</v>
      </c>
      <c r="J70" s="45">
        <f>J69/E69-1</f>
        <v>0.27123809593190473</v>
      </c>
      <c r="K70" s="45">
        <f>K69/F69-1</f>
        <v>0.12715330074155662</v>
      </c>
      <c r="L70" s="45">
        <f>L69/G69-1</f>
        <v>7.078201654060523E-2</v>
      </c>
      <c r="M70" s="116"/>
      <c r="N70" s="45">
        <f>N69/I69-1</f>
        <v>0.10990559527299015</v>
      </c>
      <c r="O70" s="45">
        <f>O69/J69-1</f>
        <v>0.19661568598398116</v>
      </c>
      <c r="Q70" s="128">
        <f>Q69/P69-1</f>
        <v>7.9658238920643498E-3</v>
      </c>
    </row>
    <row r="71" spans="1:17" ht="19.5" customHeight="1">
      <c r="A71" s="2"/>
      <c r="B71" s="7" t="s">
        <v>171</v>
      </c>
      <c r="C71" s="19" t="s">
        <v>25</v>
      </c>
      <c r="D71" s="42">
        <v>5069055</v>
      </c>
      <c r="E71" s="42">
        <v>4440819</v>
      </c>
      <c r="F71" s="42">
        <v>7731242</v>
      </c>
      <c r="G71" s="42">
        <v>8261460</v>
      </c>
      <c r="H71" s="117"/>
      <c r="I71" s="42">
        <v>11072044</v>
      </c>
      <c r="J71" s="42">
        <v>7459267</v>
      </c>
      <c r="K71" s="42">
        <v>11124109</v>
      </c>
      <c r="L71" s="42">
        <v>12414457</v>
      </c>
      <c r="M71" s="117"/>
      <c r="N71" s="42">
        <v>12967226</v>
      </c>
      <c r="O71" s="42">
        <v>7822027</v>
      </c>
      <c r="P71" s="127">
        <f>I71+J71</f>
        <v>18531311</v>
      </c>
      <c r="Q71" s="127">
        <f>J71+K71</f>
        <v>18583376</v>
      </c>
    </row>
    <row r="72" spans="1:17" ht="19.5" customHeight="1">
      <c r="A72" s="2"/>
      <c r="B72" s="7"/>
      <c r="C72" s="19" t="s">
        <v>23</v>
      </c>
      <c r="D72" s="113"/>
      <c r="E72" s="113"/>
      <c r="F72" s="113"/>
      <c r="G72" s="113"/>
      <c r="H72" s="112"/>
      <c r="I72" s="45">
        <f>I71/D71-1</f>
        <v>1.1842422305538212</v>
      </c>
      <c r="J72" s="45">
        <f>J71/E71-1</f>
        <v>0.67970525256715031</v>
      </c>
      <c r="K72" s="45">
        <f>K71/F71-1</f>
        <v>0.43885148078407066</v>
      </c>
      <c r="L72" s="45">
        <f>L71/G71-1</f>
        <v>0.50269528630532623</v>
      </c>
      <c r="M72" s="116"/>
      <c r="N72" s="45">
        <f>N71/I71-1</f>
        <v>0.17116821428816587</v>
      </c>
      <c r="O72" s="45">
        <f>O71/J71-1</f>
        <v>4.8632124309265334E-2</v>
      </c>
      <c r="Q72" s="128">
        <f>Q71/P71-1</f>
        <v>2.8095691664771216E-3</v>
      </c>
    </row>
    <row r="73" spans="1:17" s="35" customFormat="1" ht="19.5" customHeight="1">
      <c r="A73" s="2"/>
      <c r="B73" s="6" t="s">
        <v>172</v>
      </c>
      <c r="C73" s="18" t="s">
        <v>25</v>
      </c>
      <c r="D73" s="42">
        <v>4802058724</v>
      </c>
      <c r="E73" s="42">
        <v>3398938494</v>
      </c>
      <c r="F73" s="42">
        <v>5152270280</v>
      </c>
      <c r="G73" s="42">
        <v>5293045870</v>
      </c>
      <c r="H73" s="117"/>
      <c r="I73" s="42">
        <v>5405110744</v>
      </c>
      <c r="J73" s="42">
        <v>3762710722</v>
      </c>
      <c r="K73" s="42">
        <v>5829484507</v>
      </c>
      <c r="L73" s="42">
        <v>6085739432</v>
      </c>
      <c r="M73" s="117"/>
      <c r="N73" s="42">
        <v>5990561307</v>
      </c>
      <c r="O73" s="42">
        <v>4167301951</v>
      </c>
      <c r="P73" s="127">
        <f>I73+J73</f>
        <v>9167821466</v>
      </c>
      <c r="Q73" s="127">
        <f>J73+K73</f>
        <v>9592195229</v>
      </c>
    </row>
    <row r="74" spans="1:17" s="35" customFormat="1" ht="19.5" customHeight="1">
      <c r="A74" s="5"/>
      <c r="B74" s="38"/>
      <c r="C74" s="19" t="s">
        <v>23</v>
      </c>
      <c r="D74" s="42"/>
      <c r="E74" s="42"/>
      <c r="F74" s="42"/>
      <c r="G74" s="42"/>
      <c r="H74" s="46"/>
      <c r="I74" s="45">
        <f>I73/D73-1</f>
        <v>0.12558197528614823</v>
      </c>
      <c r="J74" s="45">
        <f>J73/E73-1</f>
        <v>0.10702524586489326</v>
      </c>
      <c r="K74" s="45">
        <f>K73/F73-1</f>
        <v>0.13143996533504843</v>
      </c>
      <c r="L74" s="45">
        <f>L73/G73-1</f>
        <v>0.14976132485320792</v>
      </c>
      <c r="M74" s="116"/>
      <c r="N74" s="45">
        <f>N73/I73-1</f>
        <v>0.10831425862085897</v>
      </c>
      <c r="O74" s="45">
        <f>O73/J73-1</f>
        <v>0.10752653044370808</v>
      </c>
      <c r="P74"/>
      <c r="Q74" s="128">
        <f>Q73/P73-1</f>
        <v>4.6289488137813528E-2</v>
      </c>
    </row>
    <row r="75" spans="1:17" s="35" customFormat="1" ht="15" customHeight="1">
      <c r="A75" s="60" t="s">
        <v>205</v>
      </c>
      <c r="B75" s="34"/>
      <c r="C75" s="34"/>
      <c r="D75" s="34"/>
      <c r="E75" s="34"/>
      <c r="F75" s="34"/>
      <c r="G75" s="34"/>
    </row>
    <row r="76" spans="1:17" s="35" customFormat="1" ht="15.75">
      <c r="A76" s="36" t="s">
        <v>51</v>
      </c>
      <c r="B76" s="34"/>
      <c r="C76" s="34"/>
      <c r="D76" s="34"/>
      <c r="E76" s="34"/>
      <c r="F76" s="34"/>
      <c r="G76" s="34"/>
      <c r="H76" s="34"/>
    </row>
    <row r="77" spans="1:17">
      <c r="A77" s="2" t="s">
        <v>150</v>
      </c>
      <c r="B77" s="2"/>
      <c r="C77" s="2"/>
      <c r="D77" s="2"/>
      <c r="E77" s="2"/>
      <c r="F77" s="2"/>
      <c r="G77" s="2"/>
      <c r="H77" s="2"/>
    </row>
    <row r="78" spans="1:17" s="35" customFormat="1" ht="15.75">
      <c r="A78" s="34" t="s">
        <v>53</v>
      </c>
      <c r="B78" s="34"/>
      <c r="C78" s="34"/>
      <c r="D78" s="34"/>
      <c r="E78" s="34"/>
      <c r="F78" s="34"/>
      <c r="G78" s="34"/>
      <c r="H78" s="34"/>
    </row>
    <row r="79" spans="1:17" s="35" customFormat="1" ht="15.75">
      <c r="A79" s="37" t="s">
        <v>54</v>
      </c>
      <c r="B79" s="34"/>
      <c r="C79" s="34"/>
      <c r="D79" s="34"/>
      <c r="E79" s="34"/>
      <c r="F79" s="34"/>
      <c r="G79" s="34"/>
      <c r="H79" s="34"/>
    </row>
    <row r="80" spans="1:17">
      <c r="A80" s="37" t="s">
        <v>221</v>
      </c>
    </row>
  </sheetData>
  <phoneticPr fontId="4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Q80"/>
  <sheetViews>
    <sheetView topLeftCell="J1" workbookViewId="0">
      <selection activeCell="Q1" sqref="A1:Q65536"/>
    </sheetView>
  </sheetViews>
  <sheetFormatPr defaultRowHeight="16.5"/>
  <cols>
    <col min="1" max="1" width="5.875" customWidth="1"/>
    <col min="4" max="7" width="7.625" customWidth="1"/>
    <col min="8" max="8" width="2.375" customWidth="1"/>
    <col min="9" max="12" width="8.5" customWidth="1"/>
    <col min="13" max="13" width="1.375" customWidth="1"/>
    <col min="14" max="15" width="8.25" customWidth="1"/>
  </cols>
  <sheetData>
    <row r="1" spans="1:17" ht="21">
      <c r="A1" s="110" t="s">
        <v>216</v>
      </c>
      <c r="B1" s="2"/>
      <c r="C1" s="2"/>
      <c r="D1" s="30"/>
      <c r="E1" s="30"/>
      <c r="F1" s="30"/>
      <c r="G1" s="30"/>
      <c r="H1" s="30"/>
      <c r="I1" s="30"/>
      <c r="J1" s="30"/>
      <c r="K1" s="2"/>
    </row>
    <row r="2" spans="1:17" ht="20.25">
      <c r="A2" s="1"/>
      <c r="B2" s="2"/>
      <c r="C2" s="2"/>
      <c r="D2" s="30"/>
      <c r="E2" s="30"/>
      <c r="F2" s="30"/>
      <c r="G2" s="30"/>
      <c r="H2" s="30"/>
      <c r="I2" s="30"/>
      <c r="J2" s="30"/>
      <c r="N2" s="16" t="s">
        <v>217</v>
      </c>
    </row>
    <row r="3" spans="1:17">
      <c r="A3" s="3"/>
      <c r="B3" s="3"/>
      <c r="C3" s="3"/>
      <c r="D3" s="11">
        <v>93</v>
      </c>
      <c r="E3" s="11"/>
      <c r="F3" s="11"/>
      <c r="G3" s="11"/>
      <c r="H3" s="12"/>
      <c r="I3" s="11">
        <v>94</v>
      </c>
      <c r="J3" s="11"/>
      <c r="K3" s="11"/>
      <c r="L3" s="11"/>
      <c r="M3" s="12"/>
      <c r="N3" s="11">
        <v>95</v>
      </c>
      <c r="O3" s="11"/>
    </row>
    <row r="4" spans="1:17">
      <c r="A4" s="4" t="s">
        <v>165</v>
      </c>
      <c r="B4" s="4" t="s">
        <v>166</v>
      </c>
      <c r="C4" s="4"/>
      <c r="D4" s="39" t="s">
        <v>178</v>
      </c>
      <c r="E4" s="11" t="s">
        <v>203</v>
      </c>
      <c r="F4" s="39" t="s">
        <v>131</v>
      </c>
      <c r="G4" s="39" t="s">
        <v>164</v>
      </c>
      <c r="H4" s="17"/>
      <c r="I4" s="39" t="s">
        <v>199</v>
      </c>
      <c r="J4" s="11" t="s">
        <v>203</v>
      </c>
      <c r="K4" s="39" t="s">
        <v>200</v>
      </c>
      <c r="L4" s="39" t="s">
        <v>164</v>
      </c>
      <c r="M4" s="17"/>
      <c r="N4" s="39" t="s">
        <v>199</v>
      </c>
      <c r="O4" s="39" t="s">
        <v>203</v>
      </c>
      <c r="P4" s="59" t="s">
        <v>227</v>
      </c>
      <c r="Q4" s="59" t="s">
        <v>228</v>
      </c>
    </row>
    <row r="5" spans="1:17" ht="19.5" customHeight="1">
      <c r="A5" s="6" t="s">
        <v>167</v>
      </c>
      <c r="B5" s="6" t="s">
        <v>168</v>
      </c>
      <c r="C5" s="19" t="s">
        <v>4</v>
      </c>
      <c r="D5" s="111">
        <f>重大點數!D5/重大件數!D5</f>
        <v>4405.414511222848</v>
      </c>
      <c r="E5" s="111">
        <f>重大點數!E5/重大件數!E5</f>
        <v>4410.5880071912597</v>
      </c>
      <c r="F5" s="111">
        <f>重大點數!F5/重大件數!F5</f>
        <v>4428.6148631256865</v>
      </c>
      <c r="G5" s="111">
        <f>重大點數!G5/重大件數!G5</f>
        <v>4512.7818117211282</v>
      </c>
      <c r="H5" s="117"/>
      <c r="I5" s="111">
        <f>重大點數!I5/重大件數!I5</f>
        <v>4729.8235081522553</v>
      </c>
      <c r="J5" s="111">
        <f>重大點數!J5/重大件數!J5</f>
        <v>4745.878882577299</v>
      </c>
      <c r="K5" s="111">
        <f>重大點數!K5/重大件數!K5</f>
        <v>4672.9975589352571</v>
      </c>
      <c r="L5" s="111">
        <f>重大點數!L5/重大件數!L5</f>
        <v>4757.3378701641504</v>
      </c>
      <c r="M5" s="117"/>
      <c r="N5" s="111">
        <f>重大點數!N5/重大件數!N5</f>
        <v>4844.278612277084</v>
      </c>
      <c r="O5" s="111">
        <f>重大點數!O5/重大件數!O5</f>
        <v>4920.7695146227315</v>
      </c>
      <c r="P5" s="111">
        <f>重大點數!P5/重大件數!P5</f>
        <v>4736.360330808533</v>
      </c>
      <c r="Q5" s="111">
        <f>重大點數!Q5/重大件數!Q5</f>
        <v>4701.2191229702958</v>
      </c>
    </row>
    <row r="6" spans="1:17" ht="19.5" customHeight="1">
      <c r="A6" s="7"/>
      <c r="B6" s="4"/>
      <c r="C6" s="19" t="s">
        <v>23</v>
      </c>
      <c r="D6" s="113"/>
      <c r="E6" s="113"/>
      <c r="F6" s="113"/>
      <c r="G6" s="113"/>
      <c r="H6" s="112"/>
      <c r="I6" s="45">
        <f>I5/D5-1</f>
        <v>7.3638699855137713E-2</v>
      </c>
      <c r="J6" s="45">
        <f>J5/E5-1</f>
        <v>7.6019540895536641E-2</v>
      </c>
      <c r="K6" s="45">
        <f>K5/F5-1</f>
        <v>5.5182648155835956E-2</v>
      </c>
      <c r="L6" s="45">
        <f>L5/G5-1</f>
        <v>5.4191864053305672E-2</v>
      </c>
      <c r="M6" s="116"/>
      <c r="N6" s="45">
        <f>N5/I5-1</f>
        <v>2.4198599361594741E-2</v>
      </c>
      <c r="O6" s="45">
        <f>O5/J5-1</f>
        <v>3.6851052538967588E-2</v>
      </c>
      <c r="Q6" s="128">
        <f>Q5/P5-1</f>
        <v>-7.4194540499071815E-3</v>
      </c>
    </row>
    <row r="7" spans="1:17" ht="19.5" customHeight="1">
      <c r="A7" s="2"/>
      <c r="B7" s="7" t="s">
        <v>169</v>
      </c>
      <c r="C7" s="19" t="s">
        <v>25</v>
      </c>
      <c r="D7" s="111">
        <f>重大點數!D7/重大件數!D7</f>
        <v>2925.9708789076712</v>
      </c>
      <c r="E7" s="111">
        <f>重大點數!E7/重大件數!E7</f>
        <v>2914.0450201759272</v>
      </c>
      <c r="F7" s="111">
        <f>重大點數!F7/重大件數!F7</f>
        <v>2859.9326745710882</v>
      </c>
      <c r="G7" s="111">
        <f>重大點數!G7/重大件數!G7</f>
        <v>2798.776042832028</v>
      </c>
      <c r="H7" s="117"/>
      <c r="I7" s="111">
        <f>重大點數!I7/重大件數!I7</f>
        <v>3130.1982665103383</v>
      </c>
      <c r="J7" s="111">
        <f>重大點數!J7/重大件數!J7</f>
        <v>3071.8562824159276</v>
      </c>
      <c r="K7" s="111">
        <f>重大點數!K7/重大件數!K7</f>
        <v>3211.9799347921298</v>
      </c>
      <c r="L7" s="111">
        <f>重大點數!L7/重大件數!L7</f>
        <v>3350.9038929311732</v>
      </c>
      <c r="M7" s="117"/>
      <c r="N7" s="111">
        <f>重大點數!N7/重大件數!N7</f>
        <v>3351.7767245174723</v>
      </c>
      <c r="O7" s="111">
        <f>重大點數!O7/重大件數!O7</f>
        <v>3383.9467053414187</v>
      </c>
      <c r="P7" s="111">
        <f>重大點數!P7/重大件數!P7</f>
        <v>3106.4255922139728</v>
      </c>
      <c r="Q7" s="111">
        <f>重大點數!Q7/重大件數!Q7</f>
        <v>3155.3295647804575</v>
      </c>
    </row>
    <row r="8" spans="1:17" ht="19.5" customHeight="1">
      <c r="A8" s="2"/>
      <c r="B8" s="4"/>
      <c r="C8" s="19" t="s">
        <v>23</v>
      </c>
      <c r="D8" s="113"/>
      <c r="E8" s="113"/>
      <c r="F8" s="113"/>
      <c r="G8" s="113"/>
      <c r="H8" s="112"/>
      <c r="I8" s="45">
        <f>I7/D7-1</f>
        <v>6.9798161381192436E-2</v>
      </c>
      <c r="J8" s="45">
        <f>J7/E7-1</f>
        <v>5.4155396072251838E-2</v>
      </c>
      <c r="K8" s="45">
        <f>K7/F7-1</f>
        <v>0.12309634536198977</v>
      </c>
      <c r="L8" s="45">
        <f>L7/G7-1</f>
        <v>0.19727475212359535</v>
      </c>
      <c r="M8" s="116"/>
      <c r="N8" s="45">
        <f>N7/I7-1</f>
        <v>7.0787355669376772E-2</v>
      </c>
      <c r="O8" s="45">
        <f>O7/J7-1</f>
        <v>0.10159668755077322</v>
      </c>
      <c r="Q8" s="128">
        <f>Q7/P7-1</f>
        <v>1.5742843700830678E-2</v>
      </c>
    </row>
    <row r="9" spans="1:17" ht="19.5" customHeight="1">
      <c r="A9" s="2"/>
      <c r="B9" s="7" t="s">
        <v>170</v>
      </c>
      <c r="C9" s="19" t="s">
        <v>25</v>
      </c>
      <c r="D9" s="111">
        <f>重大點數!D9/重大件數!D9</f>
        <v>1493.5654821369108</v>
      </c>
      <c r="E9" s="111">
        <f>重大點數!E9/重大件數!E9</f>
        <v>1535.7870832501496</v>
      </c>
      <c r="F9" s="111">
        <f>重大點數!F9/重大件數!F9</f>
        <v>1492.8256374290174</v>
      </c>
      <c r="G9" s="111">
        <f>重大點數!G9/重大件數!G9</f>
        <v>1523.216781517802</v>
      </c>
      <c r="H9" s="117"/>
      <c r="I9" s="111">
        <f>重大點數!I9/重大件數!I9</f>
        <v>1569.5134319132751</v>
      </c>
      <c r="J9" s="111">
        <f>重大點數!J9/重大件數!J9</f>
        <v>1610.9564450897024</v>
      </c>
      <c r="K9" s="111">
        <f>重大點數!K9/重大件數!K9</f>
        <v>1810.096600683783</v>
      </c>
      <c r="L9" s="111">
        <f>重大點數!L9/重大件數!L9</f>
        <v>1955.5784289932451</v>
      </c>
      <c r="M9" s="117"/>
      <c r="N9" s="111">
        <f>重大點數!N9/重大件數!N9</f>
        <v>2128.4346996783602</v>
      </c>
      <c r="O9" s="111">
        <f>重大點數!O9/重大件數!O9</f>
        <v>2331.7629380157855</v>
      </c>
      <c r="P9" s="111">
        <f>重大點數!P9/重大件數!P9</f>
        <v>1586.4010817967969</v>
      </c>
      <c r="Q9" s="111">
        <f>重大點數!Q9/重大件數!Q9</f>
        <v>1733.1303273213093</v>
      </c>
    </row>
    <row r="10" spans="1:17" ht="19.5" customHeight="1">
      <c r="A10" s="2"/>
      <c r="B10" s="4"/>
      <c r="C10" s="19" t="s">
        <v>23</v>
      </c>
      <c r="D10" s="113"/>
      <c r="E10" s="113"/>
      <c r="F10" s="113"/>
      <c r="G10" s="113"/>
      <c r="H10" s="112"/>
      <c r="I10" s="45">
        <f>I9/D9-1</f>
        <v>5.0850097089618185E-2</v>
      </c>
      <c r="J10" s="45">
        <f>J9/E9-1</f>
        <v>4.8945171280170952E-2</v>
      </c>
      <c r="K10" s="45">
        <f>K9/F9-1</f>
        <v>0.21253048936189067</v>
      </c>
      <c r="L10" s="45">
        <f>L9/G9-1</f>
        <v>0.2838477442748617</v>
      </c>
      <c r="M10" s="116"/>
      <c r="N10" s="45">
        <f>N9/I9-1</f>
        <v>0.35611117203613007</v>
      </c>
      <c r="O10" s="45">
        <f>O9/J9-1</f>
        <v>0.44744008760953613</v>
      </c>
      <c r="Q10" s="128">
        <f>Q9/P9-1</f>
        <v>9.2491897041776738E-2</v>
      </c>
    </row>
    <row r="11" spans="1:17" ht="19.5" customHeight="1">
      <c r="A11" s="2"/>
      <c r="B11" s="7" t="s">
        <v>171</v>
      </c>
      <c r="C11" s="19" t="s">
        <v>25</v>
      </c>
      <c r="D11" s="111" t="e">
        <f>重大點數!D11/重大件數!D11</f>
        <v>#DIV/0!</v>
      </c>
      <c r="E11" s="111" t="e">
        <f>重大點數!E11/重大件數!E11</f>
        <v>#DIV/0!</v>
      </c>
      <c r="F11" s="111" t="e">
        <f>重大點數!F11/重大件數!F11</f>
        <v>#DIV/0!</v>
      </c>
      <c r="G11" s="111" t="e">
        <f>重大點數!G11/重大件數!G11</f>
        <v>#DIV/0!</v>
      </c>
      <c r="H11" s="117"/>
      <c r="I11" s="111" t="e">
        <f>重大點數!I11/重大件數!I11</f>
        <v>#DIV/0!</v>
      </c>
      <c r="J11" s="111" t="e">
        <f>重大點數!J11/重大件數!J11</f>
        <v>#DIV/0!</v>
      </c>
      <c r="K11" s="111" t="e">
        <f>重大點數!K11/重大件數!K11</f>
        <v>#DIV/0!</v>
      </c>
      <c r="L11" s="111" t="e">
        <f>重大點數!L11/重大件數!L11</f>
        <v>#DIV/0!</v>
      </c>
      <c r="M11" s="117"/>
      <c r="N11" s="111" t="e">
        <f>重大點數!N11/重大件數!N11</f>
        <v>#DIV/0!</v>
      </c>
      <c r="O11" s="111" t="e">
        <f>重大點數!O11/重大件數!O11</f>
        <v>#DIV/0!</v>
      </c>
      <c r="P11" s="111" t="e">
        <f>重大點數!P11/重大件數!P11</f>
        <v>#DIV/0!</v>
      </c>
      <c r="Q11" s="111" t="e">
        <f>重大點數!Q11/重大件數!Q11</f>
        <v>#DIV/0!</v>
      </c>
    </row>
    <row r="12" spans="1:17" ht="19.5" customHeight="1">
      <c r="A12" s="2"/>
      <c r="B12" s="7"/>
      <c r="C12" s="19" t="s">
        <v>23</v>
      </c>
      <c r="D12" s="113"/>
      <c r="E12" s="113"/>
      <c r="F12" s="113"/>
      <c r="G12" s="113"/>
      <c r="H12" s="112"/>
      <c r="I12" s="45" t="e">
        <f>I11/D11-1</f>
        <v>#DIV/0!</v>
      </c>
      <c r="J12" s="45" t="e">
        <f>J11/E11-1</f>
        <v>#DIV/0!</v>
      </c>
      <c r="K12" s="45" t="e">
        <f>K11/F11-1</f>
        <v>#DIV/0!</v>
      </c>
      <c r="L12" s="45" t="e">
        <f>L11/G11-1</f>
        <v>#DIV/0!</v>
      </c>
      <c r="M12" s="116"/>
      <c r="N12" s="45" t="e">
        <f>N11/I11-1</f>
        <v>#DIV/0!</v>
      </c>
      <c r="O12" s="45" t="e">
        <f>O11/J11-1</f>
        <v>#DIV/0!</v>
      </c>
      <c r="Q12" s="128" t="e">
        <f>Q11/P11-1</f>
        <v>#DIV/0!</v>
      </c>
    </row>
    <row r="13" spans="1:17" ht="19.5" customHeight="1">
      <c r="A13" s="2"/>
      <c r="B13" s="6" t="s">
        <v>172</v>
      </c>
      <c r="C13" s="19" t="s">
        <v>25</v>
      </c>
      <c r="D13" s="111">
        <f>重大點數!D13/重大件數!D13</f>
        <v>3619.2762077687948</v>
      </c>
      <c r="E13" s="111">
        <f>重大點數!E13/重大件數!E13</f>
        <v>3615.1655364469293</v>
      </c>
      <c r="F13" s="111">
        <f>重大點數!F13/重大件數!F13</f>
        <v>3603.1747182012518</v>
      </c>
      <c r="G13" s="111">
        <f>重大點數!G13/重大件數!G13</f>
        <v>3626.1499919858325</v>
      </c>
      <c r="H13" s="117"/>
      <c r="I13" s="111">
        <f>重大點數!I13/重大件數!I13</f>
        <v>3877.5482841019275</v>
      </c>
      <c r="J13" s="111">
        <f>重大點數!J13/重大件數!J13</f>
        <v>3868.107502885498</v>
      </c>
      <c r="K13" s="111">
        <f>重大點數!K13/重大件數!K13</f>
        <v>3914.0353673566246</v>
      </c>
      <c r="L13" s="111">
        <f>重大點數!L13/重大件數!L13</f>
        <v>4020.006986280378</v>
      </c>
      <c r="M13" s="117"/>
      <c r="N13" s="111">
        <f>重大點數!N13/重大件數!N13</f>
        <v>4053.4538062871384</v>
      </c>
      <c r="O13" s="111">
        <f>重大點數!O13/重大件數!O13</f>
        <v>4101.3778589868434</v>
      </c>
      <c r="P13" s="111">
        <f>重大點數!P13/重大件數!P13</f>
        <v>3873.7031119062303</v>
      </c>
      <c r="Q13" s="111">
        <f>重大點數!Q13/重大件數!Q13</f>
        <v>3895.971354000374</v>
      </c>
    </row>
    <row r="14" spans="1:17" ht="19.5" customHeight="1">
      <c r="A14" s="2"/>
      <c r="B14" s="7"/>
      <c r="C14" s="19" t="s">
        <v>23</v>
      </c>
      <c r="D14" s="113"/>
      <c r="E14" s="113"/>
      <c r="F14" s="113"/>
      <c r="G14" s="113"/>
      <c r="H14" s="112"/>
      <c r="I14" s="45">
        <f>I13/D13-1</f>
        <v>7.1360145373472905E-2</v>
      </c>
      <c r="J14" s="45">
        <f>J13/E13-1</f>
        <v>6.9966911304196078E-2</v>
      </c>
      <c r="K14" s="45">
        <f>K13/F13-1</f>
        <v>8.6274098112721687E-2</v>
      </c>
      <c r="L14" s="45">
        <f>L13/G13-1</f>
        <v>0.10861574815300257</v>
      </c>
      <c r="M14" s="116"/>
      <c r="N14" s="45">
        <f>N13/I13-1</f>
        <v>4.5365140366253831E-2</v>
      </c>
      <c r="O14" s="45">
        <f>O13/J13-1</f>
        <v>6.0306068517313127E-2</v>
      </c>
      <c r="Q14" s="128">
        <f>Q13/P13-1</f>
        <v>5.7485670560812885E-3</v>
      </c>
    </row>
    <row r="15" spans="1:17" ht="19.5" customHeight="1">
      <c r="A15" s="6" t="s">
        <v>173</v>
      </c>
      <c r="B15" s="6" t="s">
        <v>168</v>
      </c>
      <c r="C15" s="19" t="s">
        <v>4</v>
      </c>
      <c r="D15" s="111">
        <f>重大點數!D15/重大件數!D15</f>
        <v>3568.4120528396488</v>
      </c>
      <c r="E15" s="111">
        <f>重大點數!E15/重大件數!E15</f>
        <v>3643.5635653603726</v>
      </c>
      <c r="F15" s="111">
        <f>重大點數!F15/重大件數!F15</f>
        <v>3764.7717338422963</v>
      </c>
      <c r="G15" s="111">
        <f>重大點數!G15/重大件數!G15</f>
        <v>3581.320308120542</v>
      </c>
      <c r="H15" s="117"/>
      <c r="I15" s="111">
        <f>重大點數!I15/重大件數!I15</f>
        <v>3681.5082263605136</v>
      </c>
      <c r="J15" s="111">
        <f>重大點數!J15/重大件數!J15</f>
        <v>3711.040203313476</v>
      </c>
      <c r="K15" s="111">
        <f>重大點數!K15/重大件數!K15</f>
        <v>3650.4854157637014</v>
      </c>
      <c r="L15" s="111">
        <f>重大點數!L15/重大件數!L15</f>
        <v>3703.864149911351</v>
      </c>
      <c r="M15" s="117"/>
      <c r="N15" s="111">
        <f>重大點數!N15/重大件數!N15</f>
        <v>3760.863124963566</v>
      </c>
      <c r="O15" s="111">
        <f>重大點數!O15/重大件數!O15</f>
        <v>3984.9543797967672</v>
      </c>
      <c r="P15" s="111">
        <f>重大點數!P15/重大件數!P15</f>
        <v>3693.4387631704981</v>
      </c>
      <c r="Q15" s="111">
        <f>重大點數!Q15/重大件數!Q15</f>
        <v>3673.7137863018061</v>
      </c>
    </row>
    <row r="16" spans="1:17" ht="19.5" customHeight="1">
      <c r="A16" s="7"/>
      <c r="B16" s="4"/>
      <c r="C16" s="19" t="s">
        <v>23</v>
      </c>
      <c r="D16" s="113"/>
      <c r="E16" s="113"/>
      <c r="F16" s="113"/>
      <c r="G16" s="113"/>
      <c r="H16" s="112"/>
      <c r="I16" s="45">
        <f>I15/D15-1</f>
        <v>3.1693697881909566E-2</v>
      </c>
      <c r="J16" s="45">
        <f>J15/E15-1</f>
        <v>1.851940737211466E-2</v>
      </c>
      <c r="K16" s="45">
        <f>K15/F15-1</f>
        <v>-3.0356772244981567E-2</v>
      </c>
      <c r="L16" s="45">
        <f>L15/G15-1</f>
        <v>3.421750395041312E-2</v>
      </c>
      <c r="M16" s="116"/>
      <c r="N16" s="45">
        <f>N15/I15-1</f>
        <v>2.1554996953382144E-2</v>
      </c>
      <c r="O16" s="45">
        <f>O15/J15-1</f>
        <v>7.3810619523529075E-2</v>
      </c>
      <c r="Q16" s="128">
        <f>Q15/P15-1</f>
        <v>-5.3405452570058909E-3</v>
      </c>
    </row>
    <row r="17" spans="1:17" ht="19.5" customHeight="1">
      <c r="A17" s="2"/>
      <c r="B17" s="7" t="s">
        <v>169</v>
      </c>
      <c r="C17" s="19" t="s">
        <v>25</v>
      </c>
      <c r="D17" s="111">
        <f>重大點數!D17/重大件數!D17</f>
        <v>2900.9005514256796</v>
      </c>
      <c r="E17" s="111">
        <f>重大點數!E17/重大件數!E17</f>
        <v>2903.5276730577975</v>
      </c>
      <c r="F17" s="111">
        <f>重大點數!F17/重大件數!F17</f>
        <v>3114.9795714285715</v>
      </c>
      <c r="G17" s="111">
        <f>重大點數!G17/重大件數!G17</f>
        <v>2963.3175174031826</v>
      </c>
      <c r="H17" s="117"/>
      <c r="I17" s="111">
        <f>重大點數!I17/重大件數!I17</f>
        <v>2857.9884225990868</v>
      </c>
      <c r="J17" s="111">
        <f>重大點數!J17/重大件數!J17</f>
        <v>2779.0412485276797</v>
      </c>
      <c r="K17" s="111">
        <f>重大點數!K17/重大件數!K17</f>
        <v>2842.2344126219746</v>
      </c>
      <c r="L17" s="111">
        <f>重大點數!L17/重大件數!L17</f>
        <v>2812.9006574141708</v>
      </c>
      <c r="M17" s="117"/>
      <c r="N17" s="111">
        <f>重大點數!N17/重大件數!N17</f>
        <v>2888.5448920840427</v>
      </c>
      <c r="O17" s="111">
        <f>重大點數!O17/重大件數!O17</f>
        <v>2995.7543705307799</v>
      </c>
      <c r="P17" s="111">
        <f>重大點數!P17/重大件數!P17</f>
        <v>2826.093079031521</v>
      </c>
      <c r="Q17" s="111">
        <f>重大點數!Q17/重大件數!Q17</f>
        <v>2816.8261853795298</v>
      </c>
    </row>
    <row r="18" spans="1:17" ht="19.5" customHeight="1">
      <c r="A18" s="2"/>
      <c r="B18" s="4"/>
      <c r="C18" s="19" t="s">
        <v>23</v>
      </c>
      <c r="D18" s="113"/>
      <c r="E18" s="113"/>
      <c r="F18" s="113"/>
      <c r="G18" s="113"/>
      <c r="H18" s="112"/>
      <c r="I18" s="45">
        <f>I17/D17-1</f>
        <v>-1.479269215399448E-2</v>
      </c>
      <c r="J18" s="45">
        <f>J17/E17-1</f>
        <v>-4.2874199438580618E-2</v>
      </c>
      <c r="K18" s="45">
        <f>K17/F17-1</f>
        <v>-8.7559212685787369E-2</v>
      </c>
      <c r="L18" s="45">
        <f>L17/G17-1</f>
        <v>-5.0759616242819994E-2</v>
      </c>
      <c r="M18" s="116"/>
      <c r="N18" s="45">
        <f>N17/I17-1</f>
        <v>1.0691600163015069E-2</v>
      </c>
      <c r="O18" s="45">
        <f>O17/J17-1</f>
        <v>7.7981254188981053E-2</v>
      </c>
      <c r="Q18" s="128">
        <f>Q17/P17-1</f>
        <v>-3.2790475730427593E-3</v>
      </c>
    </row>
    <row r="19" spans="1:17" ht="19.5" customHeight="1">
      <c r="A19" s="2"/>
      <c r="B19" s="7" t="s">
        <v>170</v>
      </c>
      <c r="C19" s="19" t="s">
        <v>25</v>
      </c>
      <c r="D19" s="111">
        <f>重大點數!D19/重大件數!D19</f>
        <v>1664.4949162251182</v>
      </c>
      <c r="E19" s="111">
        <f>重大點數!E19/重大件數!E19</f>
        <v>1619.3388096596311</v>
      </c>
      <c r="F19" s="111">
        <f>重大點數!F19/重大件數!F19</f>
        <v>1748.6669096370906</v>
      </c>
      <c r="G19" s="111">
        <f>重大點數!G19/重大件數!G19</f>
        <v>1911.9030820946903</v>
      </c>
      <c r="H19" s="117"/>
      <c r="I19" s="111">
        <f>重大點數!I19/重大件數!I19</f>
        <v>1969.6336345759591</v>
      </c>
      <c r="J19" s="111">
        <f>重大點數!J19/重大件數!J19</f>
        <v>1864.1902057984078</v>
      </c>
      <c r="K19" s="111">
        <f>重大點數!K19/重大件數!K19</f>
        <v>1849.842927393694</v>
      </c>
      <c r="L19" s="111">
        <f>重大點數!L19/重大件數!L19</f>
        <v>1885.2473062999379</v>
      </c>
      <c r="M19" s="117"/>
      <c r="N19" s="111">
        <f>重大點數!N19/重大件數!N19</f>
        <v>1901.7144710645819</v>
      </c>
      <c r="O19" s="111">
        <f>重大點數!O19/重大件數!O19</f>
        <v>1961.1597824679529</v>
      </c>
      <c r="P19" s="111">
        <f>重大點數!P19/重大件數!P19</f>
        <v>1926.3506850666568</v>
      </c>
      <c r="Q19" s="111">
        <f>重大點數!Q19/重大件數!Q19</f>
        <v>1855.9476644593869</v>
      </c>
    </row>
    <row r="20" spans="1:17" ht="19.5" customHeight="1">
      <c r="A20" s="2"/>
      <c r="B20" s="4"/>
      <c r="C20" s="19" t="s">
        <v>23</v>
      </c>
      <c r="D20" s="113"/>
      <c r="E20" s="113"/>
      <c r="F20" s="113"/>
      <c r="G20" s="113"/>
      <c r="H20" s="112"/>
      <c r="I20" s="45">
        <f>I19/D19-1</f>
        <v>0.18332210893311718</v>
      </c>
      <c r="J20" s="45">
        <f>J19/E19-1</f>
        <v>0.15120455007821487</v>
      </c>
      <c r="K20" s="45">
        <f>K19/F19-1</f>
        <v>5.7858942259964685E-2</v>
      </c>
      <c r="L20" s="45">
        <f>L19/G19-1</f>
        <v>-1.3942012042549856E-2</v>
      </c>
      <c r="M20" s="116"/>
      <c r="N20" s="45">
        <f>N19/I19-1</f>
        <v>-3.4483145656679204E-2</v>
      </c>
      <c r="O20" s="45">
        <f>O19/J19-1</f>
        <v>5.201699717546493E-2</v>
      </c>
      <c r="Q20" s="128">
        <f>Q19/P19-1</f>
        <v>-3.6547354099668361E-2</v>
      </c>
    </row>
    <row r="21" spans="1:17" ht="19.5" customHeight="1">
      <c r="A21" s="2"/>
      <c r="B21" s="7" t="s">
        <v>171</v>
      </c>
      <c r="C21" s="19" t="s">
        <v>25</v>
      </c>
      <c r="D21" s="111" t="e">
        <f>重大點數!D21/重大件數!D21</f>
        <v>#DIV/0!</v>
      </c>
      <c r="E21" s="111" t="e">
        <f>重大點數!E21/重大件數!E21</f>
        <v>#DIV/0!</v>
      </c>
      <c r="F21" s="111" t="e">
        <f>重大點數!F21/重大件數!F21</f>
        <v>#DIV/0!</v>
      </c>
      <c r="G21" s="111" t="e">
        <f>重大點數!G21/重大件數!G21</f>
        <v>#DIV/0!</v>
      </c>
      <c r="H21" s="117"/>
      <c r="I21" s="111" t="e">
        <f>重大點數!I21/重大件數!I21</f>
        <v>#DIV/0!</v>
      </c>
      <c r="J21" s="111" t="e">
        <f>重大點數!J21/重大件數!J21</f>
        <v>#DIV/0!</v>
      </c>
      <c r="K21" s="111" t="e">
        <f>重大點數!K21/重大件數!K21</f>
        <v>#DIV/0!</v>
      </c>
      <c r="L21" s="111" t="e">
        <f>重大點數!L21/重大件數!L21</f>
        <v>#DIV/0!</v>
      </c>
      <c r="M21" s="117"/>
      <c r="N21" s="111" t="e">
        <f>重大點數!N21/重大件數!N21</f>
        <v>#DIV/0!</v>
      </c>
      <c r="O21" s="111" t="e">
        <f>重大點數!O21/重大件數!O21</f>
        <v>#DIV/0!</v>
      </c>
      <c r="P21" s="111" t="e">
        <f>重大點數!P21/重大件數!P21</f>
        <v>#DIV/0!</v>
      </c>
      <c r="Q21" s="111" t="e">
        <f>重大點數!Q21/重大件數!Q21</f>
        <v>#DIV/0!</v>
      </c>
    </row>
    <row r="22" spans="1:17" ht="19.5" customHeight="1">
      <c r="A22" s="2"/>
      <c r="B22" s="7"/>
      <c r="C22" s="19" t="s">
        <v>23</v>
      </c>
      <c r="D22" s="113"/>
      <c r="E22" s="113"/>
      <c r="F22" s="113"/>
      <c r="G22" s="113"/>
      <c r="H22" s="112"/>
      <c r="I22" s="45" t="e">
        <f>I21/D21-1</f>
        <v>#DIV/0!</v>
      </c>
      <c r="J22" s="45" t="e">
        <f>J21/E21-1</f>
        <v>#DIV/0!</v>
      </c>
      <c r="K22" s="45" t="e">
        <f>K21/F21-1</f>
        <v>#DIV/0!</v>
      </c>
      <c r="L22" s="45" t="e">
        <f>L21/G21-1</f>
        <v>#DIV/0!</v>
      </c>
      <c r="M22" s="116"/>
      <c r="N22" s="45" t="e">
        <f>N21/I21-1</f>
        <v>#DIV/0!</v>
      </c>
      <c r="O22" s="45" t="e">
        <f>O21/J21-1</f>
        <v>#DIV/0!</v>
      </c>
      <c r="Q22" s="128" t="e">
        <f>Q21/P21-1</f>
        <v>#DIV/0!</v>
      </c>
    </row>
    <row r="23" spans="1:17" ht="19.5" customHeight="1">
      <c r="A23" s="5"/>
      <c r="B23" s="6" t="s">
        <v>172</v>
      </c>
      <c r="C23" s="19" t="s">
        <v>25</v>
      </c>
      <c r="D23" s="111">
        <f>重大點數!D23/重大件數!D23</f>
        <v>3037.1123303611985</v>
      </c>
      <c r="E23" s="111">
        <f>重大點數!E23/重大件數!E23</f>
        <v>3049.1457350959918</v>
      </c>
      <c r="F23" s="111">
        <f>重大點數!F23/重大件數!F23</f>
        <v>3155.2497106763899</v>
      </c>
      <c r="G23" s="111">
        <f>重大點數!G23/重大件數!G23</f>
        <v>3022.7596020860615</v>
      </c>
      <c r="H23" s="117"/>
      <c r="I23" s="111">
        <f>重大點數!I23/重大件數!I23</f>
        <v>3051.8681220295075</v>
      </c>
      <c r="J23" s="111">
        <f>重大點數!J23/重大件數!J23</f>
        <v>3011.3773644190283</v>
      </c>
      <c r="K23" s="111">
        <f>重大點數!K23/重大件數!K23</f>
        <v>3048.807106434866</v>
      </c>
      <c r="L23" s="111">
        <f>重大點數!L23/重大件數!L23</f>
        <v>3057.0645069150751</v>
      </c>
      <c r="M23" s="117"/>
      <c r="N23" s="111">
        <f>重大點數!N23/重大件數!N23</f>
        <v>3115.5863127191192</v>
      </c>
      <c r="O23" s="111">
        <f>重大點數!O23/重大件數!O23</f>
        <v>3258.5677929913495</v>
      </c>
      <c r="P23" s="111">
        <f>重大點數!P23/重大件數!P23</f>
        <v>3035.4497153162947</v>
      </c>
      <c r="Q23" s="111">
        <f>重大點數!Q23/重大件數!Q23</f>
        <v>3033.9052359441239</v>
      </c>
    </row>
    <row r="24" spans="1:17" ht="19.5" customHeight="1">
      <c r="A24" s="2"/>
      <c r="B24" s="7"/>
      <c r="C24" s="19" t="s">
        <v>23</v>
      </c>
      <c r="D24" s="113"/>
      <c r="E24" s="113"/>
      <c r="F24" s="113"/>
      <c r="G24" s="113"/>
      <c r="H24" s="112"/>
      <c r="I24" s="45">
        <f>I23/D23-1</f>
        <v>4.8584938794655752E-3</v>
      </c>
      <c r="J24" s="45">
        <f>J23/E23-1</f>
        <v>-1.2386541660585615E-2</v>
      </c>
      <c r="K24" s="45">
        <f>K23/F23-1</f>
        <v>-3.3735080897513425E-2</v>
      </c>
      <c r="L24" s="45">
        <f>L23/G23-1</f>
        <v>1.1348869690245733E-2</v>
      </c>
      <c r="M24" s="116"/>
      <c r="N24" s="45">
        <f>N23/I23-1</f>
        <v>2.0878422048996814E-2</v>
      </c>
      <c r="O24" s="45">
        <f>O23/J23-1</f>
        <v>8.2085503960082518E-2</v>
      </c>
      <c r="Q24" s="128">
        <f>Q23/P23-1</f>
        <v>-5.0881402000424458E-4</v>
      </c>
    </row>
    <row r="25" spans="1:17" ht="19.5" customHeight="1">
      <c r="A25" s="6" t="s">
        <v>174</v>
      </c>
      <c r="B25" s="6" t="s">
        <v>168</v>
      </c>
      <c r="C25" s="19" t="s">
        <v>4</v>
      </c>
      <c r="D25" s="111">
        <f>重大點數!D25/重大件數!D25</f>
        <v>4360.7588702195653</v>
      </c>
      <c r="E25" s="111">
        <f>重大點數!E25/重大件數!E25</f>
        <v>4225.789688839498</v>
      </c>
      <c r="F25" s="111">
        <f>重大點數!F25/重大件數!F25</f>
        <v>3740.6171700790592</v>
      </c>
      <c r="G25" s="111">
        <f>重大點數!G25/重大件數!G25</f>
        <v>3940.1032868545822</v>
      </c>
      <c r="H25" s="117"/>
      <c r="I25" s="111">
        <f>重大點數!I25/重大件數!I25</f>
        <v>4258.8113876148318</v>
      </c>
      <c r="J25" s="111">
        <f>重大點數!J25/重大件數!J25</f>
        <v>4367.8266905594573</v>
      </c>
      <c r="K25" s="111">
        <f>重大點數!K25/重大件數!K25</f>
        <v>4393.4419863367166</v>
      </c>
      <c r="L25" s="111">
        <f>重大點數!L25/重大件數!L25</f>
        <v>4340.5645840233656</v>
      </c>
      <c r="M25" s="117"/>
      <c r="N25" s="111">
        <f>重大點數!N25/重大件數!N25</f>
        <v>4357.8434251142116</v>
      </c>
      <c r="O25" s="111">
        <f>重大點數!O25/重大件數!O25</f>
        <v>4471.5182560824014</v>
      </c>
      <c r="P25" s="111">
        <f>重大點數!P25/重大件數!P25</f>
        <v>4303.4724525680549</v>
      </c>
      <c r="Q25" s="111">
        <f>重大點數!Q25/重大件數!Q25</f>
        <v>4383.4678676065105</v>
      </c>
    </row>
    <row r="26" spans="1:17" ht="19.5" customHeight="1">
      <c r="A26" s="7"/>
      <c r="B26" s="4"/>
      <c r="C26" s="19" t="s">
        <v>23</v>
      </c>
      <c r="D26" s="113"/>
      <c r="E26" s="113"/>
      <c r="F26" s="113"/>
      <c r="G26" s="113"/>
      <c r="H26" s="112"/>
      <c r="I26" s="45">
        <f>I25/D25-1</f>
        <v>-2.3378381065954357E-2</v>
      </c>
      <c r="J26" s="45">
        <f>J25/E25-1</f>
        <v>3.3611942897935787E-2</v>
      </c>
      <c r="K26" s="45">
        <f>K25/F25-1</f>
        <v>0.17452329029539793</v>
      </c>
      <c r="L26" s="45">
        <f>L25/G25-1</f>
        <v>0.10163725872487861</v>
      </c>
      <c r="M26" s="116"/>
      <c r="N26" s="45">
        <f>N25/I25-1</f>
        <v>2.32534452658264E-2</v>
      </c>
      <c r="O26" s="45">
        <f>O25/J25-1</f>
        <v>2.3739853448641046E-2</v>
      </c>
      <c r="Q26" s="128">
        <f>Q25/P25-1</f>
        <v>1.8588573743679726E-2</v>
      </c>
    </row>
    <row r="27" spans="1:17" ht="19.5" customHeight="1">
      <c r="A27" s="2"/>
      <c r="B27" s="7" t="s">
        <v>169</v>
      </c>
      <c r="C27" s="19" t="s">
        <v>25</v>
      </c>
      <c r="D27" s="111">
        <f>重大點數!D27/重大件數!D27</f>
        <v>3587.2649886609584</v>
      </c>
      <c r="E27" s="111">
        <f>重大點數!E27/重大件數!E27</f>
        <v>3554.3562257533722</v>
      </c>
      <c r="F27" s="111">
        <f>重大點數!F27/重大件數!F27</f>
        <v>3445.1248920434023</v>
      </c>
      <c r="G27" s="111">
        <f>重大點數!G27/重大件數!G27</f>
        <v>3376.0536020384525</v>
      </c>
      <c r="H27" s="117"/>
      <c r="I27" s="111">
        <f>重大點數!I27/重大件數!I27</f>
        <v>3518.3771841703515</v>
      </c>
      <c r="J27" s="111">
        <f>重大點數!J27/重大件數!J27</f>
        <v>3713.1090264796617</v>
      </c>
      <c r="K27" s="111">
        <f>重大點數!K27/重大件數!K27</f>
        <v>3625.9729183478562</v>
      </c>
      <c r="L27" s="111">
        <f>重大點數!L27/重大件數!L27</f>
        <v>3725.5299976166575</v>
      </c>
      <c r="M27" s="117"/>
      <c r="N27" s="111">
        <f>重大點數!N27/重大件數!N27</f>
        <v>3734.7862898838753</v>
      </c>
      <c r="O27" s="111">
        <f>重大點數!O27/重大件數!O27</f>
        <v>3664.880618742407</v>
      </c>
      <c r="P27" s="111">
        <f>重大點數!P27/重大件數!P27</f>
        <v>3597.8660986798991</v>
      </c>
      <c r="Q27" s="111">
        <f>重大點數!Q27/重大件數!Q27</f>
        <v>3660.1570778145697</v>
      </c>
    </row>
    <row r="28" spans="1:17" ht="19.5" customHeight="1">
      <c r="A28" s="2"/>
      <c r="B28" s="4"/>
      <c r="C28" s="19" t="s">
        <v>23</v>
      </c>
      <c r="D28" s="113"/>
      <c r="E28" s="113"/>
      <c r="F28" s="113"/>
      <c r="G28" s="113"/>
      <c r="H28" s="112"/>
      <c r="I28" s="45">
        <f>I27/D27-1</f>
        <v>-1.9203433453718999E-2</v>
      </c>
      <c r="J28" s="45">
        <f>J27/E27-1</f>
        <v>4.4664290983563504E-2</v>
      </c>
      <c r="K28" s="45">
        <f>K27/F27-1</f>
        <v>5.2493895568815674E-2</v>
      </c>
      <c r="L28" s="45">
        <f>L27/G27-1</f>
        <v>0.10351624611860188</v>
      </c>
      <c r="M28" s="116"/>
      <c r="N28" s="45">
        <f>N27/I27-1</f>
        <v>6.1508216540050675E-2</v>
      </c>
      <c r="O28" s="45">
        <f>O27/J27-1</f>
        <v>-1.2988686136959249E-2</v>
      </c>
      <c r="Q28" s="128">
        <f>Q27/P27-1</f>
        <v>1.7313312231804767E-2</v>
      </c>
    </row>
    <row r="29" spans="1:17" ht="19.5" customHeight="1">
      <c r="A29" s="2"/>
      <c r="B29" s="7" t="s">
        <v>170</v>
      </c>
      <c r="C29" s="19" t="s">
        <v>25</v>
      </c>
      <c r="D29" s="111">
        <f>重大點數!D29/重大件數!D29</f>
        <v>1618.2495885450955</v>
      </c>
      <c r="E29" s="111">
        <f>重大點數!E29/重大件數!E29</f>
        <v>1579.8040857055742</v>
      </c>
      <c r="F29" s="111">
        <f>重大點數!F29/重大件數!F29</f>
        <v>1930.2144986584517</v>
      </c>
      <c r="G29" s="111">
        <f>重大點數!G29/重大件數!G29</f>
        <v>2201.3928388823724</v>
      </c>
      <c r="H29" s="117"/>
      <c r="I29" s="111">
        <f>重大點數!I29/重大件數!I29</f>
        <v>2210.403424022847</v>
      </c>
      <c r="J29" s="111">
        <f>重大點數!J29/重大件數!J29</f>
        <v>2074.002147074611</v>
      </c>
      <c r="K29" s="111">
        <f>重大點數!K29/重大件數!K29</f>
        <v>2190.7145984854164</v>
      </c>
      <c r="L29" s="111">
        <f>重大點數!L29/重大件數!L29</f>
        <v>2243.9187957783033</v>
      </c>
      <c r="M29" s="117"/>
      <c r="N29" s="111">
        <f>重大點數!N29/重大件數!N29</f>
        <v>2302.8135997699828</v>
      </c>
      <c r="O29" s="111">
        <f>重大點數!O29/重大件數!O29</f>
        <v>2386.1503814168068</v>
      </c>
      <c r="P29" s="111">
        <f>重大點數!P29/重大件數!P29</f>
        <v>2155.2313711654501</v>
      </c>
      <c r="Q29" s="111">
        <f>重大點數!Q29/重大件數!Q29</f>
        <v>2143.8691077856674</v>
      </c>
    </row>
    <row r="30" spans="1:17" ht="19.5" customHeight="1">
      <c r="A30" s="2"/>
      <c r="B30" s="4"/>
      <c r="C30" s="19" t="s">
        <v>23</v>
      </c>
      <c r="D30" s="113"/>
      <c r="E30" s="113"/>
      <c r="F30" s="113"/>
      <c r="G30" s="113"/>
      <c r="H30" s="112"/>
      <c r="I30" s="45">
        <f>I29/D29-1</f>
        <v>0.36592243846027084</v>
      </c>
      <c r="J30" s="45">
        <f>J29/E29-1</f>
        <v>0.31282237198944673</v>
      </c>
      <c r="K30" s="45">
        <f>K29/F29-1</f>
        <v>0.13495914573640344</v>
      </c>
      <c r="L30" s="45">
        <f>L29/G29-1</f>
        <v>1.9317750173803994E-2</v>
      </c>
      <c r="M30" s="116"/>
      <c r="N30" s="45">
        <f>N29/I29-1</f>
        <v>4.1806927524095538E-2</v>
      </c>
      <c r="O30" s="45">
        <f>O29/J29-1</f>
        <v>0.15050526094318761</v>
      </c>
      <c r="Q30" s="128">
        <f>Q29/P29-1</f>
        <v>-5.2719459877008656E-3</v>
      </c>
    </row>
    <row r="31" spans="1:17" ht="19.5" customHeight="1">
      <c r="A31" s="2"/>
      <c r="B31" s="7" t="s">
        <v>171</v>
      </c>
      <c r="C31" s="19" t="s">
        <v>25</v>
      </c>
      <c r="D31" s="111" t="e">
        <f>重大點數!D31/重大件數!D31</f>
        <v>#DIV/0!</v>
      </c>
      <c r="E31" s="111" t="e">
        <f>重大點數!E31/重大件數!E31</f>
        <v>#DIV/0!</v>
      </c>
      <c r="F31" s="111" t="e">
        <f>重大點數!F31/重大件數!F31</f>
        <v>#DIV/0!</v>
      </c>
      <c r="G31" s="111" t="e">
        <f>重大點數!G31/重大件數!G31</f>
        <v>#DIV/0!</v>
      </c>
      <c r="H31" s="117"/>
      <c r="I31" s="111" t="e">
        <f>重大點數!I31/重大件數!I31</f>
        <v>#DIV/0!</v>
      </c>
      <c r="J31" s="111" t="e">
        <f>重大點數!J31/重大件數!J31</f>
        <v>#DIV/0!</v>
      </c>
      <c r="K31" s="111" t="e">
        <f>重大點數!K31/重大件數!K31</f>
        <v>#DIV/0!</v>
      </c>
      <c r="L31" s="111" t="e">
        <f>重大點數!L31/重大件數!L31</f>
        <v>#DIV/0!</v>
      </c>
      <c r="M31" s="117"/>
      <c r="N31" s="111" t="e">
        <f>重大點數!N31/重大件數!N31</f>
        <v>#DIV/0!</v>
      </c>
      <c r="O31" s="111" t="e">
        <f>重大點數!O31/重大件數!O31</f>
        <v>#DIV/0!</v>
      </c>
      <c r="P31" s="111" t="e">
        <f>重大點數!P31/重大件數!P31</f>
        <v>#DIV/0!</v>
      </c>
      <c r="Q31" s="111" t="e">
        <f>重大點數!Q31/重大件數!Q31</f>
        <v>#DIV/0!</v>
      </c>
    </row>
    <row r="32" spans="1:17" ht="19.5" customHeight="1">
      <c r="A32" s="2"/>
      <c r="B32" s="7"/>
      <c r="C32" s="19" t="s">
        <v>23</v>
      </c>
      <c r="D32" s="113"/>
      <c r="E32" s="113"/>
      <c r="F32" s="113"/>
      <c r="G32" s="113"/>
      <c r="H32" s="112"/>
      <c r="I32" s="45" t="e">
        <f>I31/D31-1</f>
        <v>#DIV/0!</v>
      </c>
      <c r="J32" s="45" t="e">
        <f>J31/E31-1</f>
        <v>#DIV/0!</v>
      </c>
      <c r="K32" s="45" t="e">
        <f>K31/F31-1</f>
        <v>#DIV/0!</v>
      </c>
      <c r="L32" s="45" t="e">
        <f>L31/G31-1</f>
        <v>#DIV/0!</v>
      </c>
      <c r="M32" s="116"/>
      <c r="N32" s="45" t="e">
        <f>N31/I31-1</f>
        <v>#DIV/0!</v>
      </c>
      <c r="O32" s="45" t="e">
        <f>O31/J31-1</f>
        <v>#DIV/0!</v>
      </c>
      <c r="Q32" s="128" t="e">
        <f>Q31/P31-1</f>
        <v>#DIV/0!</v>
      </c>
    </row>
    <row r="33" spans="1:17" ht="19.5" customHeight="1">
      <c r="A33" s="2"/>
      <c r="B33" s="6" t="s">
        <v>172</v>
      </c>
      <c r="C33" s="19" t="s">
        <v>25</v>
      </c>
      <c r="D33" s="111">
        <f>重大點數!D33/重大件數!D33</f>
        <v>3646.5699852302851</v>
      </c>
      <c r="E33" s="111">
        <f>重大點數!E33/重大件數!E33</f>
        <v>3542.8924268580772</v>
      </c>
      <c r="F33" s="111">
        <f>重大點數!F33/重大件數!F33</f>
        <v>3308.3040234233054</v>
      </c>
      <c r="G33" s="111">
        <f>重大點數!G33/重大件數!G33</f>
        <v>3398.0797470293583</v>
      </c>
      <c r="H33" s="117"/>
      <c r="I33" s="111">
        <f>重大點數!I33/重大件數!I33</f>
        <v>3594.4867121492266</v>
      </c>
      <c r="J33" s="111">
        <f>重大點數!J33/重大件數!J33</f>
        <v>3694.5338639333413</v>
      </c>
      <c r="K33" s="111">
        <f>重大點數!K33/重大件數!K33</f>
        <v>3711.141094011467</v>
      </c>
      <c r="L33" s="111">
        <f>重大點數!L33/重大件數!L33</f>
        <v>3731.7506285573672</v>
      </c>
      <c r="M33" s="117"/>
      <c r="N33" s="111">
        <f>重大點數!N33/重大件數!N33</f>
        <v>3746.6832508141383</v>
      </c>
      <c r="O33" s="111">
        <f>重大點數!O33/重大件數!O33</f>
        <v>3777.7465721774583</v>
      </c>
      <c r="P33" s="111">
        <f>重大點數!P33/重大件數!P33</f>
        <v>3635.3194984104557</v>
      </c>
      <c r="Q33" s="111">
        <f>重大點數!Q33/重大件數!Q33</f>
        <v>3704.6195858975939</v>
      </c>
    </row>
    <row r="34" spans="1:17" ht="19.5" customHeight="1">
      <c r="A34" s="5"/>
      <c r="B34" s="7"/>
      <c r="C34" s="19" t="s">
        <v>23</v>
      </c>
      <c r="D34" s="113"/>
      <c r="E34" s="113"/>
      <c r="F34" s="113"/>
      <c r="G34" s="113"/>
      <c r="H34" s="112"/>
      <c r="I34" s="45">
        <f>I33/D33-1</f>
        <v>-1.4282811873078449E-2</v>
      </c>
      <c r="J34" s="45">
        <f>J33/E33-1</f>
        <v>4.2801592259955612E-2</v>
      </c>
      <c r="K34" s="45">
        <f>K33/F33-1</f>
        <v>0.12176543260111905</v>
      </c>
      <c r="L34" s="45">
        <f>L33/G33-1</f>
        <v>9.8193952575629906E-2</v>
      </c>
      <c r="M34" s="116"/>
      <c r="N34" s="45">
        <f>N33/I33-1</f>
        <v>4.2341661230932637E-2</v>
      </c>
      <c r="O34" s="45">
        <f>O33/J33-1</f>
        <v>2.2523195431080945E-2</v>
      </c>
      <c r="Q34" s="128">
        <f>Q33/P33-1</f>
        <v>1.9062997768817702E-2</v>
      </c>
    </row>
    <row r="35" spans="1:17" ht="19.5" customHeight="1">
      <c r="A35" s="6" t="s">
        <v>175</v>
      </c>
      <c r="B35" s="6" t="s">
        <v>168</v>
      </c>
      <c r="C35" s="19" t="s">
        <v>4</v>
      </c>
      <c r="D35" s="111">
        <f>重大點數!D35/重大件數!D35</f>
        <v>3691.376122669179</v>
      </c>
      <c r="E35" s="111">
        <f>重大點數!E35/重大件數!E35</f>
        <v>3831.9158604574895</v>
      </c>
      <c r="F35" s="111">
        <f>重大點數!F35/重大件數!F35</f>
        <v>3637.210635541875</v>
      </c>
      <c r="G35" s="111">
        <f>重大點數!G35/重大件數!G35</f>
        <v>3543.0485621462112</v>
      </c>
      <c r="H35" s="117"/>
      <c r="I35" s="111">
        <f>重大點數!I35/重大件數!I35</f>
        <v>3705.8235594382136</v>
      </c>
      <c r="J35" s="111">
        <f>重大點數!J35/重大件數!J35</f>
        <v>3605.5738270028728</v>
      </c>
      <c r="K35" s="111">
        <f>重大點數!K35/重大件數!K35</f>
        <v>3789.6729159058013</v>
      </c>
      <c r="L35" s="111">
        <f>重大點數!L35/重大件數!L35</f>
        <v>3857.9159722595559</v>
      </c>
      <c r="M35" s="117"/>
      <c r="N35" s="111">
        <f>重大點數!N35/重大件數!N35</f>
        <v>3797.2844832171922</v>
      </c>
      <c r="O35" s="111">
        <f>重大點數!O35/重大件數!O35</f>
        <v>4020.6327648618826</v>
      </c>
      <c r="P35" s="111">
        <f>重大點數!P35/重大件數!P35</f>
        <v>3665.0555199806163</v>
      </c>
      <c r="Q35" s="111">
        <f>重大點數!Q35/重大件數!Q35</f>
        <v>3718.1260213026362</v>
      </c>
    </row>
    <row r="36" spans="1:17" ht="19.5" customHeight="1">
      <c r="A36" s="7"/>
      <c r="B36" s="4"/>
      <c r="C36" s="19" t="s">
        <v>23</v>
      </c>
      <c r="D36" s="113"/>
      <c r="E36" s="113"/>
      <c r="F36" s="113"/>
      <c r="G36" s="113"/>
      <c r="H36" s="112"/>
      <c r="I36" s="45">
        <f>I35/D35-1</f>
        <v>3.9138349192624489E-3</v>
      </c>
      <c r="J36" s="45">
        <f>J35/E35-1</f>
        <v>-5.9067589607145976E-2</v>
      </c>
      <c r="K36" s="45">
        <f>K35/F35-1</f>
        <v>4.191736350765729E-2</v>
      </c>
      <c r="L36" s="45">
        <f>L35/G35-1</f>
        <v>8.8869064194427194E-2</v>
      </c>
      <c r="M36" s="116"/>
      <c r="N36" s="45">
        <f>N35/I35-1</f>
        <v>2.4680323364570489E-2</v>
      </c>
      <c r="O36" s="45">
        <f>O35/J35-1</f>
        <v>0.11511591712546543</v>
      </c>
      <c r="Q36" s="128">
        <f>Q35/P35-1</f>
        <v>1.4480135712187092E-2</v>
      </c>
    </row>
    <row r="37" spans="1:17" ht="19.5" customHeight="1">
      <c r="A37" s="2"/>
      <c r="B37" s="7" t="s">
        <v>169</v>
      </c>
      <c r="C37" s="19" t="s">
        <v>25</v>
      </c>
      <c r="D37" s="111">
        <f>重大點數!D37/重大件數!D37</f>
        <v>3110.9041891102961</v>
      </c>
      <c r="E37" s="111">
        <f>重大點數!E37/重大件數!E37</f>
        <v>3083.5058069868192</v>
      </c>
      <c r="F37" s="111">
        <f>重大點數!F37/重大件數!F37</f>
        <v>3040.4167387646057</v>
      </c>
      <c r="G37" s="111">
        <f>重大點數!G37/重大件數!G37</f>
        <v>3065.3118561906685</v>
      </c>
      <c r="H37" s="117"/>
      <c r="I37" s="111">
        <f>重大點數!I37/重大件數!I37</f>
        <v>3164.3894938973062</v>
      </c>
      <c r="J37" s="111">
        <f>重大點數!J37/重大件數!J37</f>
        <v>3262.9973731508367</v>
      </c>
      <c r="K37" s="111">
        <f>重大點數!K37/重大件數!K37</f>
        <v>3175.3822872914916</v>
      </c>
      <c r="L37" s="111">
        <f>重大點數!L37/重大件數!L37</f>
        <v>3279.2749047866523</v>
      </c>
      <c r="M37" s="117"/>
      <c r="N37" s="111">
        <f>重大點數!N37/重大件數!N37</f>
        <v>3406.322743020492</v>
      </c>
      <c r="O37" s="111">
        <f>重大點數!O37/重大件數!O37</f>
        <v>3499.9549579983336</v>
      </c>
      <c r="P37" s="111">
        <f>重大點數!P37/重大件數!P37</f>
        <v>3204.9116682419904</v>
      </c>
      <c r="Q37" s="111">
        <f>重大點數!Q37/重大件數!Q37</f>
        <v>3209.4602459938014</v>
      </c>
    </row>
    <row r="38" spans="1:17" ht="19.5" customHeight="1">
      <c r="A38" s="2"/>
      <c r="B38" s="4"/>
      <c r="C38" s="19" t="s">
        <v>23</v>
      </c>
      <c r="D38" s="113"/>
      <c r="E38" s="113"/>
      <c r="F38" s="113"/>
      <c r="G38" s="113"/>
      <c r="H38" s="112"/>
      <c r="I38" s="45">
        <f>I37/D37-1</f>
        <v>1.7192848617529011E-2</v>
      </c>
      <c r="J38" s="45">
        <f>J37/E37-1</f>
        <v>5.8210224789365883E-2</v>
      </c>
      <c r="K38" s="45">
        <f>K37/F37-1</f>
        <v>4.4390476741594798E-2</v>
      </c>
      <c r="L38" s="45">
        <f>L37/G37-1</f>
        <v>6.9801396606308241E-2</v>
      </c>
      <c r="M38" s="116"/>
      <c r="N38" s="45">
        <f>N37/I37-1</f>
        <v>7.645495271355407E-2</v>
      </c>
      <c r="O38" s="45">
        <f>O37/J37-1</f>
        <v>7.2619606377030133E-2</v>
      </c>
      <c r="Q38" s="128">
        <f>Q37/P37-1</f>
        <v>1.4192521425422377E-3</v>
      </c>
    </row>
    <row r="39" spans="1:17" ht="19.5" customHeight="1">
      <c r="A39" s="2"/>
      <c r="B39" s="7" t="s">
        <v>170</v>
      </c>
      <c r="C39" s="19" t="s">
        <v>25</v>
      </c>
      <c r="D39" s="111">
        <f>重大點數!D39/重大件數!D39</f>
        <v>1377.5692947994867</v>
      </c>
      <c r="E39" s="111">
        <f>重大點數!E39/重大件數!E39</f>
        <v>1365.0742128516301</v>
      </c>
      <c r="F39" s="111">
        <f>重大點數!F39/重大件數!F39</f>
        <v>1318.1113417076278</v>
      </c>
      <c r="G39" s="111">
        <f>重大點數!G39/重大件數!G39</f>
        <v>1273.3055594454559</v>
      </c>
      <c r="H39" s="117"/>
      <c r="I39" s="111">
        <f>重大點數!I39/重大件數!I39</f>
        <v>1321.6634304207121</v>
      </c>
      <c r="J39" s="111">
        <f>重大點數!J39/重大件數!J39</f>
        <v>1296.2939009414654</v>
      </c>
      <c r="K39" s="111">
        <f>重大點數!K39/重大件數!K39</f>
        <v>1271.052742246364</v>
      </c>
      <c r="L39" s="111">
        <f>重大點數!L39/重大件數!L39</f>
        <v>1265.7100381887617</v>
      </c>
      <c r="M39" s="117"/>
      <c r="N39" s="111">
        <f>重大點數!N39/重大件數!N39</f>
        <v>1342.0919160248109</v>
      </c>
      <c r="O39" s="111">
        <f>重大點數!O39/重大件數!O39</f>
        <v>1319.7715252299042</v>
      </c>
      <c r="P39" s="111">
        <f>重大點數!P39/重大件數!P39</f>
        <v>1311.1241152088426</v>
      </c>
      <c r="Q39" s="111">
        <f>重大點數!Q39/重大件數!Q39</f>
        <v>1281.3132136691695</v>
      </c>
    </row>
    <row r="40" spans="1:17" ht="19.5" customHeight="1">
      <c r="A40" s="2"/>
      <c r="B40" s="4"/>
      <c r="C40" s="19" t="s">
        <v>23</v>
      </c>
      <c r="D40" s="113"/>
      <c r="E40" s="113"/>
      <c r="F40" s="113"/>
      <c r="G40" s="113"/>
      <c r="H40" s="112"/>
      <c r="I40" s="45">
        <f>I39/D39-1</f>
        <v>-4.0582977995972214E-2</v>
      </c>
      <c r="J40" s="45">
        <f>J39/E39-1</f>
        <v>-5.0385767500862211E-2</v>
      </c>
      <c r="K40" s="45">
        <f>K39/F39-1</f>
        <v>-3.5701535956969233E-2</v>
      </c>
      <c r="L40" s="45">
        <f>L39/G39-1</f>
        <v>-5.9651991624085632E-3</v>
      </c>
      <c r="M40" s="116"/>
      <c r="N40" s="45">
        <f>N39/I39-1</f>
        <v>1.5456647383816913E-2</v>
      </c>
      <c r="O40" s="45">
        <f>O39/J39-1</f>
        <v>1.8111343632325694E-2</v>
      </c>
      <c r="Q40" s="128">
        <f>Q39/P39-1</f>
        <v>-2.2736902779737722E-2</v>
      </c>
    </row>
    <row r="41" spans="1:17" ht="19.5" customHeight="1">
      <c r="A41" s="2"/>
      <c r="B41" s="7" t="s">
        <v>171</v>
      </c>
      <c r="C41" s="19" t="s">
        <v>25</v>
      </c>
      <c r="D41" s="111" t="e">
        <f>重大點數!D41/重大件數!D41</f>
        <v>#DIV/0!</v>
      </c>
      <c r="E41" s="111" t="e">
        <f>重大點數!E41/重大件數!E41</f>
        <v>#DIV/0!</v>
      </c>
      <c r="F41" s="111" t="e">
        <f>重大點數!F41/重大件數!F41</f>
        <v>#DIV/0!</v>
      </c>
      <c r="G41" s="111" t="e">
        <f>重大點數!G41/重大件數!G41</f>
        <v>#DIV/0!</v>
      </c>
      <c r="H41" s="117"/>
      <c r="I41" s="111" t="e">
        <f>重大點數!I41/重大件數!I41</f>
        <v>#DIV/0!</v>
      </c>
      <c r="J41" s="111" t="e">
        <f>重大點數!J41/重大件數!J41</f>
        <v>#DIV/0!</v>
      </c>
      <c r="K41" s="111" t="e">
        <f>重大點數!K41/重大件數!K41</f>
        <v>#DIV/0!</v>
      </c>
      <c r="L41" s="111" t="e">
        <f>重大點數!L41/重大件數!L41</f>
        <v>#DIV/0!</v>
      </c>
      <c r="M41" s="117"/>
      <c r="N41" s="111" t="e">
        <f>重大點數!N41/重大件數!N41</f>
        <v>#DIV/0!</v>
      </c>
      <c r="O41" s="111" t="e">
        <f>重大點數!O41/重大件數!O41</f>
        <v>#DIV/0!</v>
      </c>
      <c r="P41" s="111" t="e">
        <f>重大點數!P41/重大件數!P41</f>
        <v>#DIV/0!</v>
      </c>
      <c r="Q41" s="111" t="e">
        <f>重大點數!Q41/重大件數!Q41</f>
        <v>#DIV/0!</v>
      </c>
    </row>
    <row r="42" spans="1:17" ht="19.5" customHeight="1">
      <c r="A42" s="2"/>
      <c r="B42" s="7"/>
      <c r="C42" s="19" t="s">
        <v>23</v>
      </c>
      <c r="D42" s="113"/>
      <c r="E42" s="113"/>
      <c r="F42" s="113"/>
      <c r="G42" s="113"/>
      <c r="H42" s="112"/>
      <c r="I42" s="45" t="e">
        <f>I41/D41-1</f>
        <v>#DIV/0!</v>
      </c>
      <c r="J42" s="45" t="e">
        <f>J41/E41-1</f>
        <v>#DIV/0!</v>
      </c>
      <c r="K42" s="45" t="e">
        <f>K41/F41-1</f>
        <v>#DIV/0!</v>
      </c>
      <c r="L42" s="45" t="e">
        <f>L41/G41-1</f>
        <v>#DIV/0!</v>
      </c>
      <c r="M42" s="116"/>
      <c r="N42" s="45" t="e">
        <f>N41/I41-1</f>
        <v>#DIV/0!</v>
      </c>
      <c r="O42" s="45" t="e">
        <f>O41/J41-1</f>
        <v>#DIV/0!</v>
      </c>
      <c r="Q42" s="128" t="e">
        <f>Q41/P41-1</f>
        <v>#DIV/0!</v>
      </c>
    </row>
    <row r="43" spans="1:17" ht="19.5" customHeight="1">
      <c r="A43" s="2"/>
      <c r="B43" s="6" t="s">
        <v>172</v>
      </c>
      <c r="C43" s="19" t="s">
        <v>25</v>
      </c>
      <c r="D43" s="111">
        <f>重大點數!D43/重大件數!D43</f>
        <v>3078.5087138978029</v>
      </c>
      <c r="E43" s="111">
        <f>重大點數!E43/重大件數!E43</f>
        <v>3130.1485470124389</v>
      </c>
      <c r="F43" s="111">
        <f>重大點數!F43/重大件數!F43</f>
        <v>3023.630390866892</v>
      </c>
      <c r="G43" s="111">
        <f>重大點數!G43/重大件數!G43</f>
        <v>2988.7769485825929</v>
      </c>
      <c r="H43" s="117"/>
      <c r="I43" s="111">
        <f>重大點數!I43/重大件數!I43</f>
        <v>3109.7516657465399</v>
      </c>
      <c r="J43" s="111">
        <f>重大點數!J43/重大件數!J43</f>
        <v>3120.6991759181942</v>
      </c>
      <c r="K43" s="111">
        <f>重大點數!K43/重大件數!K43</f>
        <v>3144.3939347310943</v>
      </c>
      <c r="L43" s="111">
        <f>重大點數!L43/重大件數!L43</f>
        <v>3217.9953664900086</v>
      </c>
      <c r="M43" s="117"/>
      <c r="N43" s="111">
        <f>重大點數!N43/重大件數!N43</f>
        <v>3279.5081321375906</v>
      </c>
      <c r="O43" s="111">
        <f>重大點數!O43/重大件數!O43</f>
        <v>3389.6093947427098</v>
      </c>
      <c r="P43" s="111">
        <f>重大點數!P43/重大件數!P43</f>
        <v>3114.241762067049</v>
      </c>
      <c r="Q43" s="111">
        <f>重大點數!Q43/重大件數!Q43</f>
        <v>3135.1267691220442</v>
      </c>
    </row>
    <row r="44" spans="1:17" ht="19.5" customHeight="1">
      <c r="A44" s="5"/>
      <c r="B44" s="7"/>
      <c r="C44" s="19" t="s">
        <v>23</v>
      </c>
      <c r="D44" s="113"/>
      <c r="E44" s="113"/>
      <c r="F44" s="113"/>
      <c r="G44" s="113"/>
      <c r="H44" s="112"/>
      <c r="I44" s="45">
        <f>I43/D43-1</f>
        <v>1.0148729385657473E-2</v>
      </c>
      <c r="J44" s="45">
        <f>J43/E43-1</f>
        <v>-3.018825129965097E-3</v>
      </c>
      <c r="K44" s="45">
        <f>K43/F43-1</f>
        <v>3.9939916012545096E-2</v>
      </c>
      <c r="L44" s="45">
        <f>L43/G43-1</f>
        <v>7.6693049314409567E-2</v>
      </c>
      <c r="M44" s="116"/>
      <c r="N44" s="45">
        <f>N43/I43-1</f>
        <v>5.4588431694045925E-2</v>
      </c>
      <c r="O44" s="45">
        <f>O43/J43-1</f>
        <v>8.6169862478139958E-2</v>
      </c>
      <c r="Q44" s="128">
        <f>Q43/P43-1</f>
        <v>6.7062895724361304E-3</v>
      </c>
    </row>
    <row r="45" spans="1:17" ht="19.5" customHeight="1">
      <c r="A45" s="6" t="s">
        <v>176</v>
      </c>
      <c r="B45" s="6" t="s">
        <v>168</v>
      </c>
      <c r="C45" s="19" t="s">
        <v>4</v>
      </c>
      <c r="D45" s="111">
        <f>重大點數!D45/重大件數!D45</f>
        <v>3718.0452192823486</v>
      </c>
      <c r="E45" s="111">
        <f>重大點數!E45/重大件數!E45</f>
        <v>3602.2741624636078</v>
      </c>
      <c r="F45" s="111">
        <f>重大點數!F45/重大件數!F45</f>
        <v>3584.3182532649403</v>
      </c>
      <c r="G45" s="111">
        <f>重大點數!G45/重大件數!G45</f>
        <v>3612.6041756335721</v>
      </c>
      <c r="H45" s="117"/>
      <c r="I45" s="111">
        <f>重大點數!I45/重大件數!I45</f>
        <v>3887.3501140684411</v>
      </c>
      <c r="J45" s="111">
        <f>重大點數!J45/重大件數!J45</f>
        <v>3795.3883977641035</v>
      </c>
      <c r="K45" s="111">
        <f>重大點數!K45/重大件數!K45</f>
        <v>3737.3810105924931</v>
      </c>
      <c r="L45" s="111">
        <f>重大點數!L45/重大件數!L45</f>
        <v>3849.9248257531012</v>
      </c>
      <c r="M45" s="117"/>
      <c r="N45" s="111">
        <f>重大點數!N45/重大件數!N45</f>
        <v>3736.9144383739681</v>
      </c>
      <c r="O45" s="111">
        <f>重大點數!O45/重大件數!O45</f>
        <v>3616.314067517887</v>
      </c>
      <c r="P45" s="111">
        <f>重大點數!P45/重大件數!P45</f>
        <v>3848.3654075150839</v>
      </c>
      <c r="Q45" s="111">
        <f>重大點數!Q45/重大件數!Q45</f>
        <v>3760.0395807798727</v>
      </c>
    </row>
    <row r="46" spans="1:17" ht="19.5" customHeight="1">
      <c r="A46" s="7"/>
      <c r="B46" s="4"/>
      <c r="C46" s="19" t="s">
        <v>23</v>
      </c>
      <c r="D46" s="113"/>
      <c r="E46" s="113"/>
      <c r="F46" s="113"/>
      <c r="G46" s="113"/>
      <c r="H46" s="112"/>
      <c r="I46" s="45">
        <f>I45/D45-1</f>
        <v>4.5535996686659752E-2</v>
      </c>
      <c r="J46" s="45">
        <f>J45/E45-1</f>
        <v>5.3608977715461803E-2</v>
      </c>
      <c r="K46" s="45">
        <f>K45/F45-1</f>
        <v>4.2703450562217471E-2</v>
      </c>
      <c r="L46" s="45">
        <f>L45/G45-1</f>
        <v>6.5692403203267746E-2</v>
      </c>
      <c r="M46" s="116"/>
      <c r="N46" s="45">
        <f>N45/I45-1</f>
        <v>-3.8698771986099612E-2</v>
      </c>
      <c r="O46" s="45">
        <f>O45/J45-1</f>
        <v>-4.7182082959338456E-2</v>
      </c>
      <c r="Q46" s="128">
        <f>Q45/P45-1</f>
        <v>-2.295151769183057E-2</v>
      </c>
    </row>
    <row r="47" spans="1:17" ht="19.5" customHeight="1">
      <c r="A47" s="2"/>
      <c r="B47" s="7" t="s">
        <v>169</v>
      </c>
      <c r="C47" s="19" t="s">
        <v>25</v>
      </c>
      <c r="D47" s="111">
        <f>重大點數!D47/重大件數!D47</f>
        <v>2550.9941660184463</v>
      </c>
      <c r="E47" s="111">
        <f>重大點數!E47/重大件數!E47</f>
        <v>2546.0379759880457</v>
      </c>
      <c r="F47" s="111">
        <f>重大點數!F47/重大件數!F47</f>
        <v>2599.7230330562538</v>
      </c>
      <c r="G47" s="111">
        <f>重大點數!G47/重大件數!G47</f>
        <v>2828.6143242249723</v>
      </c>
      <c r="H47" s="117"/>
      <c r="I47" s="111">
        <f>重大點數!I47/重大件數!I47</f>
        <v>2922.3260835500955</v>
      </c>
      <c r="J47" s="111">
        <f>重大點數!J47/重大件數!J47</f>
        <v>2953.5018729912445</v>
      </c>
      <c r="K47" s="111">
        <f>重大點數!K47/重大件數!K47</f>
        <v>3005.8914554734247</v>
      </c>
      <c r="L47" s="111">
        <f>重大點數!L47/重大件數!L47</f>
        <v>3138.1517436380773</v>
      </c>
      <c r="M47" s="117"/>
      <c r="N47" s="111">
        <f>重大點數!N47/重大件數!N47</f>
        <v>2992.7069084133582</v>
      </c>
      <c r="O47" s="111">
        <f>重大點數!O47/重大件數!O47</f>
        <v>3085.574354023744</v>
      </c>
      <c r="P47" s="111">
        <f>重大點數!P47/重大件數!P47</f>
        <v>2935.2376506660057</v>
      </c>
      <c r="Q47" s="111">
        <f>重大點數!Q47/重大件數!Q47</f>
        <v>2985.0302297460703</v>
      </c>
    </row>
    <row r="48" spans="1:17" ht="19.5" customHeight="1">
      <c r="A48" s="2"/>
      <c r="B48" s="4"/>
      <c r="C48" s="19" t="s">
        <v>23</v>
      </c>
      <c r="D48" s="113"/>
      <c r="E48" s="113"/>
      <c r="F48" s="113"/>
      <c r="G48" s="113"/>
      <c r="H48" s="112"/>
      <c r="I48" s="45">
        <f>I47/D47-1</f>
        <v>0.14556360907371979</v>
      </c>
      <c r="J48" s="45">
        <f>J47/E47-1</f>
        <v>0.160038420811486</v>
      </c>
      <c r="K48" s="45">
        <f>K47/F47-1</f>
        <v>0.15623526708523117</v>
      </c>
      <c r="L48" s="45">
        <f>L47/G47-1</f>
        <v>0.10943076147290487</v>
      </c>
      <c r="M48" s="116"/>
      <c r="N48" s="45">
        <f>N47/I47-1</f>
        <v>2.408383693368088E-2</v>
      </c>
      <c r="O48" s="45">
        <f>O47/J47-1</f>
        <v>4.4717249797691538E-2</v>
      </c>
      <c r="Q48" s="128">
        <f>Q47/P47-1</f>
        <v>1.6963730030093771E-2</v>
      </c>
    </row>
    <row r="49" spans="1:17" ht="19.5" customHeight="1">
      <c r="A49" s="2"/>
      <c r="B49" s="7" t="s">
        <v>170</v>
      </c>
      <c r="C49" s="19" t="s">
        <v>25</v>
      </c>
      <c r="D49" s="111">
        <f>重大點數!D49/重大件數!D49</f>
        <v>1423.6029894752558</v>
      </c>
      <c r="E49" s="111">
        <f>重大點數!E49/重大件數!E49</f>
        <v>1402.4108716212852</v>
      </c>
      <c r="F49" s="111">
        <f>重大點數!F49/重大件數!F49</f>
        <v>1374.0153353802168</v>
      </c>
      <c r="G49" s="111">
        <f>重大點數!G49/重大件數!G49</f>
        <v>1366.4035189258016</v>
      </c>
      <c r="H49" s="117"/>
      <c r="I49" s="111">
        <f>重大點數!I49/重大件數!I49</f>
        <v>1455.5698478330014</v>
      </c>
      <c r="J49" s="111">
        <f>重大點數!J49/重大件數!J49</f>
        <v>1553.0457093680845</v>
      </c>
      <c r="K49" s="111">
        <f>重大點數!K49/重大件數!K49</f>
        <v>1531.662580022801</v>
      </c>
      <c r="L49" s="111">
        <f>重大點數!L49/重大件數!L49</f>
        <v>1516.3887374953849</v>
      </c>
      <c r="M49" s="117"/>
      <c r="N49" s="111">
        <f>重大點數!N49/重大件數!N49</f>
        <v>1489.4523043160204</v>
      </c>
      <c r="O49" s="111">
        <f>重大點數!O49/重大件數!O49</f>
        <v>1478.3683927370544</v>
      </c>
      <c r="P49" s="111">
        <f>重大點數!P49/重大件數!P49</f>
        <v>1495.0525859750815</v>
      </c>
      <c r="Q49" s="111">
        <f>重大點數!Q49/重大件數!Q49</f>
        <v>1540.5651942468137</v>
      </c>
    </row>
    <row r="50" spans="1:17" ht="19.5" customHeight="1">
      <c r="A50" s="2"/>
      <c r="B50" s="4"/>
      <c r="C50" s="19" t="s">
        <v>23</v>
      </c>
      <c r="D50" s="113"/>
      <c r="E50" s="113"/>
      <c r="F50" s="113"/>
      <c r="G50" s="113"/>
      <c r="H50" s="112"/>
      <c r="I50" s="45">
        <f>I49/D49-1</f>
        <v>2.2454896901789034E-2</v>
      </c>
      <c r="J50" s="45">
        <f>J49/E49-1</f>
        <v>0.10741134484550519</v>
      </c>
      <c r="K50" s="45">
        <f>K49/F49-1</f>
        <v>0.11473470534370711</v>
      </c>
      <c r="L50" s="45">
        <f>L49/G49-1</f>
        <v>0.10976641708848511</v>
      </c>
      <c r="M50" s="116"/>
      <c r="N50" s="45">
        <f>N49/I49-1</f>
        <v>2.3277794970445465E-2</v>
      </c>
      <c r="O50" s="45">
        <f>O49/J49-1</f>
        <v>-4.8084429312396426E-2</v>
      </c>
      <c r="Q50" s="128">
        <f>Q49/P49-1</f>
        <v>3.0442145446040403E-2</v>
      </c>
    </row>
    <row r="51" spans="1:17" ht="19.5" customHeight="1">
      <c r="A51" s="2"/>
      <c r="B51" s="7" t="s">
        <v>171</v>
      </c>
      <c r="C51" s="19" t="s">
        <v>25</v>
      </c>
      <c r="D51" s="111" t="e">
        <f>重大點數!D51/重大件數!D51</f>
        <v>#DIV/0!</v>
      </c>
      <c r="E51" s="111" t="e">
        <f>重大點數!E51/重大件數!E51</f>
        <v>#DIV/0!</v>
      </c>
      <c r="F51" s="111" t="e">
        <f>重大點數!F51/重大件數!F51</f>
        <v>#DIV/0!</v>
      </c>
      <c r="G51" s="111" t="e">
        <f>重大點數!G51/重大件數!G51</f>
        <v>#DIV/0!</v>
      </c>
      <c r="H51" s="117"/>
      <c r="I51" s="111" t="e">
        <f>重大點數!I51/重大件數!I51</f>
        <v>#DIV/0!</v>
      </c>
      <c r="J51" s="111" t="e">
        <f>重大點數!J51/重大件數!J51</f>
        <v>#DIV/0!</v>
      </c>
      <c r="K51" s="111" t="e">
        <f>重大點數!K51/重大件數!K51</f>
        <v>#DIV/0!</v>
      </c>
      <c r="L51" s="111" t="e">
        <f>重大點數!L51/重大件數!L51</f>
        <v>#DIV/0!</v>
      </c>
      <c r="M51" s="117"/>
      <c r="N51" s="111" t="e">
        <f>重大點數!N51/重大件數!N51</f>
        <v>#DIV/0!</v>
      </c>
      <c r="O51" s="111" t="e">
        <f>重大點數!O51/重大件數!O51</f>
        <v>#DIV/0!</v>
      </c>
      <c r="P51" s="111" t="e">
        <f>重大點數!P51/重大件數!P51</f>
        <v>#DIV/0!</v>
      </c>
      <c r="Q51" s="111" t="e">
        <f>重大點數!Q51/重大件數!Q51</f>
        <v>#DIV/0!</v>
      </c>
    </row>
    <row r="52" spans="1:17" ht="19.5" customHeight="1">
      <c r="A52" s="2"/>
      <c r="B52" s="7"/>
      <c r="C52" s="19" t="s">
        <v>23</v>
      </c>
      <c r="D52" s="113"/>
      <c r="E52" s="113"/>
      <c r="F52" s="113"/>
      <c r="G52" s="113"/>
      <c r="H52" s="112"/>
      <c r="I52" s="45" t="e">
        <f>I51/D51-1</f>
        <v>#DIV/0!</v>
      </c>
      <c r="J52" s="45" t="e">
        <f>J51/E51-1</f>
        <v>#DIV/0!</v>
      </c>
      <c r="K52" s="45" t="e">
        <f>K51/F51-1</f>
        <v>#DIV/0!</v>
      </c>
      <c r="L52" s="45" t="e">
        <f>L51/G51-1</f>
        <v>#DIV/0!</v>
      </c>
      <c r="M52" s="116"/>
      <c r="N52" s="45" t="e">
        <f>N51/I51-1</f>
        <v>#DIV/0!</v>
      </c>
      <c r="O52" s="45" t="e">
        <f>O51/J51-1</f>
        <v>#DIV/0!</v>
      </c>
      <c r="Q52" s="128" t="e">
        <f>Q51/P51-1</f>
        <v>#DIV/0!</v>
      </c>
    </row>
    <row r="53" spans="1:17" ht="19.5" customHeight="1">
      <c r="A53" s="2"/>
      <c r="B53" s="6" t="s">
        <v>172</v>
      </c>
      <c r="C53" s="19" t="s">
        <v>25</v>
      </c>
      <c r="D53" s="111">
        <f>重大點數!D53/重大件數!D53</f>
        <v>2962.8833308896601</v>
      </c>
      <c r="E53" s="111">
        <f>重大點數!E53/重大件數!E53</f>
        <v>2873.6967995921605</v>
      </c>
      <c r="F53" s="111">
        <f>重大點數!F53/重大件數!F53</f>
        <v>2881.5219746253101</v>
      </c>
      <c r="G53" s="111">
        <f>重大點數!G53/重大件數!G53</f>
        <v>2953.3042860290093</v>
      </c>
      <c r="H53" s="117"/>
      <c r="I53" s="111">
        <f>重大點數!I53/重大件數!I53</f>
        <v>3122.3362912697376</v>
      </c>
      <c r="J53" s="111">
        <f>重大點數!J53/重大件數!J53</f>
        <v>3126.8933673203974</v>
      </c>
      <c r="K53" s="111">
        <f>重大點數!K53/重大件數!K53</f>
        <v>3136.5820984687221</v>
      </c>
      <c r="L53" s="111">
        <f>重大點數!L53/重大件數!L53</f>
        <v>3236.0466670042706</v>
      </c>
      <c r="M53" s="117"/>
      <c r="N53" s="111">
        <f>重大點數!N53/重大件數!N53</f>
        <v>3138.1171665875327</v>
      </c>
      <c r="O53" s="111">
        <f>重大點數!O53/重大件數!O53</f>
        <v>3096.7392430002774</v>
      </c>
      <c r="P53" s="111">
        <f>重大點數!P53/重大件數!P53</f>
        <v>3124.2388545614472</v>
      </c>
      <c r="Q53" s="111">
        <f>重大點數!Q53/重大件數!Q53</f>
        <v>3132.729971664357</v>
      </c>
    </row>
    <row r="54" spans="1:17" ht="19.5" customHeight="1">
      <c r="A54" s="5"/>
      <c r="B54" s="7"/>
      <c r="C54" s="19" t="s">
        <v>23</v>
      </c>
      <c r="D54" s="113"/>
      <c r="E54" s="113"/>
      <c r="F54" s="113"/>
      <c r="G54" s="113"/>
      <c r="H54" s="112"/>
      <c r="I54" s="45">
        <f>I53/D53-1</f>
        <v>5.3816820499712037E-2</v>
      </c>
      <c r="J54" s="45">
        <f>J53/E53-1</f>
        <v>8.810830974380135E-2</v>
      </c>
      <c r="K54" s="45">
        <f>K53/F53-1</f>
        <v>8.8515765657687817E-2</v>
      </c>
      <c r="L54" s="45">
        <f>L53/G53-1</f>
        <v>9.5737639468039593E-2</v>
      </c>
      <c r="M54" s="116"/>
      <c r="N54" s="45">
        <f>N53/I53-1</f>
        <v>5.0541882249901526E-3</v>
      </c>
      <c r="O54" s="45">
        <f>O53/J53-1</f>
        <v>-9.6434770162823202E-3</v>
      </c>
      <c r="Q54" s="128">
        <f>Q53/P53-1</f>
        <v>2.7178194428101321E-3</v>
      </c>
    </row>
    <row r="55" spans="1:17" ht="19.5" customHeight="1">
      <c r="A55" s="6" t="s">
        <v>177</v>
      </c>
      <c r="B55" s="6" t="s">
        <v>168</v>
      </c>
      <c r="C55" s="19" t="s">
        <v>4</v>
      </c>
      <c r="D55" s="111">
        <f>重大點數!D55/重大件數!D55</f>
        <v>5513.2614411882778</v>
      </c>
      <c r="E55" s="111">
        <f>重大點數!E55/重大件數!E55</f>
        <v>5061.1551511834723</v>
      </c>
      <c r="F55" s="111">
        <f>重大點數!F55/重大件數!F55</f>
        <v>5354.7185332011895</v>
      </c>
      <c r="G55" s="111">
        <f>重大點數!G55/重大件數!G55</f>
        <v>5686.8226744186049</v>
      </c>
      <c r="H55" s="117"/>
      <c r="I55" s="111">
        <f>重大點數!I55/重大件數!I55</f>
        <v>5598.0093496268355</v>
      </c>
      <c r="J55" s="111">
        <f>重大點數!J55/重大件數!J55</f>
        <v>5611.9856389543365</v>
      </c>
      <c r="K55" s="111">
        <f>重大點數!K55/重大件數!K55</f>
        <v>5367.8998058832312</v>
      </c>
      <c r="L55" s="111">
        <f>重大點數!L55/重大件數!L55</f>
        <v>5210.7792353823088</v>
      </c>
      <c r="M55" s="117"/>
      <c r="N55" s="111">
        <f>重大點數!N55/重大件數!N55</f>
        <v>5310.4892081289418</v>
      </c>
      <c r="O55" s="111">
        <f>重大點數!O55/重大件數!O55</f>
        <v>5375.7933045356367</v>
      </c>
      <c r="P55" s="111">
        <f>重大點數!P55/重大件數!P55</f>
        <v>5603.9114943617933</v>
      </c>
      <c r="Q55" s="111">
        <f>重大點數!Q55/重大件數!Q55</f>
        <v>5465.4269063522661</v>
      </c>
    </row>
    <row r="56" spans="1:17" ht="19.5" customHeight="1">
      <c r="A56" s="7"/>
      <c r="B56" s="4"/>
      <c r="C56" s="19" t="s">
        <v>23</v>
      </c>
      <c r="D56" s="113"/>
      <c r="E56" s="113"/>
      <c r="F56" s="113"/>
      <c r="G56" s="113"/>
      <c r="H56" s="112"/>
      <c r="I56" s="45">
        <f>I55/D55-1</f>
        <v>1.5371646953911133E-2</v>
      </c>
      <c r="J56" s="45">
        <f>J55/E55-1</f>
        <v>0.10883493418336743</v>
      </c>
      <c r="K56" s="45">
        <f>K55/F55-1</f>
        <v>2.4616182158432309E-3</v>
      </c>
      <c r="L56" s="45">
        <f>L55/G55-1</f>
        <v>-8.3709914356519755E-2</v>
      </c>
      <c r="M56" s="116"/>
      <c r="N56" s="45">
        <f>N55/I55-1</f>
        <v>-5.1361139923258636E-2</v>
      </c>
      <c r="O56" s="45">
        <f>O55/J55-1</f>
        <v>-4.2087123812153737E-2</v>
      </c>
      <c r="Q56" s="128">
        <f>Q55/P55-1</f>
        <v>-2.4712129759518753E-2</v>
      </c>
    </row>
    <row r="57" spans="1:17" ht="19.5" customHeight="1">
      <c r="A57" s="2"/>
      <c r="B57" s="7" t="s">
        <v>169</v>
      </c>
      <c r="C57" s="19" t="s">
        <v>25</v>
      </c>
      <c r="D57" s="111">
        <f>重大點數!D57/重大件數!D57</f>
        <v>2717.6339130434781</v>
      </c>
      <c r="E57" s="111">
        <f>重大點數!E57/重大件數!E57</f>
        <v>2702.2373678025851</v>
      </c>
      <c r="F57" s="111">
        <f>重大點數!F57/重大件數!F57</f>
        <v>2733.1220793844423</v>
      </c>
      <c r="G57" s="111">
        <f>重大點數!G57/重大件數!G57</f>
        <v>2625.7716416659682</v>
      </c>
      <c r="H57" s="117"/>
      <c r="I57" s="111">
        <f>重大點數!I57/重大件數!I57</f>
        <v>2586.4165287888814</v>
      </c>
      <c r="J57" s="111">
        <f>重大點數!J57/重大件數!J57</f>
        <v>2631.8603924509434</v>
      </c>
      <c r="K57" s="111">
        <f>重大點數!K57/重大件數!K57</f>
        <v>3055.8625243033052</v>
      </c>
      <c r="L57" s="111">
        <f>重大點數!L57/重大件數!L57</f>
        <v>2962.6123633117609</v>
      </c>
      <c r="M57" s="117"/>
      <c r="N57" s="111">
        <f>重大點數!N57/重大件數!N57</f>
        <v>2882.2064950094027</v>
      </c>
      <c r="O57" s="111">
        <f>重大點數!O57/重大件數!O57</f>
        <v>2883.2914588211343</v>
      </c>
      <c r="P57" s="111">
        <f>重大點數!P57/重大件數!P57</f>
        <v>2604.5158046692218</v>
      </c>
      <c r="Q57" s="111">
        <f>重大點數!Q57/重大件數!Q57</f>
        <v>2889.1168346030968</v>
      </c>
    </row>
    <row r="58" spans="1:17" ht="19.5" customHeight="1">
      <c r="A58" s="2"/>
      <c r="B58" s="4"/>
      <c r="C58" s="19" t="s">
        <v>23</v>
      </c>
      <c r="D58" s="113"/>
      <c r="E58" s="113"/>
      <c r="F58" s="113"/>
      <c r="G58" s="113"/>
      <c r="H58" s="112"/>
      <c r="I58" s="45">
        <f>I57/D57-1</f>
        <v>-4.8283686638148526E-2</v>
      </c>
      <c r="J58" s="45">
        <f>J57/E57-1</f>
        <v>-2.604396497146777E-2</v>
      </c>
      <c r="K58" s="45">
        <f>K57/F57-1</f>
        <v>0.11808489908052366</v>
      </c>
      <c r="L58" s="45">
        <f>L57/G57-1</f>
        <v>0.12828256513276903</v>
      </c>
      <c r="M58" s="116"/>
      <c r="N58" s="45">
        <f>N57/I57-1</f>
        <v>0.11436285027107695</v>
      </c>
      <c r="O58" s="45">
        <f>O57/J57-1</f>
        <v>9.5533587986421864E-2</v>
      </c>
      <c r="Q58" s="128">
        <f>Q57/P57-1</f>
        <v>0.1092721454881016</v>
      </c>
    </row>
    <row r="59" spans="1:17" ht="19.5" customHeight="1">
      <c r="A59" s="2"/>
      <c r="B59" s="7" t="s">
        <v>170</v>
      </c>
      <c r="C59" s="19" t="s">
        <v>25</v>
      </c>
      <c r="D59" s="111">
        <f>重大點數!D59/重大件數!D59</f>
        <v>2002.2194370248612</v>
      </c>
      <c r="E59" s="111">
        <f>重大點數!E59/重大件數!E59</f>
        <v>1992.3495952055514</v>
      </c>
      <c r="F59" s="111">
        <f>重大點數!F59/重大件數!F59</f>
        <v>1997.7286123374299</v>
      </c>
      <c r="G59" s="111">
        <f>重大點數!G59/重大件數!G59</f>
        <v>1956.4927366839206</v>
      </c>
      <c r="H59" s="117"/>
      <c r="I59" s="111">
        <f>重大點數!I59/重大件數!I59</f>
        <v>1829.5863959611313</v>
      </c>
      <c r="J59" s="111">
        <f>重大點數!J59/重大件數!J59</f>
        <v>1810.3710007364373</v>
      </c>
      <c r="K59" s="111">
        <f>重大點數!K59/重大件數!K59</f>
        <v>1766.8622503757783</v>
      </c>
      <c r="L59" s="111">
        <f>重大點數!L59/重大件數!L59</f>
        <v>1762.9909323661191</v>
      </c>
      <c r="M59" s="117"/>
      <c r="N59" s="111">
        <f>重大點數!N59/重大件數!N59</f>
        <v>1823.2008549320924</v>
      </c>
      <c r="O59" s="111">
        <f>重大點數!O59/重大件數!O59</f>
        <v>1696.6351362021319</v>
      </c>
      <c r="P59" s="111">
        <f>重大點數!P59/重大件數!P59</f>
        <v>1821.9226878141114</v>
      </c>
      <c r="Q59" s="111">
        <f>重大點數!Q59/重大件數!Q59</f>
        <v>1784.0984796914001</v>
      </c>
    </row>
    <row r="60" spans="1:17" ht="19.5" customHeight="1">
      <c r="A60" s="2"/>
      <c r="B60" s="4"/>
      <c r="C60" s="19" t="s">
        <v>23</v>
      </c>
      <c r="D60" s="113"/>
      <c r="E60" s="113"/>
      <c r="F60" s="113"/>
      <c r="G60" s="113"/>
      <c r="H60" s="112"/>
      <c r="I60" s="45">
        <f>I59/D59-1</f>
        <v>-8.6220839669925886E-2</v>
      </c>
      <c r="J60" s="45">
        <f>J59/E59-1</f>
        <v>-9.1338686195953089E-2</v>
      </c>
      <c r="K60" s="45">
        <f>K59/F59-1</f>
        <v>-0.11556442678744427</v>
      </c>
      <c r="L60" s="45">
        <f>L59/G59-1</f>
        <v>-9.8902388283725329E-2</v>
      </c>
      <c r="M60" s="116"/>
      <c r="N60" s="45">
        <f>N59/I59-1</f>
        <v>-3.4901555035253828E-3</v>
      </c>
      <c r="O60" s="45">
        <f>O59/J59-1</f>
        <v>-6.2824616881312689E-2</v>
      </c>
      <c r="Q60" s="128">
        <f>Q59/P59-1</f>
        <v>-2.0760599983576489E-2</v>
      </c>
    </row>
    <row r="61" spans="1:17" ht="19.5" customHeight="1">
      <c r="A61" s="2"/>
      <c r="B61" s="7" t="s">
        <v>171</v>
      </c>
      <c r="C61" s="19" t="s">
        <v>25</v>
      </c>
      <c r="D61" s="111" t="e">
        <f>重大點數!D61/重大件數!D61</f>
        <v>#DIV/0!</v>
      </c>
      <c r="E61" s="111" t="e">
        <f>重大點數!E61/重大件數!E61</f>
        <v>#DIV/0!</v>
      </c>
      <c r="F61" s="111" t="e">
        <f>重大點數!F61/重大件數!F61</f>
        <v>#DIV/0!</v>
      </c>
      <c r="G61" s="111" t="e">
        <f>重大點數!G61/重大件數!G61</f>
        <v>#DIV/0!</v>
      </c>
      <c r="H61" s="117"/>
      <c r="I61" s="111" t="e">
        <f>重大點數!I61/重大件數!I61</f>
        <v>#DIV/0!</v>
      </c>
      <c r="J61" s="111" t="e">
        <f>重大點數!J61/重大件數!J61</f>
        <v>#DIV/0!</v>
      </c>
      <c r="K61" s="111" t="e">
        <f>重大點數!K61/重大件數!K61</f>
        <v>#DIV/0!</v>
      </c>
      <c r="L61" s="111" t="e">
        <f>重大點數!L61/重大件數!L61</f>
        <v>#DIV/0!</v>
      </c>
      <c r="M61" s="117"/>
      <c r="N61" s="111" t="e">
        <f>重大點數!N61/重大件數!N61</f>
        <v>#DIV/0!</v>
      </c>
      <c r="O61" s="111" t="e">
        <f>重大點數!O61/重大件數!O61</f>
        <v>#DIV/0!</v>
      </c>
      <c r="P61" s="111" t="e">
        <f>重大點數!P61/重大件數!P61</f>
        <v>#DIV/0!</v>
      </c>
      <c r="Q61" s="111" t="e">
        <f>重大點數!Q61/重大件數!Q61</f>
        <v>#DIV/0!</v>
      </c>
    </row>
    <row r="62" spans="1:17" ht="19.5" customHeight="1">
      <c r="A62" s="2"/>
      <c r="B62" s="7"/>
      <c r="C62" s="19" t="s">
        <v>23</v>
      </c>
      <c r="D62" s="113"/>
      <c r="E62" s="113"/>
      <c r="F62" s="113"/>
      <c r="G62" s="113"/>
      <c r="H62" s="112"/>
      <c r="I62" s="45" t="e">
        <f>I61/D61-1</f>
        <v>#DIV/0!</v>
      </c>
      <c r="J62" s="45" t="e">
        <f>J61/E61-1</f>
        <v>#DIV/0!</v>
      </c>
      <c r="K62" s="45" t="e">
        <f>K61/F61-1</f>
        <v>#DIV/0!</v>
      </c>
      <c r="L62" s="45" t="e">
        <f>L61/G61-1</f>
        <v>#DIV/0!</v>
      </c>
      <c r="M62" s="116"/>
      <c r="N62" s="45" t="e">
        <f>N61/I61-1</f>
        <v>#DIV/0!</v>
      </c>
      <c r="O62" s="45" t="e">
        <f>O61/J61-1</f>
        <v>#DIV/0!</v>
      </c>
      <c r="Q62" s="128" t="e">
        <f>Q61/P61-1</f>
        <v>#DIV/0!</v>
      </c>
    </row>
    <row r="63" spans="1:17" ht="19.5" customHeight="1">
      <c r="A63" s="2"/>
      <c r="B63" s="6" t="s">
        <v>172</v>
      </c>
      <c r="C63" s="19" t="s">
        <v>25</v>
      </c>
      <c r="D63" s="111">
        <f>重大點數!D63/重大件數!D63</f>
        <v>3233.5045461276468</v>
      </c>
      <c r="E63" s="111">
        <f>重大點數!E63/重大件數!E63</f>
        <v>3146.6880819366852</v>
      </c>
      <c r="F63" s="111">
        <f>重大點數!F63/重大件數!F63</f>
        <v>3224.6178814481241</v>
      </c>
      <c r="G63" s="111">
        <f>重大點數!G63/重大件數!G63</f>
        <v>3238.1467694636267</v>
      </c>
      <c r="H63" s="117"/>
      <c r="I63" s="111">
        <f>重大點數!I63/重大件數!I63</f>
        <v>3120.2172731956348</v>
      </c>
      <c r="J63" s="111">
        <f>重大點數!J63/重大件數!J63</f>
        <v>3199.0491505062641</v>
      </c>
      <c r="K63" s="111">
        <f>重大點數!K63/重大件數!K63</f>
        <v>3212.6812423928232</v>
      </c>
      <c r="L63" s="111">
        <f>重大點數!L63/重大件數!L63</f>
        <v>3127.3616217522126</v>
      </c>
      <c r="M63" s="117"/>
      <c r="N63" s="111">
        <f>重大點數!N63/重大件數!N63</f>
        <v>3206.2679004658953</v>
      </c>
      <c r="O63" s="111">
        <f>重大點數!O63/重大件數!O63</f>
        <v>3136.9696988786695</v>
      </c>
      <c r="P63" s="111">
        <f>重大點數!P63/重大件數!P63</f>
        <v>3152.1891921990059</v>
      </c>
      <c r="Q63" s="111">
        <f>重大點數!Q63/重大件數!Q63</f>
        <v>3207.2776288757977</v>
      </c>
    </row>
    <row r="64" spans="1:17" ht="19.5" customHeight="1">
      <c r="A64" s="5"/>
      <c r="B64" s="7"/>
      <c r="C64" s="19" t="s">
        <v>23</v>
      </c>
      <c r="D64" s="113"/>
      <c r="E64" s="113"/>
      <c r="F64" s="113"/>
      <c r="G64" s="113"/>
      <c r="H64" s="112"/>
      <c r="I64" s="45">
        <f>I63/D63-1</f>
        <v>-3.5035445695501433E-2</v>
      </c>
      <c r="J64" s="45">
        <f>J63/E63-1</f>
        <v>1.6640056849025919E-2</v>
      </c>
      <c r="K64" s="45">
        <f>K63/F63-1</f>
        <v>-3.7017220316164501E-3</v>
      </c>
      <c r="L64" s="45">
        <f>L63/G63-1</f>
        <v>-3.4212515861276049E-2</v>
      </c>
      <c r="M64" s="116"/>
      <c r="N64" s="45">
        <f>N63/I63-1</f>
        <v>2.7578408724764802E-2</v>
      </c>
      <c r="O64" s="45">
        <f>O63/J63-1</f>
        <v>-1.9405594821126804E-2</v>
      </c>
      <c r="Q64" s="128">
        <f>Q63/P63-1</f>
        <v>1.7476246924874816E-2</v>
      </c>
    </row>
    <row r="65" spans="1:17" ht="19.5" customHeight="1">
      <c r="A65" s="7" t="s">
        <v>172</v>
      </c>
      <c r="B65" s="6" t="s">
        <v>168</v>
      </c>
      <c r="C65" s="19" t="s">
        <v>4</v>
      </c>
      <c r="D65" s="111">
        <f>重大點數!D65/重大件數!D65</f>
        <v>4094.0694752638269</v>
      </c>
      <c r="E65" s="111">
        <f>重大點數!E65/重大件數!E65</f>
        <v>4062.4290375139713</v>
      </c>
      <c r="F65" s="111">
        <f>重大點數!F65/重大件數!F65</f>
        <v>3975.0293195772824</v>
      </c>
      <c r="G65" s="111">
        <f>重大點數!G65/重大件數!G65</f>
        <v>4024.5796117424611</v>
      </c>
      <c r="H65" s="117"/>
      <c r="I65" s="111">
        <f>重大點數!I65/重大件數!I65</f>
        <v>4250.2250520240241</v>
      </c>
      <c r="J65" s="111">
        <f>重大點數!J65/重大件數!J65</f>
        <v>4251.3945735970146</v>
      </c>
      <c r="K65" s="111">
        <f>重大點數!K65/重大件數!K65</f>
        <v>4222.4741170518128</v>
      </c>
      <c r="L65" s="111">
        <f>重大點數!L65/重大件數!L65</f>
        <v>4282.2052294492978</v>
      </c>
      <c r="M65" s="117"/>
      <c r="N65" s="111">
        <f>重大點數!N65/重大件數!N65</f>
        <v>4291.2073945044831</v>
      </c>
      <c r="O65" s="111">
        <f>重大點數!O65/重大件數!O65</f>
        <v>4355.8726580972361</v>
      </c>
      <c r="P65" s="111">
        <f>重大點數!P65/重大件數!P65</f>
        <v>4250.705474372955</v>
      </c>
      <c r="Q65" s="111">
        <f>重大點數!Q65/重大件數!Q65</f>
        <v>4233.7011422404103</v>
      </c>
    </row>
    <row r="66" spans="1:17" ht="19.5" customHeight="1">
      <c r="A66" s="7"/>
      <c r="B66" s="4"/>
      <c r="C66" s="19" t="s">
        <v>23</v>
      </c>
      <c r="D66" s="113"/>
      <c r="E66" s="113"/>
      <c r="F66" s="113"/>
      <c r="G66" s="113"/>
      <c r="H66" s="112"/>
      <c r="I66" s="45">
        <f>I65/D65-1</f>
        <v>3.8141897127951019E-2</v>
      </c>
      <c r="J66" s="45">
        <f>J65/E65-1</f>
        <v>4.6515406014004279E-2</v>
      </c>
      <c r="K66" s="45">
        <f>K65/F65-1</f>
        <v>6.2249804361403926E-2</v>
      </c>
      <c r="L66" s="45">
        <f>L65/G65-1</f>
        <v>6.4013050445111297E-2</v>
      </c>
      <c r="M66" s="116"/>
      <c r="N66" s="45">
        <f>N65/I65-1</f>
        <v>9.6423935153604479E-3</v>
      </c>
      <c r="O66" s="45">
        <f>O65/J65-1</f>
        <v>2.4575014784342875E-2</v>
      </c>
      <c r="Q66" s="128">
        <f>Q65/P65-1</f>
        <v>-4.0003552904481765E-3</v>
      </c>
    </row>
    <row r="67" spans="1:17" ht="19.5" customHeight="1">
      <c r="A67" s="2"/>
      <c r="B67" s="7" t="s">
        <v>169</v>
      </c>
      <c r="C67" s="19" t="s">
        <v>25</v>
      </c>
      <c r="D67" s="111">
        <f>重大點數!D67/重大件數!D67</f>
        <v>3067.9494540681776</v>
      </c>
      <c r="E67" s="111">
        <f>重大點數!E67/重大件數!E67</f>
        <v>3049.4570613208875</v>
      </c>
      <c r="F67" s="111">
        <f>重大點數!F67/重大件數!F67</f>
        <v>3026.7279747273387</v>
      </c>
      <c r="G67" s="111">
        <f>重大點數!G67/重大件數!G67</f>
        <v>3000.5872734474378</v>
      </c>
      <c r="H67" s="117"/>
      <c r="I67" s="111">
        <f>重大點數!I67/重大件數!I67</f>
        <v>3158.848877776175</v>
      </c>
      <c r="J67" s="111">
        <f>重大點數!J67/重大件數!J67</f>
        <v>3200.3467673941909</v>
      </c>
      <c r="K67" s="111">
        <f>重大點數!K67/重大件數!K67</f>
        <v>3232.4062948573992</v>
      </c>
      <c r="L67" s="111">
        <f>重大點數!L67/重大件數!L67</f>
        <v>3330.8840637028261</v>
      </c>
      <c r="M67" s="117"/>
      <c r="N67" s="111">
        <f>重大點數!N67/重大件數!N67</f>
        <v>3350.3659888351244</v>
      </c>
      <c r="O67" s="111">
        <f>重大點數!O67/重大件數!O67</f>
        <v>3385.0941881290578</v>
      </c>
      <c r="P67" s="111">
        <f>重大點數!P67/重大件數!P67</f>
        <v>3175.8020685427296</v>
      </c>
      <c r="Q67" s="111">
        <f>重大點數!Q67/重大件數!Q67</f>
        <v>3219.6731420683327</v>
      </c>
    </row>
    <row r="68" spans="1:17" ht="19.5" customHeight="1">
      <c r="A68" s="2"/>
      <c r="B68" s="4"/>
      <c r="C68" s="19" t="s">
        <v>23</v>
      </c>
      <c r="D68" s="113"/>
      <c r="E68" s="113"/>
      <c r="F68" s="113"/>
      <c r="G68" s="113"/>
      <c r="H68" s="112"/>
      <c r="I68" s="43"/>
      <c r="J68" s="43"/>
      <c r="K68" s="43"/>
      <c r="L68" s="43"/>
      <c r="M68" s="112"/>
      <c r="N68" s="43"/>
      <c r="O68" s="43"/>
      <c r="Q68" s="128">
        <f>Q67/P67-1</f>
        <v>1.3814171216827154E-2</v>
      </c>
    </row>
    <row r="69" spans="1:17" ht="19.5" customHeight="1">
      <c r="A69" s="2"/>
      <c r="B69" s="7" t="s">
        <v>170</v>
      </c>
      <c r="C69" s="19" t="s">
        <v>25</v>
      </c>
      <c r="D69" s="111">
        <f>重大點數!D69/重大件數!D69</f>
        <v>1551.5443058738831</v>
      </c>
      <c r="E69" s="111">
        <f>重大點數!E69/重大件數!E69</f>
        <v>1534.0123753093828</v>
      </c>
      <c r="F69" s="111">
        <f>重大點數!F69/重大件數!F69</f>
        <v>1627.166717520224</v>
      </c>
      <c r="G69" s="111">
        <f>重大點數!G69/重大件數!G69</f>
        <v>1730.0138238365155</v>
      </c>
      <c r="H69" s="117"/>
      <c r="I69" s="111">
        <f>重大點數!I69/重大件數!I69</f>
        <v>1770.3281373156715</v>
      </c>
      <c r="J69" s="111">
        <f>重大點數!J69/重大件數!J69</f>
        <v>1739.5498185224212</v>
      </c>
      <c r="K69" s="111">
        <f>重大點數!K69/重大件數!K69</f>
        <v>1791.3970083102492</v>
      </c>
      <c r="L69" s="111">
        <f>重大點數!L69/重大件數!L69</f>
        <v>1836.8500813489129</v>
      </c>
      <c r="M69" s="117"/>
      <c r="N69" s="111">
        <f>重大點數!N69/重大件數!N69</f>
        <v>1900.273525210737</v>
      </c>
      <c r="O69" s="111">
        <f>重大點數!O69/重大件數!O69</f>
        <v>1964.632903066245</v>
      </c>
      <c r="P69" s="111">
        <f>重大點數!P69/重大件數!P69</f>
        <v>1757.8020602883951</v>
      </c>
      <c r="Q69" s="111">
        <f>重大點數!Q69/重大件數!Q69</f>
        <v>1770.3141269502999</v>
      </c>
    </row>
    <row r="70" spans="1:17" ht="19.5" customHeight="1">
      <c r="A70" s="2"/>
      <c r="B70" s="4"/>
      <c r="C70" s="19" t="s">
        <v>23</v>
      </c>
      <c r="D70" s="113"/>
      <c r="E70" s="113"/>
      <c r="F70" s="113"/>
      <c r="G70" s="113"/>
      <c r="H70" s="112"/>
      <c r="I70" s="45">
        <f>I69/D69-1</f>
        <v>0.14101036664793254</v>
      </c>
      <c r="J70" s="45">
        <f>J69/E69-1</f>
        <v>0.13398682208908852</v>
      </c>
      <c r="K70" s="45">
        <f>K69/F69-1</f>
        <v>0.10093021755036236</v>
      </c>
      <c r="L70" s="45">
        <f>L69/G69-1</f>
        <v>6.1754568686321232E-2</v>
      </c>
      <c r="M70" s="116"/>
      <c r="N70" s="45">
        <f>N69/I69-1</f>
        <v>7.3401865538950561E-2</v>
      </c>
      <c r="O70" s="45">
        <f>O69/J69-1</f>
        <v>0.12939157139805868</v>
      </c>
      <c r="Q70" s="128">
        <f>Q69/P69-1</f>
        <v>7.1180179751593187E-3</v>
      </c>
    </row>
    <row r="71" spans="1:17" ht="19.5" customHeight="1">
      <c r="A71" s="2"/>
      <c r="B71" s="7" t="s">
        <v>171</v>
      </c>
      <c r="C71" s="19" t="s">
        <v>25</v>
      </c>
      <c r="D71" s="111" t="e">
        <f>重大點數!D71/重大件數!D71</f>
        <v>#DIV/0!</v>
      </c>
      <c r="E71" s="111" t="e">
        <f>重大點數!E71/重大件數!E71</f>
        <v>#DIV/0!</v>
      </c>
      <c r="F71" s="111" t="e">
        <f>重大點數!F71/重大件數!F71</f>
        <v>#DIV/0!</v>
      </c>
      <c r="G71" s="111" t="e">
        <f>重大點數!G71/重大件數!G71</f>
        <v>#DIV/0!</v>
      </c>
      <c r="H71" s="117"/>
      <c r="I71" s="111" t="e">
        <f>重大點數!I71/重大件數!I71</f>
        <v>#DIV/0!</v>
      </c>
      <c r="J71" s="111" t="e">
        <f>重大點數!J71/重大件數!J71</f>
        <v>#DIV/0!</v>
      </c>
      <c r="K71" s="111" t="e">
        <f>重大點數!K71/重大件數!K71</f>
        <v>#DIV/0!</v>
      </c>
      <c r="L71" s="111" t="e">
        <f>重大點數!L71/重大件數!L71</f>
        <v>#DIV/0!</v>
      </c>
      <c r="M71" s="117"/>
      <c r="N71" s="111" t="e">
        <f>重大點數!N71/重大件數!N71</f>
        <v>#DIV/0!</v>
      </c>
      <c r="O71" s="111" t="e">
        <f>重大點數!O71/重大件數!O71</f>
        <v>#DIV/0!</v>
      </c>
      <c r="P71" s="111" t="e">
        <f>重大點數!P71/重大件數!P71</f>
        <v>#DIV/0!</v>
      </c>
      <c r="Q71" s="111" t="e">
        <f>重大點數!Q71/重大件數!Q71</f>
        <v>#DIV/0!</v>
      </c>
    </row>
    <row r="72" spans="1:17" ht="19.5" customHeight="1">
      <c r="A72" s="2"/>
      <c r="B72" s="7"/>
      <c r="C72" s="19" t="s">
        <v>23</v>
      </c>
      <c r="D72" s="113"/>
      <c r="E72" s="113"/>
      <c r="F72" s="113"/>
      <c r="G72" s="113"/>
      <c r="H72" s="112"/>
      <c r="I72" s="45" t="e">
        <f>I71/D71-1</f>
        <v>#DIV/0!</v>
      </c>
      <c r="J72" s="45" t="e">
        <f>J71/E71-1</f>
        <v>#DIV/0!</v>
      </c>
      <c r="K72" s="45" t="e">
        <f>K71/F71-1</f>
        <v>#DIV/0!</v>
      </c>
      <c r="L72" s="45" t="e">
        <f>L71/G71-1</f>
        <v>#DIV/0!</v>
      </c>
      <c r="M72" s="116"/>
      <c r="N72" s="45" t="e">
        <f>N71/I71-1</f>
        <v>#DIV/0!</v>
      </c>
      <c r="O72" s="45" t="e">
        <f>O71/J71-1</f>
        <v>#DIV/0!</v>
      </c>
      <c r="Q72" s="128" t="e">
        <f>Q71/P71-1</f>
        <v>#DIV/0!</v>
      </c>
    </row>
    <row r="73" spans="1:17" s="35" customFormat="1" ht="19.5" customHeight="1">
      <c r="A73" s="2"/>
      <c r="B73" s="6" t="s">
        <v>172</v>
      </c>
      <c r="C73" s="18" t="s">
        <v>25</v>
      </c>
      <c r="D73" s="111">
        <f>重大點數!D73/重大件數!D73</f>
        <v>3354.9298589297891</v>
      </c>
      <c r="E73" s="111">
        <f>重大點數!E73/重大件數!E73</f>
        <v>3319.7621663329587</v>
      </c>
      <c r="F73" s="111">
        <f>重大點數!F73/重大件數!F73</f>
        <v>3267.3245871033696</v>
      </c>
      <c r="G73" s="111">
        <f>重大點數!G73/重大件數!G73</f>
        <v>3283.8694541366594</v>
      </c>
      <c r="H73" s="117"/>
      <c r="I73" s="111">
        <f>重大點數!I73/重大件數!I73</f>
        <v>3451.9824983921944</v>
      </c>
      <c r="J73" s="111">
        <f>重大點數!J73/重大件數!J73</f>
        <v>3467.4408006229523</v>
      </c>
      <c r="K73" s="111">
        <f>重大點數!K73/重大件數!K73</f>
        <v>3497.690004661999</v>
      </c>
      <c r="L73" s="111">
        <f>重大點數!L73/重大件數!L73</f>
        <v>3565.2585257030646</v>
      </c>
      <c r="M73" s="117"/>
      <c r="N73" s="111">
        <f>重大點數!N73/重大件數!N73</f>
        <v>3577.6078897077268</v>
      </c>
      <c r="O73" s="111">
        <f>重大點數!O73/重大件數!O73</f>
        <v>3619.9729073303702</v>
      </c>
      <c r="P73" s="111">
        <f>重大點數!P73/重大件數!P73</f>
        <v>3458.3102784884236</v>
      </c>
      <c r="Q73" s="111">
        <f>重大點數!Q73/重大件數!Q73</f>
        <v>3485.7615169149749</v>
      </c>
    </row>
    <row r="74" spans="1:17" s="35" customFormat="1" ht="19.5" customHeight="1">
      <c r="A74" s="5"/>
      <c r="B74" s="38"/>
      <c r="C74" s="19" t="s">
        <v>23</v>
      </c>
      <c r="D74" s="42"/>
      <c r="E74" s="42"/>
      <c r="F74" s="42"/>
      <c r="G74" s="42"/>
      <c r="H74" s="46"/>
      <c r="I74" s="45">
        <f>I73/D73-1</f>
        <v>2.8928366178530007E-2</v>
      </c>
      <c r="J74" s="45">
        <f>J73/E73-1</f>
        <v>4.4484703087366295E-2</v>
      </c>
      <c r="K74" s="45">
        <f>K73/F73-1</f>
        <v>7.0505825612771078E-2</v>
      </c>
      <c r="L74" s="45">
        <f>L73/G73-1</f>
        <v>8.5688263646394924E-2</v>
      </c>
      <c r="M74" s="116"/>
      <c r="N74" s="45">
        <f>N73/I73-1</f>
        <v>3.63922445649838E-2</v>
      </c>
      <c r="O74" s="45">
        <f>O73/J73-1</f>
        <v>4.3989822891861374E-2</v>
      </c>
      <c r="P74"/>
      <c r="Q74" s="128">
        <f>Q73/P73-1</f>
        <v>7.9377604136057212E-3</v>
      </c>
    </row>
    <row r="75" spans="1:17" s="35" customFormat="1" ht="15" customHeight="1">
      <c r="A75" s="60" t="s">
        <v>205</v>
      </c>
      <c r="B75" s="34"/>
      <c r="C75" s="34"/>
      <c r="D75" s="34"/>
      <c r="E75" s="34"/>
      <c r="F75" s="34"/>
      <c r="G75" s="34"/>
      <c r="P75" s="113"/>
      <c r="Q75" s="113"/>
    </row>
    <row r="76" spans="1:17" s="35" customFormat="1">
      <c r="A76" s="36" t="s">
        <v>51</v>
      </c>
      <c r="B76" s="34"/>
      <c r="C76" s="34"/>
      <c r="D76" s="34"/>
      <c r="E76" s="34"/>
      <c r="F76" s="34"/>
      <c r="G76" s="34"/>
      <c r="H76" s="34"/>
      <c r="P76"/>
      <c r="Q76" s="128"/>
    </row>
    <row r="77" spans="1:17">
      <c r="A77" s="2" t="s">
        <v>150</v>
      </c>
      <c r="B77" s="2"/>
      <c r="C77" s="2"/>
      <c r="D77" s="2"/>
      <c r="E77" s="2"/>
      <c r="F77" s="2"/>
      <c r="G77" s="2"/>
      <c r="H77" s="2"/>
    </row>
    <row r="78" spans="1:17" s="35" customFormat="1" ht="15.75">
      <c r="A78" s="34" t="s">
        <v>53</v>
      </c>
      <c r="B78" s="34"/>
      <c r="C78" s="34"/>
      <c r="D78" s="34"/>
      <c r="E78" s="34"/>
      <c r="F78" s="34"/>
      <c r="G78" s="34"/>
      <c r="H78" s="34"/>
    </row>
    <row r="79" spans="1:17" s="35" customFormat="1" ht="15.75">
      <c r="A79" s="37" t="s">
        <v>54</v>
      </c>
      <c r="B79" s="34"/>
      <c r="C79" s="34"/>
      <c r="D79" s="34"/>
      <c r="E79" s="34"/>
      <c r="F79" s="34"/>
      <c r="G79" s="34"/>
      <c r="H79" s="34"/>
    </row>
    <row r="80" spans="1:17">
      <c r="A80" s="37" t="s">
        <v>221</v>
      </c>
    </row>
  </sheetData>
  <phoneticPr fontId="4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Q115"/>
  <sheetViews>
    <sheetView workbookViewId="0">
      <selection sqref="A1:IV65536"/>
    </sheetView>
  </sheetViews>
  <sheetFormatPr defaultRowHeight="16.5"/>
  <cols>
    <col min="1" max="1" width="5.875" customWidth="1"/>
    <col min="4" max="7" width="7.625" customWidth="1"/>
    <col min="8" max="8" width="2.375" customWidth="1"/>
    <col min="9" max="12" width="8.5" customWidth="1"/>
    <col min="13" max="13" width="1.375" customWidth="1"/>
    <col min="14" max="15" width="8.25" customWidth="1"/>
    <col min="16" max="16" width="12.75" customWidth="1"/>
  </cols>
  <sheetData>
    <row r="1" spans="1:17" ht="21">
      <c r="A1" s="110" t="s">
        <v>215</v>
      </c>
      <c r="B1" s="2"/>
      <c r="C1" s="2"/>
      <c r="D1" s="30"/>
      <c r="E1" s="30"/>
      <c r="F1" s="30"/>
      <c r="G1" s="30"/>
      <c r="H1" s="30"/>
      <c r="I1" s="30"/>
      <c r="J1" s="30"/>
      <c r="K1" s="2"/>
    </row>
    <row r="2" spans="1:17" ht="20.25">
      <c r="A2" s="1"/>
      <c r="B2" s="2"/>
      <c r="C2" s="2"/>
      <c r="D2" s="30"/>
      <c r="E2" s="30"/>
      <c r="F2" s="30"/>
      <c r="G2" s="30"/>
      <c r="H2" s="30"/>
      <c r="I2" s="30"/>
      <c r="J2" s="30"/>
      <c r="N2" s="16" t="s">
        <v>16</v>
      </c>
    </row>
    <row r="3" spans="1:17">
      <c r="A3" s="3"/>
      <c r="B3" s="3"/>
      <c r="C3" s="3"/>
      <c r="D3" s="11">
        <v>93</v>
      </c>
      <c r="E3" s="11"/>
      <c r="F3" s="11"/>
      <c r="G3" s="11"/>
      <c r="H3" s="12"/>
      <c r="I3" s="11">
        <v>94</v>
      </c>
      <c r="J3" s="11"/>
      <c r="K3" s="11"/>
      <c r="L3" s="11"/>
      <c r="M3" s="12"/>
      <c r="N3" s="11">
        <v>95</v>
      </c>
      <c r="O3" s="11"/>
    </row>
    <row r="4" spans="1:17">
      <c r="A4" s="4" t="s">
        <v>165</v>
      </c>
      <c r="B4" s="4" t="s">
        <v>166</v>
      </c>
      <c r="C4" s="4"/>
      <c r="D4" s="39" t="s">
        <v>178</v>
      </c>
      <c r="E4" s="11" t="s">
        <v>203</v>
      </c>
      <c r="F4" s="39" t="s">
        <v>131</v>
      </c>
      <c r="G4" s="39" t="s">
        <v>164</v>
      </c>
      <c r="H4" s="17"/>
      <c r="I4" s="39" t="s">
        <v>199</v>
      </c>
      <c r="J4" s="11" t="s">
        <v>203</v>
      </c>
      <c r="K4" s="39" t="s">
        <v>200</v>
      </c>
      <c r="L4" s="39" t="s">
        <v>164</v>
      </c>
      <c r="M4" s="17"/>
      <c r="N4" s="39" t="s">
        <v>199</v>
      </c>
      <c r="O4" s="39" t="s">
        <v>203</v>
      </c>
      <c r="P4" s="59" t="s">
        <v>227</v>
      </c>
      <c r="Q4" s="59" t="s">
        <v>228</v>
      </c>
    </row>
    <row r="5" spans="1:17" ht="19.5" customHeight="1">
      <c r="A5" s="6" t="s">
        <v>167</v>
      </c>
      <c r="B5" s="6" t="s">
        <v>168</v>
      </c>
      <c r="C5" s="19" t="s">
        <v>4</v>
      </c>
      <c r="D5" s="42">
        <v>1131103392</v>
      </c>
      <c r="E5" s="42">
        <v>797324047</v>
      </c>
      <c r="F5" s="42">
        <v>1221575838</v>
      </c>
      <c r="G5" s="42">
        <v>1257297115</v>
      </c>
      <c r="H5" s="117"/>
      <c r="I5" s="42">
        <v>1269446791</v>
      </c>
      <c r="J5" s="42">
        <v>874746158</v>
      </c>
      <c r="K5" s="42">
        <v>1363001236</v>
      </c>
      <c r="L5" s="42">
        <v>1441830175</v>
      </c>
      <c r="M5" s="117"/>
      <c r="N5" s="42">
        <v>1388365406</v>
      </c>
      <c r="O5" s="42">
        <v>929454629</v>
      </c>
      <c r="P5" s="58">
        <f>I5+J5</f>
        <v>2144192949</v>
      </c>
      <c r="Q5" s="58">
        <f>N5+O5</f>
        <v>2317820035</v>
      </c>
    </row>
    <row r="6" spans="1:17" ht="19.5" customHeight="1">
      <c r="A6" s="7"/>
      <c r="B6" s="7"/>
      <c r="C6" s="118" t="s">
        <v>218</v>
      </c>
      <c r="D6" s="119">
        <v>706950670</v>
      </c>
      <c r="E6" s="119">
        <v>512049427</v>
      </c>
      <c r="F6" s="119">
        <v>763857157</v>
      </c>
      <c r="G6" s="119">
        <v>778585592</v>
      </c>
      <c r="H6" s="119"/>
      <c r="I6" s="119">
        <v>798217885</v>
      </c>
      <c r="J6" s="119">
        <v>545691907</v>
      </c>
      <c r="K6" s="119">
        <v>876354991</v>
      </c>
      <c r="L6" s="119">
        <v>933741638</v>
      </c>
      <c r="M6" s="119"/>
      <c r="N6" s="119">
        <v>922447354</v>
      </c>
      <c r="O6" s="119">
        <v>620852579</v>
      </c>
      <c r="P6" s="58">
        <f>I6+J6</f>
        <v>1343909792</v>
      </c>
      <c r="Q6" s="58">
        <f>N6+O6</f>
        <v>1543299933</v>
      </c>
    </row>
    <row r="7" spans="1:17" ht="19.5" customHeight="1">
      <c r="A7" s="7"/>
      <c r="B7" s="4"/>
      <c r="C7" s="118" t="s">
        <v>219</v>
      </c>
      <c r="D7" s="113"/>
      <c r="E7" s="113"/>
      <c r="F7" s="113"/>
      <c r="G7" s="113"/>
      <c r="H7" s="112"/>
      <c r="I7" s="45">
        <f>I6/I5</f>
        <v>0.62879191996003869</v>
      </c>
      <c r="J7" s="45">
        <f t="shared" ref="J7:O7" si="0">J6/J5</f>
        <v>0.62382886967764195</v>
      </c>
      <c r="K7" s="45">
        <f t="shared" si="0"/>
        <v>0.64295979185744478</v>
      </c>
      <c r="L7" s="45">
        <f t="shared" si="0"/>
        <v>0.64760861174236417</v>
      </c>
      <c r="M7" s="116"/>
      <c r="N7" s="45">
        <f t="shared" si="0"/>
        <v>0.66441251706036819</v>
      </c>
      <c r="O7" s="45">
        <f t="shared" si="0"/>
        <v>0.66797513254409757</v>
      </c>
      <c r="P7" s="44">
        <f>P6/P5</f>
        <v>0.62676719118340873</v>
      </c>
      <c r="Q7" s="44">
        <f>Q6/Q5</f>
        <v>0.6658411393876833</v>
      </c>
    </row>
    <row r="8" spans="1:17" ht="19.5" customHeight="1">
      <c r="A8" s="2"/>
      <c r="B8" s="7" t="s">
        <v>169</v>
      </c>
      <c r="C8" s="19" t="s">
        <v>25</v>
      </c>
      <c r="D8" s="42">
        <v>482586229</v>
      </c>
      <c r="E8" s="42">
        <v>345191945</v>
      </c>
      <c r="F8" s="42">
        <v>525595567</v>
      </c>
      <c r="G8" s="42">
        <v>525358251</v>
      </c>
      <c r="H8" s="117"/>
      <c r="I8" s="42">
        <v>571330048</v>
      </c>
      <c r="J8" s="42">
        <v>385570185</v>
      </c>
      <c r="K8" s="42">
        <v>594046053</v>
      </c>
      <c r="L8" s="42">
        <v>633696137</v>
      </c>
      <c r="M8" s="117"/>
      <c r="N8" s="42">
        <v>616656530</v>
      </c>
      <c r="O8" s="42">
        <v>424654856</v>
      </c>
      <c r="P8" s="58">
        <f>I8+J8</f>
        <v>956900233</v>
      </c>
      <c r="Q8" s="58">
        <f>N8+O8</f>
        <v>1041311386</v>
      </c>
    </row>
    <row r="9" spans="1:17" ht="19.5" customHeight="1">
      <c r="A9" s="7"/>
      <c r="B9" s="7"/>
      <c r="C9" s="118" t="s">
        <v>218</v>
      </c>
      <c r="D9" s="40">
        <v>258907454</v>
      </c>
      <c r="E9" s="40">
        <v>184026281</v>
      </c>
      <c r="F9" s="40">
        <v>269539656</v>
      </c>
      <c r="G9" s="40">
        <v>267107797</v>
      </c>
      <c r="H9" s="117"/>
      <c r="I9" s="42">
        <v>310823127</v>
      </c>
      <c r="J9" s="42">
        <v>209274537</v>
      </c>
      <c r="K9" s="42">
        <v>317135640</v>
      </c>
      <c r="L9" s="42">
        <v>326352659</v>
      </c>
      <c r="M9" s="117"/>
      <c r="N9" s="42">
        <v>305440911</v>
      </c>
      <c r="O9" s="42">
        <v>210275022</v>
      </c>
      <c r="P9" s="58">
        <f>I9+J9</f>
        <v>520097664</v>
      </c>
      <c r="Q9" s="58">
        <f>N9+O9</f>
        <v>515715933</v>
      </c>
    </row>
    <row r="10" spans="1:17" ht="19.5" customHeight="1">
      <c r="A10" s="7"/>
      <c r="B10" s="4"/>
      <c r="C10" s="118" t="s">
        <v>219</v>
      </c>
      <c r="D10" s="113"/>
      <c r="E10" s="113"/>
      <c r="F10" s="113"/>
      <c r="G10" s="113"/>
      <c r="H10" s="112"/>
      <c r="I10" s="45">
        <f>I9/I8</f>
        <v>0.54403427246312097</v>
      </c>
      <c r="J10" s="45">
        <f>J9/J8</f>
        <v>0.54276638895198803</v>
      </c>
      <c r="K10" s="45">
        <f>K9/K8</f>
        <v>0.53385699374388407</v>
      </c>
      <c r="L10" s="45">
        <f>L9/L8</f>
        <v>0.51499865620926133</v>
      </c>
      <c r="M10" s="116"/>
      <c r="N10" s="45">
        <f>N9/N8</f>
        <v>0.49531772735788593</v>
      </c>
      <c r="O10" s="45">
        <f>O9/O8</f>
        <v>0.49516688442154538</v>
      </c>
      <c r="P10" s="44">
        <f>P9/P8</f>
        <v>0.54352339571433672</v>
      </c>
      <c r="Q10" s="44">
        <f>Q9/Q8</f>
        <v>0.49525621243903312</v>
      </c>
    </row>
    <row r="11" spans="1:17" ht="19.5" customHeight="1">
      <c r="A11" s="2"/>
      <c r="B11" s="7" t="s">
        <v>170</v>
      </c>
      <c r="C11" s="19" t="s">
        <v>25</v>
      </c>
      <c r="D11" s="42">
        <v>62792480</v>
      </c>
      <c r="E11" s="42">
        <v>46156545</v>
      </c>
      <c r="F11" s="42">
        <v>65984386</v>
      </c>
      <c r="G11" s="42">
        <v>68965163</v>
      </c>
      <c r="H11" s="117"/>
      <c r="I11" s="42">
        <v>66020013</v>
      </c>
      <c r="J11" s="42">
        <v>46603359</v>
      </c>
      <c r="K11" s="42">
        <v>83121446</v>
      </c>
      <c r="L11" s="42">
        <v>96695531</v>
      </c>
      <c r="M11" s="117"/>
      <c r="N11" s="42">
        <v>113820174</v>
      </c>
      <c r="O11" s="42">
        <v>90698583</v>
      </c>
      <c r="P11" s="58">
        <f>I11+J11</f>
        <v>112623372</v>
      </c>
      <c r="Q11" s="58">
        <f>N11+O11</f>
        <v>204518757</v>
      </c>
    </row>
    <row r="12" spans="1:17" ht="19.5" customHeight="1">
      <c r="A12" s="7"/>
      <c r="B12" s="7"/>
      <c r="C12" s="118" t="s">
        <v>218</v>
      </c>
      <c r="D12" s="40">
        <v>31352760</v>
      </c>
      <c r="E12" s="40">
        <v>22073293</v>
      </c>
      <c r="F12" s="40">
        <v>31285499</v>
      </c>
      <c r="G12" s="40">
        <v>32480474</v>
      </c>
      <c r="H12" s="117"/>
      <c r="I12" s="42">
        <v>31792847</v>
      </c>
      <c r="J12" s="42">
        <v>22034953</v>
      </c>
      <c r="K12" s="42">
        <v>38203391</v>
      </c>
      <c r="L12" s="42">
        <v>42840105</v>
      </c>
      <c r="M12" s="117"/>
      <c r="N12" s="42">
        <v>51838214</v>
      </c>
      <c r="O12" s="42">
        <v>43046956</v>
      </c>
      <c r="P12" s="58">
        <f>I12+J12</f>
        <v>53827800</v>
      </c>
      <c r="Q12" s="58">
        <f>N12+O12</f>
        <v>94885170</v>
      </c>
    </row>
    <row r="13" spans="1:17" ht="19.5" customHeight="1">
      <c r="A13" s="7"/>
      <c r="B13" s="4"/>
      <c r="C13" s="118" t="s">
        <v>219</v>
      </c>
      <c r="D13" s="113"/>
      <c r="E13" s="113"/>
      <c r="F13" s="113"/>
      <c r="G13" s="113"/>
      <c r="H13" s="112"/>
      <c r="I13" s="45">
        <f>I12/I11</f>
        <v>0.48156377975872255</v>
      </c>
      <c r="J13" s="45">
        <f>J12/J11</f>
        <v>0.47281898714639858</v>
      </c>
      <c r="K13" s="45">
        <f>K12/K11</f>
        <v>0.45960931670991384</v>
      </c>
      <c r="L13" s="45">
        <f>L12/L11</f>
        <v>0.44304120942259473</v>
      </c>
      <c r="M13" s="116"/>
      <c r="N13" s="45">
        <f>N12/N11</f>
        <v>0.4554395954446529</v>
      </c>
      <c r="O13" s="45">
        <f>O12/O11</f>
        <v>0.47461552955022462</v>
      </c>
      <c r="P13" s="44">
        <f>P12/P11</f>
        <v>0.47794519950974296</v>
      </c>
      <c r="Q13" s="44">
        <f>Q12/Q11</f>
        <v>0.4639436078716242</v>
      </c>
    </row>
    <row r="14" spans="1:17" ht="19.5" customHeight="1">
      <c r="A14" s="2"/>
      <c r="B14" s="7" t="s">
        <v>171</v>
      </c>
      <c r="C14" s="19" t="s">
        <v>25</v>
      </c>
      <c r="D14" s="42">
        <v>1873997</v>
      </c>
      <c r="E14" s="42">
        <v>1754477</v>
      </c>
      <c r="F14" s="42">
        <v>2184886</v>
      </c>
      <c r="G14" s="42">
        <v>3496050</v>
      </c>
      <c r="H14" s="117"/>
      <c r="I14" s="42">
        <v>4749146</v>
      </c>
      <c r="J14" s="42">
        <v>3452000</v>
      </c>
      <c r="K14" s="42">
        <v>5086962</v>
      </c>
      <c r="L14" s="42">
        <v>5146601</v>
      </c>
      <c r="M14" s="117"/>
      <c r="N14" s="42">
        <v>5386571</v>
      </c>
      <c r="O14" s="42">
        <v>4093891</v>
      </c>
      <c r="P14" s="58">
        <f>I14+J14</f>
        <v>8201146</v>
      </c>
      <c r="Q14" s="58">
        <f>N14+O14</f>
        <v>9480462</v>
      </c>
    </row>
    <row r="15" spans="1:17" ht="19.5" customHeight="1">
      <c r="A15" s="7"/>
      <c r="B15" s="7"/>
      <c r="C15" s="118" t="s">
        <v>218</v>
      </c>
      <c r="D15" s="40">
        <v>1737107</v>
      </c>
      <c r="E15" s="40">
        <v>1599489</v>
      </c>
      <c r="F15" s="40">
        <v>1904219</v>
      </c>
      <c r="G15" s="40">
        <v>3126481</v>
      </c>
      <c r="H15" s="117"/>
      <c r="I15" s="42">
        <v>4374499</v>
      </c>
      <c r="J15" s="42">
        <v>3169810</v>
      </c>
      <c r="K15" s="42">
        <v>4691456</v>
      </c>
      <c r="L15" s="42">
        <v>4767263</v>
      </c>
      <c r="M15" s="117"/>
      <c r="N15" s="42">
        <v>5029097</v>
      </c>
      <c r="O15" s="42">
        <v>3843160</v>
      </c>
      <c r="P15" s="58">
        <f>I15+J15</f>
        <v>7544309</v>
      </c>
      <c r="Q15" s="58">
        <f>N15+O15</f>
        <v>8872257</v>
      </c>
    </row>
    <row r="16" spans="1:17" ht="19.5" customHeight="1">
      <c r="A16" s="7"/>
      <c r="B16" s="4"/>
      <c r="C16" s="118" t="s">
        <v>219</v>
      </c>
      <c r="D16" s="113"/>
      <c r="E16" s="113"/>
      <c r="F16" s="113"/>
      <c r="G16" s="113"/>
      <c r="H16" s="112"/>
      <c r="I16" s="45">
        <f>I15/I14</f>
        <v>0.92111276427382949</v>
      </c>
      <c r="J16" s="45">
        <f>J15/J14</f>
        <v>0.91825318655851684</v>
      </c>
      <c r="K16" s="45">
        <f>K15/K14</f>
        <v>0.92225104099460542</v>
      </c>
      <c r="L16" s="45">
        <f>L15/L14</f>
        <v>0.92629348962548297</v>
      </c>
      <c r="M16" s="116"/>
      <c r="N16" s="45">
        <f>N15/N14</f>
        <v>0.9336360738584899</v>
      </c>
      <c r="O16" s="45">
        <f>O15/O14</f>
        <v>0.93875484227596684</v>
      </c>
      <c r="P16" s="44">
        <f>P15/P14</f>
        <v>0.91990912001810476</v>
      </c>
      <c r="Q16" s="44">
        <f>Q15/Q14</f>
        <v>0.93584648089934852</v>
      </c>
    </row>
    <row r="17" spans="1:17" ht="19.5" customHeight="1">
      <c r="A17" s="2"/>
      <c r="B17" s="6" t="s">
        <v>172</v>
      </c>
      <c r="C17" s="19" t="s">
        <v>25</v>
      </c>
      <c r="D17" s="42">
        <v>1678356098</v>
      </c>
      <c r="E17" s="42">
        <v>1190427014</v>
      </c>
      <c r="F17" s="42">
        <v>1815340677</v>
      </c>
      <c r="G17" s="42">
        <v>1855116579</v>
      </c>
      <c r="H17" s="117"/>
      <c r="I17" s="42">
        <v>1911545998</v>
      </c>
      <c r="J17" s="42">
        <v>1310371702</v>
      </c>
      <c r="K17" s="42">
        <v>2045255697</v>
      </c>
      <c r="L17" s="42">
        <v>2177368444</v>
      </c>
      <c r="M17" s="117"/>
      <c r="N17" s="42">
        <v>2124228681</v>
      </c>
      <c r="O17" s="42">
        <v>1448901959</v>
      </c>
      <c r="P17" s="58">
        <f>I17+J17</f>
        <v>3221917700</v>
      </c>
      <c r="Q17" s="58">
        <f>N17+O17</f>
        <v>3573130640</v>
      </c>
    </row>
    <row r="18" spans="1:17" ht="19.5" customHeight="1">
      <c r="A18" s="7"/>
      <c r="B18" s="7"/>
      <c r="C18" s="118" t="s">
        <v>218</v>
      </c>
      <c r="D18" s="40">
        <v>998947991</v>
      </c>
      <c r="E18" s="40">
        <v>719748490</v>
      </c>
      <c r="F18" s="40">
        <v>1066586531</v>
      </c>
      <c r="G18" s="40">
        <v>1081300344</v>
      </c>
      <c r="H18" s="117"/>
      <c r="I18" s="42">
        <v>1145208358</v>
      </c>
      <c r="J18" s="42">
        <v>780171207</v>
      </c>
      <c r="K18" s="42">
        <v>1236385478</v>
      </c>
      <c r="L18" s="42">
        <v>1307701665</v>
      </c>
      <c r="M18" s="117"/>
      <c r="N18" s="42">
        <v>1284755576</v>
      </c>
      <c r="O18" s="42">
        <v>878017717</v>
      </c>
      <c r="P18" s="58">
        <f>I18+J18</f>
        <v>1925379565</v>
      </c>
      <c r="Q18" s="58">
        <f>N18+O18</f>
        <v>2162773293</v>
      </c>
    </row>
    <row r="19" spans="1:17" ht="19.5" customHeight="1">
      <c r="A19" s="7"/>
      <c r="B19" s="4"/>
      <c r="C19" s="118" t="s">
        <v>219</v>
      </c>
      <c r="D19" s="113"/>
      <c r="E19" s="113"/>
      <c r="F19" s="113"/>
      <c r="G19" s="113"/>
      <c r="H19" s="112"/>
      <c r="I19" s="45">
        <f>I18/I17</f>
        <v>0.59910060192022641</v>
      </c>
      <c r="J19" s="45">
        <f>J18/J17</f>
        <v>0.59538160493639847</v>
      </c>
      <c r="K19" s="45">
        <f>K18/K17</f>
        <v>0.60451389027471802</v>
      </c>
      <c r="L19" s="45">
        <f>L18/L17</f>
        <v>0.60058814051591902</v>
      </c>
      <c r="M19" s="116"/>
      <c r="N19" s="45">
        <f>N18/N17</f>
        <v>0.60481038952698329</v>
      </c>
      <c r="O19" s="45">
        <f>O18/O17</f>
        <v>0.60598835659383632</v>
      </c>
      <c r="P19" s="44">
        <f>P18/P17</f>
        <v>0.59758806533140185</v>
      </c>
      <c r="Q19" s="44">
        <f>Q18/Q17</f>
        <v>0.60528805434329147</v>
      </c>
    </row>
    <row r="20" spans="1:17" ht="19.5" customHeight="1">
      <c r="A20" s="6" t="s">
        <v>173</v>
      </c>
      <c r="B20" s="6" t="s">
        <v>168</v>
      </c>
      <c r="C20" s="19" t="s">
        <v>4</v>
      </c>
      <c r="D20" s="42">
        <v>370080014</v>
      </c>
      <c r="E20" s="42">
        <v>265907269</v>
      </c>
      <c r="F20" s="42">
        <v>402393862</v>
      </c>
      <c r="G20" s="42">
        <v>370544887</v>
      </c>
      <c r="H20" s="117"/>
      <c r="I20" s="42">
        <v>366523596</v>
      </c>
      <c r="J20" s="42">
        <v>250428415</v>
      </c>
      <c r="K20" s="42">
        <v>395854988</v>
      </c>
      <c r="L20" s="42">
        <v>392742939</v>
      </c>
      <c r="M20" s="117"/>
      <c r="N20" s="42">
        <v>387090598</v>
      </c>
      <c r="O20" s="42">
        <v>278823273</v>
      </c>
      <c r="P20" s="58">
        <f>I20+J20</f>
        <v>616952011</v>
      </c>
      <c r="Q20" s="58">
        <f>N20+O20</f>
        <v>665913871</v>
      </c>
    </row>
    <row r="21" spans="1:17" ht="19.5" customHeight="1">
      <c r="A21" s="7"/>
      <c r="B21" s="7"/>
      <c r="C21" s="118" t="s">
        <v>218</v>
      </c>
      <c r="D21" s="40">
        <v>200509605</v>
      </c>
      <c r="E21" s="40">
        <v>141612150</v>
      </c>
      <c r="F21" s="40">
        <v>202393583</v>
      </c>
      <c r="G21" s="40">
        <v>181061650</v>
      </c>
      <c r="H21" s="117"/>
      <c r="I21" s="42">
        <v>183555959</v>
      </c>
      <c r="J21" s="42">
        <v>128953102</v>
      </c>
      <c r="K21" s="42">
        <v>196346545</v>
      </c>
      <c r="L21" s="42">
        <v>194880032</v>
      </c>
      <c r="M21" s="117"/>
      <c r="N21" s="42">
        <v>195787875</v>
      </c>
      <c r="O21" s="42">
        <v>138550206</v>
      </c>
      <c r="P21" s="58">
        <f>I21+J21</f>
        <v>312509061</v>
      </c>
      <c r="Q21" s="58">
        <f>N21+O21</f>
        <v>334338081</v>
      </c>
    </row>
    <row r="22" spans="1:17" ht="19.5" customHeight="1">
      <c r="A22" s="7"/>
      <c r="B22" s="4"/>
      <c r="C22" s="118" t="s">
        <v>219</v>
      </c>
      <c r="D22" s="113"/>
      <c r="E22" s="113"/>
      <c r="F22" s="113"/>
      <c r="G22" s="113"/>
      <c r="H22" s="112"/>
      <c r="I22" s="45">
        <f>I21/I20</f>
        <v>0.50080257042987208</v>
      </c>
      <c r="J22" s="45">
        <f>J21/J20</f>
        <v>0.51492999306807896</v>
      </c>
      <c r="K22" s="45">
        <f>K21/K20</f>
        <v>0.49600624206357102</v>
      </c>
      <c r="L22" s="45">
        <f>L21/L20</f>
        <v>0.49620250970317253</v>
      </c>
      <c r="M22" s="116"/>
      <c r="N22" s="45">
        <f>N21/N20</f>
        <v>0.50579341376821563</v>
      </c>
      <c r="O22" s="45">
        <f>O21/O20</f>
        <v>0.49691047848792735</v>
      </c>
      <c r="P22" s="44">
        <f>P21/P20</f>
        <v>0.50653706516567298</v>
      </c>
      <c r="Q22" s="44">
        <f>Q21/Q20</f>
        <v>0.50207406026537027</v>
      </c>
    </row>
    <row r="23" spans="1:17" ht="19.5" customHeight="1">
      <c r="A23" s="2"/>
      <c r="B23" s="7" t="s">
        <v>169</v>
      </c>
      <c r="C23" s="19" t="s">
        <v>25</v>
      </c>
      <c r="D23" s="42">
        <v>166239007</v>
      </c>
      <c r="E23" s="42">
        <v>125539826</v>
      </c>
      <c r="F23" s="42">
        <v>196243713</v>
      </c>
      <c r="G23" s="42">
        <v>191984452</v>
      </c>
      <c r="H23" s="117"/>
      <c r="I23" s="42">
        <v>178972951</v>
      </c>
      <c r="J23" s="42">
        <v>117970301</v>
      </c>
      <c r="K23" s="42">
        <v>179424574</v>
      </c>
      <c r="L23" s="42">
        <v>180990467</v>
      </c>
      <c r="M23" s="117"/>
      <c r="N23" s="42">
        <v>181611483</v>
      </c>
      <c r="O23" s="42">
        <v>132804787</v>
      </c>
      <c r="P23" s="58">
        <f>I23+J23</f>
        <v>296943252</v>
      </c>
      <c r="Q23" s="58">
        <f>N23+O23</f>
        <v>314416270</v>
      </c>
    </row>
    <row r="24" spans="1:17" ht="19.5" customHeight="1">
      <c r="A24" s="7"/>
      <c r="B24" s="7"/>
      <c r="C24" s="118" t="s">
        <v>218</v>
      </c>
      <c r="D24" s="40">
        <v>84084102</v>
      </c>
      <c r="E24" s="40">
        <v>58249949</v>
      </c>
      <c r="F24" s="40">
        <v>81428762</v>
      </c>
      <c r="G24" s="40">
        <v>82866255</v>
      </c>
      <c r="H24" s="117"/>
      <c r="I24" s="42">
        <v>82737162</v>
      </c>
      <c r="J24" s="42">
        <v>53471987</v>
      </c>
      <c r="K24" s="42">
        <v>81437128</v>
      </c>
      <c r="L24" s="42">
        <v>83315290</v>
      </c>
      <c r="M24" s="117"/>
      <c r="N24" s="42">
        <v>83208643</v>
      </c>
      <c r="O24" s="42">
        <v>59207638</v>
      </c>
      <c r="P24" s="58">
        <f>I24+J24</f>
        <v>136209149</v>
      </c>
      <c r="Q24" s="58">
        <f>N24+O24</f>
        <v>142416281</v>
      </c>
    </row>
    <row r="25" spans="1:17" ht="19.5" customHeight="1">
      <c r="A25" s="7"/>
      <c r="B25" s="4"/>
      <c r="C25" s="118" t="s">
        <v>219</v>
      </c>
      <c r="D25" s="113"/>
      <c r="E25" s="113"/>
      <c r="F25" s="113"/>
      <c r="G25" s="113"/>
      <c r="H25" s="112"/>
      <c r="I25" s="45">
        <f>I24/I23</f>
        <v>0.46228863935981029</v>
      </c>
      <c r="J25" s="45">
        <f>J24/J23</f>
        <v>0.45326651323878542</v>
      </c>
      <c r="K25" s="45">
        <f>K24/K23</f>
        <v>0.45387945577621935</v>
      </c>
      <c r="L25" s="45">
        <f>L24/L23</f>
        <v>0.46032971449264232</v>
      </c>
      <c r="M25" s="116"/>
      <c r="N25" s="45">
        <f>N24/N23</f>
        <v>0.45816840227002609</v>
      </c>
      <c r="O25" s="45">
        <f>O24/O23</f>
        <v>0.44582457709148693</v>
      </c>
      <c r="P25" s="44">
        <f>P24/P23</f>
        <v>0.45870430825617819</v>
      </c>
      <c r="Q25" s="44">
        <f>Q24/Q23</f>
        <v>0.45295455289257136</v>
      </c>
    </row>
    <row r="26" spans="1:17" ht="19.5" customHeight="1">
      <c r="A26" s="2"/>
      <c r="B26" s="7" t="s">
        <v>170</v>
      </c>
      <c r="C26" s="19" t="s">
        <v>25</v>
      </c>
      <c r="D26" s="42">
        <v>58115840</v>
      </c>
      <c r="E26" s="42">
        <v>42580514</v>
      </c>
      <c r="F26" s="42">
        <v>79167397</v>
      </c>
      <c r="G26" s="42">
        <v>94413598</v>
      </c>
      <c r="H26" s="117"/>
      <c r="I26" s="42">
        <v>94152427</v>
      </c>
      <c r="J26" s="42">
        <v>62049571</v>
      </c>
      <c r="K26" s="42">
        <v>83133791</v>
      </c>
      <c r="L26" s="42">
        <v>88009000</v>
      </c>
      <c r="M26" s="117"/>
      <c r="N26" s="42">
        <v>85012342</v>
      </c>
      <c r="O26" s="42">
        <v>60584148</v>
      </c>
      <c r="P26" s="58">
        <f>I26+J26</f>
        <v>156201998</v>
      </c>
      <c r="Q26" s="58">
        <f>N26+O26</f>
        <v>145596490</v>
      </c>
    </row>
    <row r="27" spans="1:17" ht="19.5" customHeight="1">
      <c r="A27" s="7"/>
      <c r="B27" s="7"/>
      <c r="C27" s="118" t="s">
        <v>218</v>
      </c>
      <c r="D27" s="40">
        <v>31306735</v>
      </c>
      <c r="E27" s="40">
        <v>22920798</v>
      </c>
      <c r="F27" s="40">
        <v>42492989</v>
      </c>
      <c r="G27" s="40">
        <v>54128154</v>
      </c>
      <c r="H27" s="117"/>
      <c r="I27" s="42">
        <v>54877176</v>
      </c>
      <c r="J27" s="42">
        <v>34246979</v>
      </c>
      <c r="K27" s="42">
        <v>43491983</v>
      </c>
      <c r="L27" s="42">
        <v>45161732</v>
      </c>
      <c r="M27" s="117"/>
      <c r="N27" s="42">
        <v>45725549</v>
      </c>
      <c r="O27" s="42">
        <v>31786692</v>
      </c>
      <c r="P27" s="58">
        <f>I27+J27</f>
        <v>89124155</v>
      </c>
      <c r="Q27" s="58">
        <f>N27+O27</f>
        <v>77512241</v>
      </c>
    </row>
    <row r="28" spans="1:17" ht="19.5" customHeight="1">
      <c r="A28" s="7"/>
      <c r="B28" s="4"/>
      <c r="C28" s="118" t="s">
        <v>219</v>
      </c>
      <c r="D28" s="113"/>
      <c r="E28" s="113"/>
      <c r="F28" s="113"/>
      <c r="G28" s="113"/>
      <c r="H28" s="112"/>
      <c r="I28" s="45">
        <f>I27/I26</f>
        <v>0.58285460872931083</v>
      </c>
      <c r="J28" s="45">
        <f>J27/J26</f>
        <v>0.55192934371778335</v>
      </c>
      <c r="K28" s="45">
        <f>K27/K26</f>
        <v>0.52315649842072043</v>
      </c>
      <c r="L28" s="45">
        <f>L27/L26</f>
        <v>0.51314901885034481</v>
      </c>
      <c r="M28" s="116"/>
      <c r="N28" s="45">
        <f>N27/N26</f>
        <v>0.53786953663739789</v>
      </c>
      <c r="O28" s="45">
        <f>O27/O26</f>
        <v>0.52467011667804586</v>
      </c>
      <c r="P28" s="44">
        <f>P27/P26</f>
        <v>0.57056987836992967</v>
      </c>
      <c r="Q28" s="44">
        <f>Q27/Q26</f>
        <v>0.53237712667386416</v>
      </c>
    </row>
    <row r="29" spans="1:17" ht="19.5" customHeight="1">
      <c r="A29" s="2"/>
      <c r="B29" s="7" t="s">
        <v>171</v>
      </c>
      <c r="C29" s="19" t="s">
        <v>25</v>
      </c>
      <c r="D29" s="42">
        <v>629595</v>
      </c>
      <c r="E29" s="42">
        <v>512248</v>
      </c>
      <c r="F29" s="42">
        <v>1069090</v>
      </c>
      <c r="G29" s="42">
        <v>915349</v>
      </c>
      <c r="H29" s="117"/>
      <c r="I29" s="42">
        <v>1188398</v>
      </c>
      <c r="J29" s="42">
        <v>832145</v>
      </c>
      <c r="K29" s="42">
        <v>1677776</v>
      </c>
      <c r="L29" s="42">
        <v>1830130</v>
      </c>
      <c r="M29" s="117"/>
      <c r="N29" s="42">
        <v>2122727</v>
      </c>
      <c r="O29" s="42">
        <v>905767</v>
      </c>
      <c r="P29" s="58">
        <f>I29+J29</f>
        <v>2020543</v>
      </c>
      <c r="Q29" s="58">
        <f>N29+O29</f>
        <v>3028494</v>
      </c>
    </row>
    <row r="30" spans="1:17" ht="19.5" customHeight="1">
      <c r="A30" s="7"/>
      <c r="B30" s="7"/>
      <c r="C30" s="118" t="s">
        <v>218</v>
      </c>
      <c r="D30" s="40">
        <v>611290</v>
      </c>
      <c r="E30" s="40">
        <v>498055</v>
      </c>
      <c r="F30" s="40">
        <v>1034849</v>
      </c>
      <c r="G30" s="40">
        <v>864929</v>
      </c>
      <c r="H30" s="117"/>
      <c r="I30" s="42">
        <v>1156289</v>
      </c>
      <c r="J30" s="42">
        <v>817820</v>
      </c>
      <c r="K30" s="42">
        <v>1641319</v>
      </c>
      <c r="L30" s="42">
        <v>1769490</v>
      </c>
      <c r="M30" s="117"/>
      <c r="N30" s="42">
        <v>2051433</v>
      </c>
      <c r="O30" s="42">
        <v>857057</v>
      </c>
      <c r="P30" s="58">
        <f>I30+J30</f>
        <v>1974109</v>
      </c>
      <c r="Q30" s="58">
        <f>N30+O30</f>
        <v>2908490</v>
      </c>
    </row>
    <row r="31" spans="1:17" ht="19.5" customHeight="1">
      <c r="A31" s="7"/>
      <c r="B31" s="4"/>
      <c r="C31" s="118" t="s">
        <v>219</v>
      </c>
      <c r="D31" s="113"/>
      <c r="E31" s="113"/>
      <c r="F31" s="113"/>
      <c r="G31" s="113"/>
      <c r="H31" s="112"/>
      <c r="I31" s="45">
        <f>I30/I29</f>
        <v>0.97298127395030953</v>
      </c>
      <c r="J31" s="45">
        <f>J30/J29</f>
        <v>0.98278545205462986</v>
      </c>
      <c r="K31" s="45">
        <f>K30/K29</f>
        <v>0.97827063922716739</v>
      </c>
      <c r="L31" s="45">
        <f>L30/L29</f>
        <v>0.96686574177790652</v>
      </c>
      <c r="M31" s="116"/>
      <c r="N31" s="45">
        <f>N30/N29</f>
        <v>0.96641395714097955</v>
      </c>
      <c r="O31" s="45">
        <f>O30/O29</f>
        <v>0.94622237286189492</v>
      </c>
      <c r="P31" s="44">
        <f>P30/P29</f>
        <v>0.97701904883984159</v>
      </c>
      <c r="Q31" s="44">
        <f>Q30/Q29</f>
        <v>0.96037502468223479</v>
      </c>
    </row>
    <row r="32" spans="1:17" ht="19.5" customHeight="1">
      <c r="A32" s="2"/>
      <c r="B32" s="6" t="s">
        <v>172</v>
      </c>
      <c r="C32" s="19" t="s">
        <v>25</v>
      </c>
      <c r="D32" s="42">
        <v>595064456</v>
      </c>
      <c r="E32" s="42">
        <v>434539857</v>
      </c>
      <c r="F32" s="42">
        <v>678874062</v>
      </c>
      <c r="G32" s="42">
        <v>657858286</v>
      </c>
      <c r="H32" s="117"/>
      <c r="I32" s="42">
        <v>640837372</v>
      </c>
      <c r="J32" s="42">
        <v>431280432</v>
      </c>
      <c r="K32" s="42">
        <v>660091129</v>
      </c>
      <c r="L32" s="42">
        <v>663572536</v>
      </c>
      <c r="M32" s="117"/>
      <c r="N32" s="42">
        <v>655837150</v>
      </c>
      <c r="O32" s="42">
        <v>473117975</v>
      </c>
      <c r="P32" s="58">
        <f>I32+J32</f>
        <v>1072117804</v>
      </c>
      <c r="Q32" s="58">
        <f>N32+O32</f>
        <v>1128955125</v>
      </c>
    </row>
    <row r="33" spans="1:17" ht="19.5" customHeight="1">
      <c r="A33" s="7"/>
      <c r="B33" s="7"/>
      <c r="C33" s="118" t="s">
        <v>218</v>
      </c>
      <c r="D33" s="40">
        <v>316511732</v>
      </c>
      <c r="E33" s="40">
        <v>223280952</v>
      </c>
      <c r="F33" s="40">
        <v>327350183</v>
      </c>
      <c r="G33" s="40">
        <v>318920988</v>
      </c>
      <c r="H33" s="117"/>
      <c r="I33" s="42">
        <v>322326586</v>
      </c>
      <c r="J33" s="42">
        <v>217489888</v>
      </c>
      <c r="K33" s="42">
        <v>322916975</v>
      </c>
      <c r="L33" s="42">
        <v>325126544</v>
      </c>
      <c r="M33" s="117"/>
      <c r="N33" s="42">
        <v>326773500</v>
      </c>
      <c r="O33" s="42">
        <v>230401593</v>
      </c>
      <c r="P33" s="58">
        <f>I33+J33</f>
        <v>539816474</v>
      </c>
      <c r="Q33" s="58">
        <f>N33+O33</f>
        <v>557175093</v>
      </c>
    </row>
    <row r="34" spans="1:17" ht="19.5" customHeight="1">
      <c r="A34" s="7"/>
      <c r="B34" s="4"/>
      <c r="C34" s="118" t="s">
        <v>219</v>
      </c>
      <c r="D34" s="113"/>
      <c r="E34" s="113"/>
      <c r="F34" s="113"/>
      <c r="G34" s="113"/>
      <c r="H34" s="112"/>
      <c r="I34" s="45">
        <f>I33/I32</f>
        <v>0.502977198402218</v>
      </c>
      <c r="J34" s="45">
        <f>J33/J32</f>
        <v>0.50428879184576592</v>
      </c>
      <c r="K34" s="45">
        <f>K33/K32</f>
        <v>0.48920059793744025</v>
      </c>
      <c r="L34" s="45">
        <f>L33/L32</f>
        <v>0.4899638341873751</v>
      </c>
      <c r="M34" s="116"/>
      <c r="N34" s="45">
        <f>N33/N32</f>
        <v>0.4982540254085942</v>
      </c>
      <c r="O34" s="45">
        <f>O33/O32</f>
        <v>0.48698549870146024</v>
      </c>
      <c r="P34" s="44">
        <f>P33/P32</f>
        <v>0.50350481261105895</v>
      </c>
      <c r="Q34" s="44">
        <f>Q33/Q32</f>
        <v>0.49353165653949266</v>
      </c>
    </row>
    <row r="35" spans="1:17" ht="19.5" customHeight="1">
      <c r="A35" s="6" t="s">
        <v>174</v>
      </c>
      <c r="B35" s="6" t="s">
        <v>168</v>
      </c>
      <c r="C35" s="19" t="s">
        <v>4</v>
      </c>
      <c r="D35" s="42">
        <v>634555827</v>
      </c>
      <c r="E35" s="42">
        <v>425891988</v>
      </c>
      <c r="F35" s="42">
        <v>553573935</v>
      </c>
      <c r="G35" s="42">
        <v>590861829</v>
      </c>
      <c r="H35" s="117"/>
      <c r="I35" s="42">
        <v>636973384</v>
      </c>
      <c r="J35" s="42">
        <v>453367307</v>
      </c>
      <c r="K35" s="42">
        <v>715129339</v>
      </c>
      <c r="L35" s="42">
        <v>720772452</v>
      </c>
      <c r="M35" s="117"/>
      <c r="N35" s="42">
        <v>705883478</v>
      </c>
      <c r="O35" s="42">
        <v>503582386</v>
      </c>
      <c r="P35" s="58">
        <f>I35+J35</f>
        <v>1090340691</v>
      </c>
      <c r="Q35" s="58">
        <f>N35+O35</f>
        <v>1209465864</v>
      </c>
    </row>
    <row r="36" spans="1:17" ht="19.5" customHeight="1">
      <c r="A36" s="7"/>
      <c r="B36" s="7"/>
      <c r="C36" s="118" t="s">
        <v>218</v>
      </c>
      <c r="D36" s="40">
        <v>379992447</v>
      </c>
      <c r="E36" s="40">
        <v>251181706</v>
      </c>
      <c r="F36" s="40">
        <v>311587416</v>
      </c>
      <c r="G36" s="40">
        <v>324540865</v>
      </c>
      <c r="H36" s="117"/>
      <c r="I36" s="42">
        <v>362255037</v>
      </c>
      <c r="J36" s="42">
        <v>251490247</v>
      </c>
      <c r="K36" s="42">
        <v>412183128</v>
      </c>
      <c r="L36" s="42">
        <v>417829408</v>
      </c>
      <c r="M36" s="117"/>
      <c r="N36" s="42">
        <v>413310941</v>
      </c>
      <c r="O36" s="42">
        <v>296065813</v>
      </c>
      <c r="P36" s="58">
        <f>I36+J36</f>
        <v>613745284</v>
      </c>
      <c r="Q36" s="58">
        <f>N36+O36</f>
        <v>709376754</v>
      </c>
    </row>
    <row r="37" spans="1:17" ht="19.5" customHeight="1">
      <c r="A37" s="7"/>
      <c r="B37" s="4"/>
      <c r="C37" s="118" t="s">
        <v>219</v>
      </c>
      <c r="D37" s="113"/>
      <c r="E37" s="113"/>
      <c r="F37" s="113"/>
      <c r="G37" s="113"/>
      <c r="H37" s="112"/>
      <c r="I37" s="45">
        <f>I36/I35</f>
        <v>0.56871298879891663</v>
      </c>
      <c r="J37" s="45">
        <f>J36/J35</f>
        <v>0.55471632629213818</v>
      </c>
      <c r="K37" s="45">
        <f>K36/K35</f>
        <v>0.57637563657558177</v>
      </c>
      <c r="L37" s="45">
        <f>L36/L35</f>
        <v>0.57969669462339546</v>
      </c>
      <c r="M37" s="116"/>
      <c r="N37" s="45">
        <f>N36/N35</f>
        <v>0.58552289985741812</v>
      </c>
      <c r="O37" s="45">
        <f>O36/O35</f>
        <v>0.58791931813119458</v>
      </c>
      <c r="P37" s="44">
        <f>P36/P35</f>
        <v>0.56289312970343874</v>
      </c>
      <c r="Q37" s="44">
        <f>Q36/Q35</f>
        <v>0.58652069075675872</v>
      </c>
    </row>
    <row r="38" spans="1:17" ht="19.5" customHeight="1">
      <c r="A38" s="2"/>
      <c r="B38" s="7" t="s">
        <v>169</v>
      </c>
      <c r="C38" s="19" t="s">
        <v>25</v>
      </c>
      <c r="D38" s="42">
        <v>416018708</v>
      </c>
      <c r="E38" s="42">
        <v>295932145</v>
      </c>
      <c r="F38" s="42">
        <v>438791777</v>
      </c>
      <c r="G38" s="42">
        <v>437232702</v>
      </c>
      <c r="H38" s="117"/>
      <c r="I38" s="42">
        <v>444796762</v>
      </c>
      <c r="J38" s="42">
        <v>323779394</v>
      </c>
      <c r="K38" s="42">
        <v>489771040</v>
      </c>
      <c r="L38" s="42">
        <v>515840609</v>
      </c>
      <c r="M38" s="117"/>
      <c r="N38" s="42">
        <v>514911251</v>
      </c>
      <c r="O38" s="42">
        <v>349937461</v>
      </c>
      <c r="P38" s="58">
        <f>I38+J38</f>
        <v>768576156</v>
      </c>
      <c r="Q38" s="58">
        <f>N38+O38</f>
        <v>864848712</v>
      </c>
    </row>
    <row r="39" spans="1:17" ht="19.5" customHeight="1">
      <c r="A39" s="7"/>
      <c r="B39" s="7"/>
      <c r="C39" s="118" t="s">
        <v>218</v>
      </c>
      <c r="D39" s="40">
        <v>201808010</v>
      </c>
      <c r="E39" s="40">
        <v>143777279</v>
      </c>
      <c r="F39" s="40">
        <v>208058031</v>
      </c>
      <c r="G39" s="40">
        <v>207987631</v>
      </c>
      <c r="H39" s="117"/>
      <c r="I39" s="42">
        <v>218244719</v>
      </c>
      <c r="J39" s="42">
        <v>153098700</v>
      </c>
      <c r="K39" s="42">
        <v>236088061</v>
      </c>
      <c r="L39" s="42">
        <v>255940975</v>
      </c>
      <c r="M39" s="117"/>
      <c r="N39" s="42">
        <v>262647613</v>
      </c>
      <c r="O39" s="42">
        <v>175586050</v>
      </c>
      <c r="P39" s="58">
        <f>I39+J39</f>
        <v>371343419</v>
      </c>
      <c r="Q39" s="58">
        <f>N39+O39</f>
        <v>438233663</v>
      </c>
    </row>
    <row r="40" spans="1:17" ht="19.5" customHeight="1">
      <c r="A40" s="7"/>
      <c r="B40" s="4"/>
      <c r="C40" s="118" t="s">
        <v>219</v>
      </c>
      <c r="D40" s="113"/>
      <c r="E40" s="113"/>
      <c r="F40" s="113"/>
      <c r="G40" s="113"/>
      <c r="H40" s="112"/>
      <c r="I40" s="45">
        <f>I39/I38</f>
        <v>0.49066166313503873</v>
      </c>
      <c r="J40" s="45">
        <f>J39/J38</f>
        <v>0.4728488064314556</v>
      </c>
      <c r="K40" s="45">
        <f>K39/K38</f>
        <v>0.48203760883861163</v>
      </c>
      <c r="L40" s="45">
        <f>L39/L38</f>
        <v>0.49616290484799735</v>
      </c>
      <c r="M40" s="116"/>
      <c r="N40" s="45">
        <f>N39/N38</f>
        <v>0.51008326675697357</v>
      </c>
      <c r="O40" s="45">
        <f>O39/O38</f>
        <v>0.50176408521178584</v>
      </c>
      <c r="P40" s="44">
        <f>P39/P38</f>
        <v>0.48315761047367178</v>
      </c>
      <c r="Q40" s="44">
        <f>Q39/Q38</f>
        <v>0.50671713667303231</v>
      </c>
    </row>
    <row r="41" spans="1:17" ht="19.5" customHeight="1">
      <c r="A41" s="2"/>
      <c r="B41" s="7" t="s">
        <v>170</v>
      </c>
      <c r="C41" s="19" t="s">
        <v>25</v>
      </c>
      <c r="D41" s="42">
        <v>78659876</v>
      </c>
      <c r="E41" s="42">
        <v>56994592</v>
      </c>
      <c r="F41" s="42">
        <v>116542491</v>
      </c>
      <c r="G41" s="42">
        <v>146388221</v>
      </c>
      <c r="H41" s="117"/>
      <c r="I41" s="42">
        <v>145508647</v>
      </c>
      <c r="J41" s="42">
        <v>92732784</v>
      </c>
      <c r="K41" s="42">
        <v>146087803</v>
      </c>
      <c r="L41" s="42">
        <v>155629232</v>
      </c>
      <c r="M41" s="117"/>
      <c r="N41" s="42">
        <v>160183714</v>
      </c>
      <c r="O41" s="42">
        <v>117925938</v>
      </c>
      <c r="P41" s="58">
        <f>I41+J41</f>
        <v>238241431</v>
      </c>
      <c r="Q41" s="58">
        <f>N41+O41</f>
        <v>278109652</v>
      </c>
    </row>
    <row r="42" spans="1:17" ht="19.5" customHeight="1">
      <c r="A42" s="7"/>
      <c r="B42" s="7"/>
      <c r="C42" s="118" t="s">
        <v>218</v>
      </c>
      <c r="D42" s="40">
        <v>47762262</v>
      </c>
      <c r="E42" s="40">
        <v>33137261</v>
      </c>
      <c r="F42" s="40">
        <v>76849303</v>
      </c>
      <c r="G42" s="40">
        <v>98823119</v>
      </c>
      <c r="H42" s="117"/>
      <c r="I42" s="42">
        <v>95444434</v>
      </c>
      <c r="J42" s="42">
        <v>57590405</v>
      </c>
      <c r="K42" s="42">
        <v>93007816</v>
      </c>
      <c r="L42" s="42">
        <v>98816023</v>
      </c>
      <c r="M42" s="117"/>
      <c r="N42" s="42">
        <v>102695628</v>
      </c>
      <c r="O42" s="42">
        <v>75658826</v>
      </c>
      <c r="P42" s="58">
        <f>I42+J42</f>
        <v>153034839</v>
      </c>
      <c r="Q42" s="58">
        <f>N42+O42</f>
        <v>178354454</v>
      </c>
    </row>
    <row r="43" spans="1:17" ht="19.5" customHeight="1">
      <c r="A43" s="7"/>
      <c r="B43" s="4"/>
      <c r="C43" s="118" t="s">
        <v>219</v>
      </c>
      <c r="D43" s="113"/>
      <c r="E43" s="113"/>
      <c r="F43" s="113"/>
      <c r="G43" s="113"/>
      <c r="H43" s="112"/>
      <c r="I43" s="45">
        <f>I42/I41</f>
        <v>0.65593650939521142</v>
      </c>
      <c r="J43" s="45">
        <f>J42/J41</f>
        <v>0.62103608363575069</v>
      </c>
      <c r="K43" s="45">
        <f>K42/K41</f>
        <v>0.63665695622789265</v>
      </c>
      <c r="L43" s="45">
        <f>L42/L41</f>
        <v>0.63494513035957156</v>
      </c>
      <c r="M43" s="116"/>
      <c r="N43" s="45">
        <f>N42/N41</f>
        <v>0.64111154271276294</v>
      </c>
      <c r="O43" s="45">
        <f>O42/O41</f>
        <v>0.64157917488856442</v>
      </c>
      <c r="P43" s="44">
        <f>P42/P41</f>
        <v>0.64235191317332208</v>
      </c>
      <c r="Q43" s="44">
        <f>Q42/Q41</f>
        <v>0.64130983127475205</v>
      </c>
    </row>
    <row r="44" spans="1:17" ht="19.5" customHeight="1">
      <c r="A44" s="2"/>
      <c r="B44" s="7" t="s">
        <v>171</v>
      </c>
      <c r="C44" s="19" t="s">
        <v>25</v>
      </c>
      <c r="D44" s="42">
        <v>1545062</v>
      </c>
      <c r="E44" s="42">
        <v>1042756</v>
      </c>
      <c r="F44" s="42">
        <v>1801940</v>
      </c>
      <c r="G44" s="42">
        <v>1147500</v>
      </c>
      <c r="H44" s="117"/>
      <c r="I44" s="42">
        <v>1374277</v>
      </c>
      <c r="J44" s="42">
        <v>951703</v>
      </c>
      <c r="K44" s="42">
        <v>1834081</v>
      </c>
      <c r="L44" s="42">
        <v>2954778</v>
      </c>
      <c r="M44" s="117"/>
      <c r="N44" s="42">
        <v>3080070</v>
      </c>
      <c r="O44" s="42">
        <v>1418401</v>
      </c>
      <c r="P44" s="58">
        <f>I44+J44</f>
        <v>2325980</v>
      </c>
      <c r="Q44" s="58">
        <f>N44+O44</f>
        <v>4498471</v>
      </c>
    </row>
    <row r="45" spans="1:17" ht="19.5" customHeight="1">
      <c r="A45" s="7"/>
      <c r="B45" s="7"/>
      <c r="C45" s="118" t="s">
        <v>218</v>
      </c>
      <c r="D45" s="40">
        <v>510454</v>
      </c>
      <c r="E45" s="40">
        <v>728339</v>
      </c>
      <c r="F45" s="40">
        <v>1568863</v>
      </c>
      <c r="G45" s="40">
        <v>1013865</v>
      </c>
      <c r="H45" s="117"/>
      <c r="I45" s="42">
        <v>1271935</v>
      </c>
      <c r="J45" s="42">
        <v>908133</v>
      </c>
      <c r="K45" s="42">
        <v>1778943</v>
      </c>
      <c r="L45" s="42">
        <v>2892661</v>
      </c>
      <c r="M45" s="117"/>
      <c r="N45" s="42">
        <v>3016229</v>
      </c>
      <c r="O45" s="42">
        <v>1371732</v>
      </c>
      <c r="P45" s="58">
        <f>I45+J45</f>
        <v>2180068</v>
      </c>
      <c r="Q45" s="58">
        <f>N45+O45</f>
        <v>4387961</v>
      </c>
    </row>
    <row r="46" spans="1:17" ht="19.5" customHeight="1">
      <c r="A46" s="7"/>
      <c r="B46" s="4"/>
      <c r="C46" s="118" t="s">
        <v>219</v>
      </c>
      <c r="D46" s="113"/>
      <c r="E46" s="113"/>
      <c r="F46" s="113"/>
      <c r="G46" s="113"/>
      <c r="H46" s="112"/>
      <c r="I46" s="45">
        <f>I45/I44</f>
        <v>0.92553029702163392</v>
      </c>
      <c r="J46" s="45">
        <f>J45/J44</f>
        <v>0.95421891073160425</v>
      </c>
      <c r="K46" s="45">
        <f>K45/K44</f>
        <v>0.96993698751581858</v>
      </c>
      <c r="L46" s="45">
        <f>L45/L44</f>
        <v>0.97897743925262748</v>
      </c>
      <c r="M46" s="116"/>
      <c r="N46" s="45">
        <f>N45/N44</f>
        <v>0.97927287366845561</v>
      </c>
      <c r="O46" s="45">
        <f>O45/O44</f>
        <v>0.96709745692508675</v>
      </c>
      <c r="P46" s="44">
        <f>P45/P44</f>
        <v>0.93726859216330316</v>
      </c>
      <c r="Q46" s="44">
        <f>Q45/Q44</f>
        <v>0.97543387519892866</v>
      </c>
    </row>
    <row r="47" spans="1:17" ht="19.5" customHeight="1">
      <c r="A47" s="2"/>
      <c r="B47" s="6" t="s">
        <v>172</v>
      </c>
      <c r="C47" s="19" t="s">
        <v>25</v>
      </c>
      <c r="D47" s="42">
        <v>1130779473</v>
      </c>
      <c r="E47" s="42">
        <v>779861481</v>
      </c>
      <c r="F47" s="42">
        <v>1110710143</v>
      </c>
      <c r="G47" s="42">
        <v>1175630252</v>
      </c>
      <c r="H47" s="117"/>
      <c r="I47" s="42">
        <v>1228653070</v>
      </c>
      <c r="J47" s="42">
        <v>870831188</v>
      </c>
      <c r="K47" s="42">
        <v>1352822263</v>
      </c>
      <c r="L47" s="42">
        <v>1395197071</v>
      </c>
      <c r="M47" s="117"/>
      <c r="N47" s="42">
        <v>1384058513</v>
      </c>
      <c r="O47" s="42">
        <v>972864186</v>
      </c>
      <c r="P47" s="58">
        <f>I47+J47</f>
        <v>2099484258</v>
      </c>
      <c r="Q47" s="58">
        <f>N47+O47</f>
        <v>2356922699</v>
      </c>
    </row>
    <row r="48" spans="1:17" ht="19.5" customHeight="1">
      <c r="A48" s="7"/>
      <c r="B48" s="7"/>
      <c r="C48" s="118" t="s">
        <v>218</v>
      </c>
      <c r="D48" s="40">
        <v>630073173</v>
      </c>
      <c r="E48" s="40">
        <v>428824585</v>
      </c>
      <c r="F48" s="40">
        <v>598063613</v>
      </c>
      <c r="G48" s="40">
        <v>632365480</v>
      </c>
      <c r="H48" s="117"/>
      <c r="I48" s="42">
        <v>677216125</v>
      </c>
      <c r="J48" s="42">
        <v>463087485</v>
      </c>
      <c r="K48" s="42">
        <v>743057948</v>
      </c>
      <c r="L48" s="42">
        <v>775479067</v>
      </c>
      <c r="M48" s="117"/>
      <c r="N48" s="42">
        <v>781670411</v>
      </c>
      <c r="O48" s="42">
        <v>548682421</v>
      </c>
      <c r="P48" s="58">
        <f>I48+J48</f>
        <v>1140303610</v>
      </c>
      <c r="Q48" s="58">
        <f>N48+O48</f>
        <v>1330352832</v>
      </c>
    </row>
    <row r="49" spans="1:17" ht="19.5" customHeight="1">
      <c r="A49" s="7"/>
      <c r="B49" s="4"/>
      <c r="C49" s="118" t="s">
        <v>219</v>
      </c>
      <c r="D49" s="113"/>
      <c r="E49" s="113"/>
      <c r="F49" s="113"/>
      <c r="G49" s="113"/>
      <c r="H49" s="112"/>
      <c r="I49" s="45">
        <f>I48/I47</f>
        <v>0.55118579974736071</v>
      </c>
      <c r="J49" s="45">
        <f>J48/J47</f>
        <v>0.53177641244516383</v>
      </c>
      <c r="K49" s="45">
        <f>K48/K47</f>
        <v>0.54926502048554771</v>
      </c>
      <c r="L49" s="45">
        <f>L48/L47</f>
        <v>0.55582045226354981</v>
      </c>
      <c r="M49" s="116"/>
      <c r="N49" s="45">
        <f>N48/N47</f>
        <v>0.56476688207762216</v>
      </c>
      <c r="O49" s="45">
        <f>O48/O47</f>
        <v>0.56398665805136339</v>
      </c>
      <c r="P49" s="44">
        <f>P48/P47</f>
        <v>0.54313510837479206</v>
      </c>
      <c r="Q49" s="44">
        <f>Q48/Q47</f>
        <v>0.5644448299320316</v>
      </c>
    </row>
    <row r="50" spans="1:17" ht="19.5" customHeight="1">
      <c r="A50" s="6" t="s">
        <v>175</v>
      </c>
      <c r="B50" s="6" t="s">
        <v>168</v>
      </c>
      <c r="C50" s="19" t="s">
        <v>4</v>
      </c>
      <c r="D50" s="42">
        <v>242903623</v>
      </c>
      <c r="E50" s="42">
        <v>186951511</v>
      </c>
      <c r="F50" s="42">
        <v>261140812</v>
      </c>
      <c r="G50" s="42">
        <v>249738864</v>
      </c>
      <c r="H50" s="117"/>
      <c r="I50" s="42">
        <v>254097204</v>
      </c>
      <c r="J50" s="42">
        <v>169443942</v>
      </c>
      <c r="K50" s="42">
        <v>280166729</v>
      </c>
      <c r="L50" s="42">
        <v>287044380</v>
      </c>
      <c r="M50" s="117"/>
      <c r="N50" s="42">
        <v>285540604</v>
      </c>
      <c r="O50" s="42">
        <v>207701868</v>
      </c>
      <c r="P50" s="58">
        <f>I50+J50</f>
        <v>423541146</v>
      </c>
      <c r="Q50" s="58">
        <f>N50+O50</f>
        <v>493242472</v>
      </c>
    </row>
    <row r="51" spans="1:17" ht="19.5" customHeight="1">
      <c r="A51" s="7"/>
      <c r="B51" s="7"/>
      <c r="C51" s="118" t="s">
        <v>218</v>
      </c>
      <c r="D51" s="40">
        <v>149428204</v>
      </c>
      <c r="E51" s="40">
        <v>116225850</v>
      </c>
      <c r="F51" s="40">
        <v>153742023</v>
      </c>
      <c r="G51" s="40">
        <v>143458893</v>
      </c>
      <c r="H51" s="117"/>
      <c r="I51" s="42">
        <v>154476924</v>
      </c>
      <c r="J51" s="42">
        <v>106435089</v>
      </c>
      <c r="K51" s="42">
        <v>157009247</v>
      </c>
      <c r="L51" s="42">
        <v>157813414</v>
      </c>
      <c r="M51" s="117"/>
      <c r="N51" s="42">
        <v>148560093</v>
      </c>
      <c r="O51" s="42">
        <v>108671362</v>
      </c>
      <c r="P51" s="58">
        <f>I51+J51</f>
        <v>260912013</v>
      </c>
      <c r="Q51" s="58">
        <f>N51+O51</f>
        <v>257231455</v>
      </c>
    </row>
    <row r="52" spans="1:17" ht="19.5" customHeight="1">
      <c r="A52" s="7"/>
      <c r="B52" s="4"/>
      <c r="C52" s="118" t="s">
        <v>219</v>
      </c>
      <c r="D52" s="113"/>
      <c r="E52" s="113"/>
      <c r="F52" s="113"/>
      <c r="G52" s="113"/>
      <c r="H52" s="112"/>
      <c r="I52" s="45">
        <f>I51/I50</f>
        <v>0.60794421020075451</v>
      </c>
      <c r="J52" s="45">
        <f>J51/J50</f>
        <v>0.62814337145201682</v>
      </c>
      <c r="K52" s="45">
        <f>K51/K50</f>
        <v>0.56041360642790672</v>
      </c>
      <c r="L52" s="45">
        <f>L51/L50</f>
        <v>0.54978750672631183</v>
      </c>
      <c r="M52" s="116"/>
      <c r="N52" s="45">
        <f>N51/N50</f>
        <v>0.5202765943578378</v>
      </c>
      <c r="O52" s="45">
        <f>O51/O50</f>
        <v>0.52320839983971645</v>
      </c>
      <c r="P52" s="44">
        <f>P51/P50</f>
        <v>0.61602518542555018</v>
      </c>
      <c r="Q52" s="44">
        <f>Q51/Q50</f>
        <v>0.52151116256671426</v>
      </c>
    </row>
    <row r="53" spans="1:17" ht="19.5" customHeight="1">
      <c r="A53" s="2"/>
      <c r="B53" s="7" t="s">
        <v>169</v>
      </c>
      <c r="C53" s="19" t="s">
        <v>25</v>
      </c>
      <c r="D53" s="42">
        <v>282417215</v>
      </c>
      <c r="E53" s="42">
        <v>200717727</v>
      </c>
      <c r="F53" s="42">
        <v>319794073</v>
      </c>
      <c r="G53" s="42">
        <v>349056257</v>
      </c>
      <c r="H53" s="117"/>
      <c r="I53" s="42">
        <v>360892293</v>
      </c>
      <c r="J53" s="42">
        <v>259613860</v>
      </c>
      <c r="K53" s="42">
        <v>396906909</v>
      </c>
      <c r="L53" s="42">
        <v>422767400</v>
      </c>
      <c r="M53" s="117"/>
      <c r="N53" s="42">
        <v>438509552</v>
      </c>
      <c r="O53" s="42">
        <v>310817000</v>
      </c>
      <c r="P53" s="58">
        <f>I53+J53</f>
        <v>620506153</v>
      </c>
      <c r="Q53" s="58">
        <f>N53+O53</f>
        <v>749326552</v>
      </c>
    </row>
    <row r="54" spans="1:17" ht="19.5" customHeight="1">
      <c r="A54" s="7"/>
      <c r="B54" s="7"/>
      <c r="C54" s="118" t="s">
        <v>218</v>
      </c>
      <c r="D54" s="40">
        <v>160184847</v>
      </c>
      <c r="E54" s="40">
        <v>113522407</v>
      </c>
      <c r="F54" s="40">
        <v>171848589</v>
      </c>
      <c r="G54" s="40">
        <v>186420069</v>
      </c>
      <c r="H54" s="117"/>
      <c r="I54" s="42">
        <v>195237082</v>
      </c>
      <c r="J54" s="42">
        <v>128564563</v>
      </c>
      <c r="K54" s="42">
        <v>200537914</v>
      </c>
      <c r="L54" s="42">
        <v>211641184</v>
      </c>
      <c r="M54" s="117"/>
      <c r="N54" s="42">
        <v>220638968</v>
      </c>
      <c r="O54" s="42">
        <v>157402452</v>
      </c>
      <c r="P54" s="58">
        <f>I54+J54</f>
        <v>323801645</v>
      </c>
      <c r="Q54" s="58">
        <f>N54+O54</f>
        <v>378041420</v>
      </c>
    </row>
    <row r="55" spans="1:17" ht="19.5" customHeight="1">
      <c r="A55" s="7"/>
      <c r="B55" s="4"/>
      <c r="C55" s="118" t="s">
        <v>219</v>
      </c>
      <c r="D55" s="113"/>
      <c r="E55" s="113"/>
      <c r="F55" s="113"/>
      <c r="G55" s="113"/>
      <c r="H55" s="112"/>
      <c r="I55" s="45">
        <f>I54/I53</f>
        <v>0.54098434847983856</v>
      </c>
      <c r="J55" s="45">
        <f>J54/J53</f>
        <v>0.49521455826742072</v>
      </c>
      <c r="K55" s="45">
        <f>K54/K53</f>
        <v>0.50525175917257714</v>
      </c>
      <c r="L55" s="45">
        <f>L54/L53</f>
        <v>0.50060904412213425</v>
      </c>
      <c r="M55" s="116"/>
      <c r="N55" s="45">
        <f>N54/N53</f>
        <v>0.50315658346251946</v>
      </c>
      <c r="O55" s="45">
        <f>O54/O53</f>
        <v>0.50641519608000851</v>
      </c>
      <c r="P55" s="44">
        <f>P54/P53</f>
        <v>0.52183470451420322</v>
      </c>
      <c r="Q55" s="44">
        <f>Q54/Q53</f>
        <v>0.50450824008702688</v>
      </c>
    </row>
    <row r="56" spans="1:17" ht="19.5" customHeight="1">
      <c r="A56" s="2"/>
      <c r="B56" s="7" t="s">
        <v>170</v>
      </c>
      <c r="C56" s="19" t="s">
        <v>25</v>
      </c>
      <c r="D56" s="42">
        <v>35415929</v>
      </c>
      <c r="E56" s="42">
        <v>24408892</v>
      </c>
      <c r="F56" s="42">
        <v>36201928</v>
      </c>
      <c r="G56" s="42">
        <v>36370700</v>
      </c>
      <c r="H56" s="117"/>
      <c r="I56" s="42">
        <v>36347066</v>
      </c>
      <c r="J56" s="42">
        <v>25334768</v>
      </c>
      <c r="K56" s="42">
        <v>36269490</v>
      </c>
      <c r="L56" s="42">
        <v>37120744</v>
      </c>
      <c r="M56" s="117"/>
      <c r="N56" s="42">
        <v>39379661</v>
      </c>
      <c r="O56" s="42">
        <v>27698045</v>
      </c>
      <c r="P56" s="58">
        <f>I56+J56</f>
        <v>61681834</v>
      </c>
      <c r="Q56" s="58">
        <f>N56+O56</f>
        <v>67077706</v>
      </c>
    </row>
    <row r="57" spans="1:17" ht="19.5" customHeight="1">
      <c r="A57" s="7"/>
      <c r="B57" s="7"/>
      <c r="C57" s="118" t="s">
        <v>218</v>
      </c>
      <c r="D57" s="40">
        <v>19084313</v>
      </c>
      <c r="E57" s="40">
        <v>13052112</v>
      </c>
      <c r="F57" s="40">
        <v>19092080</v>
      </c>
      <c r="G57" s="40">
        <v>19461475</v>
      </c>
      <c r="H57" s="117"/>
      <c r="I57" s="42">
        <v>19484106</v>
      </c>
      <c r="J57" s="42">
        <v>13043480</v>
      </c>
      <c r="K57" s="42">
        <v>18863299</v>
      </c>
      <c r="L57" s="42">
        <v>19320120</v>
      </c>
      <c r="M57" s="117"/>
      <c r="N57" s="42">
        <v>20951481</v>
      </c>
      <c r="O57" s="42">
        <v>13786137</v>
      </c>
      <c r="P57" s="58">
        <f>I57+J57</f>
        <v>32527586</v>
      </c>
      <c r="Q57" s="58">
        <f>N57+O57</f>
        <v>34737618</v>
      </c>
    </row>
    <row r="58" spans="1:17" ht="19.5" customHeight="1">
      <c r="A58" s="7"/>
      <c r="B58" s="4"/>
      <c r="C58" s="118" t="s">
        <v>219</v>
      </c>
      <c r="D58" s="113"/>
      <c r="E58" s="113"/>
      <c r="F58" s="113"/>
      <c r="G58" s="113"/>
      <c r="H58" s="112"/>
      <c r="I58" s="45">
        <f>I57/I56</f>
        <v>0.53605718821981396</v>
      </c>
      <c r="J58" s="45">
        <f>J57/J56</f>
        <v>0.51484505403799241</v>
      </c>
      <c r="K58" s="45">
        <f>K57/K56</f>
        <v>0.52008724137008822</v>
      </c>
      <c r="L58" s="45">
        <f>L57/L56</f>
        <v>0.52046693891695706</v>
      </c>
      <c r="M58" s="116"/>
      <c r="N58" s="45">
        <f>N57/N56</f>
        <v>0.53203812495998881</v>
      </c>
      <c r="O58" s="45">
        <f>O57/O56</f>
        <v>0.49772960510389813</v>
      </c>
      <c r="P58" s="44">
        <f>P57/P56</f>
        <v>0.52734466358441934</v>
      </c>
      <c r="Q58" s="44">
        <f>Q57/Q56</f>
        <v>0.51787128796563198</v>
      </c>
    </row>
    <row r="59" spans="1:17" ht="19.5" customHeight="1">
      <c r="A59" s="2"/>
      <c r="B59" s="7" t="s">
        <v>171</v>
      </c>
      <c r="C59" s="19" t="s">
        <v>25</v>
      </c>
      <c r="D59" s="42">
        <v>459979</v>
      </c>
      <c r="E59" s="42">
        <v>359633</v>
      </c>
      <c r="F59" s="42">
        <v>1023255</v>
      </c>
      <c r="G59" s="42">
        <v>1216522</v>
      </c>
      <c r="H59" s="117"/>
      <c r="I59" s="42">
        <v>2072018</v>
      </c>
      <c r="J59" s="42">
        <v>1547821</v>
      </c>
      <c r="K59" s="42">
        <v>1877572</v>
      </c>
      <c r="L59" s="42">
        <v>1743752</v>
      </c>
      <c r="M59" s="117"/>
      <c r="N59" s="42">
        <v>1587604</v>
      </c>
      <c r="O59" s="42">
        <v>1042303</v>
      </c>
      <c r="P59" s="58">
        <f>I59+J59</f>
        <v>3619839</v>
      </c>
      <c r="Q59" s="58">
        <f>N59+O59</f>
        <v>2629907</v>
      </c>
    </row>
    <row r="60" spans="1:17" ht="19.5" customHeight="1">
      <c r="A60" s="7"/>
      <c r="B60" s="7"/>
      <c r="C60" s="118" t="s">
        <v>218</v>
      </c>
      <c r="D60" s="40">
        <v>414454</v>
      </c>
      <c r="E60" s="40">
        <v>306022</v>
      </c>
      <c r="F60" s="40">
        <v>922488</v>
      </c>
      <c r="G60" s="40">
        <v>1111952</v>
      </c>
      <c r="H60" s="117"/>
      <c r="I60" s="42">
        <v>1939419</v>
      </c>
      <c r="J60" s="42">
        <v>1438998</v>
      </c>
      <c r="K60" s="42">
        <v>1741165</v>
      </c>
      <c r="L60" s="42">
        <v>1614787</v>
      </c>
      <c r="M60" s="117"/>
      <c r="N60" s="42">
        <v>1486988</v>
      </c>
      <c r="O60" s="42">
        <v>991788</v>
      </c>
      <c r="P60" s="58">
        <f>I60+J60</f>
        <v>3378417</v>
      </c>
      <c r="Q60" s="58">
        <f>N60+O60</f>
        <v>2478776</v>
      </c>
    </row>
    <row r="61" spans="1:17" ht="19.5" customHeight="1">
      <c r="A61" s="7"/>
      <c r="B61" s="4"/>
      <c r="C61" s="118" t="s">
        <v>219</v>
      </c>
      <c r="D61" s="113"/>
      <c r="E61" s="113"/>
      <c r="F61" s="113"/>
      <c r="G61" s="113"/>
      <c r="H61" s="112"/>
      <c r="I61" s="45">
        <f>I60/I59</f>
        <v>0.93600489957133581</v>
      </c>
      <c r="J61" s="45">
        <f>J60/J59</f>
        <v>0.92969277455209609</v>
      </c>
      <c r="K61" s="45">
        <f>K60/K59</f>
        <v>0.92734925744525376</v>
      </c>
      <c r="L61" s="45">
        <f>L60/L59</f>
        <v>0.92604166188769965</v>
      </c>
      <c r="M61" s="116"/>
      <c r="N61" s="45">
        <f>N60/N59</f>
        <v>0.93662399439658761</v>
      </c>
      <c r="O61" s="45">
        <f>O60/O59</f>
        <v>0.95153520617325293</v>
      </c>
      <c r="P61" s="44">
        <f>P60/P59</f>
        <v>0.93330587354851968</v>
      </c>
      <c r="Q61" s="44">
        <f>Q60/Q59</f>
        <v>0.94253370936690917</v>
      </c>
    </row>
    <row r="62" spans="1:17" ht="19.5" customHeight="1">
      <c r="A62" s="2"/>
      <c r="B62" s="6" t="s">
        <v>172</v>
      </c>
      <c r="C62" s="19" t="s">
        <v>25</v>
      </c>
      <c r="D62" s="42">
        <v>561196746</v>
      </c>
      <c r="E62" s="42">
        <v>412437763</v>
      </c>
      <c r="F62" s="42">
        <v>618160068</v>
      </c>
      <c r="G62" s="42">
        <v>636382343</v>
      </c>
      <c r="H62" s="117"/>
      <c r="I62" s="42">
        <v>653408581</v>
      </c>
      <c r="J62" s="42">
        <v>455940391</v>
      </c>
      <c r="K62" s="42">
        <v>715220700</v>
      </c>
      <c r="L62" s="42">
        <v>748676276</v>
      </c>
      <c r="M62" s="117"/>
      <c r="N62" s="42">
        <v>765017421</v>
      </c>
      <c r="O62" s="42">
        <v>547259216</v>
      </c>
      <c r="P62" s="58">
        <f>I62+J62</f>
        <v>1109348972</v>
      </c>
      <c r="Q62" s="58">
        <f>N62+O62</f>
        <v>1312276637</v>
      </c>
    </row>
    <row r="63" spans="1:17" ht="19.5" customHeight="1">
      <c r="A63" s="7"/>
      <c r="B63" s="7"/>
      <c r="C63" s="118" t="s">
        <v>218</v>
      </c>
      <c r="D63" s="40">
        <v>329111818</v>
      </c>
      <c r="E63" s="40">
        <v>243106391</v>
      </c>
      <c r="F63" s="40">
        <v>345605180</v>
      </c>
      <c r="G63" s="40">
        <v>350452389</v>
      </c>
      <c r="H63" s="117"/>
      <c r="I63" s="42">
        <v>371137531</v>
      </c>
      <c r="J63" s="42">
        <v>249482130</v>
      </c>
      <c r="K63" s="42">
        <v>378151625</v>
      </c>
      <c r="L63" s="42">
        <v>390389505</v>
      </c>
      <c r="M63" s="117"/>
      <c r="N63" s="42">
        <v>391637530</v>
      </c>
      <c r="O63" s="42">
        <v>280851739</v>
      </c>
      <c r="P63" s="58">
        <f>I63+J63</f>
        <v>620619661</v>
      </c>
      <c r="Q63" s="58">
        <f>N63+O63</f>
        <v>672489269</v>
      </c>
    </row>
    <row r="64" spans="1:17" ht="19.5" customHeight="1">
      <c r="A64" s="7"/>
      <c r="B64" s="4"/>
      <c r="C64" s="118" t="s">
        <v>219</v>
      </c>
      <c r="D64" s="113"/>
      <c r="E64" s="113"/>
      <c r="F64" s="113"/>
      <c r="G64" s="113"/>
      <c r="H64" s="112"/>
      <c r="I64" s="45">
        <f>I63/I62</f>
        <v>0.56800222983297488</v>
      </c>
      <c r="J64" s="45">
        <f>J63/J62</f>
        <v>0.54718146258728806</v>
      </c>
      <c r="K64" s="45">
        <f>K63/K62</f>
        <v>0.52872019084458821</v>
      </c>
      <c r="L64" s="45">
        <f>L63/L62</f>
        <v>0.52143966292849386</v>
      </c>
      <c r="M64" s="116"/>
      <c r="N64" s="45">
        <f>N63/N62</f>
        <v>0.51193282564476394</v>
      </c>
      <c r="O64" s="45">
        <f>O63/O62</f>
        <v>0.51319691069396267</v>
      </c>
      <c r="P64" s="44">
        <f>P63/P62</f>
        <v>0.55944493271680784</v>
      </c>
      <c r="Q64" s="44">
        <f>Q63/Q62</f>
        <v>0.51245998750490596</v>
      </c>
    </row>
    <row r="65" spans="1:17" ht="19.5" customHeight="1">
      <c r="A65" s="6" t="s">
        <v>176</v>
      </c>
      <c r="B65" s="6" t="s">
        <v>168</v>
      </c>
      <c r="C65" s="19" t="s">
        <v>4</v>
      </c>
      <c r="D65" s="42">
        <v>512904338</v>
      </c>
      <c r="E65" s="42">
        <v>351394640</v>
      </c>
      <c r="F65" s="42">
        <v>554124849</v>
      </c>
      <c r="G65" s="42">
        <v>562356029</v>
      </c>
      <c r="H65" s="117"/>
      <c r="I65" s="42">
        <v>562305194</v>
      </c>
      <c r="J65" s="42">
        <v>404000118</v>
      </c>
      <c r="K65" s="42">
        <v>620633228</v>
      </c>
      <c r="L65" s="42">
        <v>651792273</v>
      </c>
      <c r="M65" s="117"/>
      <c r="N65" s="42">
        <v>621060232</v>
      </c>
      <c r="O65" s="42">
        <v>420024030</v>
      </c>
      <c r="P65" s="58">
        <f>I65+J65</f>
        <v>966305312</v>
      </c>
      <c r="Q65" s="58">
        <f>N65+O65</f>
        <v>1041084262</v>
      </c>
    </row>
    <row r="66" spans="1:17" ht="19.5" customHeight="1">
      <c r="A66" s="7"/>
      <c r="B66" s="7"/>
      <c r="C66" s="118" t="s">
        <v>218</v>
      </c>
      <c r="D66" s="40">
        <v>310834140</v>
      </c>
      <c r="E66" s="40">
        <v>208209189</v>
      </c>
      <c r="F66" s="40">
        <v>327651636</v>
      </c>
      <c r="G66" s="40">
        <v>338863268</v>
      </c>
      <c r="H66" s="117"/>
      <c r="I66" s="42">
        <v>340628480</v>
      </c>
      <c r="J66" s="42">
        <v>239188513</v>
      </c>
      <c r="K66" s="42">
        <v>374194210</v>
      </c>
      <c r="L66" s="42">
        <v>402215659</v>
      </c>
      <c r="M66" s="117"/>
      <c r="N66" s="42">
        <v>377739576</v>
      </c>
      <c r="O66" s="42">
        <v>252889584</v>
      </c>
      <c r="P66" s="58">
        <f>I66+J66</f>
        <v>579816993</v>
      </c>
      <c r="Q66" s="58">
        <f>N66+O66</f>
        <v>630629160</v>
      </c>
    </row>
    <row r="67" spans="1:17" ht="19.5" customHeight="1">
      <c r="A67" s="7"/>
      <c r="B67" s="4"/>
      <c r="C67" s="118" t="s">
        <v>219</v>
      </c>
      <c r="D67" s="113"/>
      <c r="E67" s="113"/>
      <c r="F67" s="113"/>
      <c r="G67" s="113"/>
      <c r="H67" s="112"/>
      <c r="I67" s="45">
        <f>I66/I65</f>
        <v>0.60577153409683782</v>
      </c>
      <c r="J67" s="45">
        <f>J66/J65</f>
        <v>0.59205060182680447</v>
      </c>
      <c r="K67" s="45">
        <f>K66/K65</f>
        <v>0.60292326146611019</v>
      </c>
      <c r="L67" s="45">
        <f>L66/L65</f>
        <v>0.61709178776962892</v>
      </c>
      <c r="M67" s="116"/>
      <c r="N67" s="45">
        <f>N66/N65</f>
        <v>0.60821729767427779</v>
      </c>
      <c r="O67" s="45">
        <f>O66/O65</f>
        <v>0.60208360935920735</v>
      </c>
      <c r="P67" s="44">
        <f>P66/P65</f>
        <v>0.60003498459501381</v>
      </c>
      <c r="Q67" s="44">
        <f>Q66/Q65</f>
        <v>0.60574266946319466</v>
      </c>
    </row>
    <row r="68" spans="1:17" ht="19.5" customHeight="1">
      <c r="A68" s="2"/>
      <c r="B68" s="7" t="s">
        <v>169</v>
      </c>
      <c r="C68" s="19" t="s">
        <v>25</v>
      </c>
      <c r="D68" s="42">
        <v>137738379</v>
      </c>
      <c r="E68" s="42">
        <v>98821918</v>
      </c>
      <c r="F68" s="42">
        <v>161380407</v>
      </c>
      <c r="G68" s="42">
        <v>184674572</v>
      </c>
      <c r="H68" s="117"/>
      <c r="I68" s="42">
        <v>186497006</v>
      </c>
      <c r="J68" s="42">
        <v>133247237</v>
      </c>
      <c r="K68" s="42">
        <v>204953703</v>
      </c>
      <c r="L68" s="42">
        <v>219752214</v>
      </c>
      <c r="M68" s="117"/>
      <c r="N68" s="42">
        <v>208801161</v>
      </c>
      <c r="O68" s="42">
        <v>150224273</v>
      </c>
      <c r="P68" s="58">
        <f>I68+J68</f>
        <v>319744243</v>
      </c>
      <c r="Q68" s="58">
        <f>N68+O68</f>
        <v>359025434</v>
      </c>
    </row>
    <row r="69" spans="1:17" ht="19.5" customHeight="1">
      <c r="A69" s="7"/>
      <c r="B69" s="7"/>
      <c r="C69" s="118" t="s">
        <v>218</v>
      </c>
      <c r="D69" s="40">
        <v>79712549</v>
      </c>
      <c r="E69" s="40">
        <v>55327359</v>
      </c>
      <c r="F69" s="40">
        <v>83171819</v>
      </c>
      <c r="G69" s="40">
        <v>95632707</v>
      </c>
      <c r="H69" s="117"/>
      <c r="I69" s="42">
        <v>97860275</v>
      </c>
      <c r="J69" s="42">
        <v>68992978</v>
      </c>
      <c r="K69" s="42">
        <v>104929909</v>
      </c>
      <c r="L69" s="42">
        <v>114298704</v>
      </c>
      <c r="M69" s="117"/>
      <c r="N69" s="42">
        <v>103412922</v>
      </c>
      <c r="O69" s="42">
        <v>72512203</v>
      </c>
      <c r="P69" s="58">
        <f>I69+J69</f>
        <v>166853253</v>
      </c>
      <c r="Q69" s="58">
        <f>N69+O69</f>
        <v>175925125</v>
      </c>
    </row>
    <row r="70" spans="1:17" ht="19.5" customHeight="1">
      <c r="A70" s="7"/>
      <c r="B70" s="4"/>
      <c r="C70" s="118" t="s">
        <v>219</v>
      </c>
      <c r="D70" s="113"/>
      <c r="E70" s="113"/>
      <c r="F70" s="113"/>
      <c r="G70" s="113"/>
      <c r="H70" s="112"/>
      <c r="I70" s="45">
        <f>I69/I68</f>
        <v>0.52472839698027107</v>
      </c>
      <c r="J70" s="45">
        <f>J69/J68</f>
        <v>0.51778167827975297</v>
      </c>
      <c r="K70" s="45">
        <f>K69/K68</f>
        <v>0.5119688371768526</v>
      </c>
      <c r="L70" s="45">
        <f>L69/L68</f>
        <v>0.52012538085281812</v>
      </c>
      <c r="M70" s="116"/>
      <c r="N70" s="45">
        <f>N69/N68</f>
        <v>0.49526986107131848</v>
      </c>
      <c r="O70" s="45">
        <f>O69/O68</f>
        <v>0.48269298663871718</v>
      </c>
      <c r="P70" s="44">
        <f>P69/P68</f>
        <v>0.52183348614661373</v>
      </c>
      <c r="Q70" s="44">
        <f>Q69/Q68</f>
        <v>0.49000741546349608</v>
      </c>
    </row>
    <row r="71" spans="1:17" ht="19.5" customHeight="1">
      <c r="A71" s="2"/>
      <c r="B71" s="7" t="s">
        <v>170</v>
      </c>
      <c r="C71" s="19" t="s">
        <v>25</v>
      </c>
      <c r="D71" s="42">
        <v>76288037</v>
      </c>
      <c r="E71" s="42">
        <v>56346064</v>
      </c>
      <c r="F71" s="42">
        <v>84580262</v>
      </c>
      <c r="G71" s="42">
        <v>82630520</v>
      </c>
      <c r="H71" s="117"/>
      <c r="I71" s="42">
        <v>86951376</v>
      </c>
      <c r="J71" s="42">
        <v>63162369</v>
      </c>
      <c r="K71" s="42">
        <v>87327742</v>
      </c>
      <c r="L71" s="42">
        <v>86250675</v>
      </c>
      <c r="M71" s="117"/>
      <c r="N71" s="42">
        <v>81443252</v>
      </c>
      <c r="O71" s="42">
        <v>54958345</v>
      </c>
      <c r="P71" s="58">
        <f>I71+J71</f>
        <v>150113745</v>
      </c>
      <c r="Q71" s="58">
        <f>N71+O71</f>
        <v>136401597</v>
      </c>
    </row>
    <row r="72" spans="1:17" ht="19.5" customHeight="1">
      <c r="A72" s="7"/>
      <c r="B72" s="7"/>
      <c r="C72" s="118" t="s">
        <v>218</v>
      </c>
      <c r="D72" s="40">
        <v>39627722</v>
      </c>
      <c r="E72" s="40">
        <v>28042099</v>
      </c>
      <c r="F72" s="40">
        <v>41703870</v>
      </c>
      <c r="G72" s="40">
        <v>40983885</v>
      </c>
      <c r="H72" s="117"/>
      <c r="I72" s="42">
        <v>42667121</v>
      </c>
      <c r="J72" s="42">
        <v>28539177</v>
      </c>
      <c r="K72" s="42">
        <v>42911531</v>
      </c>
      <c r="L72" s="42">
        <v>42628552</v>
      </c>
      <c r="M72" s="117"/>
      <c r="N72" s="42">
        <v>40618346</v>
      </c>
      <c r="O72" s="42">
        <v>26498052</v>
      </c>
      <c r="P72" s="58">
        <f>I72+J72</f>
        <v>71206298</v>
      </c>
      <c r="Q72" s="58">
        <f>N72+O72</f>
        <v>67116398</v>
      </c>
    </row>
    <row r="73" spans="1:17" ht="19.5" customHeight="1">
      <c r="A73" s="7"/>
      <c r="B73" s="4"/>
      <c r="C73" s="118" t="s">
        <v>219</v>
      </c>
      <c r="D73" s="113"/>
      <c r="E73" s="113"/>
      <c r="F73" s="113"/>
      <c r="G73" s="113"/>
      <c r="H73" s="112"/>
      <c r="I73" s="45">
        <f>I72/I71</f>
        <v>0.49070092921818742</v>
      </c>
      <c r="J73" s="45">
        <f>J72/J71</f>
        <v>0.45183829314571783</v>
      </c>
      <c r="K73" s="45">
        <f>K72/K71</f>
        <v>0.49138486828160516</v>
      </c>
      <c r="L73" s="45">
        <f>L72/L71</f>
        <v>0.49424021319253442</v>
      </c>
      <c r="M73" s="116"/>
      <c r="N73" s="45">
        <f>N72/N71</f>
        <v>0.49873187774967531</v>
      </c>
      <c r="O73" s="45">
        <f>O72/O71</f>
        <v>0.48214792494206293</v>
      </c>
      <c r="P73" s="44">
        <f>P72/P71</f>
        <v>0.47434895452111997</v>
      </c>
      <c r="Q73" s="44">
        <f>Q72/Q71</f>
        <v>0.49204994278769332</v>
      </c>
    </row>
    <row r="74" spans="1:17" ht="19.5" customHeight="1">
      <c r="A74" s="2"/>
      <c r="B74" s="7" t="s">
        <v>171</v>
      </c>
      <c r="C74" s="19" t="s">
        <v>25</v>
      </c>
      <c r="D74" s="42">
        <v>551916</v>
      </c>
      <c r="E74" s="42">
        <v>759811</v>
      </c>
      <c r="F74" s="42">
        <v>1640341</v>
      </c>
      <c r="G74" s="42">
        <v>1475491</v>
      </c>
      <c r="H74" s="117"/>
      <c r="I74" s="42">
        <v>1672629</v>
      </c>
      <c r="J74" s="42">
        <v>672988</v>
      </c>
      <c r="K74" s="42">
        <v>646229</v>
      </c>
      <c r="L74" s="42">
        <v>738041</v>
      </c>
      <c r="M74" s="117"/>
      <c r="N74" s="42">
        <v>776557</v>
      </c>
      <c r="O74" s="42">
        <v>359453</v>
      </c>
      <c r="P74" s="58">
        <f>I74+J74</f>
        <v>2345617</v>
      </c>
      <c r="Q74" s="58">
        <f>N74+O74</f>
        <v>1136010</v>
      </c>
    </row>
    <row r="75" spans="1:17" ht="19.5" customHeight="1">
      <c r="A75" s="7"/>
      <c r="B75" s="7"/>
      <c r="C75" s="118" t="s">
        <v>218</v>
      </c>
      <c r="D75" s="40">
        <v>254796</v>
      </c>
      <c r="E75" s="40">
        <v>465788</v>
      </c>
      <c r="F75" s="40">
        <v>1257560</v>
      </c>
      <c r="G75" s="40">
        <v>772666</v>
      </c>
      <c r="H75" s="117"/>
      <c r="I75" s="42">
        <v>833862</v>
      </c>
      <c r="J75" s="42">
        <v>462178</v>
      </c>
      <c r="K75" s="42">
        <v>497612</v>
      </c>
      <c r="L75" s="42">
        <v>494144</v>
      </c>
      <c r="M75" s="117"/>
      <c r="N75" s="42">
        <v>667927</v>
      </c>
      <c r="O75" s="42">
        <v>308970</v>
      </c>
      <c r="P75" s="58">
        <f>I75+J75</f>
        <v>1296040</v>
      </c>
      <c r="Q75" s="58">
        <f>N75+O75</f>
        <v>976897</v>
      </c>
    </row>
    <row r="76" spans="1:17" ht="19.5" customHeight="1">
      <c r="A76" s="7"/>
      <c r="B76" s="4"/>
      <c r="C76" s="118" t="s">
        <v>219</v>
      </c>
      <c r="D76" s="113"/>
      <c r="E76" s="113"/>
      <c r="F76" s="113"/>
      <c r="G76" s="113"/>
      <c r="H76" s="112"/>
      <c r="I76" s="45">
        <f>I75/I74</f>
        <v>0.49853374537928014</v>
      </c>
      <c r="J76" s="45">
        <f>J75/J74</f>
        <v>0.68675518731388974</v>
      </c>
      <c r="K76" s="45">
        <f>K75/K74</f>
        <v>0.77002424837015981</v>
      </c>
      <c r="L76" s="45">
        <f>L75/L74</f>
        <v>0.66953461935041547</v>
      </c>
      <c r="M76" s="116"/>
      <c r="N76" s="45">
        <f>N75/N74</f>
        <v>0.86011329496740097</v>
      </c>
      <c r="O76" s="45">
        <f>O75/O74</f>
        <v>0.85955604766130755</v>
      </c>
      <c r="P76" s="44">
        <f>P75/P74</f>
        <v>0.55253692312086755</v>
      </c>
      <c r="Q76" s="44">
        <f>Q75/Q74</f>
        <v>0.85993697238580646</v>
      </c>
    </row>
    <row r="77" spans="1:17" ht="19.5" customHeight="1">
      <c r="A77" s="2"/>
      <c r="B77" s="6" t="s">
        <v>172</v>
      </c>
      <c r="C77" s="19" t="s">
        <v>25</v>
      </c>
      <c r="D77" s="42">
        <v>727482670</v>
      </c>
      <c r="E77" s="42">
        <v>507322433</v>
      </c>
      <c r="F77" s="42">
        <v>801725859</v>
      </c>
      <c r="G77" s="42">
        <v>831136612</v>
      </c>
      <c r="H77" s="117"/>
      <c r="I77" s="42">
        <v>837426205</v>
      </c>
      <c r="J77" s="42">
        <v>601082712</v>
      </c>
      <c r="K77" s="42">
        <v>913560902</v>
      </c>
      <c r="L77" s="42">
        <v>958533203</v>
      </c>
      <c r="M77" s="117"/>
      <c r="N77" s="42">
        <v>912081202</v>
      </c>
      <c r="O77" s="42">
        <v>625566101</v>
      </c>
      <c r="P77" s="58">
        <f>I77+J77</f>
        <v>1438508917</v>
      </c>
      <c r="Q77" s="58">
        <f>N77+O77</f>
        <v>1537647303</v>
      </c>
    </row>
    <row r="78" spans="1:17" ht="19.5" customHeight="1">
      <c r="A78" s="7"/>
      <c r="B78" s="7"/>
      <c r="C78" s="118" t="s">
        <v>218</v>
      </c>
      <c r="D78" s="40">
        <v>430429207</v>
      </c>
      <c r="E78" s="40">
        <v>292044435</v>
      </c>
      <c r="F78" s="40">
        <v>453784885</v>
      </c>
      <c r="G78" s="40">
        <v>476252526</v>
      </c>
      <c r="H78" s="117"/>
      <c r="I78" s="42">
        <v>481989738</v>
      </c>
      <c r="J78" s="42">
        <v>337182846</v>
      </c>
      <c r="K78" s="42">
        <v>522533262</v>
      </c>
      <c r="L78" s="42">
        <v>559637059</v>
      </c>
      <c r="M78" s="117"/>
      <c r="N78" s="42">
        <v>522438771</v>
      </c>
      <c r="O78" s="42">
        <v>352208809</v>
      </c>
      <c r="P78" s="58">
        <f>I78+J78</f>
        <v>819172584</v>
      </c>
      <c r="Q78" s="58">
        <f>N78+O78</f>
        <v>874647580</v>
      </c>
    </row>
    <row r="79" spans="1:17" ht="19.5" customHeight="1">
      <c r="A79" s="7"/>
      <c r="B79" s="4"/>
      <c r="C79" s="118" t="s">
        <v>219</v>
      </c>
      <c r="D79" s="113"/>
      <c r="E79" s="113"/>
      <c r="F79" s="113"/>
      <c r="G79" s="113"/>
      <c r="H79" s="112"/>
      <c r="I79" s="45">
        <f>I78/I77</f>
        <v>0.57556084956763442</v>
      </c>
      <c r="J79" s="45">
        <f>J78/J77</f>
        <v>0.56095914799825419</v>
      </c>
      <c r="K79" s="45">
        <f>K78/K77</f>
        <v>0.57197419554191908</v>
      </c>
      <c r="L79" s="45">
        <f>L78/L77</f>
        <v>0.58384733804573274</v>
      </c>
      <c r="M79" s="116"/>
      <c r="N79" s="45">
        <f>N78/N77</f>
        <v>0.57279852918183483</v>
      </c>
      <c r="O79" s="45">
        <f>O78/O77</f>
        <v>0.56302412876429186</v>
      </c>
      <c r="P79" s="44">
        <f>P78/P77</f>
        <v>0.56945951069137513</v>
      </c>
      <c r="Q79" s="44">
        <f>Q78/Q77</f>
        <v>0.56882197776664001</v>
      </c>
    </row>
    <row r="80" spans="1:17" ht="19.5" customHeight="1">
      <c r="A80" s="6" t="s">
        <v>177</v>
      </c>
      <c r="B80" s="6" t="s">
        <v>168</v>
      </c>
      <c r="C80" s="19" t="s">
        <v>4</v>
      </c>
      <c r="D80" s="42">
        <v>54934137</v>
      </c>
      <c r="E80" s="42">
        <v>36991983</v>
      </c>
      <c r="F80" s="42">
        <v>64834932</v>
      </c>
      <c r="G80" s="42">
        <v>70425612</v>
      </c>
      <c r="H80" s="117"/>
      <c r="I80" s="42">
        <v>68256528</v>
      </c>
      <c r="J80" s="42">
        <v>50019628</v>
      </c>
      <c r="K80" s="42">
        <v>71897650</v>
      </c>
      <c r="L80" s="42">
        <v>69511795</v>
      </c>
      <c r="M80" s="117"/>
      <c r="N80" s="42">
        <v>75780681</v>
      </c>
      <c r="O80" s="42">
        <v>49779846</v>
      </c>
      <c r="P80" s="58">
        <f>I80+J80</f>
        <v>118276156</v>
      </c>
      <c r="Q80" s="58">
        <f>N80+O80</f>
        <v>125560527</v>
      </c>
    </row>
    <row r="81" spans="1:17" ht="19.5" customHeight="1">
      <c r="A81" s="7"/>
      <c r="B81" s="7"/>
      <c r="C81" s="118" t="s">
        <v>218</v>
      </c>
      <c r="D81" s="40">
        <v>39534380</v>
      </c>
      <c r="E81" s="40">
        <v>25290467</v>
      </c>
      <c r="F81" s="40">
        <v>43960694</v>
      </c>
      <c r="G81" s="40">
        <v>47950228</v>
      </c>
      <c r="H81" s="117"/>
      <c r="I81" s="42">
        <v>44360158</v>
      </c>
      <c r="J81" s="42">
        <v>32640174</v>
      </c>
      <c r="K81" s="42">
        <v>48149140</v>
      </c>
      <c r="L81" s="42">
        <v>46246009</v>
      </c>
      <c r="M81" s="117"/>
      <c r="N81" s="42">
        <v>48185383</v>
      </c>
      <c r="O81" s="42">
        <v>31894452</v>
      </c>
      <c r="P81" s="58">
        <f>I81+J81</f>
        <v>77000332</v>
      </c>
      <c r="Q81" s="58">
        <f>N81+O81</f>
        <v>80079835</v>
      </c>
    </row>
    <row r="82" spans="1:17" ht="19.5" customHeight="1">
      <c r="A82" s="7"/>
      <c r="B82" s="4"/>
      <c r="C82" s="118" t="s">
        <v>219</v>
      </c>
      <c r="D82" s="113"/>
      <c r="E82" s="113"/>
      <c r="F82" s="113"/>
      <c r="G82" s="113"/>
      <c r="H82" s="112"/>
      <c r="I82" s="45">
        <f>I81/I80</f>
        <v>0.6499035227810005</v>
      </c>
      <c r="J82" s="45">
        <f>J81/J80</f>
        <v>0.65254731602562099</v>
      </c>
      <c r="K82" s="45">
        <f>K81/K80</f>
        <v>0.66969003854785236</v>
      </c>
      <c r="L82" s="45">
        <f>L81/L80</f>
        <v>0.66529729235160739</v>
      </c>
      <c r="M82" s="116"/>
      <c r="N82" s="45">
        <f>N81/N80</f>
        <v>0.63585312726339849</v>
      </c>
      <c r="O82" s="45">
        <f>O81/O80</f>
        <v>0.64071013799440035</v>
      </c>
      <c r="P82" s="44">
        <f>P81/P80</f>
        <v>0.65102159728626963</v>
      </c>
      <c r="Q82" s="44">
        <f>Q81/Q80</f>
        <v>0.63777874235905363</v>
      </c>
    </row>
    <row r="83" spans="1:17" ht="19.5" customHeight="1">
      <c r="A83" s="2"/>
      <c r="B83" s="7" t="s">
        <v>169</v>
      </c>
      <c r="C83" s="19" t="s">
        <v>25</v>
      </c>
      <c r="D83" s="42">
        <v>25002232</v>
      </c>
      <c r="E83" s="42">
        <v>18396832</v>
      </c>
      <c r="F83" s="42">
        <v>29126882</v>
      </c>
      <c r="G83" s="42">
        <v>31333333</v>
      </c>
      <c r="H83" s="117"/>
      <c r="I83" s="42">
        <v>31264603</v>
      </c>
      <c r="J83" s="42">
        <v>21057515</v>
      </c>
      <c r="K83" s="42">
        <v>37721567</v>
      </c>
      <c r="L83" s="42">
        <v>39826398</v>
      </c>
      <c r="M83" s="117"/>
      <c r="N83" s="42">
        <v>39849387</v>
      </c>
      <c r="O83" s="42">
        <v>28322572</v>
      </c>
      <c r="P83" s="58">
        <f>I83+J83</f>
        <v>52322118</v>
      </c>
      <c r="Q83" s="58">
        <f>N83+O83</f>
        <v>68171959</v>
      </c>
    </row>
    <row r="84" spans="1:17" ht="19.5" customHeight="1">
      <c r="A84" s="7"/>
      <c r="B84" s="7"/>
      <c r="C84" s="118" t="s">
        <v>218</v>
      </c>
      <c r="D84" s="40">
        <v>14336019</v>
      </c>
      <c r="E84" s="40">
        <v>9414651</v>
      </c>
      <c r="F84" s="40">
        <v>15017612</v>
      </c>
      <c r="G84" s="40">
        <v>14611529</v>
      </c>
      <c r="H84" s="117"/>
      <c r="I84" s="42">
        <v>15870515</v>
      </c>
      <c r="J84" s="42">
        <v>10539841</v>
      </c>
      <c r="K84" s="42">
        <v>16957175</v>
      </c>
      <c r="L84" s="42">
        <v>18437748</v>
      </c>
      <c r="M84" s="117"/>
      <c r="N84" s="42">
        <v>19804048</v>
      </c>
      <c r="O84" s="42">
        <v>14064829</v>
      </c>
      <c r="P84" s="58">
        <f>I84+J84</f>
        <v>26410356</v>
      </c>
      <c r="Q84" s="58">
        <f>N84+O84</f>
        <v>33868877</v>
      </c>
    </row>
    <row r="85" spans="1:17" ht="19.5" customHeight="1">
      <c r="A85" s="7"/>
      <c r="B85" s="4"/>
      <c r="C85" s="118" t="s">
        <v>219</v>
      </c>
      <c r="D85" s="113"/>
      <c r="E85" s="113"/>
      <c r="F85" s="113"/>
      <c r="G85" s="113"/>
      <c r="H85" s="112"/>
      <c r="I85" s="45">
        <f>I84/I83</f>
        <v>0.50761927154488418</v>
      </c>
      <c r="J85" s="45">
        <f>J84/J83</f>
        <v>0.50052634415789332</v>
      </c>
      <c r="K85" s="45">
        <f>K84/K83</f>
        <v>0.4495352751384904</v>
      </c>
      <c r="L85" s="45">
        <f>L84/L83</f>
        <v>0.46295293890248373</v>
      </c>
      <c r="M85" s="116"/>
      <c r="N85" s="45">
        <f>N84/N83</f>
        <v>0.49697246283863789</v>
      </c>
      <c r="O85" s="45">
        <f>O84/O83</f>
        <v>0.49659434178506107</v>
      </c>
      <c r="P85" s="44">
        <f>P84/P83</f>
        <v>0.50476465803620563</v>
      </c>
      <c r="Q85" s="44">
        <f>Q84/Q83</f>
        <v>0.49681536949818328</v>
      </c>
    </row>
    <row r="86" spans="1:17" ht="19.5" customHeight="1">
      <c r="A86" s="2"/>
      <c r="B86" s="7" t="s">
        <v>170</v>
      </c>
      <c r="C86" s="19" t="s">
        <v>25</v>
      </c>
      <c r="D86" s="42">
        <v>29234406</v>
      </c>
      <c r="E86" s="42">
        <v>18949237</v>
      </c>
      <c r="F86" s="42">
        <v>33485927</v>
      </c>
      <c r="G86" s="42">
        <v>35152305</v>
      </c>
      <c r="H86" s="117"/>
      <c r="I86" s="42">
        <v>33702811</v>
      </c>
      <c r="J86" s="42">
        <v>22124544</v>
      </c>
      <c r="K86" s="42">
        <v>32913110</v>
      </c>
      <c r="L86" s="42">
        <v>33052554</v>
      </c>
      <c r="M86" s="117"/>
      <c r="N86" s="42">
        <v>33694575</v>
      </c>
      <c r="O86" s="42">
        <v>21487884</v>
      </c>
      <c r="P86" s="58">
        <f>I86+J86</f>
        <v>55827355</v>
      </c>
      <c r="Q86" s="58">
        <f>N86+O86</f>
        <v>55182459</v>
      </c>
    </row>
    <row r="87" spans="1:17" ht="19.5" customHeight="1">
      <c r="A87" s="7"/>
      <c r="B87" s="7"/>
      <c r="C87" s="118" t="s">
        <v>218</v>
      </c>
      <c r="D87" s="40">
        <v>21944786</v>
      </c>
      <c r="E87" s="40">
        <v>13890789</v>
      </c>
      <c r="F87" s="40">
        <v>24643563</v>
      </c>
      <c r="G87" s="40">
        <v>26348176</v>
      </c>
      <c r="H87" s="117"/>
      <c r="I87" s="42">
        <v>24819407</v>
      </c>
      <c r="J87" s="42">
        <v>15757547</v>
      </c>
      <c r="K87" s="42">
        <v>23125881</v>
      </c>
      <c r="L87" s="42">
        <v>23576636</v>
      </c>
      <c r="M87" s="117"/>
      <c r="N87" s="42">
        <v>24275636</v>
      </c>
      <c r="O87" s="42">
        <v>15087114</v>
      </c>
      <c r="P87" s="58">
        <f>I87+J87</f>
        <v>40576954</v>
      </c>
      <c r="Q87" s="58">
        <f>N87+O87</f>
        <v>39362750</v>
      </c>
    </row>
    <row r="88" spans="1:17" ht="19.5" customHeight="1">
      <c r="A88" s="7"/>
      <c r="B88" s="4"/>
      <c r="C88" s="118" t="s">
        <v>219</v>
      </c>
      <c r="D88" s="113"/>
      <c r="E88" s="113"/>
      <c r="F88" s="113"/>
      <c r="G88" s="113"/>
      <c r="H88" s="112"/>
      <c r="I88" s="45">
        <f>I87/I86</f>
        <v>0.73641949331763457</v>
      </c>
      <c r="J88" s="45">
        <f>J87/J86</f>
        <v>0.71222019310318896</v>
      </c>
      <c r="K88" s="45">
        <f>K87/K86</f>
        <v>0.70263433021066679</v>
      </c>
      <c r="L88" s="45">
        <f>L87/L86</f>
        <v>0.71330754047024625</v>
      </c>
      <c r="M88" s="116"/>
      <c r="N88" s="45">
        <f>N87/N86</f>
        <v>0.72046126119709186</v>
      </c>
      <c r="O88" s="45">
        <f>O87/O86</f>
        <v>0.70212190274295971</v>
      </c>
      <c r="P88" s="44">
        <f>P87/P86</f>
        <v>0.7268292398950299</v>
      </c>
      <c r="Q88" s="44">
        <f>Q87/Q86</f>
        <v>0.71331997002888181</v>
      </c>
    </row>
    <row r="89" spans="1:17" ht="19.5" customHeight="1">
      <c r="A89" s="2"/>
      <c r="B89" s="7" t="s">
        <v>171</v>
      </c>
      <c r="C89" s="19" t="s">
        <v>25</v>
      </c>
      <c r="D89" s="42">
        <v>8506</v>
      </c>
      <c r="E89" s="42">
        <v>11894</v>
      </c>
      <c r="F89" s="42">
        <v>11730</v>
      </c>
      <c r="G89" s="42">
        <v>10548</v>
      </c>
      <c r="H89" s="117"/>
      <c r="I89" s="42">
        <v>15576</v>
      </c>
      <c r="J89" s="42">
        <v>2610</v>
      </c>
      <c r="K89" s="42">
        <v>1489</v>
      </c>
      <c r="L89" s="42">
        <v>1155</v>
      </c>
      <c r="M89" s="117"/>
      <c r="N89" s="42">
        <v>13697</v>
      </c>
      <c r="O89" s="42">
        <v>2212</v>
      </c>
      <c r="P89" s="58">
        <f>I89+J89</f>
        <v>18186</v>
      </c>
      <c r="Q89" s="58">
        <f>N89+O89</f>
        <v>15909</v>
      </c>
    </row>
    <row r="90" spans="1:17" ht="19.5" customHeight="1">
      <c r="A90" s="7"/>
      <c r="B90" s="7"/>
      <c r="C90" s="118" t="s">
        <v>218</v>
      </c>
      <c r="D90" s="40">
        <v>8400</v>
      </c>
      <c r="E90" s="40">
        <v>11682</v>
      </c>
      <c r="F90" s="40">
        <v>11412</v>
      </c>
      <c r="G90" s="40">
        <v>10283</v>
      </c>
      <c r="H90" s="117"/>
      <c r="I90" s="42">
        <v>15152</v>
      </c>
      <c r="J90" s="42">
        <v>2504</v>
      </c>
      <c r="K90" s="42">
        <v>1383</v>
      </c>
      <c r="L90" s="42">
        <v>1049</v>
      </c>
      <c r="M90" s="117"/>
      <c r="N90" s="42">
        <v>13379</v>
      </c>
      <c r="O90" s="42">
        <v>2000</v>
      </c>
      <c r="P90" s="58">
        <f>I90+J90</f>
        <v>17656</v>
      </c>
      <c r="Q90" s="58">
        <f>N90+O90</f>
        <v>15379</v>
      </c>
    </row>
    <row r="91" spans="1:17" ht="19.5" customHeight="1">
      <c r="A91" s="7"/>
      <c r="B91" s="4"/>
      <c r="C91" s="118" t="s">
        <v>219</v>
      </c>
      <c r="D91" s="113"/>
      <c r="E91" s="113"/>
      <c r="F91" s="113"/>
      <c r="G91" s="113"/>
      <c r="H91" s="112"/>
      <c r="I91" s="45">
        <f>I90/I89</f>
        <v>0.97277863379558294</v>
      </c>
      <c r="J91" s="45">
        <f>J90/J89</f>
        <v>0.9593869731800766</v>
      </c>
      <c r="K91" s="45">
        <f>K90/K89</f>
        <v>0.92881128274009406</v>
      </c>
      <c r="L91" s="45">
        <f>L90/L89</f>
        <v>0.90822510822510827</v>
      </c>
      <c r="M91" s="116"/>
      <c r="N91" s="45">
        <f>N90/N89</f>
        <v>0.97678323720522742</v>
      </c>
      <c r="O91" s="45">
        <f>O90/O89</f>
        <v>0.9041591320072333</v>
      </c>
      <c r="P91" s="44">
        <f>P90/P89</f>
        <v>0.97085670295831961</v>
      </c>
      <c r="Q91" s="44">
        <f>Q90/Q89</f>
        <v>0.96668552391727958</v>
      </c>
    </row>
    <row r="92" spans="1:17" ht="19.5" customHeight="1">
      <c r="A92" s="2"/>
      <c r="B92" s="6" t="s">
        <v>172</v>
      </c>
      <c r="C92" s="19" t="s">
        <v>25</v>
      </c>
      <c r="D92" s="42">
        <v>109179281</v>
      </c>
      <c r="E92" s="42">
        <v>74349946</v>
      </c>
      <c r="F92" s="42">
        <v>127459471</v>
      </c>
      <c r="G92" s="42">
        <v>136921798</v>
      </c>
      <c r="H92" s="117"/>
      <c r="I92" s="42">
        <v>133239518</v>
      </c>
      <c r="J92" s="42">
        <v>93204297</v>
      </c>
      <c r="K92" s="42">
        <v>142533816</v>
      </c>
      <c r="L92" s="42">
        <v>142391902</v>
      </c>
      <c r="M92" s="117"/>
      <c r="N92" s="42">
        <v>149338340</v>
      </c>
      <c r="O92" s="42">
        <v>99592514</v>
      </c>
      <c r="P92" s="58">
        <f>I92+J92</f>
        <v>226443815</v>
      </c>
      <c r="Q92" s="58">
        <f>N92+O92</f>
        <v>248930854</v>
      </c>
    </row>
    <row r="93" spans="1:17" ht="19.5" customHeight="1">
      <c r="A93" s="7"/>
      <c r="B93" s="7"/>
      <c r="C93" s="118" t="s">
        <v>218</v>
      </c>
      <c r="D93" s="40">
        <v>75823585</v>
      </c>
      <c r="E93" s="40">
        <v>48607589</v>
      </c>
      <c r="F93" s="40">
        <v>83633281</v>
      </c>
      <c r="G93" s="40">
        <v>88920216</v>
      </c>
      <c r="H93" s="117"/>
      <c r="I93" s="42">
        <v>85065232</v>
      </c>
      <c r="J93" s="42">
        <v>58940066</v>
      </c>
      <c r="K93" s="42">
        <v>88233579</v>
      </c>
      <c r="L93" s="42">
        <v>88261442</v>
      </c>
      <c r="M93" s="117"/>
      <c r="N93" s="42">
        <v>92278446</v>
      </c>
      <c r="O93" s="42">
        <v>61048395</v>
      </c>
      <c r="P93" s="58">
        <f>I93+J93</f>
        <v>144005298</v>
      </c>
      <c r="Q93" s="58">
        <f>N93+O93</f>
        <v>153326841</v>
      </c>
    </row>
    <row r="94" spans="1:17" ht="19.5" customHeight="1">
      <c r="A94" s="7"/>
      <c r="B94" s="4"/>
      <c r="C94" s="118" t="s">
        <v>219</v>
      </c>
      <c r="D94" s="113"/>
      <c r="E94" s="113"/>
      <c r="F94" s="113"/>
      <c r="G94" s="113"/>
      <c r="H94" s="112"/>
      <c r="I94" s="45">
        <f>I93/I92</f>
        <v>0.63843845487342576</v>
      </c>
      <c r="J94" s="45">
        <f>J93/J92</f>
        <v>0.63237498588718499</v>
      </c>
      <c r="K94" s="45">
        <f>K93/K92</f>
        <v>0.61903610999932812</v>
      </c>
      <c r="L94" s="45">
        <f>L93/L92</f>
        <v>0.61984874673561141</v>
      </c>
      <c r="M94" s="116"/>
      <c r="N94" s="45">
        <f>N93/N92</f>
        <v>0.61791530560738794</v>
      </c>
      <c r="O94" s="45">
        <f>O93/O92</f>
        <v>0.61298176487441614</v>
      </c>
      <c r="P94" s="44">
        <f>P93/P92</f>
        <v>0.63594273042962113</v>
      </c>
      <c r="Q94" s="44">
        <f>Q93/Q92</f>
        <v>0.61594148951901317</v>
      </c>
    </row>
    <row r="95" spans="1:17" ht="19.5" customHeight="1">
      <c r="A95" s="6" t="s">
        <v>172</v>
      </c>
      <c r="B95" s="6" t="s">
        <v>168</v>
      </c>
      <c r="C95" s="19" t="s">
        <v>4</v>
      </c>
      <c r="D95" s="42">
        <v>2946481331</v>
      </c>
      <c r="E95" s="42">
        <v>2064461438</v>
      </c>
      <c r="F95" s="42">
        <v>3057644228</v>
      </c>
      <c r="G95" s="42">
        <v>3101224336</v>
      </c>
      <c r="H95" s="117"/>
      <c r="I95" s="42">
        <v>3157602697</v>
      </c>
      <c r="J95" s="42">
        <v>2202005568</v>
      </c>
      <c r="K95" s="42">
        <v>3446683170</v>
      </c>
      <c r="L95" s="42">
        <v>3563694014</v>
      </c>
      <c r="M95" s="117"/>
      <c r="N95" s="42">
        <v>3463720999</v>
      </c>
      <c r="O95" s="42">
        <v>2389366032</v>
      </c>
      <c r="P95" s="58">
        <f>I95+J95</f>
        <v>5359608265</v>
      </c>
      <c r="Q95" s="58">
        <f>N95+O95</f>
        <v>5853087031</v>
      </c>
    </row>
    <row r="96" spans="1:17" ht="19.5" customHeight="1">
      <c r="A96" s="7"/>
      <c r="B96" s="7"/>
      <c r="C96" s="118" t="s">
        <v>218</v>
      </c>
      <c r="D96" s="40">
        <v>1787249446</v>
      </c>
      <c r="E96" s="40">
        <v>1254568789</v>
      </c>
      <c r="F96" s="40">
        <v>1803192509</v>
      </c>
      <c r="G96" s="40">
        <v>1814460496</v>
      </c>
      <c r="H96" s="117"/>
      <c r="I96" s="42">
        <v>1883494443</v>
      </c>
      <c r="J96" s="42">
        <v>1304399032</v>
      </c>
      <c r="K96" s="42">
        <v>2064237261</v>
      </c>
      <c r="L96" s="42">
        <v>2152726160</v>
      </c>
      <c r="M96" s="117"/>
      <c r="N96" s="42">
        <v>2106031222</v>
      </c>
      <c r="O96" s="42">
        <v>1448923996</v>
      </c>
      <c r="P96" s="58">
        <f>I96+J96</f>
        <v>3187893475</v>
      </c>
      <c r="Q96" s="58">
        <f>N96+O96</f>
        <v>3554955218</v>
      </c>
    </row>
    <row r="97" spans="1:17" ht="19.5" customHeight="1">
      <c r="A97" s="7"/>
      <c r="B97" s="4"/>
      <c r="C97" s="118" t="s">
        <v>219</v>
      </c>
      <c r="D97" s="113"/>
      <c r="E97" s="113"/>
      <c r="F97" s="113"/>
      <c r="G97" s="113"/>
      <c r="H97" s="112"/>
      <c r="I97" s="45">
        <f>I96/I95</f>
        <v>0.5964950703866212</v>
      </c>
      <c r="J97" s="45">
        <f>J96/J95</f>
        <v>0.59236863473725787</v>
      </c>
      <c r="K97" s="45">
        <f>K96/K95</f>
        <v>0.59890542854857176</v>
      </c>
      <c r="L97" s="45">
        <f>L96/L95</f>
        <v>0.60407154810233377</v>
      </c>
      <c r="M97" s="116"/>
      <c r="N97" s="45">
        <f>N96/N95</f>
        <v>0.60802565293452493</v>
      </c>
      <c r="O97" s="45">
        <f>O96/O95</f>
        <v>0.60640520397253228</v>
      </c>
      <c r="P97" s="44">
        <f>P96/P95</f>
        <v>0.59479971620649774</v>
      </c>
      <c r="Q97" s="44">
        <f>Q96/Q95</f>
        <v>0.60736414804217187</v>
      </c>
    </row>
    <row r="98" spans="1:17" ht="19.5" customHeight="1">
      <c r="A98" s="2"/>
      <c r="B98" s="7" t="s">
        <v>169</v>
      </c>
      <c r="C98" s="19" t="s">
        <v>25</v>
      </c>
      <c r="D98" s="42">
        <v>1510001770</v>
      </c>
      <c r="E98" s="42">
        <v>1084600393</v>
      </c>
      <c r="F98" s="42">
        <v>1670932419</v>
      </c>
      <c r="G98" s="42">
        <v>1719639567</v>
      </c>
      <c r="H98" s="117"/>
      <c r="I98" s="42">
        <v>1773753663</v>
      </c>
      <c r="J98" s="42">
        <v>1241238492</v>
      </c>
      <c r="K98" s="42">
        <v>1902823846</v>
      </c>
      <c r="L98" s="42">
        <v>2012873225</v>
      </c>
      <c r="M98" s="117"/>
      <c r="N98" s="42">
        <v>2000339364</v>
      </c>
      <c r="O98" s="42">
        <v>1396760949</v>
      </c>
      <c r="P98" s="58">
        <f>I98+J98</f>
        <v>3014992155</v>
      </c>
      <c r="Q98" s="58">
        <f>N98+O98</f>
        <v>3397100313</v>
      </c>
    </row>
    <row r="99" spans="1:17" ht="19.5" customHeight="1">
      <c r="A99" s="7"/>
      <c r="B99" s="7"/>
      <c r="C99" s="118" t="s">
        <v>218</v>
      </c>
      <c r="D99" s="40">
        <v>799032981</v>
      </c>
      <c r="E99" s="40">
        <v>564317926</v>
      </c>
      <c r="F99" s="40">
        <v>829064469</v>
      </c>
      <c r="G99" s="40">
        <v>854625988</v>
      </c>
      <c r="H99" s="117"/>
      <c r="I99" s="42">
        <v>920772880</v>
      </c>
      <c r="J99" s="42">
        <v>623942606</v>
      </c>
      <c r="K99" s="42">
        <v>957085827</v>
      </c>
      <c r="L99" s="42">
        <v>1009986560</v>
      </c>
      <c r="M99" s="117"/>
      <c r="N99" s="42">
        <v>995153105</v>
      </c>
      <c r="O99" s="42">
        <v>689048194</v>
      </c>
      <c r="P99" s="58">
        <f>I99+J99</f>
        <v>1544715486</v>
      </c>
      <c r="Q99" s="58">
        <f>N99+O99</f>
        <v>1684201299</v>
      </c>
    </row>
    <row r="100" spans="1:17" ht="19.5" customHeight="1">
      <c r="A100" s="7"/>
      <c r="B100" s="4"/>
      <c r="C100" s="118" t="s">
        <v>219</v>
      </c>
      <c r="D100" s="113"/>
      <c r="E100" s="113"/>
      <c r="F100" s="113"/>
      <c r="G100" s="113"/>
      <c r="H100" s="112"/>
      <c r="I100" s="45">
        <f>I99/I98</f>
        <v>0.51910978351000026</v>
      </c>
      <c r="J100" s="45">
        <f>J99/J98</f>
        <v>0.50267745483355508</v>
      </c>
      <c r="K100" s="45">
        <f>K99/K98</f>
        <v>0.50298183355854376</v>
      </c>
      <c r="L100" s="45">
        <f>L99/L98</f>
        <v>0.50176362199859859</v>
      </c>
      <c r="M100" s="116"/>
      <c r="N100" s="45">
        <f>N99/N98</f>
        <v>0.49749213703920292</v>
      </c>
      <c r="O100" s="45">
        <f>O99/O98</f>
        <v>0.49331862728072307</v>
      </c>
      <c r="P100" s="44">
        <f>P99/P98</f>
        <v>0.51234477789213351</v>
      </c>
      <c r="Q100" s="44">
        <f>Q99/Q98</f>
        <v>0.49577614548352023</v>
      </c>
    </row>
    <row r="101" spans="1:17" ht="19.5" customHeight="1">
      <c r="A101" s="2"/>
      <c r="B101" s="7" t="s">
        <v>170</v>
      </c>
      <c r="C101" s="19" t="s">
        <v>25</v>
      </c>
      <c r="D101" s="42">
        <v>340506568</v>
      </c>
      <c r="E101" s="42">
        <v>245435844</v>
      </c>
      <c r="F101" s="42">
        <v>415962391</v>
      </c>
      <c r="G101" s="42">
        <v>463920507</v>
      </c>
      <c r="H101" s="117"/>
      <c r="I101" s="42">
        <v>462682340</v>
      </c>
      <c r="J101" s="42">
        <v>312007395</v>
      </c>
      <c r="K101" s="42">
        <v>468853382</v>
      </c>
      <c r="L101" s="42">
        <v>496757736</v>
      </c>
      <c r="M101" s="117"/>
      <c r="N101" s="42">
        <v>513533718</v>
      </c>
      <c r="O101" s="42">
        <v>373352943</v>
      </c>
      <c r="P101" s="58">
        <f>I101+J101</f>
        <v>774689735</v>
      </c>
      <c r="Q101" s="58">
        <f>N101+O101</f>
        <v>886886661</v>
      </c>
    </row>
    <row r="102" spans="1:17" ht="19.5" customHeight="1">
      <c r="A102" s="7"/>
      <c r="B102" s="7"/>
      <c r="C102" s="118" t="s">
        <v>218</v>
      </c>
      <c r="D102" s="40">
        <v>191078578</v>
      </c>
      <c r="E102" s="40">
        <v>133116352</v>
      </c>
      <c r="F102" s="40">
        <v>236067304</v>
      </c>
      <c r="G102" s="40">
        <v>272225283</v>
      </c>
      <c r="H102" s="117"/>
      <c r="I102" s="42">
        <v>269085091</v>
      </c>
      <c r="J102" s="42">
        <v>171212541</v>
      </c>
      <c r="K102" s="42">
        <v>259603901</v>
      </c>
      <c r="L102" s="42">
        <v>272343168</v>
      </c>
      <c r="M102" s="117"/>
      <c r="N102" s="42">
        <v>286104854</v>
      </c>
      <c r="O102" s="42">
        <v>205863777</v>
      </c>
      <c r="P102" s="58">
        <f>I102+J102</f>
        <v>440297632</v>
      </c>
      <c r="Q102" s="58">
        <f>N102+O102</f>
        <v>491968631</v>
      </c>
    </row>
    <row r="103" spans="1:17" ht="19.5" customHeight="1">
      <c r="A103" s="7"/>
      <c r="B103" s="4"/>
      <c r="C103" s="118" t="s">
        <v>219</v>
      </c>
      <c r="D103" s="113"/>
      <c r="E103" s="113"/>
      <c r="F103" s="113"/>
      <c r="G103" s="113"/>
      <c r="H103" s="112"/>
      <c r="I103" s="45">
        <f>I102/I101</f>
        <v>0.58157631648530173</v>
      </c>
      <c r="J103" s="45">
        <f>J102/J101</f>
        <v>0.54874513791572155</v>
      </c>
      <c r="K103" s="45">
        <f>K102/K101</f>
        <v>0.55369953799330807</v>
      </c>
      <c r="L103" s="45">
        <f>L102/L101</f>
        <v>0.54824142285727784</v>
      </c>
      <c r="M103" s="116"/>
      <c r="N103" s="45">
        <f>N102/N101</f>
        <v>0.55712963720134923</v>
      </c>
      <c r="O103" s="45">
        <f>O102/O101</f>
        <v>0.55139186889977188</v>
      </c>
      <c r="P103" s="44">
        <f>P102/P101</f>
        <v>0.56835351251943467</v>
      </c>
      <c r="Q103" s="44">
        <f>Q102/Q101</f>
        <v>0.55471420716293762</v>
      </c>
    </row>
    <row r="104" spans="1:17" ht="19.5" customHeight="1">
      <c r="A104" s="2"/>
      <c r="B104" s="7" t="s">
        <v>171</v>
      </c>
      <c r="C104" s="19" t="s">
        <v>25</v>
      </c>
      <c r="D104" s="42">
        <v>5069055</v>
      </c>
      <c r="E104" s="42">
        <v>4440819</v>
      </c>
      <c r="F104" s="42">
        <v>7731242</v>
      </c>
      <c r="G104" s="42">
        <v>8261460</v>
      </c>
      <c r="H104" s="117"/>
      <c r="I104" s="42">
        <v>11072044</v>
      </c>
      <c r="J104" s="42">
        <v>7459267</v>
      </c>
      <c r="K104" s="42">
        <v>11124109</v>
      </c>
      <c r="L104" s="42">
        <v>12414457</v>
      </c>
      <c r="M104" s="117"/>
      <c r="N104" s="42">
        <v>12967226</v>
      </c>
      <c r="O104" s="42">
        <v>7822027</v>
      </c>
      <c r="P104" s="58">
        <f>I104+J104</f>
        <v>18531311</v>
      </c>
      <c r="Q104" s="58">
        <f>N104+O104</f>
        <v>20789253</v>
      </c>
    </row>
    <row r="105" spans="1:17" ht="19.5" customHeight="1">
      <c r="A105" s="7"/>
      <c r="B105" s="7"/>
      <c r="C105" s="118" t="s">
        <v>218</v>
      </c>
      <c r="D105" s="40">
        <v>3536501</v>
      </c>
      <c r="E105" s="40">
        <v>3609375</v>
      </c>
      <c r="F105" s="40">
        <v>6699391</v>
      </c>
      <c r="G105" s="40">
        <v>6900176</v>
      </c>
      <c r="H105" s="117"/>
      <c r="I105" s="42">
        <v>9591156</v>
      </c>
      <c r="J105" s="42">
        <v>6799443</v>
      </c>
      <c r="K105" s="42">
        <v>10351878</v>
      </c>
      <c r="L105" s="42">
        <v>11539394</v>
      </c>
      <c r="M105" s="117"/>
      <c r="N105" s="42">
        <v>12265053</v>
      </c>
      <c r="O105" s="42">
        <v>7374707</v>
      </c>
      <c r="P105" s="58">
        <f>I105+J105</f>
        <v>16390599</v>
      </c>
      <c r="Q105" s="58">
        <f>N105+O105</f>
        <v>19639760</v>
      </c>
    </row>
    <row r="106" spans="1:17" ht="19.5" customHeight="1">
      <c r="A106" s="7"/>
      <c r="B106" s="4"/>
      <c r="C106" s="118" t="s">
        <v>219</v>
      </c>
      <c r="D106" s="113"/>
      <c r="E106" s="113"/>
      <c r="F106" s="113"/>
      <c r="G106" s="113"/>
      <c r="H106" s="112"/>
      <c r="I106" s="45">
        <f>I105/I104</f>
        <v>0.86624980897836024</v>
      </c>
      <c r="J106" s="45">
        <f>J105/J104</f>
        <v>0.91154305107995193</v>
      </c>
      <c r="K106" s="45">
        <f>K105/K104</f>
        <v>0.93058041772154521</v>
      </c>
      <c r="L106" s="45">
        <f>L105/L104</f>
        <v>0.92951258359507793</v>
      </c>
      <c r="M106" s="116"/>
      <c r="N106" s="45">
        <f>N105/N104</f>
        <v>0.94585017643711922</v>
      </c>
      <c r="O106" s="45">
        <f>O105/O104</f>
        <v>0.94281277730184265</v>
      </c>
      <c r="P106" s="44">
        <f>P105/P104</f>
        <v>0.88448135158921026</v>
      </c>
      <c r="Q106" s="44">
        <f>Q105/Q104</f>
        <v>0.94470734470353501</v>
      </c>
    </row>
    <row r="107" spans="1:17" s="35" customFormat="1" ht="19.5" customHeight="1">
      <c r="A107" s="2"/>
      <c r="B107" s="6" t="s">
        <v>172</v>
      </c>
      <c r="C107" s="18" t="s">
        <v>25</v>
      </c>
      <c r="D107" s="42">
        <v>4802058724</v>
      </c>
      <c r="E107" s="42">
        <v>3398938494</v>
      </c>
      <c r="F107" s="42">
        <v>5152270280</v>
      </c>
      <c r="G107" s="42">
        <v>5293045870</v>
      </c>
      <c r="H107" s="117"/>
      <c r="I107" s="42">
        <v>5405110744</v>
      </c>
      <c r="J107" s="42">
        <v>3762710722</v>
      </c>
      <c r="K107" s="42">
        <v>5829484507</v>
      </c>
      <c r="L107" s="42">
        <v>6085739432</v>
      </c>
      <c r="M107" s="117"/>
      <c r="N107" s="42">
        <v>5990561307</v>
      </c>
      <c r="O107" s="42">
        <v>4167301951</v>
      </c>
      <c r="P107" s="58">
        <f>I107+J107</f>
        <v>9167821466</v>
      </c>
      <c r="Q107" s="58">
        <f>N107+O107</f>
        <v>10157863258</v>
      </c>
    </row>
    <row r="108" spans="1:17" ht="19.5" customHeight="1">
      <c r="A108" s="7"/>
      <c r="B108" s="7"/>
      <c r="C108" s="118" t="s">
        <v>218</v>
      </c>
      <c r="D108" s="40">
        <v>2780897506</v>
      </c>
      <c r="E108" s="40">
        <v>1955612442</v>
      </c>
      <c r="F108" s="40">
        <v>2875023673</v>
      </c>
      <c r="G108" s="40">
        <v>2948211943</v>
      </c>
      <c r="H108" s="117"/>
      <c r="I108" s="42">
        <v>3082943570</v>
      </c>
      <c r="J108" s="42">
        <v>2106353622</v>
      </c>
      <c r="K108" s="42">
        <v>3291278867</v>
      </c>
      <c r="L108" s="42">
        <v>3446595282</v>
      </c>
      <c r="M108" s="117"/>
      <c r="N108" s="42">
        <v>3399554234</v>
      </c>
      <c r="O108" s="42">
        <v>2351210674</v>
      </c>
      <c r="P108" s="58">
        <f>I108+J108</f>
        <v>5189297192</v>
      </c>
      <c r="Q108" s="58">
        <f>N108+O108</f>
        <v>5750764908</v>
      </c>
    </row>
    <row r="109" spans="1:17" ht="19.5" customHeight="1">
      <c r="A109" s="7"/>
      <c r="B109" s="4"/>
      <c r="C109" s="118" t="s">
        <v>219</v>
      </c>
      <c r="D109" s="111"/>
      <c r="E109" s="111"/>
      <c r="F109" s="111"/>
      <c r="G109" s="111"/>
      <c r="H109" s="116"/>
      <c r="I109" s="45">
        <f>I108/I107</f>
        <v>0.57037565297293014</v>
      </c>
      <c r="J109" s="45">
        <f>J108/J107</f>
        <v>0.55979685328570949</v>
      </c>
      <c r="K109" s="45">
        <f>K108/K107</f>
        <v>0.56459175130285666</v>
      </c>
      <c r="L109" s="45">
        <f>L108/L107</f>
        <v>0.56633960762058466</v>
      </c>
      <c r="M109" s="116"/>
      <c r="N109" s="45">
        <f>N108/N107</f>
        <v>0.56748509192746333</v>
      </c>
      <c r="O109" s="45">
        <f>O108/O107</f>
        <v>0.5642045384870169</v>
      </c>
      <c r="P109" s="44">
        <f>P108/P107</f>
        <v>0.56603384034529369</v>
      </c>
      <c r="Q109" s="44">
        <f>Q108/Q107</f>
        <v>0.56613923242871833</v>
      </c>
    </row>
    <row r="110" spans="1:17" s="35" customFormat="1" ht="15" customHeight="1">
      <c r="A110" s="60" t="s">
        <v>205</v>
      </c>
      <c r="B110" s="34"/>
      <c r="C110" s="34"/>
      <c r="D110" s="34"/>
      <c r="E110" s="34"/>
      <c r="F110" s="34"/>
      <c r="G110" s="34"/>
    </row>
    <row r="111" spans="1:17" s="35" customFormat="1" ht="15.75">
      <c r="A111" s="36" t="s">
        <v>51</v>
      </c>
      <c r="B111" s="34"/>
      <c r="C111" s="34"/>
      <c r="D111" s="34"/>
      <c r="E111" s="34"/>
      <c r="F111" s="34"/>
      <c r="G111" s="34"/>
      <c r="H111" s="34"/>
    </row>
    <row r="112" spans="1:17">
      <c r="A112" s="2" t="s">
        <v>150</v>
      </c>
      <c r="B112" s="2"/>
      <c r="C112" s="2"/>
      <c r="D112" s="2"/>
      <c r="E112" s="2"/>
      <c r="F112" s="2"/>
      <c r="G112" s="2"/>
      <c r="H112" s="2"/>
    </row>
    <row r="113" spans="1:8" s="35" customFormat="1" ht="15.75">
      <c r="A113" s="34" t="s">
        <v>53</v>
      </c>
      <c r="B113" s="34"/>
      <c r="C113" s="34"/>
      <c r="D113" s="34"/>
      <c r="E113" s="34"/>
      <c r="F113" s="34"/>
      <c r="G113" s="34"/>
      <c r="H113" s="34"/>
    </row>
    <row r="114" spans="1:8" s="35" customFormat="1" ht="15.75">
      <c r="A114" s="37" t="s">
        <v>54</v>
      </c>
      <c r="B114" s="34"/>
      <c r="C114" s="34"/>
      <c r="D114" s="34"/>
      <c r="E114" s="34"/>
      <c r="F114" s="34"/>
      <c r="G114" s="34"/>
      <c r="H114" s="34"/>
    </row>
    <row r="115" spans="1:8">
      <c r="A115" s="37" t="s">
        <v>221</v>
      </c>
    </row>
  </sheetData>
  <phoneticPr fontId="4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BD130"/>
  <sheetViews>
    <sheetView view="pageBreakPreview" zoomScale="60" zoomScaleNormal="100" workbookViewId="0">
      <pane xSplit="15" ySplit="4" topLeftCell="P98" activePane="bottomRight" state="frozen"/>
      <selection pane="topRight" activeCell="P1" sqref="P1"/>
      <selection pane="bottomLeft" activeCell="A5" sqref="A5"/>
      <selection pane="bottomRight" activeCell="BB1" sqref="BB1:BD1048576"/>
    </sheetView>
  </sheetViews>
  <sheetFormatPr defaultRowHeight="16.5"/>
  <cols>
    <col min="1" max="1" width="4.625" style="32" customWidth="1"/>
    <col min="2" max="2" width="5" style="32" customWidth="1"/>
    <col min="3" max="3" width="20" style="32" customWidth="1"/>
    <col min="4" max="8" width="8" style="32" hidden="1" customWidth="1"/>
    <col min="9" max="9" width="1.75" style="141" hidden="1" customWidth="1"/>
    <col min="10" max="13" width="8" style="32" hidden="1" customWidth="1"/>
    <col min="14" max="14" width="8" style="161" hidden="1" customWidth="1"/>
    <col min="15" max="15" width="1.75" style="141" hidden="1" customWidth="1"/>
    <col min="16" max="16" width="8" style="32" hidden="1" customWidth="1"/>
    <col min="17" max="19" width="8.25" style="32" hidden="1" customWidth="1"/>
    <col min="20" max="20" width="10.5" style="161" hidden="1" customWidth="1"/>
    <col min="21" max="21" width="2.5" style="141" hidden="1" customWidth="1"/>
    <col min="22" max="23" width="8.25" style="32" hidden="1" customWidth="1"/>
    <col min="24" max="24" width="8.25" style="66" hidden="1" customWidth="1"/>
    <col min="25" max="26" width="9" style="32" hidden="1" customWidth="1"/>
    <col min="27" max="27" width="1.25" style="60" hidden="1" customWidth="1"/>
    <col min="28" max="32" width="9" style="32" hidden="1" customWidth="1"/>
    <col min="33" max="33" width="1.25" style="60" hidden="1" customWidth="1"/>
    <col min="34" max="38" width="9" style="32" hidden="1" customWidth="1"/>
    <col min="39" max="39" width="1.25" style="60" hidden="1" customWidth="1"/>
    <col min="40" max="42" width="9" style="32" hidden="1" customWidth="1"/>
    <col min="43" max="43" width="9.375" style="32" hidden="1" customWidth="1"/>
    <col min="44" max="44" width="9" style="32" hidden="1" customWidth="1"/>
    <col min="45" max="45" width="1.25" style="60" hidden="1" customWidth="1"/>
    <col min="46" max="46" width="9.25" style="32" hidden="1" customWidth="1"/>
    <col min="47" max="49" width="8" style="32" hidden="1" customWidth="1"/>
    <col min="50" max="50" width="9.5" style="32" hidden="1" customWidth="1"/>
    <col min="51" max="51" width="1.25" style="60" hidden="1" customWidth="1"/>
    <col min="52" max="52" width="9.25" style="32" bestFit="1" customWidth="1"/>
    <col min="53" max="53" width="8" style="32" customWidth="1"/>
    <col min="54" max="55" width="8" style="32" hidden="1" customWidth="1"/>
    <col min="56" max="56" width="9.5" style="32" hidden="1" customWidth="1"/>
    <col min="57" max="16384" width="9" style="32"/>
  </cols>
  <sheetData>
    <row r="1" spans="1:56" ht="20.25">
      <c r="A1" s="68" t="s">
        <v>356</v>
      </c>
    </row>
    <row r="2" spans="1:56" ht="11.25" customHeight="1">
      <c r="B2" s="51"/>
    </row>
    <row r="3" spans="1:56">
      <c r="A3" s="54" t="s">
        <v>117</v>
      </c>
      <c r="B3" s="54" t="s">
        <v>114</v>
      </c>
      <c r="C3" s="54"/>
      <c r="D3" s="11">
        <v>93</v>
      </c>
      <c r="E3" s="11"/>
      <c r="F3" s="11"/>
      <c r="G3" s="11"/>
      <c r="H3" s="12"/>
      <c r="I3" s="146"/>
      <c r="J3" s="11">
        <v>94</v>
      </c>
      <c r="K3" s="11"/>
      <c r="L3" s="11"/>
      <c r="M3" s="11"/>
      <c r="N3" s="162"/>
      <c r="O3" s="146"/>
      <c r="P3" s="11">
        <v>95</v>
      </c>
      <c r="Q3" s="11"/>
      <c r="R3" s="11"/>
      <c r="S3" s="11"/>
      <c r="T3" s="162"/>
      <c r="U3" s="146"/>
      <c r="V3" s="11">
        <v>96</v>
      </c>
      <c r="W3" s="11"/>
      <c r="X3" s="167"/>
      <c r="Y3" s="167"/>
      <c r="Z3" s="167"/>
      <c r="AA3" s="212"/>
      <c r="AB3" s="167">
        <v>97</v>
      </c>
      <c r="AC3" s="167"/>
      <c r="AD3" s="167"/>
      <c r="AE3" s="167"/>
      <c r="AF3" s="167"/>
      <c r="AG3" s="212"/>
      <c r="AH3" s="167">
        <v>98</v>
      </c>
      <c r="AI3" s="167"/>
      <c r="AJ3" s="167"/>
      <c r="AK3" s="167"/>
      <c r="AL3" s="167"/>
      <c r="AM3" s="212"/>
      <c r="AN3" s="167">
        <v>99</v>
      </c>
      <c r="AO3" s="167"/>
      <c r="AP3" s="167"/>
      <c r="AQ3" s="64"/>
      <c r="AR3" s="64"/>
      <c r="AS3" s="212"/>
      <c r="AT3" s="167">
        <v>100</v>
      </c>
      <c r="AU3" s="167"/>
      <c r="AV3" s="167"/>
      <c r="AW3" s="64"/>
      <c r="AX3" s="64"/>
      <c r="AY3" s="212"/>
      <c r="AZ3" s="167">
        <v>101</v>
      </c>
      <c r="BA3" s="167"/>
      <c r="BB3" s="167"/>
      <c r="BC3" s="64"/>
      <c r="BD3" s="64"/>
    </row>
    <row r="4" spans="1:56">
      <c r="A4" s="55" t="s">
        <v>116</v>
      </c>
      <c r="B4" s="55" t="s">
        <v>115</v>
      </c>
      <c r="C4" s="55" t="s">
        <v>108</v>
      </c>
      <c r="D4" s="13" t="s">
        <v>199</v>
      </c>
      <c r="E4" s="13" t="s">
        <v>229</v>
      </c>
      <c r="F4" s="13" t="s">
        <v>200</v>
      </c>
      <c r="G4" s="13" t="s">
        <v>164</v>
      </c>
      <c r="H4" s="137" t="s">
        <v>233</v>
      </c>
      <c r="I4" s="145"/>
      <c r="J4" s="13" t="s">
        <v>199</v>
      </c>
      <c r="K4" s="13" t="s">
        <v>229</v>
      </c>
      <c r="L4" s="13" t="s">
        <v>200</v>
      </c>
      <c r="M4" s="13" t="s">
        <v>164</v>
      </c>
      <c r="N4" s="163" t="s">
        <v>243</v>
      </c>
      <c r="O4" s="145"/>
      <c r="P4" s="98" t="s">
        <v>199</v>
      </c>
      <c r="Q4" s="98" t="s">
        <v>229</v>
      </c>
      <c r="R4" s="98" t="s">
        <v>200</v>
      </c>
      <c r="S4" s="98" t="s">
        <v>164</v>
      </c>
      <c r="T4" s="163" t="s">
        <v>233</v>
      </c>
      <c r="U4" s="145"/>
      <c r="V4" s="98" t="s">
        <v>199</v>
      </c>
      <c r="W4" s="98" t="s">
        <v>255</v>
      </c>
      <c r="X4" s="98" t="s">
        <v>278</v>
      </c>
      <c r="Y4" s="98" t="s">
        <v>325</v>
      </c>
      <c r="Z4" s="98" t="s">
        <v>233</v>
      </c>
      <c r="AA4" s="14"/>
      <c r="AB4" s="98" t="str">
        <f>V4</f>
        <v>第1季</v>
      </c>
      <c r="AC4" s="98" t="str">
        <f>W4</f>
        <v>第2季</v>
      </c>
      <c r="AD4" s="98" t="str">
        <f>X4</f>
        <v>第3季</v>
      </c>
      <c r="AE4" s="98" t="str">
        <f>Y4</f>
        <v>第4季</v>
      </c>
      <c r="AF4" s="98" t="str">
        <f>Z4</f>
        <v>全年</v>
      </c>
      <c r="AG4" s="14"/>
      <c r="AH4" s="98" t="str">
        <f>AB4</f>
        <v>第1季</v>
      </c>
      <c r="AI4" s="98" t="str">
        <f>AC4</f>
        <v>第2季</v>
      </c>
      <c r="AJ4" s="98" t="str">
        <f>AD4</f>
        <v>第3季</v>
      </c>
      <c r="AK4" s="98" t="str">
        <f>AE4</f>
        <v>第4季</v>
      </c>
      <c r="AL4" s="98" t="str">
        <f>AF4</f>
        <v>全年</v>
      </c>
      <c r="AM4" s="14"/>
      <c r="AN4" s="98" t="str">
        <f>AH4</f>
        <v>第1季</v>
      </c>
      <c r="AO4" s="98" t="str">
        <f>AI4</f>
        <v>第2季</v>
      </c>
      <c r="AP4" s="98" t="str">
        <f>AJ4</f>
        <v>第3季</v>
      </c>
      <c r="AQ4" s="98" t="str">
        <f>AK4</f>
        <v>第4季</v>
      </c>
      <c r="AR4" s="98" t="s">
        <v>336</v>
      </c>
      <c r="AS4" s="14"/>
      <c r="AT4" s="98" t="str">
        <f>AN4</f>
        <v>第1季</v>
      </c>
      <c r="AU4" s="98" t="str">
        <f>AO4</f>
        <v>第2季</v>
      </c>
      <c r="AV4" s="98" t="str">
        <f>AP4</f>
        <v>第3季</v>
      </c>
      <c r="AW4" s="98" t="str">
        <f>AQ4</f>
        <v>第4季</v>
      </c>
      <c r="AX4" s="98" t="s">
        <v>289</v>
      </c>
      <c r="AY4" s="14"/>
      <c r="AZ4" s="98" t="str">
        <f>AT4</f>
        <v>第1季</v>
      </c>
      <c r="BA4" s="98" t="str">
        <f>AU4</f>
        <v>第2季</v>
      </c>
      <c r="BB4" s="98" t="str">
        <f>AV4</f>
        <v>第3季</v>
      </c>
      <c r="BC4" s="98" t="str">
        <f>AW4</f>
        <v>第4季</v>
      </c>
      <c r="BD4" s="98" t="s">
        <v>289</v>
      </c>
    </row>
    <row r="5" spans="1:56" ht="20.100000000000001" customHeight="1">
      <c r="A5" s="32" t="s">
        <v>2</v>
      </c>
      <c r="B5" s="32" t="s">
        <v>99</v>
      </c>
      <c r="C5" s="32" t="s">
        <v>100</v>
      </c>
      <c r="D5" s="20">
        <f>表5!D13</f>
        <v>7336736</v>
      </c>
      <c r="E5" s="20">
        <f>表5!E13</f>
        <v>7983829</v>
      </c>
      <c r="F5" s="20">
        <f>表5!F13</f>
        <v>7914290</v>
      </c>
      <c r="G5" s="20">
        <f>表5!G13</f>
        <v>8058515</v>
      </c>
      <c r="H5" s="20">
        <f>表5!H13</f>
        <v>31293370</v>
      </c>
      <c r="I5" s="20"/>
      <c r="J5" s="20">
        <f>表5!J13</f>
        <v>7465777</v>
      </c>
      <c r="K5" s="20">
        <f>表5!K13</f>
        <v>8109789</v>
      </c>
      <c r="L5" s="20">
        <f>表5!L13</f>
        <v>7611806</v>
      </c>
      <c r="M5" s="20">
        <f>表5!M13</f>
        <v>7518342</v>
      </c>
      <c r="N5" s="20">
        <f>表5!N13</f>
        <v>30705714</v>
      </c>
      <c r="O5" s="20"/>
      <c r="P5" s="20">
        <f>表5!P13</f>
        <v>7104285</v>
      </c>
      <c r="Q5" s="20">
        <f>表5!Q13</f>
        <v>7430505</v>
      </c>
      <c r="R5" s="20">
        <f>表5!R13</f>
        <v>7661919</v>
      </c>
      <c r="S5" s="20">
        <f>表5!S13</f>
        <v>7668728</v>
      </c>
      <c r="T5" s="20">
        <f>表5!T13</f>
        <v>29865437</v>
      </c>
      <c r="U5" s="20"/>
      <c r="V5" s="20">
        <f>表5!V13</f>
        <v>7458841</v>
      </c>
      <c r="W5" s="20">
        <f>表5!W13</f>
        <v>7814515</v>
      </c>
      <c r="X5" s="20">
        <f>表5!X13</f>
        <v>7805083</v>
      </c>
      <c r="Y5" s="20">
        <f>表5!Y13</f>
        <v>8002038</v>
      </c>
      <c r="Z5" s="20">
        <f>表5!Z13</f>
        <v>31080477</v>
      </c>
      <c r="AA5" s="21"/>
      <c r="AB5" s="20">
        <f>表5!AB13</f>
        <v>7652732</v>
      </c>
      <c r="AC5" s="20">
        <f>表5!AC13</f>
        <v>7911935</v>
      </c>
      <c r="AD5" s="20">
        <f>表5!AD13</f>
        <v>8004577</v>
      </c>
      <c r="AE5" s="20">
        <f>表5!AE13</f>
        <v>8254683</v>
      </c>
      <c r="AF5" s="20">
        <f>表5!AF13</f>
        <v>31823927</v>
      </c>
      <c r="AG5" s="21"/>
      <c r="AH5" s="20">
        <f>表5!AH13</f>
        <v>7878218</v>
      </c>
      <c r="AI5" s="20">
        <f>表5!AI13</f>
        <v>8483677</v>
      </c>
      <c r="AJ5" s="20">
        <f>表5!AJ13</f>
        <v>8714055</v>
      </c>
      <c r="AK5" s="20">
        <f>表5!AK13</f>
        <v>8521443</v>
      </c>
      <c r="AL5" s="20">
        <f>表5!AL13</f>
        <v>33597393</v>
      </c>
      <c r="AM5" s="21"/>
      <c r="AN5" s="20">
        <f>表5!AN13</f>
        <v>8096258</v>
      </c>
      <c r="AO5" s="20">
        <f>表5!AO13</f>
        <v>8602751</v>
      </c>
      <c r="AP5" s="20">
        <f>表5!AP13</f>
        <v>8761635</v>
      </c>
      <c r="AQ5" s="20">
        <f>表5!AQ13</f>
        <v>8734330</v>
      </c>
      <c r="AR5" s="20">
        <f>表5!AR13</f>
        <v>34194974</v>
      </c>
      <c r="AS5" s="21"/>
      <c r="AT5" s="20">
        <f>表5!AT13</f>
        <v>8560120</v>
      </c>
      <c r="AU5" s="20">
        <f>表5!AU13</f>
        <v>8843966</v>
      </c>
      <c r="AV5" s="20">
        <f>表5!AV13</f>
        <v>8970999</v>
      </c>
      <c r="AW5" s="20">
        <f>表5!AW13</f>
        <v>9016513</v>
      </c>
      <c r="AX5" s="20">
        <f>表5!AX13</f>
        <v>35391598</v>
      </c>
      <c r="AY5" s="21"/>
      <c r="AZ5" s="20">
        <f>表5!AZ13</f>
        <v>8976790</v>
      </c>
      <c r="BA5" s="20">
        <f>表5!BA13</f>
        <v>9260129</v>
      </c>
      <c r="BB5" s="20">
        <f>表5!BB13</f>
        <v>0</v>
      </c>
      <c r="BC5" s="20">
        <f>表5!BC13</f>
        <v>0</v>
      </c>
      <c r="BD5" s="20">
        <f>表5!BD13</f>
        <v>0</v>
      </c>
    </row>
    <row r="6" spans="1:56" ht="20.100000000000001" customHeight="1">
      <c r="C6" s="56" t="s">
        <v>105</v>
      </c>
      <c r="D6" s="22">
        <f>表5!D14</f>
        <v>-4.4857421407244026E-3</v>
      </c>
      <c r="E6" s="22">
        <f>表5!E14</f>
        <v>0.46263620908231534</v>
      </c>
      <c r="F6" s="22">
        <f>表5!F14</f>
        <v>0.15911092390526688</v>
      </c>
      <c r="G6" s="22">
        <f>表5!G14</f>
        <v>5.3642784838659655E-2</v>
      </c>
      <c r="H6" s="22">
        <f>表5!H14</f>
        <v>0</v>
      </c>
      <c r="I6" s="22"/>
      <c r="J6" s="22">
        <f>表5!J14</f>
        <v>1.7588339010699037E-2</v>
      </c>
      <c r="K6" s="22">
        <f>表5!K14</f>
        <v>1.5776891013071549E-2</v>
      </c>
      <c r="L6" s="22">
        <f>表5!L14</f>
        <v>-3.8219979303260307E-2</v>
      </c>
      <c r="M6" s="22">
        <f>表5!M14</f>
        <v>-6.7031332695912341E-2</v>
      </c>
      <c r="N6" s="22">
        <f>表5!N14</f>
        <v>-1.8778929849996961E-2</v>
      </c>
      <c r="O6" s="22"/>
      <c r="P6" s="22">
        <f>表5!P14</f>
        <v>-2.4401079213009935E-2</v>
      </c>
      <c r="Q6" s="22">
        <f>表5!Q14</f>
        <v>-5.0975015390274381E-2</v>
      </c>
      <c r="R6" s="22">
        <f>表5!R14</f>
        <v>4.1830720706461655E-2</v>
      </c>
      <c r="S6" s="22">
        <f>表5!S14</f>
        <v>6.8635325607411701E-2</v>
      </c>
      <c r="T6" s="22">
        <f>表5!T14</f>
        <v>7.5356423380084081E-3</v>
      </c>
      <c r="U6" s="22"/>
      <c r="V6" s="22">
        <f>表5!V14</f>
        <v>4.9907344651854535E-2</v>
      </c>
      <c r="W6" s="22">
        <f>表5!W14</f>
        <v>5.1680202085860882E-2</v>
      </c>
      <c r="X6" s="22">
        <f>表5!X14</f>
        <v>1.8685136191076923E-2</v>
      </c>
      <c r="Y6" s="22">
        <f>表5!Y14</f>
        <v>4.3463531370521835E-2</v>
      </c>
      <c r="Z6" s="22">
        <f>表5!Z14</f>
        <v>4.0683817886207452E-2</v>
      </c>
      <c r="AA6" s="23"/>
      <c r="AB6" s="22">
        <f>表5!AB14</f>
        <v>2.5994789270880059E-2</v>
      </c>
      <c r="AC6" s="22">
        <f>表5!AC14</f>
        <v>1.2466544628809251E-2</v>
      </c>
      <c r="AD6" s="22">
        <f>表5!AD14</f>
        <v>2.5559497573568457E-2</v>
      </c>
      <c r="AE6" s="22">
        <f>表5!AE14</f>
        <v>3.157258188476475E-2</v>
      </c>
      <c r="AF6" s="22">
        <f>表5!AF14</f>
        <v>2.3920160556094361E-2</v>
      </c>
      <c r="AG6" s="23"/>
      <c r="AH6" s="22">
        <f>表5!AH14</f>
        <v>2.9464771535185008E-2</v>
      </c>
      <c r="AI6" s="22">
        <f>表5!AI14</f>
        <v>7.2263232698448698E-2</v>
      </c>
      <c r="AJ6" s="22">
        <f>表5!AJ14</f>
        <v>8.8634040249722101E-2</v>
      </c>
      <c r="AK6" s="22">
        <f>表5!AK14</f>
        <v>3.2316201603380668E-2</v>
      </c>
      <c r="AL6" s="22">
        <f>表5!AL14</f>
        <v>5.5727440551255558E-2</v>
      </c>
      <c r="AM6" s="23"/>
      <c r="AN6" s="22">
        <f>表5!AN14</f>
        <v>2.7676309541066368E-2</v>
      </c>
      <c r="AO6" s="22">
        <f>表5!AO14</f>
        <v>1.4035659301974812E-2</v>
      </c>
      <c r="AP6" s="22">
        <f>表5!AP14</f>
        <v>5.4601445595650056E-3</v>
      </c>
      <c r="AQ6" s="22">
        <f>表5!AQ14</f>
        <v>2.4982505897181984E-2</v>
      </c>
      <c r="AR6" s="22">
        <f>表5!AR14</f>
        <v>1.7786528853592998E-2</v>
      </c>
      <c r="AS6" s="23"/>
      <c r="AT6" s="22">
        <f>表5!AT14</f>
        <v>5.7293381707944624E-2</v>
      </c>
      <c r="AU6" s="22">
        <f>表5!AU14</f>
        <v>2.8039286502654859E-2</v>
      </c>
      <c r="AV6" s="22">
        <f>表5!AV14</f>
        <v>2.3895540044752028E-2</v>
      </c>
      <c r="AW6" s="22">
        <f>表5!AW14</f>
        <v>3.2307343551251311E-2</v>
      </c>
      <c r="AX6" s="22">
        <f>表5!AX14</f>
        <v>3.4994148555281823E-2</v>
      </c>
      <c r="AY6" s="23"/>
      <c r="AZ6" s="22">
        <f>表5!AZ14</f>
        <v>4.8675719499259307E-2</v>
      </c>
      <c r="BA6" s="22">
        <f>表5!BA14</f>
        <v>4.7056151052593309E-2</v>
      </c>
      <c r="BB6" s="22">
        <f>表5!BB14</f>
        <v>0</v>
      </c>
      <c r="BC6" s="22">
        <f>表5!BC14</f>
        <v>0</v>
      </c>
      <c r="BD6" s="22">
        <f>表5!BD14</f>
        <v>0</v>
      </c>
    </row>
    <row r="7" spans="1:56" ht="20.100000000000001" customHeight="1">
      <c r="C7" s="32" t="s">
        <v>101</v>
      </c>
      <c r="D7" s="26">
        <f>表6!D13</f>
        <v>10606462555</v>
      </c>
      <c r="E7" s="26">
        <f>表6!E13</f>
        <v>11473209886</v>
      </c>
      <c r="F7" s="26">
        <f>表6!F13</f>
        <v>11337445990</v>
      </c>
      <c r="G7" s="26">
        <f>表6!G13</f>
        <v>11398295441</v>
      </c>
      <c r="H7" s="26">
        <f>表6!H13</f>
        <v>44815413872</v>
      </c>
      <c r="I7" s="26"/>
      <c r="J7" s="26">
        <f>表6!J13</f>
        <v>11030027707</v>
      </c>
      <c r="K7" s="26">
        <f>表6!K13</f>
        <v>11692120116</v>
      </c>
      <c r="L7" s="26">
        <f>表6!L13</f>
        <v>11385601308</v>
      </c>
      <c r="M7" s="26">
        <f>表6!M13</f>
        <v>11413473629</v>
      </c>
      <c r="N7" s="26">
        <f>表6!N13</f>
        <v>45521222760</v>
      </c>
      <c r="O7" s="26"/>
      <c r="P7" s="26">
        <f>表6!P13</f>
        <v>11247548937</v>
      </c>
      <c r="Q7" s="26">
        <f>表6!Q13</f>
        <v>11878586364</v>
      </c>
      <c r="R7" s="26">
        <f>表6!R13</f>
        <v>12318787196</v>
      </c>
      <c r="S7" s="26">
        <f>表6!S13</f>
        <v>12267752289</v>
      </c>
      <c r="T7" s="26">
        <f>表6!T13</f>
        <v>47712674786</v>
      </c>
      <c r="U7" s="26"/>
      <c r="V7" s="26">
        <f>表6!V13</f>
        <v>12079569483</v>
      </c>
      <c r="W7" s="26">
        <f>表6!W13</f>
        <v>12836428827</v>
      </c>
      <c r="X7" s="26">
        <f>表6!X13</f>
        <v>12952898421</v>
      </c>
      <c r="Y7" s="26">
        <f>表6!Y13</f>
        <v>13351329136</v>
      </c>
      <c r="Z7" s="26">
        <f>表6!Z13</f>
        <v>51220225867</v>
      </c>
      <c r="AA7" s="27"/>
      <c r="AB7" s="26">
        <f>表6!AB13</f>
        <v>13150916135</v>
      </c>
      <c r="AC7" s="26">
        <f>表6!AC13</f>
        <v>13783373593</v>
      </c>
      <c r="AD7" s="26">
        <f>表6!AD13</f>
        <v>14218532973</v>
      </c>
      <c r="AE7" s="26">
        <f>表6!AE13</f>
        <v>14826171193</v>
      </c>
      <c r="AF7" s="26">
        <f>表6!AF13</f>
        <v>55978993894</v>
      </c>
      <c r="AG7" s="27"/>
      <c r="AH7" s="26">
        <f>表6!AH13</f>
        <v>14365893279</v>
      </c>
      <c r="AI7" s="26">
        <f>表6!AI13</f>
        <v>15542223896</v>
      </c>
      <c r="AJ7" s="26">
        <f>表6!AJ13</f>
        <v>15922952628</v>
      </c>
      <c r="AK7" s="26">
        <f>表6!AK13</f>
        <v>14729450633</v>
      </c>
      <c r="AL7" s="26">
        <f>表6!AL13</f>
        <v>60560520436</v>
      </c>
      <c r="AM7" s="27"/>
      <c r="AN7" s="26">
        <f>表6!AN13</f>
        <v>14519803468</v>
      </c>
      <c r="AO7" s="26">
        <f>表6!AO13</f>
        <v>15575617340</v>
      </c>
      <c r="AP7" s="26">
        <f>表6!AP13</f>
        <v>16170886784</v>
      </c>
      <c r="AQ7" s="26">
        <f>表6!AQ13</f>
        <v>16416242673</v>
      </c>
      <c r="AR7" s="26">
        <f>表6!AR13</f>
        <v>62682550265</v>
      </c>
      <c r="AS7" s="27"/>
      <c r="AT7" s="26">
        <f>表6!AT13</f>
        <v>16246078442</v>
      </c>
      <c r="AU7" s="26">
        <f>表6!AU13</f>
        <v>16981385660</v>
      </c>
      <c r="AV7" s="26">
        <f>表6!AV13</f>
        <v>17436772079</v>
      </c>
      <c r="AW7" s="26">
        <f>表6!AW13</f>
        <v>17401274456</v>
      </c>
      <c r="AX7" s="26">
        <f>表6!AX13</f>
        <v>68065510637</v>
      </c>
      <c r="AY7" s="27"/>
      <c r="AZ7" s="26">
        <f>表6!AZ13</f>
        <v>16723349915</v>
      </c>
      <c r="BA7" s="26">
        <f>表6!BA13</f>
        <v>17477625089</v>
      </c>
      <c r="BB7" s="26">
        <f>表6!BB13</f>
        <v>0</v>
      </c>
      <c r="BC7" s="26">
        <f>表6!BC13</f>
        <v>0</v>
      </c>
      <c r="BD7" s="26">
        <f>表6!BD13</f>
        <v>0</v>
      </c>
    </row>
    <row r="8" spans="1:56" ht="20.100000000000001" customHeight="1">
      <c r="C8" s="56" t="s">
        <v>105</v>
      </c>
      <c r="D8" s="22">
        <f>表6!D14</f>
        <v>9.8229229430136913E-2</v>
      </c>
      <c r="E8" s="22">
        <f>表6!E14</f>
        <v>0.37826244582896101</v>
      </c>
      <c r="F8" s="22">
        <f>表6!F14</f>
        <v>0.20356152672443384</v>
      </c>
      <c r="G8" s="22">
        <f>表6!G14</f>
        <v>6.8080482451604335E-2</v>
      </c>
      <c r="H8" s="22">
        <f>表6!H14</f>
        <v>0</v>
      </c>
      <c r="I8" s="22"/>
      <c r="J8" s="22">
        <f>表6!J14</f>
        <v>3.993462945855844E-2</v>
      </c>
      <c r="K8" s="22">
        <f>表6!K14</f>
        <v>1.9080120748694897E-2</v>
      </c>
      <c r="L8" s="22">
        <f>表6!L14</f>
        <v>4.2474573234990119E-3</v>
      </c>
      <c r="M8" s="22">
        <f>表6!M14</f>
        <v>1.3316191073099945E-3</v>
      </c>
      <c r="N8" s="22">
        <f>表6!N14</f>
        <v>1.5749243999305662E-2</v>
      </c>
      <c r="O8" s="22"/>
      <c r="P8" s="22">
        <f>表6!P14</f>
        <v>3.1989773325781679E-2</v>
      </c>
      <c r="Q8" s="22">
        <f>表6!Q14</f>
        <v>3.1369778796528358E-2</v>
      </c>
      <c r="R8" s="22">
        <f>表6!R14</f>
        <v>9.6905043247984768E-2</v>
      </c>
      <c r="S8" s="22">
        <f>表6!S14</f>
        <v>9.0318674600584847E-2</v>
      </c>
      <c r="T8" s="22">
        <f>表6!T14</f>
        <v>6.2685412744637459E-2</v>
      </c>
      <c r="U8" s="22"/>
      <c r="V8" s="22">
        <f>表6!V14</f>
        <v>7.3973498640488744E-2</v>
      </c>
      <c r="W8" s="22">
        <f>表6!W14</f>
        <v>8.0636065071084451E-2</v>
      </c>
      <c r="X8" s="22">
        <f>表6!X14</f>
        <v>5.1475134273437195E-2</v>
      </c>
      <c r="Y8" s="22">
        <f>表6!Y14</f>
        <v>8.8327251926304307E-2</v>
      </c>
      <c r="Z8" s="22">
        <f>表6!Z14</f>
        <v>7.3514031580329542E-2</v>
      </c>
      <c r="AA8" s="23"/>
      <c r="AB8" s="22">
        <f>表6!AB14</f>
        <v>8.8690797590737391E-2</v>
      </c>
      <c r="AC8" s="22">
        <f>表6!AC14</f>
        <v>7.3770109955208607E-2</v>
      </c>
      <c r="AD8" s="22">
        <f>表6!AD14</f>
        <v>9.7710528629490367E-2</v>
      </c>
      <c r="AE8" s="22">
        <f>表6!AE14</f>
        <v>0.11046406256462471</v>
      </c>
      <c r="AF8" s="22">
        <f>表6!AF14</f>
        <v>9.2907985985004382E-2</v>
      </c>
      <c r="AG8" s="23"/>
      <c r="AH8" s="22">
        <f>表6!AH14</f>
        <v>9.2387262722058328E-2</v>
      </c>
      <c r="AI8" s="22">
        <f>表6!AI14</f>
        <v>0.12760666255852238</v>
      </c>
      <c r="AJ8" s="22">
        <f>表6!AJ14</f>
        <v>0.11987310211514601</v>
      </c>
      <c r="AK8" s="22">
        <f>表6!AK14</f>
        <v>-6.5236370699446322E-3</v>
      </c>
      <c r="AL8" s="22">
        <f>表6!AL14</f>
        <v>8.1843674266018906E-2</v>
      </c>
      <c r="AM8" s="23"/>
      <c r="AN8" s="22">
        <f>表6!AN14</f>
        <v>1.0713582929436472E-2</v>
      </c>
      <c r="AO8" s="22">
        <f>表6!AO14</f>
        <v>2.1485627940667218E-3</v>
      </c>
      <c r="AP8" s="22">
        <f>表6!AP14</f>
        <v>1.5570865642344334E-2</v>
      </c>
      <c r="AQ8" s="22">
        <f>表6!AQ14</f>
        <v>0.11451832672027118</v>
      </c>
      <c r="AR8" s="22">
        <f>表6!AR14</f>
        <v>3.5039821549131878E-2</v>
      </c>
      <c r="AS8" s="23"/>
      <c r="AT8" s="22">
        <f>表6!AT14</f>
        <v>0.11889107024103418</v>
      </c>
      <c r="AU8" s="22">
        <f>表6!AU14</f>
        <v>9.0254420695725646E-2</v>
      </c>
      <c r="AV8" s="22">
        <f>表6!AV14</f>
        <v>7.8281748670240292E-2</v>
      </c>
      <c r="AW8" s="22">
        <f>表6!AW14</f>
        <v>6.0003485731853434E-2</v>
      </c>
      <c r="AX8" s="22">
        <f>表6!AX14</f>
        <v>8.5876537397453045E-2</v>
      </c>
      <c r="AY8" s="23"/>
      <c r="AZ8" s="22">
        <f>表6!AZ14</f>
        <v>2.9377641792381004E-2</v>
      </c>
      <c r="BA8" s="22">
        <f>表6!BA14</f>
        <v>2.9222552207203156E-2</v>
      </c>
      <c r="BB8" s="22">
        <f>表6!BB14</f>
        <v>0</v>
      </c>
      <c r="BC8" s="22">
        <f>表6!BC14</f>
        <v>0</v>
      </c>
      <c r="BD8" s="22">
        <f>表6!BD14</f>
        <v>0</v>
      </c>
    </row>
    <row r="9" spans="1:56" ht="20.100000000000001" customHeight="1">
      <c r="C9" s="32" t="s">
        <v>106</v>
      </c>
      <c r="D9" s="28">
        <f>表7!D13</f>
        <v>1445.6650143878694</v>
      </c>
      <c r="E9" s="28">
        <f>表7!E13</f>
        <v>1437.0560649532949</v>
      </c>
      <c r="F9" s="28">
        <f>表7!F13</f>
        <v>1432.5285009773461</v>
      </c>
      <c r="G9" s="28">
        <f>表7!G13</f>
        <v>1414.4411769414091</v>
      </c>
      <c r="H9" s="28">
        <f>表7!H13</f>
        <v>1432.1057103149965</v>
      </c>
      <c r="I9" s="28"/>
      <c r="J9" s="28">
        <f>表7!J13</f>
        <v>1477.4118898809863</v>
      </c>
      <c r="K9" s="28">
        <f>表7!K13</f>
        <v>1441.7292627465399</v>
      </c>
      <c r="L9" s="28">
        <f>表7!L13</f>
        <v>1495.7818562375342</v>
      </c>
      <c r="M9" s="28">
        <f>表7!M13</f>
        <v>1518.083857983582</v>
      </c>
      <c r="N9" s="28">
        <f>表7!N13</f>
        <v>1482.5000571554858</v>
      </c>
      <c r="O9" s="28"/>
      <c r="P9" s="28">
        <f>表7!P13</f>
        <v>1583.2063236483334</v>
      </c>
      <c r="Q9" s="28">
        <f>表7!Q13</f>
        <v>1598.6243685994425</v>
      </c>
      <c r="R9" s="28">
        <f>表7!R13</f>
        <v>1607.7939738073451</v>
      </c>
      <c r="S9" s="28">
        <f>表7!S13</f>
        <v>1599.7114891804742</v>
      </c>
      <c r="T9" s="28">
        <f>表7!T13</f>
        <v>1597.5883689898794</v>
      </c>
      <c r="U9" s="28"/>
      <c r="V9" s="28">
        <f>表7!V13</f>
        <v>1619.4968471643249</v>
      </c>
      <c r="W9" s="28">
        <f>表7!W13</f>
        <v>1642.6392203482878</v>
      </c>
      <c r="X9" s="28">
        <f>表7!X13</f>
        <v>1659.5465315359234</v>
      </c>
      <c r="Y9" s="28">
        <f>表7!Y13</f>
        <v>1668.4910938938306</v>
      </c>
      <c r="Z9" s="28">
        <f>表7!Z13</f>
        <v>1647.9871228166801</v>
      </c>
      <c r="AA9" s="29"/>
      <c r="AB9" s="28">
        <f>表7!AB13</f>
        <v>1718.4603008441952</v>
      </c>
      <c r="AC9" s="28">
        <f>表7!AC13</f>
        <v>1742.0989420413591</v>
      </c>
      <c r="AD9" s="28">
        <f>表7!AD13</f>
        <v>1776.300355783947</v>
      </c>
      <c r="AE9" s="28">
        <f>表7!AE13</f>
        <v>1796.0921325506988</v>
      </c>
      <c r="AF9" s="28">
        <f>表7!AF13</f>
        <v>1759.0221940240122</v>
      </c>
      <c r="AG9" s="29"/>
      <c r="AH9" s="28">
        <f>表7!AH13</f>
        <v>1823.495272534982</v>
      </c>
      <c r="AI9" s="28">
        <f>表7!AI13</f>
        <v>1832.0150444200081</v>
      </c>
      <c r="AJ9" s="28">
        <f>表7!AJ13</f>
        <v>1827.2724498525658</v>
      </c>
      <c r="AK9" s="28">
        <f>表7!AK13</f>
        <v>1728.5160075588137</v>
      </c>
      <c r="AL9" s="28">
        <f>表7!AL13</f>
        <v>1802.5362990515366</v>
      </c>
      <c r="AM9" s="29"/>
      <c r="AN9" s="28">
        <f>表7!AN13</f>
        <v>1793.3968344388234</v>
      </c>
      <c r="AO9" s="28">
        <f>表7!AO13</f>
        <v>1810.5391333539701</v>
      </c>
      <c r="AP9" s="28">
        <f>表7!AP13</f>
        <v>1845.6471633433714</v>
      </c>
      <c r="AQ9" s="28">
        <f>表7!AQ13</f>
        <v>1879.5079500087586</v>
      </c>
      <c r="AR9" s="28">
        <f>表7!AR13</f>
        <v>1833.0924967218866</v>
      </c>
      <c r="AS9" s="29"/>
      <c r="AT9" s="28">
        <f>表7!AT13</f>
        <v>1897.8797542557816</v>
      </c>
      <c r="AU9" s="28">
        <f>表7!AU13</f>
        <v>1920.1097855871449</v>
      </c>
      <c r="AV9" s="28">
        <f>表7!AV13</f>
        <v>1943.6823121928785</v>
      </c>
      <c r="AW9" s="28">
        <f>表7!AW13</f>
        <v>1929.9339396505056</v>
      </c>
      <c r="AX9" s="28">
        <f>表7!AX13</f>
        <v>1923.2110015772671</v>
      </c>
      <c r="AY9" s="29"/>
      <c r="AZ9" s="28">
        <f>表7!AZ13</f>
        <v>1862.9543428107374</v>
      </c>
      <c r="BA9" s="28">
        <f>表7!BA13</f>
        <v>1887.4062217707767</v>
      </c>
      <c r="BB9" s="28">
        <f>表7!BB13</f>
        <v>0</v>
      </c>
      <c r="BC9" s="28">
        <f>表7!BC13</f>
        <v>0</v>
      </c>
      <c r="BD9" s="28">
        <f>表7!BD13</f>
        <v>0</v>
      </c>
    </row>
    <row r="10" spans="1:56" ht="20.100000000000001" customHeight="1">
      <c r="C10" s="56" t="s">
        <v>105</v>
      </c>
      <c r="D10" s="22">
        <f>表7!D14</f>
        <v>0.10317780057890535</v>
      </c>
      <c r="E10" s="22">
        <f>表7!E14</f>
        <v>-5.7686089493362118E-2</v>
      </c>
      <c r="F10" s="22">
        <f>表7!F14</f>
        <v>3.8348877490865456E-2</v>
      </c>
      <c r="G10" s="22">
        <f>表7!G14</f>
        <v>1.3702649342542969E-2</v>
      </c>
      <c r="H10" s="22">
        <f>表7!H14</f>
        <v>0</v>
      </c>
      <c r="I10" s="22"/>
      <c r="J10" s="22">
        <f>表7!J14</f>
        <v>2.1960049649924849E-2</v>
      </c>
      <c r="K10" s="22">
        <f>表7!K14</f>
        <v>3.2519244775581265E-3</v>
      </c>
      <c r="L10" s="22">
        <f>表7!L14</f>
        <v>4.415504139501121E-2</v>
      </c>
      <c r="M10" s="22">
        <f>表7!M14</f>
        <v>7.3274649191343549E-2</v>
      </c>
      <c r="N10" s="22">
        <f>表7!N14</f>
        <v>3.5188985336428003E-2</v>
      </c>
      <c r="O10" s="22"/>
      <c r="P10" s="22">
        <f>表7!P14</f>
        <v>5.7801265804294566E-2</v>
      </c>
      <c r="Q10" s="22">
        <f>表7!Q14</f>
        <v>8.6767783274605659E-2</v>
      </c>
      <c r="R10" s="22">
        <f>表7!R14</f>
        <v>5.2863024142902226E-2</v>
      </c>
      <c r="S10" s="22">
        <f>表7!S14</f>
        <v>2.0290690821818336E-2</v>
      </c>
      <c r="T10" s="22">
        <f>表7!T14</f>
        <v>5.4737289768382658E-2</v>
      </c>
      <c r="U10" s="22"/>
      <c r="V10" s="22">
        <f>表7!V14</f>
        <v>2.292216938116054E-2</v>
      </c>
      <c r="W10" s="22">
        <f>表7!W14</f>
        <v>2.7532954340866667E-2</v>
      </c>
      <c r="X10" s="22">
        <f>表7!X14</f>
        <v>3.2188550630044555E-2</v>
      </c>
      <c r="Y10" s="22">
        <f>表7!Y14</f>
        <v>4.2995005773567296E-2</v>
      </c>
      <c r="Z10" s="22">
        <f>表7!Z14</f>
        <v>3.1546770623190445E-2</v>
      </c>
      <c r="AA10" s="23"/>
      <c r="AB10" s="22">
        <f>表7!AB14</f>
        <v>6.1107530930456289E-2</v>
      </c>
      <c r="AC10" s="22">
        <f>表7!AC14</f>
        <v>6.0548731858467875E-2</v>
      </c>
      <c r="AD10" s="22">
        <f>表7!AD14</f>
        <v>7.0352847617937586E-2</v>
      </c>
      <c r="AE10" s="22">
        <f>表7!AE14</f>
        <v>7.6476907263004934E-2</v>
      </c>
      <c r="AF10" s="22">
        <f>表7!AF14</f>
        <v>6.7376176470089755E-2</v>
      </c>
      <c r="AG10" s="23"/>
      <c r="AH10" s="22">
        <f>表7!AH14</f>
        <v>6.1121558431805667E-2</v>
      </c>
      <c r="AI10" s="22">
        <f>表7!AI14</f>
        <v>5.1613659941315948E-2</v>
      </c>
      <c r="AJ10" s="22">
        <f>表7!AJ14</f>
        <v>2.8695650430201614E-2</v>
      </c>
      <c r="AK10" s="22">
        <f>表7!AK14</f>
        <v>-3.7623974721117226E-2</v>
      </c>
      <c r="AL10" s="22">
        <f>表7!AL14</f>
        <v>2.4737666855686236E-2</v>
      </c>
      <c r="AM10" s="23"/>
      <c r="AN10" s="22">
        <f>表7!AN14</f>
        <v>-1.6505904100489577E-2</v>
      </c>
      <c r="AO10" s="22">
        <f>表7!AO14</f>
        <v>-1.1722562612927145E-2</v>
      </c>
      <c r="AP10" s="22">
        <f>表7!AP14</f>
        <v>1.0055814879870839E-2</v>
      </c>
      <c r="AQ10" s="22">
        <f>表7!AQ14</f>
        <v>8.7353511214044888E-2</v>
      </c>
      <c r="AR10" s="22">
        <f>表7!AR14</f>
        <v>1.695177938243364E-2</v>
      </c>
      <c r="AS10" s="23"/>
      <c r="AT10" s="22">
        <f>表7!AT14</f>
        <v>5.8259788246839639E-2</v>
      </c>
      <c r="AU10" s="22">
        <f>表7!AU14</f>
        <v>6.0518245761525424E-2</v>
      </c>
      <c r="AV10" s="22">
        <f>表7!AV14</f>
        <v>5.3116950409913377E-2</v>
      </c>
      <c r="AW10" s="22">
        <f>表7!AW14</f>
        <v>2.6829356929036763E-2</v>
      </c>
      <c r="AX10" s="22">
        <f>表7!AX14</f>
        <v>4.9162006290756732E-2</v>
      </c>
      <c r="AY10" s="23"/>
      <c r="AZ10" s="22">
        <f>表7!AZ14</f>
        <v>-1.8402331004758188E-2</v>
      </c>
      <c r="BA10" s="22">
        <f>表7!BA14</f>
        <v>-1.7032132257149946E-2</v>
      </c>
      <c r="BB10" s="22">
        <f>表7!BB14</f>
        <v>0</v>
      </c>
      <c r="BC10" s="22">
        <f>表7!BC14</f>
        <v>0</v>
      </c>
      <c r="BD10" s="22">
        <f>表7!BD14</f>
        <v>0</v>
      </c>
    </row>
    <row r="11" spans="1:56" ht="20.100000000000001" customHeight="1">
      <c r="C11" s="62" t="s">
        <v>102</v>
      </c>
      <c r="D11" s="26">
        <f>表13!E37</f>
        <v>5183140367</v>
      </c>
      <c r="E11" s="26">
        <f>表13!F37</f>
        <v>5535315481</v>
      </c>
      <c r="F11" s="26">
        <f>表13!G37</f>
        <v>5253862812</v>
      </c>
      <c r="G11" s="26">
        <f>表13!H37</f>
        <v>5316995230</v>
      </c>
      <c r="H11" s="26">
        <f>表13!I37</f>
        <v>21289313890</v>
      </c>
      <c r="I11" s="26"/>
      <c r="J11" s="26">
        <f>表13!K37</f>
        <v>5357766822</v>
      </c>
      <c r="K11" s="26">
        <f>表13!L37</f>
        <v>5445229631</v>
      </c>
      <c r="L11" s="26">
        <f>表13!M37</f>
        <v>5332261593</v>
      </c>
      <c r="M11" s="26">
        <f>表13!N37</f>
        <v>5428873021</v>
      </c>
      <c r="N11" s="26">
        <f>表13!O37</f>
        <v>21564131067</v>
      </c>
      <c r="O11" s="26"/>
      <c r="P11" s="26">
        <f>表13!Q37</f>
        <v>5487660552</v>
      </c>
      <c r="Q11" s="26">
        <f>表13!R37</f>
        <v>5704369865</v>
      </c>
      <c r="R11" s="26">
        <f>表13!S37</f>
        <v>5929970694</v>
      </c>
      <c r="S11" s="26">
        <f>表13!T37</f>
        <v>5840947779</v>
      </c>
      <c r="T11" s="26">
        <f>表13!U37</f>
        <v>22962948890</v>
      </c>
      <c r="U11" s="26"/>
      <c r="V11" s="26">
        <f>表13!W37</f>
        <v>5898026442</v>
      </c>
      <c r="W11" s="26">
        <f>表13!X37</f>
        <v>6157910343</v>
      </c>
      <c r="X11" s="26">
        <f>表13!Y37</f>
        <v>6162487732</v>
      </c>
      <c r="Y11" s="26">
        <f>表13!Z37</f>
        <v>6350634712</v>
      </c>
      <c r="Z11" s="26">
        <f>表13!AA37</f>
        <v>24569059229</v>
      </c>
      <c r="AA11" s="27"/>
      <c r="AB11" s="26">
        <f>表13!AC37</f>
        <v>6509081440</v>
      </c>
      <c r="AC11" s="26">
        <f>表13!AD37</f>
        <v>6598859264</v>
      </c>
      <c r="AD11" s="26">
        <f>表13!AE37</f>
        <v>6807396227</v>
      </c>
      <c r="AE11" s="26">
        <f>表13!AF37</f>
        <v>7232102235</v>
      </c>
      <c r="AF11" s="26">
        <f>表13!AG37</f>
        <v>27147439166</v>
      </c>
      <c r="AG11" s="27"/>
      <c r="AH11" s="26">
        <f>表13!AI37</f>
        <v>7119681249</v>
      </c>
      <c r="AI11" s="26">
        <f>表13!AJ37</f>
        <v>7534138655</v>
      </c>
      <c r="AJ11" s="26">
        <f>表13!AK37</f>
        <v>7670396504</v>
      </c>
      <c r="AK11" s="26">
        <f>表13!AL37</f>
        <v>6717898148</v>
      </c>
      <c r="AL11" s="26">
        <f>表13!AM37</f>
        <v>29042114556</v>
      </c>
      <c r="AM11" s="27"/>
      <c r="AN11" s="26">
        <f>表13!AO37</f>
        <v>6863918365</v>
      </c>
      <c r="AO11" s="26">
        <f>表13!AP37</f>
        <v>7223938445</v>
      </c>
      <c r="AP11" s="26">
        <f>表13!AQ37</f>
        <v>7521225997</v>
      </c>
      <c r="AQ11" s="26">
        <f>表13!AR37</f>
        <v>7848337897</v>
      </c>
      <c r="AR11" s="26">
        <f>表13!AS37</f>
        <v>29457420704</v>
      </c>
      <c r="AS11" s="27"/>
      <c r="AT11" s="26">
        <f>表13!AU37</f>
        <v>7902845211</v>
      </c>
      <c r="AU11" s="26">
        <f>表13!AV37</f>
        <v>8078332322</v>
      </c>
      <c r="AV11" s="26">
        <f>表13!AW37</f>
        <v>8311832007</v>
      </c>
      <c r="AW11" s="26">
        <f>表13!AX37</f>
        <v>8293828742</v>
      </c>
      <c r="AX11" s="26">
        <f>表13!AY37</f>
        <v>32586838282</v>
      </c>
      <c r="AY11" s="27"/>
      <c r="AZ11" s="26">
        <f>表13!BA37</f>
        <v>7828249502</v>
      </c>
      <c r="BA11" s="26">
        <f>表13!BB37</f>
        <v>8006339569</v>
      </c>
      <c r="BB11" s="26">
        <f>表13!BC37</f>
        <v>0</v>
      </c>
      <c r="BC11" s="26">
        <f>表13!BD37</f>
        <v>0</v>
      </c>
      <c r="BD11" s="26">
        <f>表13!BE37</f>
        <v>0</v>
      </c>
    </row>
    <row r="12" spans="1:56" ht="20.100000000000001" customHeight="1">
      <c r="B12" s="55"/>
      <c r="C12" s="56" t="s">
        <v>105</v>
      </c>
      <c r="D12" s="22">
        <f>表13!E38</f>
        <v>0.11914895226781388</v>
      </c>
      <c r="E12" s="22">
        <f>表13!F38</f>
        <v>0.24891508457042194</v>
      </c>
      <c r="F12" s="22">
        <f>表13!G38</f>
        <v>0.28130757895958736</v>
      </c>
      <c r="G12" s="22">
        <f>表13!H38</f>
        <v>5.4266712781131148E-2</v>
      </c>
      <c r="H12" s="22">
        <f>表13!I38</f>
        <v>0</v>
      </c>
      <c r="I12" s="22"/>
      <c r="J12" s="22">
        <f>表13!K38</f>
        <v>3.3691245583818474E-2</v>
      </c>
      <c r="K12" s="22">
        <f>表13!L38</f>
        <v>-1.6274745370741771E-2</v>
      </c>
      <c r="L12" s="22">
        <f>表13!M38</f>
        <v>1.4922121837847486E-2</v>
      </c>
      <c r="M12" s="22">
        <f>表13!N38</f>
        <v>2.104154436113722E-2</v>
      </c>
      <c r="N12" s="22">
        <f>表13!O38</f>
        <v>1.290869111235593E-2</v>
      </c>
      <c r="O12" s="22"/>
      <c r="P12" s="22">
        <f>表13!Q38</f>
        <v>3.5485006348968673E-2</v>
      </c>
      <c r="Q12" s="22">
        <f>表13!R38</f>
        <v>5.9544152769954506E-2</v>
      </c>
      <c r="R12" s="22">
        <f>表13!S38</f>
        <v>0.12335649657822878</v>
      </c>
      <c r="S12" s="22">
        <f>表13!T38</f>
        <v>8.8099379452996729E-2</v>
      </c>
      <c r="T12" s="22">
        <f>表13!U38</f>
        <v>7.6545084495281746E-2</v>
      </c>
      <c r="U12" s="22"/>
      <c r="V12" s="22">
        <f>表13!W38</f>
        <v>7.4779751063582145E-2</v>
      </c>
      <c r="W12" s="22">
        <f>表13!X38</f>
        <v>7.9507551006249511E-2</v>
      </c>
      <c r="X12" s="22">
        <f>表13!Y38</f>
        <v>3.9210486863832772E-2</v>
      </c>
      <c r="Y12" s="22">
        <f>表13!Z38</f>
        <v>8.7260998092206998E-2</v>
      </c>
      <c r="Z12" s="22">
        <f>表13!AA38</f>
        <v>6.9943557628150854E-2</v>
      </c>
      <c r="AA12" s="23"/>
      <c r="AB12" s="22">
        <f>表13!AC38</f>
        <v>0.10360329917286593</v>
      </c>
      <c r="AC12" s="22">
        <f>表13!AD38</f>
        <v>7.1606908259268298E-2</v>
      </c>
      <c r="AD12" s="22">
        <f>表13!AE38</f>
        <v>0.10465067405346362</v>
      </c>
      <c r="AE12" s="22">
        <f>表13!AF38</f>
        <v>0.13879990945383791</v>
      </c>
      <c r="AF12" s="22">
        <f>表13!AG38</f>
        <v>0.10494418662789573</v>
      </c>
      <c r="AG12" s="23"/>
      <c r="AH12" s="22">
        <f>表13!AI38</f>
        <v>9.3807369692397113E-2</v>
      </c>
      <c r="AI12" s="22">
        <f>表13!AJ38</f>
        <v>0.14173349568195914</v>
      </c>
      <c r="AJ12" s="22">
        <f>表13!AK38</f>
        <v>0.12677391593236553</v>
      </c>
      <c r="AK12" s="22">
        <f>表13!AL38</f>
        <v>-7.1100223737365353E-2</v>
      </c>
      <c r="AL12" s="22">
        <f>表13!AM38</f>
        <v>6.9792048465953549E-2</v>
      </c>
      <c r="AM12" s="23"/>
      <c r="AN12" s="22">
        <f>表13!AO38</f>
        <v>-3.5923361602167692E-2</v>
      </c>
      <c r="AO12" s="22">
        <f>表13!AP38</f>
        <v>-4.1172617628179253E-2</v>
      </c>
      <c r="AP12" s="22">
        <f>表13!AQ38</f>
        <v>-1.9447561403404645E-2</v>
      </c>
      <c r="AQ12" s="22">
        <f>表13!AR38</f>
        <v>0.16827283237935742</v>
      </c>
      <c r="AR12" s="22">
        <f>表13!AS38</f>
        <v>1.4300134626877625E-2</v>
      </c>
      <c r="AS12" s="23"/>
      <c r="AT12" s="22">
        <f>表13!AU38</f>
        <v>0.15136060639905358</v>
      </c>
      <c r="AU12" s="22">
        <f>表13!AV38</f>
        <v>0.11827258544698194</v>
      </c>
      <c r="AV12" s="22">
        <f>表13!AW38</f>
        <v>0.1051166406002626</v>
      </c>
      <c r="AW12" s="22">
        <f>表13!AX38</f>
        <v>5.6762444589737671E-2</v>
      </c>
      <c r="AX12" s="22">
        <f>表13!AY38</f>
        <v>0.10623528819599137</v>
      </c>
      <c r="AY12" s="23"/>
      <c r="AZ12" s="22">
        <f>表13!BA38</f>
        <v>-9.4390952888928625E-3</v>
      </c>
      <c r="BA12" s="22">
        <f>表13!BB38</f>
        <v>-8.9118335481123134E-3</v>
      </c>
      <c r="BB12" s="22">
        <f>表13!BC38</f>
        <v>0</v>
      </c>
      <c r="BC12" s="22">
        <f>表13!BD38</f>
        <v>0</v>
      </c>
      <c r="BD12" s="22">
        <f>表13!BE38</f>
        <v>0</v>
      </c>
    </row>
    <row r="13" spans="1:56" ht="20.100000000000001" customHeight="1">
      <c r="B13" s="32" t="s">
        <v>103</v>
      </c>
      <c r="C13" s="57" t="s">
        <v>113</v>
      </c>
      <c r="D13" s="89">
        <f>表15!D11</f>
        <v>192965</v>
      </c>
      <c r="E13" s="89">
        <f>表15!E11</f>
        <v>208264</v>
      </c>
      <c r="F13" s="89">
        <f>表15!F11</f>
        <v>216149</v>
      </c>
      <c r="G13" s="89">
        <f>表15!G11</f>
        <v>215254</v>
      </c>
      <c r="H13" s="89">
        <f>表15!H11</f>
        <v>832632</v>
      </c>
      <c r="I13" s="89"/>
      <c r="J13" s="89">
        <f>表15!J11</f>
        <v>199537</v>
      </c>
      <c r="K13" s="89">
        <f>表15!K11</f>
        <v>213491</v>
      </c>
      <c r="L13" s="89">
        <f>表15!L11</f>
        <v>212667</v>
      </c>
      <c r="M13" s="89">
        <f>表15!M11</f>
        <v>204638</v>
      </c>
      <c r="N13" s="89">
        <f>表15!N11</f>
        <v>830333</v>
      </c>
      <c r="O13" s="89"/>
      <c r="P13" s="89">
        <f>表15!P11</f>
        <v>198563</v>
      </c>
      <c r="Q13" s="89">
        <f>表15!Q11</f>
        <v>208573</v>
      </c>
      <c r="R13" s="89">
        <f>表15!R11</f>
        <v>215231</v>
      </c>
      <c r="S13" s="89">
        <f>表15!S11</f>
        <v>213497</v>
      </c>
      <c r="T13" s="89">
        <f>表15!T11</f>
        <v>835864</v>
      </c>
      <c r="U13" s="89"/>
      <c r="V13" s="89">
        <f>表15!V11</f>
        <v>203884</v>
      </c>
      <c r="W13" s="89">
        <f>表15!W11</f>
        <v>213607</v>
      </c>
      <c r="X13" s="89">
        <f>表15!X11</f>
        <v>217292</v>
      </c>
      <c r="Y13" s="89">
        <f>表15!Y11</f>
        <v>218130</v>
      </c>
      <c r="Z13" s="89">
        <f>表15!Z11</f>
        <v>852913</v>
      </c>
      <c r="AA13" s="29"/>
      <c r="AB13" s="89">
        <f>表15!AB11</f>
        <v>209351</v>
      </c>
      <c r="AC13" s="89">
        <f>表15!AC11</f>
        <v>217573</v>
      </c>
      <c r="AD13" s="89">
        <f>表15!AD11</f>
        <v>222374</v>
      </c>
      <c r="AE13" s="89">
        <f>表15!AE11</f>
        <v>224584</v>
      </c>
      <c r="AF13" s="89">
        <f>表15!AF11</f>
        <v>873882</v>
      </c>
      <c r="AG13" s="29"/>
      <c r="AH13" s="89">
        <f>表15!AH11</f>
        <v>219190</v>
      </c>
      <c r="AI13" s="89">
        <f>表15!AI11</f>
        <v>231864</v>
      </c>
      <c r="AJ13" s="89">
        <f>表15!AJ11</f>
        <v>241260</v>
      </c>
      <c r="AK13" s="89">
        <f>表15!AK11</f>
        <v>233859</v>
      </c>
      <c r="AL13" s="89">
        <f>表15!AL11</f>
        <v>926173</v>
      </c>
      <c r="AM13" s="29"/>
      <c r="AN13" s="89">
        <f>表15!AN11</f>
        <v>223795</v>
      </c>
      <c r="AO13" s="89">
        <f>表15!AO11</f>
        <v>239664</v>
      </c>
      <c r="AP13" s="89">
        <f>表15!AP11</f>
        <v>247615</v>
      </c>
      <c r="AQ13" s="89">
        <f>表15!AQ11</f>
        <v>242668</v>
      </c>
      <c r="AR13" s="89">
        <f>表15!AR11</f>
        <v>953742</v>
      </c>
      <c r="AS13" s="29"/>
      <c r="AT13" s="89">
        <f>表15!AT11</f>
        <v>236671</v>
      </c>
      <c r="AU13" s="89">
        <f>表15!AU11</f>
        <v>245580</v>
      </c>
      <c r="AV13" s="89">
        <f>表15!AV11</f>
        <v>248319</v>
      </c>
      <c r="AW13" s="89">
        <f>表15!AW11</f>
        <v>244366</v>
      </c>
      <c r="AX13" s="89">
        <f>表15!AX11</f>
        <v>974936</v>
      </c>
      <c r="AY13" s="29"/>
      <c r="AZ13" s="89">
        <f>表15!AZ11</f>
        <v>239092</v>
      </c>
      <c r="BA13" s="89">
        <f>表15!BA11</f>
        <v>243555</v>
      </c>
      <c r="BB13" s="89">
        <f>表15!BB11</f>
        <v>0</v>
      </c>
      <c r="BC13" s="89">
        <f>表15!BC11</f>
        <v>0</v>
      </c>
      <c r="BD13" s="89">
        <f>表15!BD11</f>
        <v>0</v>
      </c>
    </row>
    <row r="14" spans="1:56" ht="20.100000000000001" customHeight="1">
      <c r="C14" s="56" t="s">
        <v>105</v>
      </c>
      <c r="D14" s="22">
        <f>表15!D12</f>
        <v>-2.0059416499504861E-2</v>
      </c>
      <c r="E14" s="22">
        <f>表15!E12</f>
        <v>0.3933684802098108</v>
      </c>
      <c r="F14" s="22">
        <f>表15!F12</f>
        <v>0.18255079821864298</v>
      </c>
      <c r="G14" s="22">
        <f>表15!G12</f>
        <v>9.467142668253338E-2</v>
      </c>
      <c r="H14" s="22">
        <f>表15!H12</f>
        <v>0</v>
      </c>
      <c r="I14" s="22"/>
      <c r="J14" s="22">
        <f>表15!J12</f>
        <v>3.4057989790894722E-2</v>
      </c>
      <c r="K14" s="22">
        <f>表15!K12</f>
        <v>2.5097952598624823E-2</v>
      </c>
      <c r="L14" s="22">
        <f>表15!L12</f>
        <v>-1.6109257965570046E-2</v>
      </c>
      <c r="M14" s="22">
        <f>表15!M12</f>
        <v>-4.9318479563678262E-2</v>
      </c>
      <c r="N14" s="22">
        <f>表15!N12</f>
        <v>-2.7611237617578555E-3</v>
      </c>
      <c r="O14" s="22"/>
      <c r="P14" s="22">
        <f>表15!P12</f>
        <v>-4.8813002099861169E-3</v>
      </c>
      <c r="Q14" s="22">
        <f>表15!Q12</f>
        <v>-2.3036099882430605E-2</v>
      </c>
      <c r="R14" s="22">
        <f>表15!R12</f>
        <v>1.2056407435098171E-2</v>
      </c>
      <c r="S14" s="22">
        <f>表15!S12</f>
        <v>4.3291079858090775E-2</v>
      </c>
      <c r="T14" s="22">
        <f>表15!T12</f>
        <v>6.6611829229958897E-3</v>
      </c>
      <c r="U14" s="22"/>
      <c r="V14" s="22">
        <f>表15!V12</f>
        <v>2.6797540327251346E-2</v>
      </c>
      <c r="W14" s="22">
        <f>表15!W12</f>
        <v>2.4135434596040728E-2</v>
      </c>
      <c r="X14" s="22">
        <f>表15!X12</f>
        <v>9.5757581389297464E-3</v>
      </c>
      <c r="Y14" s="22">
        <f>表15!Y12</f>
        <v>2.170053911764569E-2</v>
      </c>
      <c r="Z14" s="22">
        <f>表15!Z12</f>
        <v>2.0396858819138108E-2</v>
      </c>
      <c r="AA14" s="23"/>
      <c r="AB14" s="22">
        <f>表15!AB12</f>
        <v>2.6814266936100895E-2</v>
      </c>
      <c r="AC14" s="22">
        <f>表15!AC12</f>
        <v>1.8566807267551999E-2</v>
      </c>
      <c r="AD14" s="22">
        <f>表15!AD12</f>
        <v>2.3387883585221703E-2</v>
      </c>
      <c r="AE14" s="22">
        <f>表15!AE12</f>
        <v>2.958786045019024E-2</v>
      </c>
      <c r="AF14" s="22">
        <f>表15!AF12</f>
        <v>2.4585156985530654E-2</v>
      </c>
      <c r="AG14" s="23"/>
      <c r="AH14" s="22">
        <f>表15!AH12</f>
        <v>4.6997625996532122E-2</v>
      </c>
      <c r="AI14" s="22">
        <f>表15!AI12</f>
        <v>6.5683701562234242E-2</v>
      </c>
      <c r="AJ14" s="22">
        <f>表15!AJ12</f>
        <v>8.4928993497441319E-2</v>
      </c>
      <c r="AK14" s="22">
        <f>表15!AK12</f>
        <v>4.1298578705517786E-2</v>
      </c>
      <c r="AL14" s="22">
        <f>表15!AL12</f>
        <v>5.9837598211200049E-2</v>
      </c>
      <c r="AM14" s="23"/>
      <c r="AN14" s="22">
        <f>表15!AN12</f>
        <v>2.1009170126374377E-2</v>
      </c>
      <c r="AO14" s="22">
        <f>表15!AO12</f>
        <v>3.3640409895455914E-2</v>
      </c>
      <c r="AP14" s="22">
        <f>表15!AP12</f>
        <v>2.6340877062090762E-2</v>
      </c>
      <c r="AQ14" s="22">
        <f>表15!AQ12</f>
        <v>3.7667996527822378E-2</v>
      </c>
      <c r="AR14" s="22">
        <f>表15!AR12</f>
        <v>2.9766577086570267E-2</v>
      </c>
      <c r="AS14" s="23"/>
      <c r="AT14" s="22">
        <f>表15!AT12</f>
        <v>5.7534797470899735E-2</v>
      </c>
      <c r="AU14" s="22">
        <f>表15!AU12</f>
        <v>2.4684558381734334E-2</v>
      </c>
      <c r="AV14" s="22">
        <f>表15!AV12</f>
        <v>2.8431233972092684E-3</v>
      </c>
      <c r="AW14" s="22">
        <f>表15!AW12</f>
        <v>6.9972143010204046E-3</v>
      </c>
      <c r="AX14" s="22">
        <f>表15!AX12</f>
        <v>2.2221942621799107E-2</v>
      </c>
      <c r="AY14" s="23"/>
      <c r="AZ14" s="22">
        <f>表15!AZ12</f>
        <v>1.0229390166095476E-2</v>
      </c>
      <c r="BA14" s="22">
        <f>表15!BA12</f>
        <v>-8.2457854874175007E-3</v>
      </c>
      <c r="BB14" s="22">
        <f>表15!BB12</f>
        <v>0</v>
      </c>
      <c r="BC14" s="22">
        <f>表15!BC12</f>
        <v>0</v>
      </c>
      <c r="BD14" s="22">
        <f>表15!BD12</f>
        <v>0</v>
      </c>
    </row>
    <row r="15" spans="1:56" ht="20.100000000000001" customHeight="1">
      <c r="C15" s="32" t="s">
        <v>104</v>
      </c>
      <c r="D15" s="87">
        <f>表16!D11</f>
        <v>2043283</v>
      </c>
      <c r="E15" s="87">
        <f>表16!E11</f>
        <v>2232929</v>
      </c>
      <c r="F15" s="87">
        <f>表16!F11</f>
        <v>2252517</v>
      </c>
      <c r="G15" s="87">
        <f>表16!G11</f>
        <v>2249952</v>
      </c>
      <c r="H15" s="87">
        <f>表16!H11</f>
        <v>8778681</v>
      </c>
      <c r="I15" s="87"/>
      <c r="J15" s="87">
        <f>表16!J11</f>
        <v>2102258</v>
      </c>
      <c r="K15" s="87">
        <f>表16!K11</f>
        <v>2279107</v>
      </c>
      <c r="L15" s="87">
        <f>表16!L11</f>
        <v>2238185</v>
      </c>
      <c r="M15" s="87">
        <f>表16!M11</f>
        <v>2189923</v>
      </c>
      <c r="N15" s="87">
        <f>表16!N11</f>
        <v>8809473</v>
      </c>
      <c r="O15" s="87"/>
      <c r="P15" s="87">
        <f>表16!P11</f>
        <v>2081051</v>
      </c>
      <c r="Q15" s="87">
        <f>表16!Q11</f>
        <v>2224662</v>
      </c>
      <c r="R15" s="87">
        <f>表16!R11</f>
        <v>2233934</v>
      </c>
      <c r="S15" s="87">
        <f>表16!S11</f>
        <v>2240623</v>
      </c>
      <c r="T15" s="87">
        <f>表16!T11</f>
        <v>8780270</v>
      </c>
      <c r="U15" s="87"/>
      <c r="V15" s="87">
        <f>表16!V11</f>
        <v>2144366</v>
      </c>
      <c r="W15" s="87">
        <f>表16!W11</f>
        <v>2268799</v>
      </c>
      <c r="X15" s="87">
        <f>表16!X11</f>
        <v>2292286</v>
      </c>
      <c r="Y15" s="87">
        <f>表16!Y11</f>
        <v>2291561</v>
      </c>
      <c r="Z15" s="87">
        <f>表16!Z11</f>
        <v>8997012</v>
      </c>
      <c r="AA15" s="21"/>
      <c r="AB15" s="87">
        <f>表16!AB11</f>
        <v>2197410</v>
      </c>
      <c r="AC15" s="87">
        <f>表16!AC11</f>
        <v>2291976</v>
      </c>
      <c r="AD15" s="87">
        <f>表16!AD11</f>
        <v>2311125</v>
      </c>
      <c r="AE15" s="87">
        <f>表16!AE11</f>
        <v>2314831</v>
      </c>
      <c r="AF15" s="87">
        <f>表16!AF11</f>
        <v>9115342</v>
      </c>
      <c r="AG15" s="21"/>
      <c r="AH15" s="87">
        <f>表16!AH11</f>
        <v>2229565</v>
      </c>
      <c r="AI15" s="87">
        <f>表16!AI11</f>
        <v>2389988</v>
      </c>
      <c r="AJ15" s="87">
        <f>表16!AJ11</f>
        <v>2407623</v>
      </c>
      <c r="AK15" s="87">
        <f>表16!AK11</f>
        <v>2363341</v>
      </c>
      <c r="AL15" s="87">
        <f>表16!AL11</f>
        <v>9390517</v>
      </c>
      <c r="AM15" s="21"/>
      <c r="AN15" s="87">
        <f>表16!AN11</f>
        <v>2249919</v>
      </c>
      <c r="AO15" s="87">
        <f>表16!AO11</f>
        <v>2425407</v>
      </c>
      <c r="AP15" s="87">
        <f>表16!AP11</f>
        <v>2491568</v>
      </c>
      <c r="AQ15" s="87">
        <f>表16!AQ11</f>
        <v>2479643</v>
      </c>
      <c r="AR15" s="87">
        <f>表16!AR11</f>
        <v>9646537</v>
      </c>
      <c r="AS15" s="21"/>
      <c r="AT15" s="87">
        <f>表16!AT11</f>
        <v>2400223</v>
      </c>
      <c r="AU15" s="87">
        <f>表16!AU11</f>
        <v>2500982</v>
      </c>
      <c r="AV15" s="87">
        <f>表16!AV11</f>
        <v>2472250</v>
      </c>
      <c r="AW15" s="87">
        <f>表16!AW11</f>
        <v>2462056</v>
      </c>
      <c r="AX15" s="87">
        <f>表16!AX11</f>
        <v>9835511</v>
      </c>
      <c r="AY15" s="21"/>
      <c r="AZ15" s="87">
        <f>表16!AZ11</f>
        <v>2373276</v>
      </c>
      <c r="BA15" s="87">
        <f>表16!BA11</f>
        <v>2440714</v>
      </c>
      <c r="BB15" s="87">
        <f>表16!BB11</f>
        <v>0</v>
      </c>
      <c r="BC15" s="87">
        <f>表16!BC11</f>
        <v>0</v>
      </c>
      <c r="BD15" s="87">
        <f>表16!BD11</f>
        <v>0</v>
      </c>
    </row>
    <row r="16" spans="1:56" ht="20.100000000000001" customHeight="1">
      <c r="C16" s="56" t="s">
        <v>105</v>
      </c>
      <c r="D16" s="22">
        <f>表16!D12</f>
        <v>1.635391873776677E-2</v>
      </c>
      <c r="E16" s="22">
        <f>表16!E12</f>
        <v>0.28293566617101912</v>
      </c>
      <c r="F16" s="22">
        <f>表16!F12</f>
        <v>0.15827972205610197</v>
      </c>
      <c r="G16" s="22">
        <f>表16!G12</f>
        <v>5.6557062577218362E-2</v>
      </c>
      <c r="H16" s="22">
        <f>表16!H12</f>
        <v>0</v>
      </c>
      <c r="I16" s="22"/>
      <c r="J16" s="22">
        <f>表16!J12</f>
        <v>2.8862864321780195E-2</v>
      </c>
      <c r="K16" s="22">
        <f>表16!K12</f>
        <v>2.0680460507253029E-2</v>
      </c>
      <c r="L16" s="22">
        <f>表16!L12</f>
        <v>-6.3626600820326775E-3</v>
      </c>
      <c r="M16" s="22">
        <f>表16!M12</f>
        <v>-2.6680124731549827E-2</v>
      </c>
      <c r="N16" s="22">
        <f>表16!N12</f>
        <v>3.507588440678111E-3</v>
      </c>
      <c r="O16" s="22"/>
      <c r="P16" s="22">
        <f>表16!P12</f>
        <v>-1.00877247226554E-2</v>
      </c>
      <c r="Q16" s="22">
        <f>表16!Q12</f>
        <v>-2.3888742389014617E-2</v>
      </c>
      <c r="R16" s="22">
        <f>表16!R12</f>
        <v>-1.899306804397316E-3</v>
      </c>
      <c r="S16" s="22">
        <f>表16!S12</f>
        <v>2.3151498933980719E-2</v>
      </c>
      <c r="T16" s="22">
        <f>表16!T12</f>
        <v>-3.3149542543577937E-3</v>
      </c>
      <c r="U16" s="22"/>
      <c r="V16" s="22">
        <f>表16!V12</f>
        <v>3.0424530681852691E-2</v>
      </c>
      <c r="W16" s="22">
        <f>表16!W12</f>
        <v>1.9839867809132272E-2</v>
      </c>
      <c r="X16" s="22">
        <f>表16!X12</f>
        <v>2.6120735885661883E-2</v>
      </c>
      <c r="Y16" s="22">
        <f>表16!Y12</f>
        <v>2.273385571780695E-2</v>
      </c>
      <c r="Z16" s="22">
        <f>表16!Z12</f>
        <v>2.4685117883618712E-2</v>
      </c>
      <c r="AA16" s="23"/>
      <c r="AB16" s="22">
        <f>表16!AB12</f>
        <v>2.4736448908441844E-2</v>
      </c>
      <c r="AC16" s="22">
        <f>表16!AC12</f>
        <v>1.0215536942673298E-2</v>
      </c>
      <c r="AD16" s="22">
        <f>表16!AD12</f>
        <v>8.2184334764510147E-3</v>
      </c>
      <c r="AE16" s="22">
        <f>表16!AE12</f>
        <v>1.0154650039863711E-2</v>
      </c>
      <c r="AF16" s="22">
        <f>表16!AF12</f>
        <v>1.3152144289682033E-2</v>
      </c>
      <c r="AG16" s="23"/>
      <c r="AH16" s="22">
        <f>表16!AH12</f>
        <v>1.4633136283169756E-2</v>
      </c>
      <c r="AI16" s="22">
        <f>表16!AI12</f>
        <v>4.2763100486217898E-2</v>
      </c>
      <c r="AJ16" s="22">
        <f>表16!AJ12</f>
        <v>4.1753691384066149E-2</v>
      </c>
      <c r="AK16" s="22">
        <f>表16!AK12</f>
        <v>2.0956173474435014E-2</v>
      </c>
      <c r="AL16" s="22">
        <f>表16!AL12</f>
        <v>3.0188115816170091E-2</v>
      </c>
      <c r="AM16" s="23"/>
      <c r="AN16" s="22">
        <f>表16!AN12</f>
        <v>9.129135055492954E-3</v>
      </c>
      <c r="AO16" s="22">
        <f>表16!AO12</f>
        <v>1.4819739680701272E-2</v>
      </c>
      <c r="AP16" s="22">
        <f>表16!AP12</f>
        <v>3.4866339123691636E-2</v>
      </c>
      <c r="AQ16" s="22">
        <f>表16!AQ12</f>
        <v>4.9210841770188862E-2</v>
      </c>
      <c r="AR16" s="22">
        <f>表16!AR12</f>
        <v>2.7263674619831813E-2</v>
      </c>
      <c r="AS16" s="23"/>
      <c r="AT16" s="22">
        <f>表16!AT12</f>
        <v>6.6804182728356087E-2</v>
      </c>
      <c r="AU16" s="22">
        <f>表16!AU12</f>
        <v>3.1159718760603861E-2</v>
      </c>
      <c r="AV16" s="22">
        <f>表16!AV12</f>
        <v>-7.7533505005683567E-3</v>
      </c>
      <c r="AW16" s="22">
        <f>表16!AW12</f>
        <v>-7.0925532425434312E-3</v>
      </c>
      <c r="AX16" s="22">
        <f>表16!AX12</f>
        <v>1.9589827935144077E-2</v>
      </c>
      <c r="AY16" s="23"/>
      <c r="AZ16" s="22">
        <f>表16!AZ12</f>
        <v>-1.1226873503003665E-2</v>
      </c>
      <c r="BA16" s="22">
        <f>表16!BA12</f>
        <v>-2.4097734409923799E-2</v>
      </c>
      <c r="BB16" s="22">
        <f>表16!BB12</f>
        <v>0</v>
      </c>
      <c r="BC16" s="22">
        <f>表16!BC12</f>
        <v>0</v>
      </c>
      <c r="BD16" s="22">
        <f>表16!BD12</f>
        <v>0</v>
      </c>
    </row>
    <row r="17" spans="1:56" ht="20.100000000000001" customHeight="1">
      <c r="C17" s="32" t="s">
        <v>101</v>
      </c>
      <c r="D17" s="26">
        <f>表17!D11</f>
        <v>10670821081</v>
      </c>
      <c r="E17" s="26">
        <f>表17!E11</f>
        <v>11701796250</v>
      </c>
      <c r="F17" s="26">
        <f>表17!F11</f>
        <v>12153022151</v>
      </c>
      <c r="G17" s="26">
        <f>表17!G11</f>
        <v>12248396481</v>
      </c>
      <c r="H17" s="26">
        <f>表17!J11</f>
        <v>11649054714</v>
      </c>
      <c r="I17" s="26"/>
      <c r="J17" s="26" t="e">
        <f>表17!#REF!</f>
        <v>#REF!</v>
      </c>
      <c r="K17" s="26">
        <f>表17!K11</f>
        <v>12582127249</v>
      </c>
      <c r="L17" s="26">
        <f>表17!L11</f>
        <v>12316366999</v>
      </c>
      <c r="M17" s="26">
        <f>表17!M11</f>
        <v>12067031169</v>
      </c>
      <c r="N17" s="26">
        <f>表17!N11</f>
        <v>48614580131</v>
      </c>
      <c r="O17" s="26"/>
      <c r="P17" s="26">
        <f>表17!P11</f>
        <v>11538084008</v>
      </c>
      <c r="Q17" s="26">
        <f>表17!Q11</f>
        <v>12321058143</v>
      </c>
      <c r="R17" s="26">
        <f>表17!R11</f>
        <v>12421775174</v>
      </c>
      <c r="S17" s="26">
        <f>表17!S11</f>
        <v>12548483955</v>
      </c>
      <c r="T17" s="26">
        <f>表17!T11</f>
        <v>48829401280</v>
      </c>
      <c r="U17" s="26"/>
      <c r="V17" s="26">
        <f>表17!V11</f>
        <v>12020628142</v>
      </c>
      <c r="W17" s="26">
        <f>表17!W11</f>
        <v>12669122746</v>
      </c>
      <c r="X17" s="26">
        <f>表17!X11</f>
        <v>12672354318</v>
      </c>
      <c r="Y17" s="26">
        <f>表17!Y11</f>
        <v>12872089363</v>
      </c>
      <c r="Z17" s="26">
        <f>表17!Z11</f>
        <v>50234194569</v>
      </c>
      <c r="AA17" s="27"/>
      <c r="AB17" s="26">
        <f>表17!AB11</f>
        <v>12289204743</v>
      </c>
      <c r="AC17" s="26">
        <f>表17!AC11</f>
        <v>12956508592</v>
      </c>
      <c r="AD17" s="26">
        <f>表17!AD11</f>
        <v>13004447554</v>
      </c>
      <c r="AE17" s="26">
        <f>表17!AE11</f>
        <v>13482439022</v>
      </c>
      <c r="AF17" s="26">
        <f>表17!AF11</f>
        <v>51732599911</v>
      </c>
      <c r="AG17" s="27"/>
      <c r="AH17" s="26">
        <f>表17!AH11</f>
        <v>12915211738</v>
      </c>
      <c r="AI17" s="26">
        <f>表17!AI11</f>
        <v>14094364274</v>
      </c>
      <c r="AJ17" s="26">
        <f>表17!AJ11</f>
        <v>14016787823</v>
      </c>
      <c r="AK17" s="26">
        <f>表17!AK11</f>
        <v>13650357280</v>
      </c>
      <c r="AL17" s="26">
        <f>表17!AL11</f>
        <v>54676721115</v>
      </c>
      <c r="AM17" s="27"/>
      <c r="AN17" s="26">
        <f>表17!AN11</f>
        <v>12994592363</v>
      </c>
      <c r="AO17" s="26">
        <f>表17!AO11</f>
        <v>13964831809</v>
      </c>
      <c r="AP17" s="26">
        <f>表17!AP11</f>
        <v>14344754445</v>
      </c>
      <c r="AQ17" s="26">
        <f>表17!AQ11</f>
        <v>14586489296</v>
      </c>
      <c r="AR17" s="26">
        <f>表17!AR11</f>
        <v>55890667913</v>
      </c>
      <c r="AS17" s="27"/>
      <c r="AT17" s="26">
        <f>表17!AT11</f>
        <v>14033058783</v>
      </c>
      <c r="AU17" s="26">
        <f>表17!AU11</f>
        <v>14740872621</v>
      </c>
      <c r="AV17" s="26">
        <f>表17!AV11</f>
        <v>14602569395</v>
      </c>
      <c r="AW17" s="26">
        <f>表17!AW11</f>
        <v>14800644613</v>
      </c>
      <c r="AX17" s="26">
        <f>表17!AX11</f>
        <v>58177145412</v>
      </c>
      <c r="AY17" s="27"/>
      <c r="AZ17" s="26">
        <f>表17!AZ11</f>
        <v>14117667428</v>
      </c>
      <c r="BA17" s="26">
        <f>表17!BA11</f>
        <v>14524100063</v>
      </c>
      <c r="BB17" s="26">
        <f>表17!BB11</f>
        <v>0</v>
      </c>
      <c r="BC17" s="26">
        <f>表17!BC11</f>
        <v>0</v>
      </c>
      <c r="BD17" s="26">
        <f>表17!BD11</f>
        <v>0</v>
      </c>
    </row>
    <row r="18" spans="1:56" ht="20.100000000000001" customHeight="1">
      <c r="C18" s="56" t="s">
        <v>105</v>
      </c>
      <c r="D18" s="22">
        <f>表17!D12</f>
        <v>9.9643125959849851E-2</v>
      </c>
      <c r="E18" s="22">
        <f>表17!E12</f>
        <v>0.41051666771995998</v>
      </c>
      <c r="F18" s="22">
        <f>表17!F12</f>
        <v>0.25847966070258088</v>
      </c>
      <c r="G18" s="22">
        <f>表17!G12</f>
        <v>0.1332095980365493</v>
      </c>
      <c r="H18" s="22">
        <f>表17!J12</f>
        <v>9.1673698356895914E-2</v>
      </c>
      <c r="I18" s="22"/>
      <c r="J18" s="22" t="e">
        <f>表17!#REF!</f>
        <v>#REF!</v>
      </c>
      <c r="K18" s="22">
        <f>表17!K12</f>
        <v>7.5230415928665653E-2</v>
      </c>
      <c r="L18" s="22">
        <f>表17!L12</f>
        <v>1.3440677221719646E-2</v>
      </c>
      <c r="M18" s="22">
        <f>表17!M12</f>
        <v>-1.4807269856208371E-2</v>
      </c>
      <c r="N18" s="22">
        <f>表17!N12</f>
        <v>3.9349697542797824E-2</v>
      </c>
      <c r="O18" s="22"/>
      <c r="P18" s="22">
        <f>表17!P12</f>
        <v>-9.5261554456117503E-3</v>
      </c>
      <c r="Q18" s="22">
        <f>表17!Q12</f>
        <v>-2.0749202486467389E-2</v>
      </c>
      <c r="R18" s="22">
        <f>表17!R12</f>
        <v>8.5583821112635849E-3</v>
      </c>
      <c r="S18" s="22">
        <f>表17!S12</f>
        <v>3.9898196934871955E-2</v>
      </c>
      <c r="T18" s="22">
        <f>表17!T12</f>
        <v>4.4188625803438519E-3</v>
      </c>
      <c r="U18" s="22"/>
      <c r="V18" s="22">
        <f>表17!V12</f>
        <v>4.1821859995595956E-2</v>
      </c>
      <c r="W18" s="22">
        <f>表17!W12</f>
        <v>2.8249570691113668E-2</v>
      </c>
      <c r="X18" s="22">
        <f>表17!X12</f>
        <v>2.0172571189702948E-2</v>
      </c>
      <c r="Y18" s="22">
        <f>表17!Y12</f>
        <v>2.5788406723910029E-2</v>
      </c>
      <c r="Z18" s="22">
        <f>表17!Z12</f>
        <v>2.8769414577593633E-2</v>
      </c>
      <c r="AA18" s="23"/>
      <c r="AB18" s="22">
        <f>表17!AB12</f>
        <v>2.2342975577257507E-2</v>
      </c>
      <c r="AC18" s="22">
        <f>表17!AC12</f>
        <v>2.2683957821052481E-2</v>
      </c>
      <c r="AD18" s="22">
        <f>表17!AD12</f>
        <v>2.6206119846908793E-2</v>
      </c>
      <c r="AE18" s="22">
        <f>表17!AE12</f>
        <v>4.7416518157060938E-2</v>
      </c>
      <c r="AF18" s="22">
        <f>表17!AF12</f>
        <v>2.9828393883012172E-2</v>
      </c>
      <c r="AG18" s="23"/>
      <c r="AH18" s="22">
        <f>表17!AH12</f>
        <v>5.0939585440349822E-2</v>
      </c>
      <c r="AI18" s="22">
        <f>表17!AI12</f>
        <v>8.7821165240655086E-2</v>
      </c>
      <c r="AJ18" s="22">
        <f>表17!AJ12</f>
        <v>7.7845695851079588E-2</v>
      </c>
      <c r="AK18" s="22">
        <f>表17!AK12</f>
        <v>1.2454590577120284E-2</v>
      </c>
      <c r="AL18" s="22">
        <f>表17!AL12</f>
        <v>5.6910366172684634E-2</v>
      </c>
      <c r="AM18" s="23"/>
      <c r="AN18" s="22">
        <f>表17!AN12</f>
        <v>6.1462890899759426E-3</v>
      </c>
      <c r="AO18" s="22">
        <f>表17!AO12</f>
        <v>-9.1903730088025437E-3</v>
      </c>
      <c r="AP18" s="22">
        <f>表17!AP12</f>
        <v>2.3398129881216034E-2</v>
      </c>
      <c r="AQ18" s="22">
        <f>表17!AQ12</f>
        <v>6.857930505391141E-2</v>
      </c>
      <c r="AR18" s="22">
        <f>表17!AR12</f>
        <v>2.2202260363176185E-2</v>
      </c>
      <c r="AS18" s="23"/>
      <c r="AT18" s="22">
        <f>表17!AT12</f>
        <v>7.9915274830541394E-2</v>
      </c>
      <c r="AU18" s="22">
        <f>表17!AU12</f>
        <v>5.5571081887277662E-2</v>
      </c>
      <c r="AV18" s="22">
        <f>表17!AV12</f>
        <v>1.797276844218576E-2</v>
      </c>
      <c r="AW18" s="22">
        <f>表17!AW12</f>
        <v>1.4681758760055175E-2</v>
      </c>
      <c r="AX18" s="22">
        <f>表17!AX12</f>
        <v>4.0909825993834081E-2</v>
      </c>
      <c r="AY18" s="23"/>
      <c r="AZ18" s="22">
        <f>表17!AZ12</f>
        <v>6.0292375531483255E-3</v>
      </c>
      <c r="BA18" s="22">
        <f>表17!BA12</f>
        <v>-1.4705544479855504E-2</v>
      </c>
      <c r="BB18" s="22">
        <f>表17!BB12</f>
        <v>0</v>
      </c>
      <c r="BC18" s="22">
        <f>表17!BC12</f>
        <v>0</v>
      </c>
      <c r="BD18" s="22">
        <f>表17!BD12</f>
        <v>0</v>
      </c>
    </row>
    <row r="19" spans="1:56" ht="20.100000000000001" customHeight="1">
      <c r="C19" s="32" t="s">
        <v>107</v>
      </c>
      <c r="D19" s="28">
        <f>表18!D11</f>
        <v>5222.3901833470936</v>
      </c>
      <c r="E19" s="28">
        <f>表18!E11</f>
        <v>5240.5590370316295</v>
      </c>
      <c r="F19" s="28">
        <f>表18!F11</f>
        <v>5395.3076274230116</v>
      </c>
      <c r="G19" s="28">
        <f>表18!G11</f>
        <v>5443.8479047553019</v>
      </c>
      <c r="H19" s="28">
        <f>表18!H11</f>
        <v>5328.1393825564455</v>
      </c>
      <c r="I19" s="28"/>
      <c r="J19" s="28">
        <f>表18!I11</f>
        <v>0</v>
      </c>
      <c r="K19" s="28">
        <f>表18!K11</f>
        <v>5520.6391139161087</v>
      </c>
      <c r="L19" s="28">
        <f>表18!L11</f>
        <v>5502.8368964138353</v>
      </c>
      <c r="M19" s="28">
        <f>表18!M11</f>
        <v>5510.2536340318811</v>
      </c>
      <c r="N19" s="28">
        <f>表18!N11</f>
        <v>5518.4436266505381</v>
      </c>
      <c r="O19" s="28"/>
      <c r="P19" s="28">
        <f>表18!P11</f>
        <v>5544.3542748351674</v>
      </c>
      <c r="Q19" s="28">
        <f>表18!Q11</f>
        <v>5538.3955598648245</v>
      </c>
      <c r="R19" s="28">
        <f>表18!R11</f>
        <v>5560.4933601440325</v>
      </c>
      <c r="S19" s="28">
        <f>表18!S11</f>
        <v>5600.4441420979792</v>
      </c>
      <c r="T19" s="28">
        <f>表18!T11</f>
        <v>5561.2642071371383</v>
      </c>
      <c r="U19" s="28"/>
      <c r="V19" s="28">
        <f>表18!V11</f>
        <v>5605.6793206010543</v>
      </c>
      <c r="W19" s="28">
        <f>表18!W11</f>
        <v>5584.0657308117643</v>
      </c>
      <c r="X19" s="28">
        <f>表18!X11</f>
        <v>5528.2605739423443</v>
      </c>
      <c r="Y19" s="28">
        <f>表18!Y11</f>
        <v>5617.1707246719598</v>
      </c>
      <c r="Z19" s="28">
        <f>表18!Z11</f>
        <v>5583.4308733832968</v>
      </c>
      <c r="AA19" s="29"/>
      <c r="AB19" s="28">
        <f>表18!AB11</f>
        <v>5592.5861550643713</v>
      </c>
      <c r="AC19" s="28">
        <f>表18!AC11</f>
        <v>5652.986153432671</v>
      </c>
      <c r="AD19" s="28">
        <f>表18!AD11</f>
        <v>5626.8906069554869</v>
      </c>
      <c r="AE19" s="28">
        <f>表18!AE11</f>
        <v>5824.3729334884492</v>
      </c>
      <c r="AF19" s="28">
        <f>表18!AF11</f>
        <v>5675.3328521299582</v>
      </c>
      <c r="AG19" s="29"/>
      <c r="AH19" s="28">
        <f>表18!AH11</f>
        <v>5792.704737471211</v>
      </c>
      <c r="AI19" s="28">
        <f>表18!AI11</f>
        <v>5897.2531552459677</v>
      </c>
      <c r="AJ19" s="28">
        <f>表18!AJ11</f>
        <v>5821.8366509208463</v>
      </c>
      <c r="AK19" s="28">
        <f>表18!AK11</f>
        <v>5775.8729188889793</v>
      </c>
      <c r="AL19" s="28">
        <f>表18!AL11</f>
        <v>5822.5464173058845</v>
      </c>
      <c r="AM19" s="29"/>
      <c r="AN19" s="28">
        <f>表18!AN11</f>
        <v>5775.582304518518</v>
      </c>
      <c r="AO19" s="28">
        <f>表18!AO11</f>
        <v>5757.7271810463153</v>
      </c>
      <c r="AP19" s="28">
        <f>表18!AP11</f>
        <v>5757.3200671223904</v>
      </c>
      <c r="AQ19" s="28">
        <f>表18!AQ11</f>
        <v>5882.4957044219673</v>
      </c>
      <c r="AR19" s="28">
        <f>表18!AR11</f>
        <v>5793.8582429114203</v>
      </c>
      <c r="AS19" s="29"/>
      <c r="AT19" s="28">
        <f>表18!AT11</f>
        <v>5846.5645829575005</v>
      </c>
      <c r="AU19" s="28">
        <f>表18!AU11</f>
        <v>5894.0338718951198</v>
      </c>
      <c r="AV19" s="28">
        <f>表18!AV11</f>
        <v>5906.5909171807061</v>
      </c>
      <c r="AW19" s="28">
        <f>表18!AW11</f>
        <v>6011.4979565858775</v>
      </c>
      <c r="AX19" s="28">
        <f>表18!AX11</f>
        <v>5915.0099483392369</v>
      </c>
      <c r="AY19" s="29"/>
      <c r="AZ19" s="28">
        <f>表18!AZ11</f>
        <v>5948.5990790788765</v>
      </c>
      <c r="BA19" s="28">
        <f>表18!BA11</f>
        <v>5950.7586972500667</v>
      </c>
      <c r="BB19" s="28">
        <f>表18!BB11</f>
        <v>0</v>
      </c>
      <c r="BC19" s="28">
        <f>表18!BC11</f>
        <v>0</v>
      </c>
      <c r="BD19" s="28">
        <f>表18!BD11</f>
        <v>0</v>
      </c>
    </row>
    <row r="20" spans="1:56" ht="20.100000000000001" customHeight="1">
      <c r="C20" s="56" t="s">
        <v>105</v>
      </c>
      <c r="D20" s="22">
        <f>表18!D12</f>
        <v>8.1949019614665067E-2</v>
      </c>
      <c r="E20" s="22">
        <f>表18!E12</f>
        <v>9.944458238479896E-2</v>
      </c>
      <c r="F20" s="22">
        <f>表18!F12</f>
        <v>8.6507547994201711E-2</v>
      </c>
      <c r="G20" s="22">
        <f>表18!G12</f>
        <v>7.2549356938995349E-2</v>
      </c>
      <c r="H20" s="22">
        <f>表18!H12</f>
        <v>0</v>
      </c>
      <c r="I20" s="22"/>
      <c r="J20" s="22">
        <f>表18!I12</f>
        <v>0</v>
      </c>
      <c r="K20" s="22">
        <f>表18!K12</f>
        <v>5.3444694526926441E-2</v>
      </c>
      <c r="L20" s="22">
        <f>表18!L12</f>
        <v>1.9930146048443863E-2</v>
      </c>
      <c r="M20" s="22">
        <f>表18!M12</f>
        <v>1.2198307233854309E-2</v>
      </c>
      <c r="N20" s="22">
        <f>表18!N12</f>
        <v>3.5716829165002961E-2</v>
      </c>
      <c r="O20" s="22"/>
      <c r="P20" s="22">
        <f>表18!P12</f>
        <v>5.672919621957373E-4</v>
      </c>
      <c r="Q20" s="22">
        <f>表18!Q12</f>
        <v>3.2163750577276495E-3</v>
      </c>
      <c r="R20" s="22">
        <f>表18!R12</f>
        <v>1.0477589071878901E-2</v>
      </c>
      <c r="S20" s="22">
        <f>表18!S12</f>
        <v>1.636775982671157E-2</v>
      </c>
      <c r="T20" s="22">
        <f>表18!T12</f>
        <v>7.759539352690803E-3</v>
      </c>
      <c r="U20" s="22"/>
      <c r="V20" s="22">
        <f>表18!V12</f>
        <v>1.1060809379413339E-2</v>
      </c>
      <c r="W20" s="22">
        <f>表18!W12</f>
        <v>8.2461013218158019E-3</v>
      </c>
      <c r="X20" s="22">
        <f>表18!X12</f>
        <v>-5.796749337518059E-3</v>
      </c>
      <c r="Y20" s="22">
        <f>表18!Y12</f>
        <v>2.9866528706623541E-3</v>
      </c>
      <c r="Z20" s="22">
        <f>表18!Z12</f>
        <v>3.9859041794327865E-3</v>
      </c>
      <c r="AA20" s="23"/>
      <c r="AB20" s="22">
        <f>表18!AB12</f>
        <v>-2.335696494190298E-3</v>
      </c>
      <c r="AC20" s="22">
        <f>表18!AC12</f>
        <v>1.2342337275977444E-2</v>
      </c>
      <c r="AD20" s="22">
        <f>表18!AD12</f>
        <v>1.7841060799130615E-2</v>
      </c>
      <c r="AE20" s="22">
        <f>表18!AE12</f>
        <v>3.6887290590333688E-2</v>
      </c>
      <c r="AF20" s="22">
        <f>表18!AF12</f>
        <v>1.6459768345080894E-2</v>
      </c>
      <c r="AG20" s="23"/>
      <c r="AH20" s="22">
        <f>表18!AH12</f>
        <v>3.578283406964089E-2</v>
      </c>
      <c r="AI20" s="22">
        <f>表18!AI12</f>
        <v>4.3210260061396166E-2</v>
      </c>
      <c r="AJ20" s="22">
        <f>表18!AJ12</f>
        <v>3.4645429879938128E-2</v>
      </c>
      <c r="AK20" s="22">
        <f>表18!AK12</f>
        <v>-8.3270791814530343E-3</v>
      </c>
      <c r="AL20" s="22">
        <f>表18!AL12</f>
        <v>2.5939194935619803E-2</v>
      </c>
      <c r="AM20" s="23"/>
      <c r="AN20" s="22">
        <f>表18!AN12</f>
        <v>-2.9558615066176408E-3</v>
      </c>
      <c r="AO20" s="22">
        <f>表18!AO12</f>
        <v>-2.3659485276723347E-2</v>
      </c>
      <c r="AP20" s="22">
        <f>表18!AP12</f>
        <v>-1.1081826520888627E-2</v>
      </c>
      <c r="AQ20" s="22">
        <f>表18!AQ12</f>
        <v>1.8460029683876389E-2</v>
      </c>
      <c r="AR20" s="22">
        <f>表18!AR12</f>
        <v>-4.9270838458576049E-3</v>
      </c>
      <c r="AS20" s="23"/>
      <c r="AT20" s="22">
        <f>表18!AT12</f>
        <v>1.2290064394623768E-2</v>
      </c>
      <c r="AU20" s="22">
        <f>表18!AU12</f>
        <v>2.3673697374462011E-2</v>
      </c>
      <c r="AV20" s="22">
        <f>表18!AV12</f>
        <v>2.5927141155611233E-2</v>
      </c>
      <c r="AW20" s="22">
        <f>表18!AW12</f>
        <v>2.1929850635834303E-2</v>
      </c>
      <c r="AX20" s="22">
        <f>表18!AX12</f>
        <v>2.0910367556203457E-2</v>
      </c>
      <c r="AY20" s="23"/>
      <c r="AZ20" s="22">
        <f>表18!AZ12</f>
        <v>1.7452042934547052E-2</v>
      </c>
      <c r="BA20" s="22">
        <f>表18!BA12</f>
        <v>9.6241091564523984E-3</v>
      </c>
      <c r="BB20" s="22">
        <f>表18!BB12</f>
        <v>0</v>
      </c>
      <c r="BC20" s="22">
        <f>表18!BC12</f>
        <v>0</v>
      </c>
      <c r="BD20" s="22">
        <f>表18!BD12</f>
        <v>0</v>
      </c>
    </row>
    <row r="21" spans="1:56" ht="20.100000000000001" customHeight="1">
      <c r="C21" s="32" t="s">
        <v>264</v>
      </c>
      <c r="D21" s="133">
        <f>D15/D13</f>
        <v>10.588878812219832</v>
      </c>
      <c r="E21" s="133">
        <f>E15/E13</f>
        <v>10.721627357584604</v>
      </c>
      <c r="F21" s="133">
        <f>F15/F13</f>
        <v>10.421130794035596</v>
      </c>
      <c r="G21" s="133">
        <f>G15/G13</f>
        <v>10.452544435875756</v>
      </c>
      <c r="H21" s="159">
        <f>H15/H13</f>
        <v>10.543290433228606</v>
      </c>
      <c r="I21" s="186"/>
      <c r="J21" s="133">
        <f>J15/J13</f>
        <v>10.535680099430181</v>
      </c>
      <c r="K21" s="133">
        <f>K15/K13</f>
        <v>10.675424256760238</v>
      </c>
      <c r="L21" s="133">
        <f>L15/L13</f>
        <v>10.52436438187401</v>
      </c>
      <c r="M21" s="133">
        <f>M15/M13</f>
        <v>10.701448411341001</v>
      </c>
      <c r="N21" s="187">
        <f>N15/N13</f>
        <v>10.609566282443309</v>
      </c>
      <c r="O21" s="186"/>
      <c r="P21" s="133">
        <f>P15/P13</f>
        <v>10.480557807849397</v>
      </c>
      <c r="Q21" s="133">
        <f>Q15/Q13</f>
        <v>10.666107310150403</v>
      </c>
      <c r="R21" s="133">
        <f>R15/R13</f>
        <v>10.37923905013683</v>
      </c>
      <c r="S21" s="133">
        <f>S15/S13</f>
        <v>10.494868780357569</v>
      </c>
      <c r="T21" s="187">
        <f>T15/T13</f>
        <v>10.504424164696649</v>
      </c>
      <c r="U21" s="186"/>
      <c r="V21" s="133">
        <f>V15/V13</f>
        <v>10.517578623138647</v>
      </c>
      <c r="W21" s="133">
        <f>W15/W13</f>
        <v>10.621370086186314</v>
      </c>
      <c r="X21" s="133">
        <f>X15/X13</f>
        <v>10.549334536016053</v>
      </c>
      <c r="Y21" s="133">
        <f>Y15/Y13</f>
        <v>10.505482968871775</v>
      </c>
      <c r="Z21" s="133">
        <f>Z15/Z13</f>
        <v>10.548569432052272</v>
      </c>
      <c r="AA21" s="213"/>
      <c r="AB21" s="133">
        <f>AB15/AB13</f>
        <v>10.496295694790089</v>
      </c>
      <c r="AC21" s="133">
        <f>AC15/AC13</f>
        <v>10.534285044559757</v>
      </c>
      <c r="AD21" s="133">
        <f>AD15/AD13</f>
        <v>10.392964105515933</v>
      </c>
      <c r="AE21" s="133">
        <f>AE15/AE13</f>
        <v>10.307194635414811</v>
      </c>
      <c r="AF21" s="133">
        <f>AF15/AF13</f>
        <v>10.430861374876699</v>
      </c>
      <c r="AG21" s="213"/>
      <c r="AH21" s="133">
        <f>AH15/AH13</f>
        <v>10.171837218851225</v>
      </c>
      <c r="AI21" s="133">
        <f>AI15/AI13</f>
        <v>10.307714867336024</v>
      </c>
      <c r="AJ21" s="133">
        <f>AJ15/AJ13</f>
        <v>9.9793708032827659</v>
      </c>
      <c r="AK21" s="133">
        <f>AK15/AK13</f>
        <v>10.105837278017951</v>
      </c>
      <c r="AL21" s="133">
        <f>AL15/AL13</f>
        <v>10.139052855136136</v>
      </c>
      <c r="AM21" s="213"/>
      <c r="AN21" s="133">
        <f>AN15/AN13</f>
        <v>10.053481981277509</v>
      </c>
      <c r="AO21" s="133">
        <f>AO15/AO13</f>
        <v>10.120030542759864</v>
      </c>
      <c r="AP21" s="133">
        <f>AP15/AP13</f>
        <v>10.062266017809906</v>
      </c>
      <c r="AQ21" s="133">
        <f>AQ15/AQ13</f>
        <v>10.218252921687244</v>
      </c>
      <c r="AR21" s="133">
        <f>AR15/AR13</f>
        <v>10.114409347601343</v>
      </c>
      <c r="AS21" s="213"/>
      <c r="AT21" s="133">
        <f>AT15/AT13</f>
        <v>10.141601632646163</v>
      </c>
      <c r="AU21" s="133">
        <f>AU15/AU13</f>
        <v>10.183980780193826</v>
      </c>
      <c r="AV21" s="133">
        <f>AV15/AV13</f>
        <v>9.9559437658817895</v>
      </c>
      <c r="AW21" s="133">
        <f t="shared" ref="AW21:AX21" si="0">AW15/AW13</f>
        <v>10.07528052184019</v>
      </c>
      <c r="AX21" s="133">
        <f t="shared" si="0"/>
        <v>10.088365800421771</v>
      </c>
      <c r="AY21" s="213"/>
      <c r="AZ21" s="133">
        <f>AZ15/AZ13</f>
        <v>9.9262041389925209</v>
      </c>
      <c r="BA21" s="133">
        <f>BA15/BA13</f>
        <v>10.021202603108128</v>
      </c>
      <c r="BB21" s="133" t="e">
        <f>BB15/BB13</f>
        <v>#DIV/0!</v>
      </c>
      <c r="BC21" s="133" t="e">
        <f t="shared" ref="BC21:BD21" si="1">BC15/BC13</f>
        <v>#DIV/0!</v>
      </c>
      <c r="BD21" s="133" t="e">
        <f t="shared" si="1"/>
        <v>#DIV/0!</v>
      </c>
    </row>
    <row r="22" spans="1:56" ht="20.100000000000001" customHeight="1">
      <c r="C22" s="56" t="s">
        <v>5</v>
      </c>
      <c r="H22" s="56"/>
      <c r="I22" s="188"/>
      <c r="J22" s="24">
        <f>J21/D21-1</f>
        <v>-5.0240175313234214E-3</v>
      </c>
      <c r="K22" s="24">
        <f>K21/E21-1</f>
        <v>-4.3093365664943484E-3</v>
      </c>
      <c r="L22" s="24">
        <f>L21/F21-1</f>
        <v>9.9061790777541514E-3</v>
      </c>
      <c r="M22" s="24">
        <f>M21/G21-1</f>
        <v>2.3812764154433452E-2</v>
      </c>
      <c r="N22" s="189">
        <f>N21/H21-1</f>
        <v>6.2860688164130263E-3</v>
      </c>
      <c r="O22" s="188"/>
      <c r="P22" s="24">
        <f>P21/J21-1</f>
        <v>-5.2319632962056772E-3</v>
      </c>
      <c r="Q22" s="24">
        <f>Q21/K21-1</f>
        <v>-8.7274719821406332E-4</v>
      </c>
      <c r="R22" s="24">
        <f>R21/L21-1</f>
        <v>-1.3789462856980461E-2</v>
      </c>
      <c r="S22" s="24">
        <f>S21/M21-1</f>
        <v>-1.9303894486330186E-2</v>
      </c>
      <c r="T22" s="189">
        <f>T21/N21-1</f>
        <v>-9.9101240284108494E-3</v>
      </c>
      <c r="U22" s="188"/>
      <c r="V22" s="24">
        <f>V21/P21-1</f>
        <v>3.5323325311484854E-3</v>
      </c>
      <c r="W22" s="24">
        <f>W21/Q21-1</f>
        <v>-4.1943346961750283E-3</v>
      </c>
      <c r="X22" s="24">
        <f>X21/R21-1</f>
        <v>1.6388049745995614E-2</v>
      </c>
      <c r="Y22" s="24">
        <f>Y21/S21-1</f>
        <v>1.0113693402313828E-3</v>
      </c>
      <c r="Z22" s="24">
        <f>Z21/T21-1</f>
        <v>4.2025404404351097E-3</v>
      </c>
      <c r="AA22" s="23"/>
      <c r="AB22" s="24">
        <f>AB21/V21-1</f>
        <v>-2.0235578084233374E-3</v>
      </c>
      <c r="AC22" s="24">
        <f>AC21/W21-1</f>
        <v>-8.1990403234151188E-3</v>
      </c>
      <c r="AD22" s="24">
        <f>AD21/X21-1</f>
        <v>-1.482277673214949E-2</v>
      </c>
      <c r="AE22" s="24">
        <f>AE21/Y21-1</f>
        <v>-1.8874747029194228E-2</v>
      </c>
      <c r="AF22" s="24">
        <f>AF21/Z21-1</f>
        <v>-1.1158674921161515E-2</v>
      </c>
      <c r="AG22" s="23"/>
      <c r="AH22" s="24">
        <f>AH21/AB21-1</f>
        <v>-3.0911712605420472E-2</v>
      </c>
      <c r="AI22" s="24">
        <f>AI21/AC21-1</f>
        <v>-2.1507883664182881E-2</v>
      </c>
      <c r="AJ22" s="24">
        <f>AJ21/AD21-1</f>
        <v>-3.9795509542235208E-2</v>
      </c>
      <c r="AK22" s="24">
        <f>AK21/AE21-1</f>
        <v>-1.9535612212561726E-2</v>
      </c>
      <c r="AL22" s="24">
        <f>AL21/AF21-1</f>
        <v>-2.7975495910951276E-2</v>
      </c>
      <c r="AM22" s="23"/>
      <c r="AN22" s="24">
        <f>AN21/AH21-1</f>
        <v>-1.1635581166632436E-2</v>
      </c>
      <c r="AO22" s="24">
        <f>AO21/AI21-1</f>
        <v>-1.8208140891722846E-2</v>
      </c>
      <c r="AP22" s="24">
        <f>AP21/AJ21-1</f>
        <v>8.3066574197112608E-3</v>
      </c>
      <c r="AQ22" s="24">
        <f>AQ21/AK21-1</f>
        <v>1.1123832749001084E-2</v>
      </c>
      <c r="AR22" s="24">
        <f>AR21/AL21-1</f>
        <v>-2.4305532170402211E-3</v>
      </c>
      <c r="AS22" s="23"/>
      <c r="AT22" s="24">
        <f>AT21/AN21-1</f>
        <v>8.7650877111788983E-3</v>
      </c>
      <c r="AU22" s="24">
        <f>AU21/AO21-1</f>
        <v>6.3191743506856302E-3</v>
      </c>
      <c r="AV22" s="24">
        <f>AV21/AP21-1</f>
        <v>-1.0566432227087752E-2</v>
      </c>
      <c r="AW22" s="24">
        <f t="shared" ref="AW22:AX22" si="2">AW21/AQ21-1</f>
        <v>-1.3991863476349176E-2</v>
      </c>
      <c r="AX22" s="24">
        <f t="shared" si="2"/>
        <v>-2.5748955064537338E-3</v>
      </c>
      <c r="AY22" s="23"/>
      <c r="AZ22" s="24">
        <f>AZ21/AT21-1</f>
        <v>-2.1239001634640209E-2</v>
      </c>
      <c r="BA22" s="24">
        <f>BA21/AU21-1</f>
        <v>-1.5983747475473931E-2</v>
      </c>
      <c r="BB22" s="24" t="e">
        <f>BB21/AV21-1</f>
        <v>#DIV/0!</v>
      </c>
      <c r="BC22" s="24" t="e">
        <f t="shared" ref="BC22" si="3">BC21/AW21-1</f>
        <v>#DIV/0!</v>
      </c>
      <c r="BD22" s="24" t="e">
        <f t="shared" ref="BD22" si="4">BD21/AX21-1</f>
        <v>#DIV/0!</v>
      </c>
    </row>
    <row r="23" spans="1:56" ht="20.100000000000001" customHeight="1">
      <c r="C23" s="32" t="s">
        <v>102</v>
      </c>
      <c r="D23" s="26">
        <f>表25!D29</f>
        <v>1776600850</v>
      </c>
      <c r="E23" s="26">
        <f>表25!E29</f>
        <v>1920323207</v>
      </c>
      <c r="F23" s="26">
        <f>表25!F29</f>
        <v>1924216938</v>
      </c>
      <c r="G23" s="26">
        <f>表25!G29</f>
        <v>1927814194</v>
      </c>
      <c r="H23" s="26">
        <f>表25!H29</f>
        <v>7548955189</v>
      </c>
      <c r="I23" s="26"/>
      <c r="J23" s="26">
        <f>表25!J29</f>
        <v>1937439992</v>
      </c>
      <c r="K23" s="26">
        <f>表25!K29</f>
        <v>2043316677</v>
      </c>
      <c r="L23" s="26">
        <f>表25!L29</f>
        <v>1947226545</v>
      </c>
      <c r="M23" s="26">
        <f>表25!M29</f>
        <v>1856324987</v>
      </c>
      <c r="N23" s="26">
        <f>表25!N29</f>
        <v>7784308201</v>
      </c>
      <c r="O23" s="26"/>
      <c r="P23" s="26">
        <f>表25!P29</f>
        <v>1835125728</v>
      </c>
      <c r="Q23" s="26">
        <f>表25!Q29</f>
        <v>1999626543</v>
      </c>
      <c r="R23" s="26">
        <f>表25!R29</f>
        <v>1991066852</v>
      </c>
      <c r="S23" s="26">
        <f>表25!S29</f>
        <v>1933542007</v>
      </c>
      <c r="T23" s="26">
        <f>表25!T29</f>
        <v>7759361130</v>
      </c>
      <c r="U23" s="26"/>
      <c r="V23" s="26">
        <f>表25!V29</f>
        <v>1881164539</v>
      </c>
      <c r="W23" s="26">
        <f>表25!W29</f>
        <v>1914797853</v>
      </c>
      <c r="X23" s="26">
        <f>表25!X29</f>
        <v>1903898976</v>
      </c>
      <c r="Y23" s="26">
        <f>表25!Y29</f>
        <v>1891356311</v>
      </c>
      <c r="Z23" s="26">
        <f>表25!Z29</f>
        <v>7591217679</v>
      </c>
      <c r="AA23" s="27"/>
      <c r="AB23" s="26">
        <f>表25!AB29</f>
        <v>1879213990</v>
      </c>
      <c r="AC23" s="26">
        <f>表25!AC29</f>
        <v>1943658752</v>
      </c>
      <c r="AD23" s="26">
        <f>表25!AD29</f>
        <v>1947723064</v>
      </c>
      <c r="AE23" s="26">
        <f>表25!AE29</f>
        <v>2046107483</v>
      </c>
      <c r="AF23" s="26">
        <f>表25!AF29</f>
        <v>7816703289</v>
      </c>
      <c r="AG23" s="27"/>
      <c r="AH23" s="26">
        <f>表25!AH29</f>
        <v>2011133928</v>
      </c>
      <c r="AI23" s="26">
        <f>表25!AI29</f>
        <v>2232143626</v>
      </c>
      <c r="AJ23" s="26">
        <f>表25!AJ29</f>
        <v>2203741981</v>
      </c>
      <c r="AK23" s="26">
        <f>表25!AK29</f>
        <v>1902597147</v>
      </c>
      <c r="AL23" s="26">
        <f>表25!AL29</f>
        <v>8349616682</v>
      </c>
      <c r="AM23" s="27"/>
      <c r="AN23" s="26">
        <f>表25!AN29</f>
        <v>1902205953</v>
      </c>
      <c r="AO23" s="26">
        <f>表25!AO29</f>
        <v>2018036309</v>
      </c>
      <c r="AP23" s="26">
        <f>表25!AP29</f>
        <v>2151261899</v>
      </c>
      <c r="AQ23" s="26">
        <f>表25!AQ29</f>
        <v>2187823353</v>
      </c>
      <c r="AR23" s="26">
        <f>表25!AR29</f>
        <v>8259327514</v>
      </c>
      <c r="AS23" s="27"/>
      <c r="AT23" s="26">
        <f>表25!AT29</f>
        <v>2180025461</v>
      </c>
      <c r="AU23" s="26">
        <f>表25!AU29</f>
        <v>2250418145</v>
      </c>
      <c r="AV23" s="26">
        <f>表25!AV29</f>
        <v>2264684746</v>
      </c>
      <c r="AW23" s="26">
        <f>表25!AW29</f>
        <v>2276344922</v>
      </c>
      <c r="AX23" s="26">
        <f>表25!AX29</f>
        <v>8971473274</v>
      </c>
      <c r="AY23" s="27"/>
      <c r="AZ23" s="26">
        <f>表25!AZ29</f>
        <v>2089241648</v>
      </c>
      <c r="BA23" s="26">
        <f>表25!BA29</f>
        <v>2119713233</v>
      </c>
      <c r="BB23" s="26">
        <f>表25!BB29</f>
        <v>0</v>
      </c>
      <c r="BC23" s="26">
        <f>表25!BC29</f>
        <v>0</v>
      </c>
      <c r="BD23" s="26">
        <f>表25!BD29</f>
        <v>0</v>
      </c>
    </row>
    <row r="24" spans="1:56" ht="20.100000000000001" customHeight="1">
      <c r="A24" s="55"/>
      <c r="B24" s="55"/>
      <c r="C24" s="56" t="s">
        <v>105</v>
      </c>
      <c r="D24" s="22">
        <f>表25!D30</f>
        <v>0.10503213523780101</v>
      </c>
      <c r="E24" s="22">
        <f>表25!E30</f>
        <v>0.41045388921176729</v>
      </c>
      <c r="F24" s="22">
        <f>表25!F30</f>
        <v>0.29443771234079236</v>
      </c>
      <c r="G24" s="22">
        <f>表25!G30</f>
        <v>0.13937634411863564</v>
      </c>
      <c r="H24" s="22">
        <f>表25!H30</f>
        <v>0</v>
      </c>
      <c r="I24" s="22"/>
      <c r="J24" s="22">
        <f>表25!J30</f>
        <v>9.0531951507284256E-2</v>
      </c>
      <c r="K24" s="22">
        <f>表25!K30</f>
        <v>6.4048317258085394E-2</v>
      </c>
      <c r="L24" s="22">
        <f>表25!L30</f>
        <v>1.1957906899996325E-2</v>
      </c>
      <c r="M24" s="22">
        <f>表25!M30</f>
        <v>-3.7083037993235153E-2</v>
      </c>
      <c r="N24" s="22">
        <f>表25!N30</f>
        <v>3.1176898803551678E-2</v>
      </c>
      <c r="O24" s="22"/>
      <c r="P24" s="22">
        <f>表25!P30</f>
        <v>-5.280899765797753E-2</v>
      </c>
      <c r="Q24" s="22">
        <f>表25!Q30</f>
        <v>-2.1381969075956353E-2</v>
      </c>
      <c r="R24" s="22">
        <f>表25!R30</f>
        <v>2.2514230361418974E-2</v>
      </c>
      <c r="S24" s="22">
        <f>表25!S30</f>
        <v>4.1596714228789189E-2</v>
      </c>
      <c r="T24" s="22">
        <f>表25!T30</f>
        <v>-3.204789732862201E-3</v>
      </c>
      <c r="U24" s="22"/>
      <c r="V24" s="22">
        <f>表25!V30</f>
        <v>2.5087551385471141E-2</v>
      </c>
      <c r="W24" s="22">
        <f>表25!W30</f>
        <v>-4.2422266446180079E-2</v>
      </c>
      <c r="X24" s="22">
        <f>表25!X30</f>
        <v>-4.3779482297362837E-2</v>
      </c>
      <c r="Y24" s="22">
        <f>表25!Y30</f>
        <v>-2.1817832685959382E-2</v>
      </c>
      <c r="Z24" s="22">
        <f>表25!Z30</f>
        <v>-2.1669754530422303E-2</v>
      </c>
      <c r="AA24" s="23"/>
      <c r="AB24" s="22">
        <f>表25!AB30</f>
        <v>-1.036883781063036E-3</v>
      </c>
      <c r="AC24" s="22">
        <f>表25!AC30</f>
        <v>1.5072556591173569E-2</v>
      </c>
      <c r="AD24" s="22">
        <f>表25!AD30</f>
        <v>2.3018074253116305E-2</v>
      </c>
      <c r="AE24" s="22">
        <f>表25!AE30</f>
        <v>8.182021076619872E-2</v>
      </c>
      <c r="AF24" s="22">
        <f>表25!AF30</f>
        <v>2.9703483622103732E-2</v>
      </c>
      <c r="AG24" s="23"/>
      <c r="AH24" s="22">
        <f>表25!AH30</f>
        <v>7.0199529538410799E-2</v>
      </c>
      <c r="AI24" s="22">
        <f>表25!AI30</f>
        <v>0.14842362307846102</v>
      </c>
      <c r="AJ24" s="22">
        <f>表25!AJ30</f>
        <v>0.13144523558406651</v>
      </c>
      <c r="AK24" s="22">
        <f>表25!AK30</f>
        <v>-7.0138219615709207E-2</v>
      </c>
      <c r="AL24" s="22">
        <f>表25!AL30</f>
        <v>6.8176234058920704E-2</v>
      </c>
      <c r="AM24" s="23"/>
      <c r="AN24" s="22">
        <f>表25!AN30</f>
        <v>-5.4162466996081626E-2</v>
      </c>
      <c r="AO24" s="22">
        <f>表25!AO30</f>
        <v>-9.5920044976532393E-2</v>
      </c>
      <c r="AP24" s="22">
        <f>表25!AP30</f>
        <v>-2.3814077352279694E-2</v>
      </c>
      <c r="AQ24" s="22">
        <f>表25!AQ30</f>
        <v>0.1499141352386355</v>
      </c>
      <c r="AR24" s="22">
        <f>表25!AR30</f>
        <v>-1.0813570423495511E-2</v>
      </c>
      <c r="AS24" s="23"/>
      <c r="AT24" s="22">
        <f>表25!AT30</f>
        <v>0.14605122413892468</v>
      </c>
      <c r="AU24" s="22">
        <f>表25!AU30</f>
        <v>0.11515245536645091</v>
      </c>
      <c r="AV24" s="22">
        <f>表25!AV30</f>
        <v>5.2723867350936704E-2</v>
      </c>
      <c r="AW24" s="22">
        <f>表25!AW30</f>
        <v>4.0461022083257747E-2</v>
      </c>
      <c r="AX24" s="22">
        <f>表25!AX30</f>
        <v>8.622321354769813E-2</v>
      </c>
      <c r="AY24" s="23"/>
      <c r="AZ24" s="22">
        <f>表25!AZ30</f>
        <v>-4.1643464548508757E-2</v>
      </c>
      <c r="BA24" s="22">
        <f>表25!BA30</f>
        <v>-5.8080278232026106E-2</v>
      </c>
      <c r="BB24" s="22">
        <f>表25!BB30</f>
        <v>0</v>
      </c>
      <c r="BC24" s="22">
        <f>表25!BC30</f>
        <v>0</v>
      </c>
      <c r="BD24" s="22">
        <f>表25!BD30</f>
        <v>0</v>
      </c>
    </row>
    <row r="25" spans="1:56" ht="20.100000000000001" customHeight="1">
      <c r="A25" s="32" t="s">
        <v>109</v>
      </c>
      <c r="B25" s="32" t="s">
        <v>99</v>
      </c>
      <c r="C25" s="32" t="s">
        <v>100</v>
      </c>
      <c r="D25" s="20">
        <f>表5!D23</f>
        <v>3903056</v>
      </c>
      <c r="E25" s="20">
        <f>表5!E23</f>
        <v>3833714</v>
      </c>
      <c r="F25" s="20">
        <f>表5!F23</f>
        <v>3573346</v>
      </c>
      <c r="G25" s="20">
        <f>表5!G23</f>
        <v>3690987</v>
      </c>
      <c r="H25" s="20">
        <f>表5!H23</f>
        <v>15001103</v>
      </c>
      <c r="I25" s="20"/>
      <c r="J25" s="20">
        <f>表5!J23</f>
        <v>3211416</v>
      </c>
      <c r="K25" s="20">
        <f>表5!K23</f>
        <v>3407003</v>
      </c>
      <c r="L25" s="20">
        <f>表5!L23</f>
        <v>3344024</v>
      </c>
      <c r="M25" s="20">
        <f>表5!M23</f>
        <v>3188497</v>
      </c>
      <c r="N25" s="20">
        <f>表5!N23</f>
        <v>13150940</v>
      </c>
      <c r="O25" s="20"/>
      <c r="P25" s="20">
        <f>表5!P23</f>
        <v>2880039</v>
      </c>
      <c r="Q25" s="20">
        <f>表5!Q23</f>
        <v>2964223</v>
      </c>
      <c r="R25" s="20">
        <f>表5!R23</f>
        <v>2975191</v>
      </c>
      <c r="S25" s="20">
        <f>表5!S23</f>
        <v>3020441</v>
      </c>
      <c r="T25" s="20">
        <f>表5!T23</f>
        <v>11839894</v>
      </c>
      <c r="U25" s="20"/>
      <c r="V25" s="20">
        <f>表5!V23</f>
        <v>2967450</v>
      </c>
      <c r="W25" s="20">
        <f>表5!W23</f>
        <v>3089853</v>
      </c>
      <c r="X25" s="20">
        <f>表5!X23</f>
        <v>3094414</v>
      </c>
      <c r="Y25" s="20">
        <f>表5!Y23</f>
        <v>3131389</v>
      </c>
      <c r="Z25" s="20">
        <f>表5!Z23</f>
        <v>12283106</v>
      </c>
      <c r="AA25" s="21"/>
      <c r="AB25" s="20">
        <f>表5!AB23</f>
        <v>2963906</v>
      </c>
      <c r="AC25" s="20">
        <f>表5!AC23</f>
        <v>3057187</v>
      </c>
      <c r="AD25" s="20">
        <f>表5!AD23</f>
        <v>3073556</v>
      </c>
      <c r="AE25" s="20">
        <f>表5!AE23</f>
        <v>3078357</v>
      </c>
      <c r="AF25" s="20">
        <f>表5!AF23</f>
        <v>12173006</v>
      </c>
      <c r="AG25" s="21"/>
      <c r="AH25" s="20">
        <f>表5!AH23</f>
        <v>2916767</v>
      </c>
      <c r="AI25" s="20">
        <f>表5!AI23</f>
        <v>3097858</v>
      </c>
      <c r="AJ25" s="20">
        <f>表5!AJ23</f>
        <v>3276917</v>
      </c>
      <c r="AK25" s="20">
        <f>表5!AK23</f>
        <v>3322475</v>
      </c>
      <c r="AL25" s="20">
        <f>表5!AL23</f>
        <v>12614017</v>
      </c>
      <c r="AM25" s="21"/>
      <c r="AN25" s="20">
        <f>表5!AN23</f>
        <v>3222681</v>
      </c>
      <c r="AO25" s="20">
        <f>表5!AO23</f>
        <v>3427531</v>
      </c>
      <c r="AP25" s="20">
        <f>表5!AP23</f>
        <v>3373750</v>
      </c>
      <c r="AQ25" s="20">
        <f>表5!AQ23</f>
        <v>3318603</v>
      </c>
      <c r="AR25" s="20">
        <f>表5!AR23</f>
        <v>13342565</v>
      </c>
      <c r="AS25" s="21"/>
      <c r="AT25" s="20">
        <f>表5!AT23</f>
        <v>3356332</v>
      </c>
      <c r="AU25" s="20">
        <f>表5!AU23</f>
        <v>3458673</v>
      </c>
      <c r="AV25" s="20">
        <f>表5!AV23</f>
        <v>3482889</v>
      </c>
      <c r="AW25" s="20">
        <f>表5!AW23</f>
        <v>3423061</v>
      </c>
      <c r="AX25" s="20">
        <f>表5!AX23</f>
        <v>13720955</v>
      </c>
      <c r="AY25" s="21"/>
      <c r="AZ25" s="20">
        <f>表5!AZ23</f>
        <v>3483881</v>
      </c>
      <c r="BA25" s="20">
        <f>表5!BA23</f>
        <v>3632681</v>
      </c>
      <c r="BB25" s="20">
        <f>表5!BB23</f>
        <v>0</v>
      </c>
      <c r="BC25" s="20">
        <f>表5!BC23</f>
        <v>0</v>
      </c>
      <c r="BD25" s="20">
        <f>表5!BD23</f>
        <v>0</v>
      </c>
    </row>
    <row r="26" spans="1:56" ht="20.100000000000001" customHeight="1">
      <c r="C26" s="56" t="s">
        <v>105</v>
      </c>
      <c r="D26" s="22">
        <f>表5!D24</f>
        <v>5.2968570950969367E-3</v>
      </c>
      <c r="E26" s="22">
        <f>表5!E24</f>
        <v>0.27860491595897352</v>
      </c>
      <c r="F26" s="22">
        <f>表5!F24</f>
        <v>-4.1107624106576215E-2</v>
      </c>
      <c r="G26" s="22">
        <f>表5!G24</f>
        <v>-8.6467368504422271E-2</v>
      </c>
      <c r="H26" s="22">
        <f>表5!H24</f>
        <v>0</v>
      </c>
      <c r="I26" s="22"/>
      <c r="J26" s="22">
        <f>表5!J24</f>
        <v>-0.17720473393156541</v>
      </c>
      <c r="K26" s="22">
        <f>表5!K24</f>
        <v>-0.11130485998694738</v>
      </c>
      <c r="L26" s="22">
        <f>表5!L24</f>
        <v>-6.4175705347313136E-2</v>
      </c>
      <c r="M26" s="22">
        <f>表5!M24</f>
        <v>-0.13613973714889813</v>
      </c>
      <c r="N26" s="22">
        <f>表5!N24</f>
        <v>-0.12333513075671831</v>
      </c>
      <c r="O26" s="22"/>
      <c r="P26" s="22">
        <f>表5!P24</f>
        <v>-7.3849233057860841E-2</v>
      </c>
      <c r="Q26" s="22">
        <f>表5!Q24</f>
        <v>-8.8920396566434912E-2</v>
      </c>
      <c r="R26" s="22">
        <f>表5!R24</f>
        <v>-7.0688717573413218E-2</v>
      </c>
      <c r="S26" s="22">
        <f>表5!S24</f>
        <v>8.5577992875680575E-3</v>
      </c>
      <c r="T26" s="22">
        <f>表5!T24</f>
        <v>-5.7297853868393811E-2</v>
      </c>
      <c r="U26" s="22"/>
      <c r="V26" s="22">
        <f>表5!V24</f>
        <v>3.0350630668543044E-2</v>
      </c>
      <c r="W26" s="22">
        <f>表5!W24</f>
        <v>4.2382101481568624E-2</v>
      </c>
      <c r="X26" s="22">
        <f>表5!X24</f>
        <v>4.0072385268710375E-2</v>
      </c>
      <c r="Y26" s="22">
        <f>表5!Y24</f>
        <v>3.6732384443198818E-2</v>
      </c>
      <c r="Z26" s="22">
        <f>表5!Z24</f>
        <v>3.7433781079458939E-2</v>
      </c>
      <c r="AA26" s="23"/>
      <c r="AB26" s="22">
        <f>表5!AB24</f>
        <v>-1.1942913949687384E-3</v>
      </c>
      <c r="AC26" s="22">
        <f>表5!AC24</f>
        <v>-1.0572023976545109E-2</v>
      </c>
      <c r="AD26" s="22">
        <f>表5!AD24</f>
        <v>-6.7405331025518489E-3</v>
      </c>
      <c r="AE26" s="22">
        <f>表5!AE24</f>
        <v>-1.6935615472878029E-2</v>
      </c>
      <c r="AF26" s="22">
        <f>表5!AF24</f>
        <v>-8.9635308854291162E-3</v>
      </c>
      <c r="AG26" s="23"/>
      <c r="AH26" s="22">
        <f>表5!AH24</f>
        <v>-1.5904350542831014E-2</v>
      </c>
      <c r="AI26" s="22">
        <f>表5!AI24</f>
        <v>1.3303406039604448E-2</v>
      </c>
      <c r="AJ26" s="22">
        <f>表5!AJ24</f>
        <v>6.6164729063013628E-2</v>
      </c>
      <c r="AK26" s="22">
        <f>表5!AK24</f>
        <v>7.9301393568062428E-2</v>
      </c>
      <c r="AL26" s="22">
        <f>表5!AL24</f>
        <v>3.6228602861117398E-2</v>
      </c>
      <c r="AM26" s="23"/>
      <c r="AN26" s="22">
        <f>表5!AN24</f>
        <v>0.10488119208699231</v>
      </c>
      <c r="AO26" s="22">
        <f>表5!AO24</f>
        <v>0.1064196615855213</v>
      </c>
      <c r="AP26" s="22">
        <f>表5!AP24</f>
        <v>2.955003132517553E-2</v>
      </c>
      <c r="AQ26" s="22">
        <f>表5!AQ24</f>
        <v>-1.1653962783768623E-3</v>
      </c>
      <c r="AR26" s="22">
        <f>表5!AR24</f>
        <v>5.7757017451300463E-2</v>
      </c>
      <c r="AS26" s="23"/>
      <c r="AT26" s="22">
        <f>表5!AT24</f>
        <v>4.1471991798133212E-2</v>
      </c>
      <c r="AU26" s="22">
        <f>表5!AU24</f>
        <v>9.0858405073506177E-3</v>
      </c>
      <c r="AV26" s="22">
        <f>表5!AV24</f>
        <v>3.2349462763986647E-2</v>
      </c>
      <c r="AW26" s="22">
        <f>表5!AW24</f>
        <v>3.1476497791389946E-2</v>
      </c>
      <c r="AX26" s="22">
        <f>表5!AX24</f>
        <v>2.8359614511902276E-2</v>
      </c>
      <c r="AY26" s="23"/>
      <c r="AZ26" s="22">
        <f>表5!AZ24</f>
        <v>3.8002497965040405E-2</v>
      </c>
      <c r="BA26" s="22">
        <f>表5!BA24</f>
        <v>5.0310624913080915E-2</v>
      </c>
      <c r="BB26" s="22">
        <f>表5!BB24</f>
        <v>0</v>
      </c>
      <c r="BC26" s="22">
        <f>表5!BC24</f>
        <v>0</v>
      </c>
      <c r="BD26" s="22">
        <f>表5!BD24</f>
        <v>0</v>
      </c>
    </row>
    <row r="27" spans="1:56" ht="20.100000000000001" customHeight="1">
      <c r="C27" s="32" t="s">
        <v>101</v>
      </c>
      <c r="D27" s="26">
        <f>表6!D23</f>
        <v>4783063429</v>
      </c>
      <c r="E27" s="26">
        <f>表6!E23</f>
        <v>4867360524</v>
      </c>
      <c r="F27" s="26">
        <f>表6!F23</f>
        <v>4761968225</v>
      </c>
      <c r="G27" s="26">
        <f>表6!G23</f>
        <v>4788692805</v>
      </c>
      <c r="H27" s="26">
        <f>表6!H23</f>
        <v>19201084983</v>
      </c>
      <c r="I27" s="26"/>
      <c r="J27" s="26">
        <f>表6!J23</f>
        <v>4369752856</v>
      </c>
      <c r="K27" s="26">
        <f>表6!K23</f>
        <v>4491096940</v>
      </c>
      <c r="L27" s="26">
        <f>表6!L23</f>
        <v>4505626460</v>
      </c>
      <c r="M27" s="26">
        <f>表6!M23</f>
        <v>4421476811</v>
      </c>
      <c r="N27" s="26">
        <f>表6!N23</f>
        <v>17787953067</v>
      </c>
      <c r="O27" s="26"/>
      <c r="P27" s="26">
        <f>表6!P23</f>
        <v>4258467700</v>
      </c>
      <c r="Q27" s="26">
        <f>表6!Q23</f>
        <v>4511149993</v>
      </c>
      <c r="R27" s="26">
        <f>表6!R23</f>
        <v>4617775484</v>
      </c>
      <c r="S27" s="26">
        <f>表6!S23</f>
        <v>4570144522</v>
      </c>
      <c r="T27" s="26">
        <f>表6!T23</f>
        <v>17957537699</v>
      </c>
      <c r="U27" s="26"/>
      <c r="V27" s="26">
        <f>表6!V23</f>
        <v>4524648844</v>
      </c>
      <c r="W27" s="26">
        <f>表6!W23</f>
        <v>4728171132</v>
      </c>
      <c r="X27" s="26">
        <f>表6!X23</f>
        <v>4762239119</v>
      </c>
      <c r="Y27" s="26">
        <f>表6!Y23</f>
        <v>4803628514</v>
      </c>
      <c r="Z27" s="26">
        <f>表6!Z23</f>
        <v>18818687609</v>
      </c>
      <c r="AA27" s="27"/>
      <c r="AB27" s="26">
        <f>表6!AB23</f>
        <v>4690825960</v>
      </c>
      <c r="AC27" s="26">
        <f>表6!AC23</f>
        <v>4892939090</v>
      </c>
      <c r="AD27" s="26">
        <f>表6!AD23</f>
        <v>5005850536</v>
      </c>
      <c r="AE27" s="26">
        <f>表6!AE23</f>
        <v>5134639519</v>
      </c>
      <c r="AF27" s="26">
        <f>表6!AF23</f>
        <v>19724255105</v>
      </c>
      <c r="AG27" s="27"/>
      <c r="AH27" s="26">
        <f>表6!AH23</f>
        <v>4886268865</v>
      </c>
      <c r="AI27" s="26">
        <f>表6!AI23</f>
        <v>5166657388</v>
      </c>
      <c r="AJ27" s="26">
        <f>表6!AJ23</f>
        <v>5343236367</v>
      </c>
      <c r="AK27" s="26">
        <f>表6!AK23</f>
        <v>5124488005</v>
      </c>
      <c r="AL27" s="26">
        <f>表6!AL23</f>
        <v>20520650625</v>
      </c>
      <c r="AM27" s="27"/>
      <c r="AN27" s="26">
        <f>表6!AN23</f>
        <v>5202264236</v>
      </c>
      <c r="AO27" s="26">
        <f>表6!AO23</f>
        <v>5577674827</v>
      </c>
      <c r="AP27" s="26">
        <f>表6!AP23</f>
        <v>5627552571</v>
      </c>
      <c r="AQ27" s="26">
        <f>表6!AQ23</f>
        <v>5598784597</v>
      </c>
      <c r="AR27" s="26">
        <f>表6!AR23</f>
        <v>22006276231</v>
      </c>
      <c r="AS27" s="27"/>
      <c r="AT27" s="26">
        <f>表6!AT23</f>
        <v>5640870184</v>
      </c>
      <c r="AU27" s="26">
        <f>表6!AU23</f>
        <v>5958170020</v>
      </c>
      <c r="AV27" s="26">
        <f>表6!AV23</f>
        <v>6061237848</v>
      </c>
      <c r="AW27" s="26">
        <f>表6!AW23</f>
        <v>5983259845</v>
      </c>
      <c r="AX27" s="26">
        <f>表6!AX23</f>
        <v>23643537897</v>
      </c>
      <c r="AY27" s="27"/>
      <c r="AZ27" s="26">
        <f>表6!AZ23</f>
        <v>5896084367</v>
      </c>
      <c r="BA27" s="26">
        <f>表6!BA23</f>
        <v>6198944337</v>
      </c>
      <c r="BB27" s="26">
        <f>表6!BB23</f>
        <v>0</v>
      </c>
      <c r="BC27" s="26">
        <f>表6!BC23</f>
        <v>0</v>
      </c>
      <c r="BD27" s="26">
        <f>表6!BD23</f>
        <v>0</v>
      </c>
    </row>
    <row r="28" spans="1:56" ht="20.100000000000001" customHeight="1">
      <c r="C28" s="56" t="s">
        <v>105</v>
      </c>
      <c r="D28" s="22">
        <f>表6!D24</f>
        <v>0.11406049406335005</v>
      </c>
      <c r="E28" s="22">
        <f>表6!E24</f>
        <v>0.28962915778508325</v>
      </c>
      <c r="F28" s="22">
        <f>表6!F24</f>
        <v>6.1082345908421404E-2</v>
      </c>
      <c r="G28" s="22">
        <f>表6!G24</f>
        <v>-2.2198905784188379E-2</v>
      </c>
      <c r="H28" s="22">
        <f>表6!H24</f>
        <v>0</v>
      </c>
      <c r="I28" s="22"/>
      <c r="J28" s="22">
        <f>表6!J24</f>
        <v>-8.6411267409516934E-2</v>
      </c>
      <c r="K28" s="22">
        <f>表6!K24</f>
        <v>-7.7303413656070491E-2</v>
      </c>
      <c r="L28" s="22">
        <f>表6!L24</f>
        <v>-5.3831053230095842E-2</v>
      </c>
      <c r="M28" s="22">
        <f>表6!M24</f>
        <v>-7.6683973884601686E-2</v>
      </c>
      <c r="N28" s="22">
        <f>表6!N24</f>
        <v>-7.359646172344636E-2</v>
      </c>
      <c r="O28" s="22"/>
      <c r="P28" s="22">
        <f>表6!P24</f>
        <v>-1.6658477391309323E-2</v>
      </c>
      <c r="Q28" s="22">
        <f>表6!Q24</f>
        <v>1.7621118426194737E-2</v>
      </c>
      <c r="R28" s="22">
        <f>表6!R24</f>
        <v>3.7679071136258901E-2</v>
      </c>
      <c r="S28" s="22">
        <f>表6!S24</f>
        <v>4.8054888838672483E-2</v>
      </c>
      <c r="T28" s="22">
        <f>表6!T24</f>
        <v>2.1804362674537003E-2</v>
      </c>
      <c r="U28" s="22"/>
      <c r="V28" s="22">
        <f>表6!V24</f>
        <v>6.2506319820154976E-2</v>
      </c>
      <c r="W28" s="22">
        <f>表6!W24</f>
        <v>4.8107719614012945E-2</v>
      </c>
      <c r="X28" s="22">
        <f>表6!X24</f>
        <v>3.1284248335707865E-2</v>
      </c>
      <c r="Y28" s="22">
        <f>表6!Y24</f>
        <v>5.1088973417808159E-2</v>
      </c>
      <c r="Z28" s="22">
        <f>表6!Z24</f>
        <v>4.7954787813028199E-2</v>
      </c>
      <c r="AA28" s="23"/>
      <c r="AB28" s="22">
        <f>表6!AB24</f>
        <v>3.6727074681245586E-2</v>
      </c>
      <c r="AC28" s="22">
        <f>表6!AC24</f>
        <v>3.484813755679439E-2</v>
      </c>
      <c r="AD28" s="22">
        <f>表6!AD24</f>
        <v>5.1154805735826869E-2</v>
      </c>
      <c r="AE28" s="22">
        <f>表6!AE24</f>
        <v>6.8908535294784024E-2</v>
      </c>
      <c r="AF28" s="22">
        <f>表6!AF24</f>
        <v>4.8120650855956404E-2</v>
      </c>
      <c r="AG28" s="23"/>
      <c r="AH28" s="22">
        <f>表6!AH24</f>
        <v>4.1664923547920285E-2</v>
      </c>
      <c r="AI28" s="22">
        <f>表6!AI24</f>
        <v>5.5941488942589768E-2</v>
      </c>
      <c r="AJ28" s="22">
        <f>表6!AJ24</f>
        <v>6.7398302960438139E-2</v>
      </c>
      <c r="AK28" s="22">
        <f>表6!AK24</f>
        <v>-1.9770645947851939E-3</v>
      </c>
      <c r="AL28" s="22">
        <f>表6!AL24</f>
        <v>4.037645608214202E-2</v>
      </c>
      <c r="AM28" s="23"/>
      <c r="AN28" s="22">
        <f>表6!AN24</f>
        <v>6.4670074392232602E-2</v>
      </c>
      <c r="AO28" s="22">
        <f>表6!AO24</f>
        <v>7.9551905252053912E-2</v>
      </c>
      <c r="AP28" s="22">
        <f>表6!AP24</f>
        <v>5.3210486018538505E-2</v>
      </c>
      <c r="AQ28" s="22">
        <f>表6!AQ24</f>
        <v>9.2554922860044853E-2</v>
      </c>
      <c r="AR28" s="22">
        <f>表6!AR24</f>
        <v>7.2396613204363192E-2</v>
      </c>
      <c r="AS28" s="23"/>
      <c r="AT28" s="22">
        <f>表6!AT24</f>
        <v>8.4310586333700366E-2</v>
      </c>
      <c r="AU28" s="22">
        <f>表6!AU24</f>
        <v>6.8217528773482305E-2</v>
      </c>
      <c r="AV28" s="22">
        <f>表6!AV24</f>
        <v>7.7064633609088773E-2</v>
      </c>
      <c r="AW28" s="22">
        <f>表6!AW24</f>
        <v>6.8671198425103386E-2</v>
      </c>
      <c r="AX28" s="22">
        <f>表6!AX24</f>
        <v>7.4399759814593569E-2</v>
      </c>
      <c r="AY28" s="23"/>
      <c r="AZ28" s="22">
        <f>表6!AZ24</f>
        <v>4.5243761099821089E-2</v>
      </c>
      <c r="BA28" s="22">
        <f>表6!BA24</f>
        <v>4.0410783208902012E-2</v>
      </c>
      <c r="BB28" s="22">
        <f>表6!BB24</f>
        <v>0</v>
      </c>
      <c r="BC28" s="22">
        <f>表6!BC24</f>
        <v>0</v>
      </c>
      <c r="BD28" s="22">
        <f>表6!BD24</f>
        <v>0</v>
      </c>
    </row>
    <row r="29" spans="1:56" ht="20.100000000000001" customHeight="1">
      <c r="C29" s="32" t="s">
        <v>106</v>
      </c>
      <c r="D29" s="28">
        <f>表7!D23</f>
        <v>1225.4662574659446</v>
      </c>
      <c r="E29" s="28">
        <f>表7!E23</f>
        <v>1269.6201448517027</v>
      </c>
      <c r="F29" s="28">
        <f>表7!F23</f>
        <v>1332.6356375788966</v>
      </c>
      <c r="G29" s="28">
        <f>表7!G23</f>
        <v>1297.4016990577318</v>
      </c>
      <c r="H29" s="28">
        <f>表7!H23</f>
        <v>1279.9782111355412</v>
      </c>
      <c r="I29" s="28"/>
      <c r="J29" s="28">
        <f>表7!J23</f>
        <v>1360.693493462074</v>
      </c>
      <c r="K29" s="28">
        <f>表7!K23</f>
        <v>1318.1957691261205</v>
      </c>
      <c r="L29" s="28">
        <f>表7!L23</f>
        <v>1347.3666636363853</v>
      </c>
      <c r="M29" s="28">
        <f>表7!M23</f>
        <v>1386.6962430888284</v>
      </c>
      <c r="N29" s="28">
        <f>表7!N23</f>
        <v>1352.5993630113132</v>
      </c>
      <c r="O29" s="28"/>
      <c r="P29" s="28">
        <f>表7!P23</f>
        <v>1478.6145951495796</v>
      </c>
      <c r="Q29" s="28">
        <f>表7!Q23</f>
        <v>1521.8659301273892</v>
      </c>
      <c r="R29" s="28">
        <f>表7!R23</f>
        <v>1552.0937929699303</v>
      </c>
      <c r="S29" s="28">
        <f>表7!S23</f>
        <v>1513.0719394949281</v>
      </c>
      <c r="T29" s="28">
        <f>表7!T23</f>
        <v>1516.6975058222649</v>
      </c>
      <c r="U29" s="28"/>
      <c r="V29" s="28">
        <f>表7!V23</f>
        <v>1524.7599265362517</v>
      </c>
      <c r="W29" s="28">
        <f>表7!W23</f>
        <v>1530.2252670272665</v>
      </c>
      <c r="X29" s="28">
        <f>表7!X23</f>
        <v>1538.9793088449057</v>
      </c>
      <c r="Y29" s="28">
        <f>表7!Y23</f>
        <v>1534.0248413723111</v>
      </c>
      <c r="Z29" s="28">
        <f>表7!Z23</f>
        <v>1532.0789065078491</v>
      </c>
      <c r="AA29" s="29"/>
      <c r="AB29" s="28">
        <f>表7!AB23</f>
        <v>1582.6500435573869</v>
      </c>
      <c r="AC29" s="28">
        <f>表7!AC23</f>
        <v>1600.4709852553999</v>
      </c>
      <c r="AD29" s="28">
        <f>表7!AD23</f>
        <v>1628.6836927649927</v>
      </c>
      <c r="AE29" s="28">
        <f>表7!AE23</f>
        <v>1667.9805230517447</v>
      </c>
      <c r="AF29" s="28">
        <f>表7!AF23</f>
        <v>1620.3273953040029</v>
      </c>
      <c r="AG29" s="29"/>
      <c r="AH29" s="28">
        <f>表7!AH23</f>
        <v>1675.2345542170492</v>
      </c>
      <c r="AI29" s="28">
        <f>表7!AI23</f>
        <v>1667.816080659604</v>
      </c>
      <c r="AJ29" s="28">
        <f>表7!AJ23</f>
        <v>1630.5681123446216</v>
      </c>
      <c r="AK29" s="28">
        <f>表7!AK23</f>
        <v>1542.3706739704587</v>
      </c>
      <c r="AL29" s="28">
        <f>表7!AL23</f>
        <v>1626.8133002357615</v>
      </c>
      <c r="AM29" s="29"/>
      <c r="AN29" s="28">
        <f>表7!AN23</f>
        <v>1614.2659593053113</v>
      </c>
      <c r="AO29" s="28">
        <f>表7!AO23</f>
        <v>1627.3156470357235</v>
      </c>
      <c r="AP29" s="28">
        <f>表7!AP23</f>
        <v>1668.0407768803261</v>
      </c>
      <c r="AQ29" s="28">
        <f>表7!AQ23</f>
        <v>1687.0908020633983</v>
      </c>
      <c r="AR29" s="28">
        <f>表7!AR23</f>
        <v>1649.3287633224945</v>
      </c>
      <c r="AS29" s="29"/>
      <c r="AT29" s="28">
        <f>表7!AT23</f>
        <v>1680.6651380137603</v>
      </c>
      <c r="AU29" s="28">
        <f>表7!AU23</f>
        <v>1722.6751473758866</v>
      </c>
      <c r="AV29" s="28">
        <f>表7!AV23</f>
        <v>1740.2902728166187</v>
      </c>
      <c r="AW29" s="28">
        <f>表7!AW23</f>
        <v>1747.9267372097663</v>
      </c>
      <c r="AX29" s="28">
        <f>表7!AX23</f>
        <v>1723.1699904999325</v>
      </c>
      <c r="AY29" s="29"/>
      <c r="AZ29" s="28">
        <f>表7!AZ23</f>
        <v>1692.3897133685107</v>
      </c>
      <c r="BA29" s="28">
        <f>表7!BA23</f>
        <v>1706.4378449415185</v>
      </c>
      <c r="BB29" s="28">
        <f>表7!BB23</f>
        <v>0</v>
      </c>
      <c r="BC29" s="28">
        <f>表7!BC23</f>
        <v>0</v>
      </c>
      <c r="BD29" s="28">
        <f>表7!BD23</f>
        <v>0</v>
      </c>
    </row>
    <row r="30" spans="1:56" ht="20.100000000000001" customHeight="1">
      <c r="C30" s="56" t="s">
        <v>105</v>
      </c>
      <c r="D30" s="22">
        <f>表7!D24</f>
        <v>0.10819056699583871</v>
      </c>
      <c r="E30" s="22">
        <f>表7!E24</f>
        <v>8.6220862195274511E-3</v>
      </c>
      <c r="F30" s="22">
        <f>表7!F24</f>
        <v>0.10657084421991023</v>
      </c>
      <c r="G30" s="22">
        <f>表7!G24</f>
        <v>7.0351578591141967E-2</v>
      </c>
      <c r="H30" s="22">
        <f>表7!H24</f>
        <v>0</v>
      </c>
      <c r="I30" s="22"/>
      <c r="J30" s="22">
        <f>表7!J24</f>
        <v>0.11034758009229584</v>
      </c>
      <c r="K30" s="22">
        <f>表7!K24</f>
        <v>3.8259966550933749E-2</v>
      </c>
      <c r="L30" s="22">
        <f>表7!L24</f>
        <v>1.1054053817930039E-2</v>
      </c>
      <c r="M30" s="22">
        <f>表7!M24</f>
        <v>6.8825672184604711E-2</v>
      </c>
      <c r="N30" s="22">
        <f>表7!N24</f>
        <v>5.6736240698461282E-2</v>
      </c>
      <c r="O30" s="22"/>
      <c r="P30" s="22">
        <f>表7!P24</f>
        <v>6.1751021224522029E-2</v>
      </c>
      <c r="Q30" s="22">
        <f>表7!Q24</f>
        <v>0.11693985310516131</v>
      </c>
      <c r="R30" s="22">
        <f>表7!R24</f>
        <v>0.11661086092348483</v>
      </c>
      <c r="S30" s="22">
        <f>表7!S24</f>
        <v>3.9161949448018651E-2</v>
      </c>
      <c r="T30" s="22">
        <f>表7!T24</f>
        <v>8.3910084290704123E-2</v>
      </c>
      <c r="U30" s="22"/>
      <c r="V30" s="22">
        <f>表7!V24</f>
        <v>3.1208491744939115E-2</v>
      </c>
      <c r="W30" s="22">
        <f>表7!W24</f>
        <v>5.4928208420945701E-3</v>
      </c>
      <c r="X30" s="22">
        <f>表7!X24</f>
        <v>-8.4495435678084707E-3</v>
      </c>
      <c r="Y30" s="22">
        <f>表7!Y24</f>
        <v>1.3847921787762063E-2</v>
      </c>
      <c r="Z30" s="22">
        <f>表7!Z24</f>
        <v>1.0141376659840384E-2</v>
      </c>
      <c r="AA30" s="23"/>
      <c r="AB30" s="22">
        <f>表7!AB24</f>
        <v>3.7966709390534925E-2</v>
      </c>
      <c r="AC30" s="22">
        <f>表7!AC24</f>
        <v>4.5905475319067301E-2</v>
      </c>
      <c r="AD30" s="22">
        <f>表7!AD24</f>
        <v>5.828823259970628E-2</v>
      </c>
      <c r="AE30" s="22">
        <f>表7!AE24</f>
        <v>8.7323019853837058E-2</v>
      </c>
      <c r="AF30" s="22">
        <f>表7!AF24</f>
        <v>5.7600485471928753E-2</v>
      </c>
      <c r="AG30" s="23"/>
      <c r="AH30" s="22">
        <f>表7!AH24</f>
        <v>5.8499673403196839E-2</v>
      </c>
      <c r="AI30" s="22">
        <f>表7!AI24</f>
        <v>4.2078298216357446E-2</v>
      </c>
      <c r="AJ30" s="22">
        <f>表7!AJ24</f>
        <v>1.1570199836836714E-3</v>
      </c>
      <c r="AK30" s="22">
        <f>表7!AK24</f>
        <v>-7.5306544258364361E-2</v>
      </c>
      <c r="AL30" s="22">
        <f>表7!AL24</f>
        <v>4.0028360629806858E-3</v>
      </c>
      <c r="AM30" s="23"/>
      <c r="AN30" s="22">
        <f>表7!AN24</f>
        <v>-3.6394064794247671E-2</v>
      </c>
      <c r="AO30" s="22">
        <f>表7!AO24</f>
        <v>-2.4283513088483422E-2</v>
      </c>
      <c r="AP30" s="22">
        <f>表7!AP24</f>
        <v>2.2981354935134757E-2</v>
      </c>
      <c r="AQ30" s="22">
        <f>表7!AQ24</f>
        <v>9.3829667884175239E-2</v>
      </c>
      <c r="AR30" s="22">
        <f>表7!AR24</f>
        <v>1.3840225601468914E-2</v>
      </c>
      <c r="AS30" s="23"/>
      <c r="AT30" s="22">
        <f>表7!AT24</f>
        <v>4.1132737964085786E-2</v>
      </c>
      <c r="AU30" s="22">
        <f>表7!AU24</f>
        <v>5.8599264693280251E-2</v>
      </c>
      <c r="AV30" s="22">
        <f>表7!AV24</f>
        <v>4.3313986646908109E-2</v>
      </c>
      <c r="AW30" s="22">
        <f>表7!AW24</f>
        <v>3.6059668556050806E-2</v>
      </c>
      <c r="AX30" s="22">
        <f>表7!AX24</f>
        <v>4.4770471975937864E-2</v>
      </c>
      <c r="AY30" s="23"/>
      <c r="AZ30" s="22">
        <f>表7!AZ24</f>
        <v>6.9761519350646228E-3</v>
      </c>
      <c r="BA30" s="22">
        <f>表7!BA24</f>
        <v>-9.4256322552177529E-3</v>
      </c>
      <c r="BB30" s="22">
        <f>表7!BB24</f>
        <v>0</v>
      </c>
      <c r="BC30" s="22">
        <f>表7!BC24</f>
        <v>0</v>
      </c>
      <c r="BD30" s="22">
        <f>表7!BD24</f>
        <v>0</v>
      </c>
    </row>
    <row r="31" spans="1:56" ht="20.100000000000001" customHeight="1">
      <c r="C31" s="32" t="s">
        <v>102</v>
      </c>
      <c r="D31" s="91">
        <f>表13!E77</f>
        <v>2069517674</v>
      </c>
      <c r="E31" s="91">
        <f>表13!F77</f>
        <v>2070026403</v>
      </c>
      <c r="F31" s="91">
        <f>表13!G77</f>
        <v>1920840944</v>
      </c>
      <c r="G31" s="91">
        <f>表13!H77</f>
        <v>1945168612</v>
      </c>
      <c r="H31" s="91">
        <f>表13!I77</f>
        <v>8005553633</v>
      </c>
      <c r="I31" s="91"/>
      <c r="J31" s="91">
        <f>表13!K77</f>
        <v>1861977989</v>
      </c>
      <c r="K31" s="91">
        <f>表13!L77</f>
        <v>1777879601</v>
      </c>
      <c r="L31" s="91">
        <f>表13!M77</f>
        <v>1782118277</v>
      </c>
      <c r="M31" s="91">
        <f>表13!N77</f>
        <v>1777468780</v>
      </c>
      <c r="N31" s="91">
        <f>表13!O77</f>
        <v>7199444647</v>
      </c>
      <c r="O31" s="91"/>
      <c r="P31" s="91">
        <f>表13!Q77</f>
        <v>1784266292</v>
      </c>
      <c r="Q31" s="91">
        <f>表13!R77</f>
        <v>1859535552</v>
      </c>
      <c r="R31" s="91">
        <f>表13!S77</f>
        <v>1891485873</v>
      </c>
      <c r="S31" s="91">
        <f>表13!T77</f>
        <v>1861295682</v>
      </c>
      <c r="T31" s="91">
        <f>表13!U77</f>
        <v>7396583399</v>
      </c>
      <c r="U31" s="91"/>
      <c r="V31" s="91">
        <f>表13!W77</f>
        <v>1879504940</v>
      </c>
      <c r="W31" s="91">
        <f>表13!X77</f>
        <v>1935364312</v>
      </c>
      <c r="X31" s="91">
        <f>表13!Y77</f>
        <v>1916906726</v>
      </c>
      <c r="Y31" s="91">
        <f>表13!Z77</f>
        <v>1980218485</v>
      </c>
      <c r="Z31" s="91">
        <f>表13!AA77</f>
        <v>7711994463</v>
      </c>
      <c r="AA31" s="92"/>
      <c r="AB31" s="91">
        <f>表13!AC77</f>
        <v>1998829618</v>
      </c>
      <c r="AC31" s="91">
        <f>表13!AD77</f>
        <v>2022273803</v>
      </c>
      <c r="AD31" s="91">
        <f>表13!AE77</f>
        <v>2089333005</v>
      </c>
      <c r="AE31" s="91">
        <f>表13!AF77</f>
        <v>2192512411</v>
      </c>
      <c r="AF31" s="91">
        <f>表13!AG77</f>
        <v>8302948837</v>
      </c>
      <c r="AG31" s="92"/>
      <c r="AH31" s="91">
        <f>表13!AI77</f>
        <v>2125627301</v>
      </c>
      <c r="AI31" s="91">
        <f>表13!AJ77</f>
        <v>2167459279</v>
      </c>
      <c r="AJ31" s="91">
        <f>表13!AK77</f>
        <v>2221246986</v>
      </c>
      <c r="AK31" s="91">
        <f>表13!AL77</f>
        <v>1976569334</v>
      </c>
      <c r="AL31" s="91">
        <f>表13!AM77</f>
        <v>8490902900</v>
      </c>
      <c r="AM31" s="92"/>
      <c r="AN31" s="91">
        <f>表13!AO77</f>
        <v>2050940651</v>
      </c>
      <c r="AO31" s="91">
        <f>表13!AP77</f>
        <v>2175512913</v>
      </c>
      <c r="AP31" s="91">
        <f>表13!AQ77</f>
        <v>2195100292</v>
      </c>
      <c r="AQ31" s="91">
        <f>表13!AR77</f>
        <v>2265232609</v>
      </c>
      <c r="AR31" s="91">
        <f>表13!AS77</f>
        <v>8686786465</v>
      </c>
      <c r="AS31" s="92"/>
      <c r="AT31" s="91">
        <f>表13!AU77</f>
        <v>2313200627</v>
      </c>
      <c r="AU31" s="91">
        <f>表13!AV77</f>
        <v>2365330556</v>
      </c>
      <c r="AV31" s="91">
        <f>表13!AW77</f>
        <v>2434055393</v>
      </c>
      <c r="AW31" s="91">
        <f>表13!AX77</f>
        <v>2415435742</v>
      </c>
      <c r="AX31" s="91">
        <f>表13!AY77</f>
        <v>9528022318</v>
      </c>
      <c r="AY31" s="92"/>
      <c r="AZ31" s="91">
        <f>表13!BA77</f>
        <v>2316217655</v>
      </c>
      <c r="BA31" s="91">
        <f>表13!BB77</f>
        <v>2390164130</v>
      </c>
      <c r="BB31" s="91">
        <f>表13!BC77</f>
        <v>0</v>
      </c>
      <c r="BC31" s="91">
        <f>表13!BD77</f>
        <v>0</v>
      </c>
      <c r="BD31" s="91">
        <f>表13!BE77</f>
        <v>0</v>
      </c>
    </row>
    <row r="32" spans="1:56" ht="20.100000000000001" customHeight="1">
      <c r="B32" s="55"/>
      <c r="C32" s="56" t="s">
        <v>105</v>
      </c>
      <c r="D32" s="22">
        <f>表13!E78</f>
        <v>0.14468267919824435</v>
      </c>
      <c r="E32" s="22">
        <f>表13!F78</f>
        <v>0.19671378711616402</v>
      </c>
      <c r="F32" s="22">
        <f>表13!G78</f>
        <v>0.1257134134339182</v>
      </c>
      <c r="G32" s="22">
        <f>表13!H78</f>
        <v>-3.4514530668433761E-2</v>
      </c>
      <c r="H32" s="22">
        <f>表13!I78</f>
        <v>0</v>
      </c>
      <c r="I32" s="22"/>
      <c r="J32" s="22">
        <f>表13!K78</f>
        <v>-0.10028408435810246</v>
      </c>
      <c r="K32" s="22">
        <f>表13!L78</f>
        <v>-0.14113192062507235</v>
      </c>
      <c r="L32" s="22">
        <f>表13!M78</f>
        <v>-7.2219757410585478E-2</v>
      </c>
      <c r="M32" s="22">
        <f>表13!N78</f>
        <v>-8.6213519468408939E-2</v>
      </c>
      <c r="N32" s="22">
        <f>表13!O78</f>
        <v>-0.1006937212533443</v>
      </c>
      <c r="O32" s="22"/>
      <c r="P32" s="22">
        <f>表13!Q78</f>
        <v>-3.9069177007988509E-2</v>
      </c>
      <c r="Q32" s="22">
        <f>表13!R78</f>
        <v>4.9075225007101153E-2</v>
      </c>
      <c r="R32" s="22">
        <f>表13!S78</f>
        <v>6.5772213196594542E-2</v>
      </c>
      <c r="S32" s="22">
        <f>表13!T78</f>
        <v>5.1987965905719413E-2</v>
      </c>
      <c r="T32" s="22">
        <f>表13!U78</f>
        <v>3.1108803938530549E-2</v>
      </c>
      <c r="U32" s="22"/>
      <c r="V32" s="22">
        <f>表13!W78</f>
        <v>5.3376924973035367E-2</v>
      </c>
      <c r="W32" s="22">
        <f>表13!X78</f>
        <v>4.0778333018932189E-2</v>
      </c>
      <c r="X32" s="22">
        <f>表13!Y78</f>
        <v>1.3439620862555568E-2</v>
      </c>
      <c r="Y32" s="22">
        <f>表13!Z78</f>
        <v>6.389248315034779E-2</v>
      </c>
      <c r="Z32" s="22">
        <f>表13!AA78</f>
        <v>4.2642805060866706E-2</v>
      </c>
      <c r="AA32" s="23"/>
      <c r="AB32" s="22">
        <f>表13!AC78</f>
        <v>6.3487291499217946E-2</v>
      </c>
      <c r="AC32" s="22">
        <f>表13!AD78</f>
        <v>4.4906010956762943E-2</v>
      </c>
      <c r="AD32" s="22">
        <f>表13!AE78</f>
        <v>8.9950270746767647E-2</v>
      </c>
      <c r="AE32" s="22">
        <f>表13!AF78</f>
        <v>0.10720732465034022</v>
      </c>
      <c r="AF32" s="22">
        <f>表13!AG78</f>
        <v>7.6627956209672332E-2</v>
      </c>
      <c r="AG32" s="23"/>
      <c r="AH32" s="22">
        <f>表13!AI78</f>
        <v>6.3435963655007255E-2</v>
      </c>
      <c r="AI32" s="22">
        <f>表13!AJ78</f>
        <v>7.1793184377219488E-2</v>
      </c>
      <c r="AJ32" s="22">
        <f>表13!AK78</f>
        <v>6.313688659697414E-2</v>
      </c>
      <c r="AK32" s="22">
        <f>表13!AL78</f>
        <v>-9.8491153763416439E-2</v>
      </c>
      <c r="AL32" s="22">
        <f>表13!AM78</f>
        <v>2.2637025313516412E-2</v>
      </c>
      <c r="AM32" s="23"/>
      <c r="AN32" s="22">
        <f>表13!AO78</f>
        <v>-3.5136286575197739E-2</v>
      </c>
      <c r="AO32" s="22">
        <f>表13!AP78</f>
        <v>3.7157025638403507E-3</v>
      </c>
      <c r="AP32" s="22">
        <f>表13!AQ78</f>
        <v>-1.1771178155692064E-2</v>
      </c>
      <c r="AQ32" s="22">
        <f>表13!AR78</f>
        <v>0.14604257489709682</v>
      </c>
      <c r="AR32" s="22">
        <f>表13!AS78</f>
        <v>2.306981569651434E-2</v>
      </c>
      <c r="AS32" s="23"/>
      <c r="AT32" s="22">
        <f>表13!AU78</f>
        <v>0.12787302054407435</v>
      </c>
      <c r="AU32" s="22">
        <f>表13!AV78</f>
        <v>8.7251903615797932E-2</v>
      </c>
      <c r="AV32" s="22">
        <f>表13!AW78</f>
        <v>0.10885839789228191</v>
      </c>
      <c r="AW32" s="22">
        <f>表13!AX78</f>
        <v>6.6308039361268056E-2</v>
      </c>
      <c r="AX32" s="22">
        <f>表13!AY78</f>
        <v>9.6840857823480508E-2</v>
      </c>
      <c r="AY32" s="23"/>
      <c r="AZ32" s="22">
        <f>表13!BA78</f>
        <v>1.3042655984027984E-3</v>
      </c>
      <c r="BA32" s="22">
        <f>表13!BB78</f>
        <v>1.0498986679475353E-2</v>
      </c>
      <c r="BB32" s="22">
        <f>表13!BC78</f>
        <v>0</v>
      </c>
      <c r="BC32" s="22">
        <f>表13!BD78</f>
        <v>0</v>
      </c>
      <c r="BD32" s="22">
        <f>表13!BE78</f>
        <v>0</v>
      </c>
    </row>
    <row r="33" spans="1:56" ht="20.100000000000001" customHeight="1">
      <c r="B33" s="32" t="s">
        <v>103</v>
      </c>
      <c r="C33" s="57" t="s">
        <v>113</v>
      </c>
      <c r="D33" s="89">
        <f>表15!D19</f>
        <v>105927</v>
      </c>
      <c r="E33" s="89">
        <f>表15!E19</f>
        <v>112081</v>
      </c>
      <c r="F33" s="89">
        <f>表15!F19</f>
        <v>112843</v>
      </c>
      <c r="G33" s="89">
        <f>表15!G19</f>
        <v>111155</v>
      </c>
      <c r="H33" s="89">
        <f>表15!H19</f>
        <v>442006</v>
      </c>
      <c r="I33" s="89"/>
      <c r="J33" s="89">
        <f>表15!J19</f>
        <v>102012</v>
      </c>
      <c r="K33" s="89">
        <f>表15!K19</f>
        <v>105513</v>
      </c>
      <c r="L33" s="89">
        <f>表15!L19</f>
        <v>105355</v>
      </c>
      <c r="M33" s="89">
        <f>表15!M19</f>
        <v>100697</v>
      </c>
      <c r="N33" s="89">
        <f>表15!N19</f>
        <v>413577</v>
      </c>
      <c r="O33" s="89"/>
      <c r="P33" s="89">
        <f>表15!P19</f>
        <v>96900</v>
      </c>
      <c r="Q33" s="89">
        <f>表15!Q19</f>
        <v>100857</v>
      </c>
      <c r="R33" s="89">
        <f>表15!R19</f>
        <v>103647</v>
      </c>
      <c r="S33" s="89">
        <f>表15!S19</f>
        <v>102777</v>
      </c>
      <c r="T33" s="89">
        <f>表15!T19</f>
        <v>404181</v>
      </c>
      <c r="U33" s="89"/>
      <c r="V33" s="89">
        <f>表15!V19</f>
        <v>98174</v>
      </c>
      <c r="W33" s="89">
        <f>表15!W19</f>
        <v>101224</v>
      </c>
      <c r="X33" s="89">
        <f>表15!X19</f>
        <v>103948</v>
      </c>
      <c r="Y33" s="89">
        <f>表15!Y19</f>
        <v>102736</v>
      </c>
      <c r="Z33" s="89">
        <f>表15!Z19</f>
        <v>406082</v>
      </c>
      <c r="AA33" s="29"/>
      <c r="AB33" s="89">
        <f>表15!AB19</f>
        <v>98128</v>
      </c>
      <c r="AC33" s="89">
        <f>表15!AC19</f>
        <v>102182</v>
      </c>
      <c r="AD33" s="89">
        <f>表15!AD19</f>
        <v>102275</v>
      </c>
      <c r="AE33" s="89">
        <f>表15!AE19</f>
        <v>99991</v>
      </c>
      <c r="AF33" s="89">
        <f>表15!AF19</f>
        <v>402576</v>
      </c>
      <c r="AG33" s="29"/>
      <c r="AH33" s="89">
        <f>表15!AH19</f>
        <v>95984</v>
      </c>
      <c r="AI33" s="89">
        <f>表15!AI19</f>
        <v>100176</v>
      </c>
      <c r="AJ33" s="89">
        <f>表15!AJ19</f>
        <v>104213</v>
      </c>
      <c r="AK33" s="89">
        <f>表15!AK19</f>
        <v>104686</v>
      </c>
      <c r="AL33" s="89">
        <f>表15!AL19</f>
        <v>405059</v>
      </c>
      <c r="AM33" s="29"/>
      <c r="AN33" s="89">
        <f>表15!AN19</f>
        <v>98877</v>
      </c>
      <c r="AO33" s="89">
        <f>表15!AO19</f>
        <v>106254</v>
      </c>
      <c r="AP33" s="89">
        <f>表15!AP19</f>
        <v>106860</v>
      </c>
      <c r="AQ33" s="89">
        <f>表15!AQ19</f>
        <v>102443</v>
      </c>
      <c r="AR33" s="89">
        <f>表15!AR19</f>
        <v>414434</v>
      </c>
      <c r="AS33" s="29"/>
      <c r="AT33" s="89">
        <f>表15!AT19</f>
        <v>102413</v>
      </c>
      <c r="AU33" s="89">
        <f>表15!AU19</f>
        <v>107748</v>
      </c>
      <c r="AV33" s="89">
        <f>表15!AV19</f>
        <v>107114</v>
      </c>
      <c r="AW33" s="89">
        <f>表15!AW19</f>
        <v>103681</v>
      </c>
      <c r="AX33" s="89">
        <f>表15!AX19</f>
        <v>420956</v>
      </c>
      <c r="AY33" s="29"/>
      <c r="AZ33" s="89">
        <f>表15!AZ19</f>
        <v>103591</v>
      </c>
      <c r="BA33" s="89">
        <f>表15!BA19</f>
        <v>105505</v>
      </c>
      <c r="BB33" s="89">
        <f>表15!BB19</f>
        <v>0</v>
      </c>
      <c r="BC33" s="89">
        <f>表15!BC19</f>
        <v>0</v>
      </c>
      <c r="BD33" s="89">
        <f>表15!BD19</f>
        <v>0</v>
      </c>
    </row>
    <row r="34" spans="1:56" ht="20.100000000000001" customHeight="1">
      <c r="C34" s="56" t="s">
        <v>105</v>
      </c>
      <c r="D34" s="22">
        <f>表15!D20</f>
        <v>-2.9865919331794704E-2</v>
      </c>
      <c r="E34" s="22">
        <f>表15!E20</f>
        <v>0.27070200897918462</v>
      </c>
      <c r="F34" s="22">
        <f>表15!F20</f>
        <v>6.8224847589836796E-2</v>
      </c>
      <c r="G34" s="22">
        <f>表15!G20</f>
        <v>4.7861007937555385E-2</v>
      </c>
      <c r="H34" s="22">
        <f>表15!H20</f>
        <v>0</v>
      </c>
      <c r="I34" s="22"/>
      <c r="J34" s="22">
        <f>表15!J20</f>
        <v>-3.6959415446486732E-2</v>
      </c>
      <c r="K34" s="22">
        <f>表15!K20</f>
        <v>-5.8600476441145244E-2</v>
      </c>
      <c r="L34" s="22">
        <f>表15!L20</f>
        <v>-6.6357682798224085E-2</v>
      </c>
      <c r="M34" s="22">
        <f>表15!M20</f>
        <v>-9.4084836489586612E-2</v>
      </c>
      <c r="N34" s="22">
        <f>表15!N20</f>
        <v>-6.4318131428080183E-2</v>
      </c>
      <c r="O34" s="22"/>
      <c r="P34" s="22">
        <f>表15!P20</f>
        <v>-5.0111751558640116E-2</v>
      </c>
      <c r="Q34" s="22">
        <f>表15!Q20</f>
        <v>-4.4127263939040651E-2</v>
      </c>
      <c r="R34" s="22">
        <f>表15!R20</f>
        <v>-1.621185515637602E-2</v>
      </c>
      <c r="S34" s="22">
        <f>表15!S20</f>
        <v>2.0656027488405782E-2</v>
      </c>
      <c r="T34" s="22">
        <f>表15!T20</f>
        <v>-2.2718864927208204E-2</v>
      </c>
      <c r="U34" s="22"/>
      <c r="V34" s="22">
        <f>表15!V20</f>
        <v>1.3147574819401431E-2</v>
      </c>
      <c r="W34" s="22">
        <f>表15!W20</f>
        <v>3.638815352429603E-3</v>
      </c>
      <c r="X34" s="22">
        <f>表15!X20</f>
        <v>2.9040879137842701E-3</v>
      </c>
      <c r="Y34" s="22">
        <f>表15!Y20</f>
        <v>-3.9892193778767737E-4</v>
      </c>
      <c r="Z34" s="22">
        <f>表15!Z20</f>
        <v>4.7033383558356956E-3</v>
      </c>
      <c r="AA34" s="23"/>
      <c r="AB34" s="22">
        <f>表15!AB20</f>
        <v>-4.6855582944571594E-4</v>
      </c>
      <c r="AC34" s="22">
        <f>表15!AC20</f>
        <v>9.4641586975421355E-3</v>
      </c>
      <c r="AD34" s="22">
        <f>表15!AD20</f>
        <v>-1.6094585754415691E-2</v>
      </c>
      <c r="AE34" s="22">
        <f>表15!AE20</f>
        <v>-2.6718969007942683E-2</v>
      </c>
      <c r="AF34" s="22">
        <f>表15!AF20</f>
        <v>-8.6337242231864231E-3</v>
      </c>
      <c r="AG34" s="23"/>
      <c r="AH34" s="22">
        <f>表15!AH20</f>
        <v>-2.184901353334423E-2</v>
      </c>
      <c r="AI34" s="22">
        <f>表15!AI20</f>
        <v>-1.963163766612519E-2</v>
      </c>
      <c r="AJ34" s="22">
        <f>表15!AJ20</f>
        <v>1.8948912246394611E-2</v>
      </c>
      <c r="AK34" s="22">
        <f>表15!AK20</f>
        <v>4.695422588032927E-2</v>
      </c>
      <c r="AL34" s="22">
        <f>表15!AL20</f>
        <v>6.1677795000198987E-3</v>
      </c>
      <c r="AM34" s="23"/>
      <c r="AN34" s="22">
        <f>表15!AN20</f>
        <v>3.0140440073345598E-2</v>
      </c>
      <c r="AO34" s="22">
        <f>表15!AO20</f>
        <v>6.0673215141351156E-2</v>
      </c>
      <c r="AP34" s="22">
        <f>表15!AP20</f>
        <v>2.5399902123535378E-2</v>
      </c>
      <c r="AQ34" s="22">
        <f>表15!AQ20</f>
        <v>-2.1425978640888022E-2</v>
      </c>
      <c r="AR34" s="22">
        <f>表15!AR20</f>
        <v>2.3144776439975479E-2</v>
      </c>
      <c r="AS34" s="23"/>
      <c r="AT34" s="22">
        <f>表15!AT20</f>
        <v>3.5761602799437631E-2</v>
      </c>
      <c r="AU34" s="22">
        <f>表15!AU20</f>
        <v>1.4060647128578685E-2</v>
      </c>
      <c r="AV34" s="22">
        <f>表15!AV20</f>
        <v>2.3769417930001868E-3</v>
      </c>
      <c r="AW34" s="22">
        <f>表15!AW20</f>
        <v>1.2084769091104341E-2</v>
      </c>
      <c r="AX34" s="22">
        <f>表15!AX20</f>
        <v>1.5737125814967001E-2</v>
      </c>
      <c r="AY34" s="23"/>
      <c r="AZ34" s="22">
        <f>表15!AZ20</f>
        <v>1.1502445978537779E-2</v>
      </c>
      <c r="BA34" s="22">
        <f>表15!BA20</f>
        <v>-2.0817091732561188E-2</v>
      </c>
      <c r="BB34" s="22">
        <f>表15!BB20</f>
        <v>0</v>
      </c>
      <c r="BC34" s="22">
        <f>表15!BC20</f>
        <v>0</v>
      </c>
      <c r="BD34" s="22">
        <f>表15!BD20</f>
        <v>0</v>
      </c>
    </row>
    <row r="35" spans="1:56" ht="20.100000000000001" customHeight="1">
      <c r="C35" s="32" t="s">
        <v>104</v>
      </c>
      <c r="D35" s="87">
        <f>表16!D19</f>
        <v>983882</v>
      </c>
      <c r="E35" s="87">
        <f>表16!E19</f>
        <v>1073462</v>
      </c>
      <c r="F35" s="87">
        <f>表16!F19</f>
        <v>1056911</v>
      </c>
      <c r="G35" s="87">
        <f>表16!G19</f>
        <v>1064838</v>
      </c>
      <c r="H35" s="87">
        <f>表16!H19</f>
        <v>4179093</v>
      </c>
      <c r="I35" s="87"/>
      <c r="J35" s="87">
        <f>表16!J19</f>
        <v>971283</v>
      </c>
      <c r="K35" s="87">
        <f>表16!K19</f>
        <v>1038203</v>
      </c>
      <c r="L35" s="87">
        <f>表16!L19</f>
        <v>1037685</v>
      </c>
      <c r="M35" s="87">
        <f>表16!M19</f>
        <v>1012294</v>
      </c>
      <c r="N35" s="87">
        <f>表16!N19</f>
        <v>4059465</v>
      </c>
      <c r="O35" s="87"/>
      <c r="P35" s="87">
        <f>表16!P19</f>
        <v>941320</v>
      </c>
      <c r="Q35" s="87">
        <f>表16!Q19</f>
        <v>1022882</v>
      </c>
      <c r="R35" s="87">
        <f>表16!R19</f>
        <v>1030198</v>
      </c>
      <c r="S35" s="87">
        <f>表16!S19</f>
        <v>1028259</v>
      </c>
      <c r="T35" s="87">
        <f>表16!T19</f>
        <v>4022659</v>
      </c>
      <c r="U35" s="87"/>
      <c r="V35" s="87">
        <f>表16!V19</f>
        <v>980623</v>
      </c>
      <c r="W35" s="87">
        <f>表16!W19</f>
        <v>1051261</v>
      </c>
      <c r="X35" s="87">
        <f>表16!X19</f>
        <v>1045713</v>
      </c>
      <c r="Y35" s="87">
        <f>表16!Y19</f>
        <v>1035660</v>
      </c>
      <c r="Z35" s="87">
        <f>表16!Z19</f>
        <v>4113257</v>
      </c>
      <c r="AA35" s="21"/>
      <c r="AB35" s="87">
        <f>表16!AB19</f>
        <v>996728</v>
      </c>
      <c r="AC35" s="87">
        <f>表16!AC19</f>
        <v>1057107</v>
      </c>
      <c r="AD35" s="87">
        <f>表16!AD19</f>
        <v>1038276</v>
      </c>
      <c r="AE35" s="87">
        <f>表16!AE19</f>
        <v>1029994</v>
      </c>
      <c r="AF35" s="87">
        <f>表16!AF19</f>
        <v>4122105</v>
      </c>
      <c r="AG35" s="21"/>
      <c r="AH35" s="87">
        <f>表16!AH19</f>
        <v>971810</v>
      </c>
      <c r="AI35" s="87">
        <f>表16!AI19</f>
        <v>1021647</v>
      </c>
      <c r="AJ35" s="87">
        <f>表16!AJ19</f>
        <v>1012898</v>
      </c>
      <c r="AK35" s="87">
        <f>表16!AK19</f>
        <v>1058636</v>
      </c>
      <c r="AL35" s="87">
        <f>表16!AL19</f>
        <v>4064991</v>
      </c>
      <c r="AM35" s="21"/>
      <c r="AN35" s="87">
        <f>表16!AN19</f>
        <v>979683</v>
      </c>
      <c r="AO35" s="87">
        <f>表16!AO19</f>
        <v>1050704</v>
      </c>
      <c r="AP35" s="87">
        <f>表16!AP19</f>
        <v>1043965</v>
      </c>
      <c r="AQ35" s="87">
        <f>表16!AQ19</f>
        <v>1060451</v>
      </c>
      <c r="AR35" s="87">
        <f>表16!AR19</f>
        <v>4134803</v>
      </c>
      <c r="AS35" s="21"/>
      <c r="AT35" s="87">
        <f>表16!AT19</f>
        <v>1034504</v>
      </c>
      <c r="AU35" s="87">
        <f>表16!AU19</f>
        <v>1105127</v>
      </c>
      <c r="AV35" s="87">
        <f>表16!AV19</f>
        <v>1051826</v>
      </c>
      <c r="AW35" s="87">
        <f>表16!AW19</f>
        <v>1066208</v>
      </c>
      <c r="AX35" s="87">
        <f>表16!AX19</f>
        <v>4257665</v>
      </c>
      <c r="AY35" s="21"/>
      <c r="AZ35" s="87">
        <f>表16!AZ19</f>
        <v>1053134</v>
      </c>
      <c r="BA35" s="87">
        <f>表16!BA19</f>
        <v>1075881</v>
      </c>
      <c r="BB35" s="87">
        <f>表16!BB19</f>
        <v>0</v>
      </c>
      <c r="BC35" s="87">
        <f>表16!BC19</f>
        <v>0</v>
      </c>
      <c r="BD35" s="87">
        <f>表16!BD19</f>
        <v>0</v>
      </c>
    </row>
    <row r="36" spans="1:56" ht="20.100000000000001" customHeight="1">
      <c r="C36" s="56" t="s">
        <v>105</v>
      </c>
      <c r="D36" s="22">
        <f>表16!D20</f>
        <v>7.6776593497634424E-2</v>
      </c>
      <c r="E36" s="22">
        <f>表16!E20</f>
        <v>0.24392586935940475</v>
      </c>
      <c r="F36" s="22">
        <f>表16!F20</f>
        <v>0.1266398680750318</v>
      </c>
      <c r="G36" s="22">
        <f>表16!G20</f>
        <v>5.0880209063222284E-2</v>
      </c>
      <c r="H36" s="22">
        <f>表16!H20</f>
        <v>0</v>
      </c>
      <c r="I36" s="22"/>
      <c r="J36" s="22">
        <f>表16!J20</f>
        <v>-1.2805397395216092E-2</v>
      </c>
      <c r="K36" s="22">
        <f>表16!K20</f>
        <v>-3.284606255274989E-2</v>
      </c>
      <c r="L36" s="22">
        <f>表16!L20</f>
        <v>-1.8190746429926456E-2</v>
      </c>
      <c r="M36" s="22">
        <f>表16!M20</f>
        <v>-4.9344595140293643E-2</v>
      </c>
      <c r="N36" s="22">
        <f>表16!N20</f>
        <v>-2.8625350046050713E-2</v>
      </c>
      <c r="O36" s="22"/>
      <c r="P36" s="22">
        <f>表16!P20</f>
        <v>-3.0848887502406663E-2</v>
      </c>
      <c r="Q36" s="22">
        <f>表16!Q20</f>
        <v>-1.4757229559151708E-2</v>
      </c>
      <c r="R36" s="22">
        <f>表16!R20</f>
        <v>-7.2150989943962074E-3</v>
      </c>
      <c r="S36" s="22">
        <f>表16!S20</f>
        <v>1.5771109973979902E-2</v>
      </c>
      <c r="T36" s="22">
        <f>表16!T20</f>
        <v>-9.0667119928364848E-3</v>
      </c>
      <c r="U36" s="22"/>
      <c r="V36" s="22">
        <f>表16!V20</f>
        <v>4.1753070156801186E-2</v>
      </c>
      <c r="W36" s="22">
        <f>表16!W20</f>
        <v>2.774415817269249E-2</v>
      </c>
      <c r="X36" s="22">
        <f>表16!X20</f>
        <v>1.5060211726289463E-2</v>
      </c>
      <c r="Y36" s="22">
        <f>表16!Y20</f>
        <v>7.1976029385592E-3</v>
      </c>
      <c r="Z36" s="22">
        <f>表16!Z20</f>
        <v>2.2521918959573783E-2</v>
      </c>
      <c r="AA36" s="23"/>
      <c r="AB36" s="22">
        <f>表16!AB20</f>
        <v>1.6423232985561143E-2</v>
      </c>
      <c r="AC36" s="22">
        <f>表16!AC20</f>
        <v>5.560940622737931E-3</v>
      </c>
      <c r="AD36" s="22">
        <f>表16!AD20</f>
        <v>-7.1118939900336464E-3</v>
      </c>
      <c r="AE36" s="22">
        <f>表16!AE20</f>
        <v>-5.4709074406658065E-3</v>
      </c>
      <c r="AF36" s="22">
        <f>表16!AF20</f>
        <v>2.151093403597093E-3</v>
      </c>
      <c r="AG36" s="23"/>
      <c r="AH36" s="22">
        <f>表16!AH20</f>
        <v>-2.4999799343451756E-2</v>
      </c>
      <c r="AI36" s="22">
        <f>表16!AI20</f>
        <v>-3.3544381032383663E-2</v>
      </c>
      <c r="AJ36" s="22">
        <f>表16!AJ20</f>
        <v>-2.444244112355487E-2</v>
      </c>
      <c r="AK36" s="22">
        <f>表16!AK20</f>
        <v>2.7807928978227148E-2</v>
      </c>
      <c r="AL36" s="22">
        <f>表16!AL20</f>
        <v>-1.3855542253290443E-2</v>
      </c>
      <c r="AM36" s="23"/>
      <c r="AN36" s="22">
        <f>表16!AN20</f>
        <v>8.1013778413476789E-3</v>
      </c>
      <c r="AO36" s="22">
        <f>表16!AO20</f>
        <v>2.8441330518270913E-2</v>
      </c>
      <c r="AP36" s="22">
        <f>表16!AP20</f>
        <v>3.0671400279198791E-2</v>
      </c>
      <c r="AQ36" s="22">
        <f>表16!AQ20</f>
        <v>1.7144703184097665E-3</v>
      </c>
      <c r="AR36" s="22">
        <f>表16!AR20</f>
        <v>1.7173961762768863E-2</v>
      </c>
      <c r="AS36" s="23"/>
      <c r="AT36" s="22">
        <f>表16!AT20</f>
        <v>5.5957896584915678E-2</v>
      </c>
      <c r="AU36" s="22">
        <f>表16!AU20</f>
        <v>5.179670011725479E-2</v>
      </c>
      <c r="AV36" s="22">
        <f>表16!AV20</f>
        <v>7.5299459273059366E-3</v>
      </c>
      <c r="AW36" s="22">
        <f>表16!AW20</f>
        <v>5.4288222652436602E-3</v>
      </c>
      <c r="AX36" s="22">
        <f>表16!AX20</f>
        <v>2.9714112135451165E-2</v>
      </c>
      <c r="AY36" s="23"/>
      <c r="AZ36" s="22">
        <f>表16!AZ20</f>
        <v>1.8008630222792865E-2</v>
      </c>
      <c r="BA36" s="22">
        <f>表16!BA20</f>
        <v>-2.6463926770407431E-2</v>
      </c>
      <c r="BB36" s="22">
        <f>表16!BB20</f>
        <v>0</v>
      </c>
      <c r="BC36" s="22">
        <f>表16!BC20</f>
        <v>0</v>
      </c>
      <c r="BD36" s="22">
        <f>表16!BD20</f>
        <v>0</v>
      </c>
    </row>
    <row r="37" spans="1:56" ht="20.100000000000001" customHeight="1">
      <c r="C37" s="32" t="s">
        <v>101</v>
      </c>
      <c r="D37" s="26">
        <f>表17!D19</f>
        <v>4849626339</v>
      </c>
      <c r="E37" s="26">
        <f>表17!E19</f>
        <v>5147591711</v>
      </c>
      <c r="F37" s="26">
        <f>表17!F19</f>
        <v>5346931290</v>
      </c>
      <c r="G37" s="26">
        <f>表17!G19</f>
        <v>5414729843</v>
      </c>
      <c r="H37" s="26">
        <f>表17!J19</f>
        <v>5007336879</v>
      </c>
      <c r="I37" s="26"/>
      <c r="J37" s="26" t="e">
        <f>表17!#REF!</f>
        <v>#REF!</v>
      </c>
      <c r="K37" s="26">
        <f>表17!K19</f>
        <v>5263790714</v>
      </c>
      <c r="L37" s="26">
        <f>表17!L19</f>
        <v>5225679184</v>
      </c>
      <c r="M37" s="26">
        <f>表17!M19</f>
        <v>5181339929</v>
      </c>
      <c r="N37" s="26">
        <f>表17!N19</f>
        <v>20678146706</v>
      </c>
      <c r="O37" s="26"/>
      <c r="P37" s="26">
        <f>表17!P19</f>
        <v>4970826218</v>
      </c>
      <c r="Q37" s="26">
        <f>表17!Q19</f>
        <v>5264284612</v>
      </c>
      <c r="R37" s="26">
        <f>表17!R19</f>
        <v>5317491833</v>
      </c>
      <c r="S37" s="26">
        <f>表17!S19</f>
        <v>5296924551</v>
      </c>
      <c r="T37" s="26">
        <f>表17!T19</f>
        <v>20849527214</v>
      </c>
      <c r="U37" s="26"/>
      <c r="V37" s="26">
        <f>表17!V19</f>
        <v>5074302152</v>
      </c>
      <c r="W37" s="26">
        <f>表17!W19</f>
        <v>5348970133</v>
      </c>
      <c r="X37" s="26">
        <f>表17!X19</f>
        <v>5395037620</v>
      </c>
      <c r="Y37" s="26">
        <f>表17!Y19</f>
        <v>5453838030</v>
      </c>
      <c r="Z37" s="26">
        <f>表17!Z19</f>
        <v>21272147935</v>
      </c>
      <c r="AA37" s="27"/>
      <c r="AB37" s="26">
        <f>表17!AB19</f>
        <v>5277319883</v>
      </c>
      <c r="AC37" s="26">
        <f>表17!AC19</f>
        <v>5520218885</v>
      </c>
      <c r="AD37" s="26">
        <f>表17!AD19</f>
        <v>5480135637</v>
      </c>
      <c r="AE37" s="26">
        <f>表17!AE19</f>
        <v>5625882738</v>
      </c>
      <c r="AF37" s="26">
        <f>表17!AF19</f>
        <v>21903557143</v>
      </c>
      <c r="AG37" s="27"/>
      <c r="AH37" s="26">
        <f>表17!AH19</f>
        <v>5321944977</v>
      </c>
      <c r="AI37" s="26">
        <f>表17!AI19</f>
        <v>5600234086</v>
      </c>
      <c r="AJ37" s="26">
        <f>表17!AJ19</f>
        <v>5488171979</v>
      </c>
      <c r="AK37" s="26">
        <f>表17!AK19</f>
        <v>5671222878</v>
      </c>
      <c r="AL37" s="26">
        <f>表17!AL19</f>
        <v>22081573920</v>
      </c>
      <c r="AM37" s="27"/>
      <c r="AN37" s="26">
        <f>表17!AN19</f>
        <v>5227204039</v>
      </c>
      <c r="AO37" s="26">
        <f>表17!AO19</f>
        <v>5566077441</v>
      </c>
      <c r="AP37" s="26">
        <f>表17!AP19</f>
        <v>5486254916</v>
      </c>
      <c r="AQ37" s="26">
        <f>表17!AQ19</f>
        <v>5670600865</v>
      </c>
      <c r="AR37" s="26">
        <f>表17!AR19</f>
        <v>21950137261</v>
      </c>
      <c r="AS37" s="27"/>
      <c r="AT37" s="26">
        <f>表17!AT19</f>
        <v>5494992390</v>
      </c>
      <c r="AU37" s="26">
        <f>表17!AU19</f>
        <v>5854868687</v>
      </c>
      <c r="AV37" s="26">
        <f>表17!AV19</f>
        <v>5643893824</v>
      </c>
      <c r="AW37" s="26">
        <f>表17!AW19</f>
        <v>5797210621</v>
      </c>
      <c r="AX37" s="26">
        <f>表17!AX19</f>
        <v>22790965522</v>
      </c>
      <c r="AY37" s="27"/>
      <c r="AZ37" s="26">
        <f>表17!AZ19</f>
        <v>5521347913</v>
      </c>
      <c r="BA37" s="26">
        <f>表17!BA19</f>
        <v>5775377500</v>
      </c>
      <c r="BB37" s="26">
        <f>表17!BB19</f>
        <v>0</v>
      </c>
      <c r="BC37" s="26">
        <f>表17!BC19</f>
        <v>0</v>
      </c>
      <c r="BD37" s="26">
        <f>表17!BD19</f>
        <v>0</v>
      </c>
    </row>
    <row r="38" spans="1:56" ht="20.100000000000001" customHeight="1">
      <c r="C38" s="56" t="s">
        <v>105</v>
      </c>
      <c r="D38" s="22">
        <f>表17!D20</f>
        <v>0.1462018869634639</v>
      </c>
      <c r="E38" s="22">
        <f>表17!E20</f>
        <v>0.33655254555639003</v>
      </c>
      <c r="F38" s="22">
        <f>表17!F20</f>
        <v>0.20346304332639512</v>
      </c>
      <c r="G38" s="22">
        <f>表17!G20</f>
        <v>0.14098963813612025</v>
      </c>
      <c r="H38" s="22">
        <f>表17!J20</f>
        <v>3.2520142579174488E-2</v>
      </c>
      <c r="I38" s="22"/>
      <c r="J38" s="22" t="e">
        <f>表17!#REF!</f>
        <v>#REF!</v>
      </c>
      <c r="K38" s="22">
        <f>表17!K20</f>
        <v>2.2573469211183132E-2</v>
      </c>
      <c r="L38" s="22">
        <f>表17!L20</f>
        <v>-2.2676952334653996E-2</v>
      </c>
      <c r="M38" s="22">
        <f>表17!M20</f>
        <v>-4.3102780889746416E-2</v>
      </c>
      <c r="N38" s="22">
        <f>表17!N20</f>
        <v>-3.8890576070269578E-3</v>
      </c>
      <c r="O38" s="22"/>
      <c r="P38" s="22">
        <f>表17!P20</f>
        <v>-7.291432927774455E-3</v>
      </c>
      <c r="Q38" s="22">
        <f>表17!Q20</f>
        <v>9.3829338367656945E-5</v>
      </c>
      <c r="R38" s="22">
        <f>表17!R20</f>
        <v>1.7569515036650607E-2</v>
      </c>
      <c r="S38" s="22">
        <f>表17!S20</f>
        <v>2.2307863136535877E-2</v>
      </c>
      <c r="T38" s="22">
        <f>表17!T20</f>
        <v>8.2880013589550217E-3</v>
      </c>
      <c r="U38" s="22"/>
      <c r="V38" s="22">
        <f>表17!V20</f>
        <v>2.0816646863513366E-2</v>
      </c>
      <c r="W38" s="22">
        <f>表17!W20</f>
        <v>1.608680518658856E-2</v>
      </c>
      <c r="X38" s="22">
        <f>表17!X20</f>
        <v>1.4583151123760185E-2</v>
      </c>
      <c r="Y38" s="22">
        <f>表17!Y20</f>
        <v>2.9623506525192411E-2</v>
      </c>
      <c r="Z38" s="22">
        <f>表17!Z20</f>
        <v>2.0270038579878191E-2</v>
      </c>
      <c r="AA38" s="23"/>
      <c r="AB38" s="22">
        <f>表17!AB20</f>
        <v>4.000899530982438E-2</v>
      </c>
      <c r="AC38" s="22">
        <f>表17!AC20</f>
        <v>3.2015275416008793E-2</v>
      </c>
      <c r="AD38" s="22">
        <f>表17!AD20</f>
        <v>1.5773387137196559E-2</v>
      </c>
      <c r="AE38" s="22">
        <f>表17!AE20</f>
        <v>3.1545621093554965E-2</v>
      </c>
      <c r="AF38" s="22">
        <f>表17!AF20</f>
        <v>2.9682437802207806E-2</v>
      </c>
      <c r="AG38" s="23"/>
      <c r="AH38" s="22">
        <f>表17!AH20</f>
        <v>8.4560146038810124E-3</v>
      </c>
      <c r="AI38" s="22">
        <f>表17!AI20</f>
        <v>1.4494932658816184E-2</v>
      </c>
      <c r="AJ38" s="22">
        <f>表17!AJ20</f>
        <v>1.4664494699256903E-3</v>
      </c>
      <c r="AK38" s="22">
        <f>表17!AK20</f>
        <v>8.0592045926854983E-3</v>
      </c>
      <c r="AL38" s="22">
        <f>表17!AL20</f>
        <v>8.1272998644830174E-3</v>
      </c>
      <c r="AM38" s="23"/>
      <c r="AN38" s="22">
        <f>表17!AN20</f>
        <v>-1.7801938653902782E-2</v>
      </c>
      <c r="AO38" s="22">
        <f>表17!AO20</f>
        <v>-6.0991459420219885E-3</v>
      </c>
      <c r="AP38" s="22">
        <f>表17!AP20</f>
        <v>-3.4930811340017076E-4</v>
      </c>
      <c r="AQ38" s="22">
        <f>表17!AQ20</f>
        <v>-1.0967881414303271E-4</v>
      </c>
      <c r="AR38" s="22">
        <f>表17!AR20</f>
        <v>-5.9523229402118627E-3</v>
      </c>
      <c r="AS38" s="23"/>
      <c r="AT38" s="22">
        <f>表17!AT20</f>
        <v>5.1229749021090454E-2</v>
      </c>
      <c r="AU38" s="22">
        <f>表17!AU20</f>
        <v>5.1884158828396698E-2</v>
      </c>
      <c r="AV38" s="22">
        <f>表17!AV20</f>
        <v>2.8733427522710464E-2</v>
      </c>
      <c r="AW38" s="22">
        <f>表17!AW20</f>
        <v>2.2327396869255667E-2</v>
      </c>
      <c r="AX38" s="22">
        <f>表17!AX20</f>
        <v>3.8306287154474594E-2</v>
      </c>
      <c r="AY38" s="23"/>
      <c r="AZ38" s="22">
        <f>表17!AZ20</f>
        <v>4.7962801637291275E-3</v>
      </c>
      <c r="BA38" s="22">
        <f>表17!BA20</f>
        <v>-1.3576937630813135E-2</v>
      </c>
      <c r="BB38" s="22">
        <f>表17!BB20</f>
        <v>0</v>
      </c>
      <c r="BC38" s="22">
        <f>表17!BC20</f>
        <v>0</v>
      </c>
      <c r="BD38" s="22">
        <f>表17!BD20</f>
        <v>0</v>
      </c>
    </row>
    <row r="39" spans="1:56" ht="20.100000000000001" customHeight="1">
      <c r="C39" s="32" t="s">
        <v>107</v>
      </c>
      <c r="D39" s="28">
        <f>表18!D19</f>
        <v>4929.0731398683993</v>
      </c>
      <c r="E39" s="28">
        <f>表18!E19</f>
        <v>4795.3180559721723</v>
      </c>
      <c r="F39" s="28">
        <f>表18!F19</f>
        <v>5059.0175426313099</v>
      </c>
      <c r="G39" s="28">
        <f>表18!G19</f>
        <v>5085.026870754049</v>
      </c>
      <c r="H39" s="28">
        <f>表18!H19</f>
        <v>4967.3168754559902</v>
      </c>
      <c r="I39" s="28"/>
      <c r="J39" s="28">
        <f>表18!I19</f>
        <v>0</v>
      </c>
      <c r="K39" s="28">
        <f>表18!K19</f>
        <v>5070.0977689334359</v>
      </c>
      <c r="L39" s="28">
        <f>表18!L19</f>
        <v>5035.9012455610327</v>
      </c>
      <c r="M39" s="28">
        <f>表18!M19</f>
        <v>5118.4141454952814</v>
      </c>
      <c r="N39" s="28">
        <f>表18!N19</f>
        <v>5093.8108115231935</v>
      </c>
      <c r="O39" s="28"/>
      <c r="P39" s="28">
        <f>表18!P19</f>
        <v>5280.6975502485875</v>
      </c>
      <c r="Q39" s="28">
        <f>表18!Q19</f>
        <v>5146.5218979315305</v>
      </c>
      <c r="R39" s="28">
        <f>表18!R19</f>
        <v>5161.6211961195813</v>
      </c>
      <c r="S39" s="28">
        <f>表18!S19</f>
        <v>5151.3524812328415</v>
      </c>
      <c r="T39" s="28">
        <f>表18!T19</f>
        <v>5183.0212836832552</v>
      </c>
      <c r="U39" s="28"/>
      <c r="V39" s="28">
        <f>表18!V19</f>
        <v>5174.5697908370494</v>
      </c>
      <c r="W39" s="28">
        <f>表18!W19</f>
        <v>5088.146647692628</v>
      </c>
      <c r="X39" s="28">
        <f>表18!X19</f>
        <v>5159.1953241472565</v>
      </c>
      <c r="Y39" s="28">
        <f>表18!Y19</f>
        <v>5266.0506633451132</v>
      </c>
      <c r="Z39" s="28">
        <f>表18!Z19</f>
        <v>5171.6068154749391</v>
      </c>
      <c r="AA39" s="29"/>
      <c r="AB39" s="28">
        <f>表18!AB19</f>
        <v>5294.643958030676</v>
      </c>
      <c r="AC39" s="28">
        <f>表18!AC19</f>
        <v>5222.0057997913173</v>
      </c>
      <c r="AD39" s="28">
        <f>表18!AD19</f>
        <v>5278.1106728846662</v>
      </c>
      <c r="AE39" s="28">
        <f>表18!AE19</f>
        <v>5462.0538935178265</v>
      </c>
      <c r="AF39" s="28">
        <f>表18!AF19</f>
        <v>5313.6824857687998</v>
      </c>
      <c r="AG39" s="29"/>
      <c r="AH39" s="28">
        <f>表18!AH19</f>
        <v>5476.3225085150389</v>
      </c>
      <c r="AI39" s="28">
        <f>表18!AI19</f>
        <v>5481.5744440105045</v>
      </c>
      <c r="AJ39" s="28">
        <f>表18!AJ19</f>
        <v>5418.2869143783482</v>
      </c>
      <c r="AK39" s="28">
        <f>表18!AK19</f>
        <v>5357.1037429295811</v>
      </c>
      <c r="AL39" s="28">
        <f>表18!AL19</f>
        <v>5432.1335323989651</v>
      </c>
      <c r="AM39" s="29"/>
      <c r="AN39" s="28">
        <f>表18!AN19</f>
        <v>5335.60757816559</v>
      </c>
      <c r="AO39" s="28">
        <f>表18!AO19</f>
        <v>5297.4743038952929</v>
      </c>
      <c r="AP39" s="28">
        <f>表18!AP19</f>
        <v>5255.2096248437447</v>
      </c>
      <c r="AQ39" s="28">
        <f>表18!AQ19</f>
        <v>5347.3483121803838</v>
      </c>
      <c r="AR39" s="28">
        <f>表18!AR19</f>
        <v>5308.6295189879665</v>
      </c>
      <c r="AS39" s="29"/>
      <c r="AT39" s="28">
        <f>表18!AT19</f>
        <v>5311.7169097461201</v>
      </c>
      <c r="AU39" s="28">
        <f>表18!AU19</f>
        <v>5297.9147980277376</v>
      </c>
      <c r="AV39" s="28">
        <f>表18!AV19</f>
        <v>5365.8055838132923</v>
      </c>
      <c r="AW39" s="28">
        <f>表18!AW19</f>
        <v>5437.2229630616166</v>
      </c>
      <c r="AX39" s="28">
        <f>表18!AX19</f>
        <v>5352.9259634095215</v>
      </c>
      <c r="AY39" s="29"/>
      <c r="AZ39" s="28">
        <f>表18!AZ19</f>
        <v>5242.778139344091</v>
      </c>
      <c r="BA39" s="28">
        <f>表18!BA19</f>
        <v>5368.044886005051</v>
      </c>
      <c r="BB39" s="28">
        <f>表18!BB19</f>
        <v>0</v>
      </c>
      <c r="BC39" s="28">
        <f>表18!BC19</f>
        <v>0</v>
      </c>
      <c r="BD39" s="28">
        <f>表18!BD19</f>
        <v>0</v>
      </c>
    </row>
    <row r="40" spans="1:56" ht="20.100000000000001" customHeight="1">
      <c r="C40" s="56" t="s">
        <v>105</v>
      </c>
      <c r="D40" s="22">
        <f>表18!D20</f>
        <v>6.447511385840872E-2</v>
      </c>
      <c r="E40" s="22">
        <f>表18!E20</f>
        <v>7.4463180225270251E-2</v>
      </c>
      <c r="F40" s="22">
        <f>表18!F20</f>
        <v>6.8187872121570556E-2</v>
      </c>
      <c r="G40" s="22">
        <f>表18!G20</f>
        <v>8.5746622969732775E-2</v>
      </c>
      <c r="H40" s="22">
        <f>表18!H20</f>
        <v>0</v>
      </c>
      <c r="I40" s="22"/>
      <c r="J40" s="22">
        <f>表18!I20</f>
        <v>0</v>
      </c>
      <c r="K40" s="22">
        <f>表18!K20</f>
        <v>5.7301665865322156E-2</v>
      </c>
      <c r="L40" s="22">
        <f>表18!L20</f>
        <v>-4.569325343405279E-3</v>
      </c>
      <c r="M40" s="22">
        <f>表18!M20</f>
        <v>6.5658010448785484E-3</v>
      </c>
      <c r="N40" s="22">
        <f>表18!N20</f>
        <v>2.5465243961427575E-2</v>
      </c>
      <c r="O40" s="22"/>
      <c r="P40" s="22">
        <f>表18!P20</f>
        <v>2.430730798412073E-2</v>
      </c>
      <c r="Q40" s="22">
        <f>表18!Q20</f>
        <v>1.5073502027194818E-2</v>
      </c>
      <c r="R40" s="22">
        <f>表18!R20</f>
        <v>2.4964737080451327E-2</v>
      </c>
      <c r="S40" s="22">
        <f>表18!S20</f>
        <v>6.4352619388075016E-3</v>
      </c>
      <c r="T40" s="22">
        <f>表18!T20</f>
        <v>1.7513503241669337E-2</v>
      </c>
      <c r="U40" s="22"/>
      <c r="V40" s="22">
        <f>表18!V20</f>
        <v>-2.0097299343822872E-2</v>
      </c>
      <c r="W40" s="22">
        <f>表18!W20</f>
        <v>-1.1342660421276851E-2</v>
      </c>
      <c r="X40" s="22">
        <f>表18!X20</f>
        <v>-4.6998256558394846E-4</v>
      </c>
      <c r="Y40" s="22">
        <f>表18!Y20</f>
        <v>2.2265644319648947E-2</v>
      </c>
      <c r="Z40" s="22">
        <f>表18!Z20</f>
        <v>-2.2022807902121189E-3</v>
      </c>
      <c r="AA40" s="23"/>
      <c r="AB40" s="22">
        <f>表18!AB20</f>
        <v>2.3204666677073327E-2</v>
      </c>
      <c r="AC40" s="22">
        <f>表18!AC20</f>
        <v>2.6308037359613401E-2</v>
      </c>
      <c r="AD40" s="22">
        <f>表18!AD20</f>
        <v>2.3049204627092701E-2</v>
      </c>
      <c r="AE40" s="22">
        <f>表18!AE20</f>
        <v>3.7220156565718865E-2</v>
      </c>
      <c r="AF40" s="22">
        <f>表18!AF20</f>
        <v>2.7472249024950823E-2</v>
      </c>
      <c r="AG40" s="23"/>
      <c r="AH40" s="22">
        <f>表18!AH20</f>
        <v>3.4313648268794461E-2</v>
      </c>
      <c r="AI40" s="22">
        <f>表18!AI20</f>
        <v>4.9706693973714078E-2</v>
      </c>
      <c r="AJ40" s="22">
        <f>表18!AJ20</f>
        <v>2.6558033770267775E-2</v>
      </c>
      <c r="AK40" s="22">
        <f>表18!AK20</f>
        <v>-1.9214411398026709E-2</v>
      </c>
      <c r="AL40" s="22">
        <f>表18!AL20</f>
        <v>2.2291705789234229E-2</v>
      </c>
      <c r="AM40" s="23"/>
      <c r="AN40" s="22">
        <f>表18!AN20</f>
        <v>-2.5695150373385323E-2</v>
      </c>
      <c r="AO40" s="22">
        <f>表18!AO20</f>
        <v>-3.3585266787057977E-2</v>
      </c>
      <c r="AP40" s="22">
        <f>表18!AP20</f>
        <v>-3.0097573663338206E-2</v>
      </c>
      <c r="AQ40" s="22">
        <f>表18!AQ20</f>
        <v>-1.8210270357509328E-3</v>
      </c>
      <c r="AR40" s="22">
        <f>表18!AR20</f>
        <v>-2.2735820589531053E-2</v>
      </c>
      <c r="AS40" s="23"/>
      <c r="AT40" s="22">
        <f>表18!AT20</f>
        <v>-4.4775909902435851E-3</v>
      </c>
      <c r="AU40" s="22">
        <f>表18!AU20</f>
        <v>8.3151726119945479E-5</v>
      </c>
      <c r="AV40" s="22">
        <f>表18!AV20</f>
        <v>2.1045013779604549E-2</v>
      </c>
      <c r="AW40" s="22">
        <f>表18!AW20</f>
        <v>1.680733059346684E-2</v>
      </c>
      <c r="AX40" s="22">
        <f>表18!AX20</f>
        <v>8.344233528279732E-3</v>
      </c>
      <c r="AY40" s="23"/>
      <c r="AZ40" s="22">
        <f>表18!AZ20</f>
        <v>-1.2978622839545095E-2</v>
      </c>
      <c r="BA40" s="22">
        <f>表18!BA20</f>
        <v>1.3237300079537162E-2</v>
      </c>
      <c r="BB40" s="22">
        <f>表18!BB20</f>
        <v>0</v>
      </c>
      <c r="BC40" s="22">
        <f>表18!BC20</f>
        <v>0</v>
      </c>
      <c r="BD40" s="22">
        <f>表18!BD20</f>
        <v>0</v>
      </c>
    </row>
    <row r="41" spans="1:56" ht="20.100000000000001" customHeight="1">
      <c r="C41" s="32" t="s">
        <v>264</v>
      </c>
      <c r="D41" s="133">
        <f t="shared" ref="D41:N41" si="5">D35/D33</f>
        <v>9.2883023214100273</v>
      </c>
      <c r="E41" s="133">
        <f t="shared" si="5"/>
        <v>9.5775555178843863</v>
      </c>
      <c r="F41" s="133">
        <f t="shared" si="5"/>
        <v>9.3662079171946857</v>
      </c>
      <c r="G41" s="133">
        <f t="shared" si="5"/>
        <v>9.5797579955917413</v>
      </c>
      <c r="H41" s="159">
        <f t="shared" si="5"/>
        <v>9.4548331923096072</v>
      </c>
      <c r="I41" s="186"/>
      <c r="J41" s="133">
        <f t="shared" si="5"/>
        <v>9.5212622044465363</v>
      </c>
      <c r="K41" s="133">
        <f t="shared" si="5"/>
        <v>9.8395742704690417</v>
      </c>
      <c r="L41" s="133">
        <f t="shared" si="5"/>
        <v>9.8494138863841307</v>
      </c>
      <c r="M41" s="133">
        <f t="shared" si="5"/>
        <v>10.052871485744362</v>
      </c>
      <c r="N41" s="187">
        <f t="shared" si="5"/>
        <v>9.8154998948200696</v>
      </c>
      <c r="O41" s="186"/>
      <c r="P41" s="133">
        <f>P35/P33</f>
        <v>9.7143446852425175</v>
      </c>
      <c r="Q41" s="133">
        <f>Q35/Q33</f>
        <v>10.14190388371655</v>
      </c>
      <c r="R41" s="133">
        <f>R35/R33</f>
        <v>9.9394869123081229</v>
      </c>
      <c r="S41" s="133">
        <f>S35/S33</f>
        <v>10.004757873843369</v>
      </c>
      <c r="T41" s="187">
        <f>T35/T33</f>
        <v>9.9526177628339774</v>
      </c>
      <c r="U41" s="186"/>
      <c r="V41" s="133">
        <f>V35/V33</f>
        <v>9.9886222421415045</v>
      </c>
      <c r="W41" s="133">
        <f>W35/W33</f>
        <v>10.385491583023789</v>
      </c>
      <c r="X41" s="133">
        <f>X35/X33</f>
        <v>10.059962673644515</v>
      </c>
      <c r="Y41" s="133">
        <f>Y35/Y33</f>
        <v>10.080789596636038</v>
      </c>
      <c r="Z41" s="133">
        <f>Z35/Z33</f>
        <v>10.129129092153802</v>
      </c>
      <c r="AA41" s="213"/>
      <c r="AB41" s="133">
        <f>AB35/AB33</f>
        <v>10.157427034077939</v>
      </c>
      <c r="AC41" s="133">
        <f>AC35/AC33</f>
        <v>10.345334794777946</v>
      </c>
      <c r="AD41" s="133">
        <f>AD35/AD33</f>
        <v>10.151806404302127</v>
      </c>
      <c r="AE41" s="133">
        <f>AE35/AE33</f>
        <v>10.300867078037024</v>
      </c>
      <c r="AF41" s="133">
        <f>AF35/AF33</f>
        <v>10.239321271014665</v>
      </c>
      <c r="AG41" s="213"/>
      <c r="AH41" s="133">
        <f>AH35/AH33</f>
        <v>10.124708284714119</v>
      </c>
      <c r="AI41" s="133">
        <f>AI35/AI33</f>
        <v>10.198520603737423</v>
      </c>
      <c r="AJ41" s="133">
        <f>AJ35/AJ33</f>
        <v>9.7194975674819837</v>
      </c>
      <c r="AK41" s="133">
        <f>AK35/AK33</f>
        <v>10.112488775958582</v>
      </c>
      <c r="AL41" s="133">
        <f>AL35/AL33</f>
        <v>10.035552845387956</v>
      </c>
      <c r="AM41" s="213"/>
      <c r="AN41" s="133">
        <f>AN35/AN33</f>
        <v>9.90809793986468</v>
      </c>
      <c r="AO41" s="133">
        <f>AO35/AO33</f>
        <v>9.8886065465770692</v>
      </c>
      <c r="AP41" s="133">
        <f>AP35/AP33</f>
        <v>9.7694647201946481</v>
      </c>
      <c r="AQ41" s="133">
        <f>AQ35/AQ33</f>
        <v>10.351619925226711</v>
      </c>
      <c r="AR41" s="133">
        <f>AR35/AR33</f>
        <v>9.9769878919200643</v>
      </c>
      <c r="AS41" s="213"/>
      <c r="AT41" s="133">
        <f>AT35/AT33</f>
        <v>10.101295733940027</v>
      </c>
      <c r="AU41" s="133">
        <f>AU35/AU33</f>
        <v>10.256589449456138</v>
      </c>
      <c r="AV41" s="133">
        <f>AV35/AV33</f>
        <v>9.8196874358160464</v>
      </c>
      <c r="AW41" s="133">
        <f t="shared" ref="AW41:AX41" si="6">AW35/AW33</f>
        <v>10.283542789903647</v>
      </c>
      <c r="AX41" s="133">
        <f t="shared" si="6"/>
        <v>10.114275601250487</v>
      </c>
      <c r="AY41" s="213"/>
      <c r="AZ41" s="133">
        <f>AZ35/AZ33</f>
        <v>10.166269270496471</v>
      </c>
      <c r="BA41" s="133">
        <f>BA35/BA33</f>
        <v>10.197440879579167</v>
      </c>
      <c r="BB41" s="133" t="e">
        <f>BB35/BB33</f>
        <v>#DIV/0!</v>
      </c>
      <c r="BC41" s="133" t="e">
        <f t="shared" ref="BC41:BD41" si="7">BC35/BC33</f>
        <v>#DIV/0!</v>
      </c>
      <c r="BD41" s="133" t="e">
        <f t="shared" si="7"/>
        <v>#DIV/0!</v>
      </c>
    </row>
    <row r="42" spans="1:56" ht="20.100000000000001" customHeight="1">
      <c r="C42" s="56" t="s">
        <v>5</v>
      </c>
      <c r="H42" s="56"/>
      <c r="I42" s="188"/>
      <c r="J42" s="24">
        <f>J41/D41-1</f>
        <v>2.5080997040710429E-2</v>
      </c>
      <c r="K42" s="24">
        <f>K41/E41-1</f>
        <v>2.7357581179809687E-2</v>
      </c>
      <c r="L42" s="24">
        <f>L41/F41-1</f>
        <v>5.1590352623110736E-2</v>
      </c>
      <c r="M42" s="24">
        <f>M41/G41-1</f>
        <v>4.9386789350036819E-2</v>
      </c>
      <c r="N42" s="189">
        <f>N41/H41-1</f>
        <v>3.8146278752312801E-2</v>
      </c>
      <c r="O42" s="188"/>
      <c r="P42" s="24">
        <f>P41/J41-1</f>
        <v>2.0279084500562261E-2</v>
      </c>
      <c r="Q42" s="24">
        <f>Q41/K41-1</f>
        <v>3.0725883553201383E-2</v>
      </c>
      <c r="R42" s="24">
        <f>R41/L41-1</f>
        <v>9.1450138011266446E-3</v>
      </c>
      <c r="S42" s="24">
        <f>S41/M41-1</f>
        <v>-4.7860565977811964E-3</v>
      </c>
      <c r="T42" s="189">
        <f>T41/N41-1</f>
        <v>1.3969524678643097E-2</v>
      </c>
      <c r="U42" s="188"/>
      <c r="V42" s="24">
        <f>V41/P41-1</f>
        <v>2.8234282989325399E-2</v>
      </c>
      <c r="W42" s="24">
        <f>W41/Q41-1</f>
        <v>2.4017945949806663E-2</v>
      </c>
      <c r="X42" s="24">
        <f>X41/R41-1</f>
        <v>1.2120923584818755E-2</v>
      </c>
      <c r="Y42" s="24">
        <f>Y41/S41-1</f>
        <v>7.5995565061546255E-3</v>
      </c>
      <c r="Z42" s="24">
        <f>Z41/T41-1</f>
        <v>1.7735166116694456E-2</v>
      </c>
      <c r="AA42" s="23"/>
      <c r="AB42" s="24">
        <f>AB41/V41-1</f>
        <v>1.6899707271364806E-2</v>
      </c>
      <c r="AC42" s="24">
        <f>AC41/W41-1</f>
        <v>-3.8666237341604681E-3</v>
      </c>
      <c r="AD42" s="24">
        <f>AD41/X41-1</f>
        <v>9.1296293671374595E-3</v>
      </c>
      <c r="AE42" s="24">
        <f>AE41/Y41-1</f>
        <v>2.1831373355359673E-2</v>
      </c>
      <c r="AF42" s="24">
        <f>AF41/Z41-1</f>
        <v>1.0878741682364357E-2</v>
      </c>
      <c r="AG42" s="23"/>
      <c r="AH42" s="24">
        <f>AH41/AB41-1</f>
        <v>-3.2211650897465693E-3</v>
      </c>
      <c r="AI42" s="24">
        <f>AI41/AC41-1</f>
        <v>-1.419134266342259E-2</v>
      </c>
      <c r="AJ42" s="24">
        <f>AJ41/AD41-1</f>
        <v>-4.2584424840582003E-2</v>
      </c>
      <c r="AK42" s="24">
        <f>AK41/AE41-1</f>
        <v>-1.8287616047399813E-2</v>
      </c>
      <c r="AL42" s="24">
        <f>AL41/AF41-1</f>
        <v>-1.9900579367846838E-2</v>
      </c>
      <c r="AM42" s="23"/>
      <c r="AN42" s="24">
        <f>AN41/AH41-1</f>
        <v>-2.1394230703561945E-2</v>
      </c>
      <c r="AO42" s="24">
        <f>AO41/AI41-1</f>
        <v>-3.0388138554799826E-2</v>
      </c>
      <c r="AP42" s="24">
        <f>AP41/AJ41-1</f>
        <v>5.1409193084051008E-3</v>
      </c>
      <c r="AQ42" s="24">
        <f>AQ41/AK41-1</f>
        <v>2.3647111464453641E-2</v>
      </c>
      <c r="AR42" s="24">
        <f>AR41/AL41-1</f>
        <v>-5.8357476035618694E-3</v>
      </c>
      <c r="AS42" s="23"/>
      <c r="AT42" s="24">
        <f>AT41/AN41-1</f>
        <v>1.9498979041984166E-2</v>
      </c>
      <c r="AU42" s="24">
        <f>AU41/AO41-1</f>
        <v>3.721281670433596E-2</v>
      </c>
      <c r="AV42" s="24">
        <f>AV41/AP41-1</f>
        <v>5.1407847880939883E-3</v>
      </c>
      <c r="AW42" s="24">
        <f t="shared" ref="AW42:AX42" si="8">AW41/AQ41-1</f>
        <v>-6.5764716841236748E-3</v>
      </c>
      <c r="AX42" s="24">
        <f t="shared" si="8"/>
        <v>1.3760436598465375E-2</v>
      </c>
      <c r="AY42" s="23"/>
      <c r="AZ42" s="24">
        <f>AZ41/AT41-1</f>
        <v>6.4321982315729276E-3</v>
      </c>
      <c r="BA42" s="24">
        <f>BA41/AU41-1</f>
        <v>-5.7668848079034385E-3</v>
      </c>
      <c r="BB42" s="24" t="e">
        <f>BB41/AV41-1</f>
        <v>#DIV/0!</v>
      </c>
      <c r="BC42" s="24" t="e">
        <f t="shared" ref="BC42" si="9">BC41/AW41-1</f>
        <v>#DIV/0!</v>
      </c>
      <c r="BD42" s="24" t="e">
        <f t="shared" ref="BD42" si="10">BD41/AX41-1</f>
        <v>#DIV/0!</v>
      </c>
    </row>
    <row r="43" spans="1:56" ht="20.100000000000001" customHeight="1">
      <c r="C43" s="32" t="s">
        <v>102</v>
      </c>
      <c r="D43" s="26">
        <f>表25!D63</f>
        <v>671766683</v>
      </c>
      <c r="E43" s="26">
        <f>表25!E63</f>
        <v>698487303</v>
      </c>
      <c r="F43" s="26">
        <f>表25!F63</f>
        <v>717483851</v>
      </c>
      <c r="G43" s="26">
        <f>表25!G63</f>
        <v>702247475</v>
      </c>
      <c r="H43" s="26">
        <f>表25!H63</f>
        <v>2789985312</v>
      </c>
      <c r="I43" s="26"/>
      <c r="J43" s="26">
        <f>表25!J63</f>
        <v>693719124</v>
      </c>
      <c r="K43" s="26">
        <f>表25!K63</f>
        <v>712856056</v>
      </c>
      <c r="L43" s="26">
        <f>表25!L63</f>
        <v>694588062</v>
      </c>
      <c r="M43" s="26">
        <f>表25!M63</f>
        <v>672291351</v>
      </c>
      <c r="N43" s="26">
        <f>表25!N63</f>
        <v>2773454593</v>
      </c>
      <c r="O43" s="26"/>
      <c r="P43" s="26">
        <f>表25!P63</f>
        <v>688432173</v>
      </c>
      <c r="Q43" s="26">
        <f>表25!Q63</f>
        <v>738350351</v>
      </c>
      <c r="R43" s="26">
        <f>表25!R63</f>
        <v>743917199</v>
      </c>
      <c r="S43" s="26">
        <f>表25!S63</f>
        <v>720823603</v>
      </c>
      <c r="T43" s="26">
        <f>表25!T63</f>
        <v>2891523326</v>
      </c>
      <c r="U43" s="26">
        <f>表25!U63</f>
        <v>0</v>
      </c>
      <c r="V43" s="26">
        <f>表25!V63</f>
        <v>696679769</v>
      </c>
      <c r="W43" s="26">
        <f>表25!W63</f>
        <v>703123759</v>
      </c>
      <c r="X43" s="26">
        <f>表25!X63</f>
        <v>687678596</v>
      </c>
      <c r="Y43" s="26">
        <f>表25!Y63</f>
        <v>670149751</v>
      </c>
      <c r="Z43" s="26">
        <f>表25!Z63</f>
        <v>2757631875</v>
      </c>
      <c r="AA43" s="27"/>
      <c r="AB43" s="26">
        <f>表25!AB63</f>
        <v>691121880</v>
      </c>
      <c r="AC43" s="26">
        <f>表25!AC63</f>
        <v>716742732</v>
      </c>
      <c r="AD43" s="26">
        <f>表25!AD63</f>
        <v>703169199</v>
      </c>
      <c r="AE43" s="26">
        <f>表25!AE63</f>
        <v>735851837</v>
      </c>
      <c r="AF43" s="26">
        <f>表25!AF63</f>
        <v>2846885648</v>
      </c>
      <c r="AG43" s="27"/>
      <c r="AH43" s="26">
        <f>表25!AH63</f>
        <v>722902136</v>
      </c>
      <c r="AI43" s="26">
        <f>表25!AI63</f>
        <v>729677314</v>
      </c>
      <c r="AJ43" s="26">
        <f>表25!AJ63</f>
        <v>693671163</v>
      </c>
      <c r="AK43" s="26">
        <f>表25!AK63</f>
        <v>640691385</v>
      </c>
      <c r="AL43" s="26">
        <f>表25!AL63</f>
        <v>2786941998</v>
      </c>
      <c r="AM43" s="27"/>
      <c r="AN43" s="26">
        <f>表25!AN63</f>
        <v>612049927</v>
      </c>
      <c r="AO43" s="26">
        <f>表25!AO63</f>
        <v>664528979</v>
      </c>
      <c r="AP43" s="26">
        <f>表25!AP63</f>
        <v>659869261</v>
      </c>
      <c r="AQ43" s="26">
        <f>表25!AQ63</f>
        <v>697299172</v>
      </c>
      <c r="AR43" s="26">
        <f>表25!AR63</f>
        <v>2633747339</v>
      </c>
      <c r="AS43" s="27"/>
      <c r="AT43" s="26">
        <f>表25!AT63</f>
        <v>714033982</v>
      </c>
      <c r="AU43" s="26">
        <f>表25!AU63</f>
        <v>751170958</v>
      </c>
      <c r="AV43" s="26">
        <f>表25!AV63</f>
        <v>704928634</v>
      </c>
      <c r="AW43" s="26">
        <f>表25!AW63</f>
        <v>723944063</v>
      </c>
      <c r="AX43" s="26">
        <f>表25!AX63</f>
        <v>2894077637</v>
      </c>
      <c r="AY43" s="27"/>
      <c r="AZ43" s="26">
        <f>表25!AZ63</f>
        <v>690219520</v>
      </c>
      <c r="BA43" s="26">
        <f>表25!BA63</f>
        <v>698487542</v>
      </c>
      <c r="BB43" s="26">
        <f>表25!BB63</f>
        <v>0</v>
      </c>
      <c r="BC43" s="26">
        <f>表25!BC63</f>
        <v>0</v>
      </c>
      <c r="BD43" s="26">
        <f>表25!BD63</f>
        <v>0</v>
      </c>
    </row>
    <row r="44" spans="1:56" ht="20.100000000000001" customHeight="1">
      <c r="A44" s="55"/>
      <c r="B44" s="55"/>
      <c r="C44" s="56" t="s">
        <v>105</v>
      </c>
      <c r="D44" s="22">
        <f>表25!D64</f>
        <v>0.13875885798682716</v>
      </c>
      <c r="E44" s="22">
        <f>表25!E64</f>
        <v>0.34180250221074387</v>
      </c>
      <c r="F44" s="22">
        <f>表25!F64</f>
        <v>0.29459434520371047</v>
      </c>
      <c r="G44" s="22">
        <f>表25!G64</f>
        <v>0.12455164897336353</v>
      </c>
      <c r="H44" s="22">
        <f>表25!H64</f>
        <v>0</v>
      </c>
      <c r="I44" s="22"/>
      <c r="J44" s="22">
        <f>表25!J64</f>
        <v>3.2678668882422081E-2</v>
      </c>
      <c r="K44" s="22">
        <f>表25!K64</f>
        <v>2.057124437092309E-2</v>
      </c>
      <c r="L44" s="22">
        <f>表25!L64</f>
        <v>-3.1911225553144885E-2</v>
      </c>
      <c r="M44" s="22">
        <f>表25!M64</f>
        <v>-4.2657503325305657E-2</v>
      </c>
      <c r="N44" s="22">
        <f>表25!N64</f>
        <v>-5.9250200812526188E-3</v>
      </c>
      <c r="O44" s="22"/>
      <c r="P44" s="22">
        <f>表25!P64</f>
        <v>-7.6211694576261424E-3</v>
      </c>
      <c r="Q44" s="22">
        <f>表25!Q64</f>
        <v>3.5763594607099769E-2</v>
      </c>
      <c r="R44" s="22">
        <f>表25!R64</f>
        <v>7.1019269835939092E-2</v>
      </c>
      <c r="S44" s="22">
        <f>表25!S64</f>
        <v>7.2189314837697527E-2</v>
      </c>
      <c r="T44" s="22">
        <f>表25!T64</f>
        <v>4.2570999106312124E-2</v>
      </c>
      <c r="U44" s="22">
        <f>表25!U64</f>
        <v>0</v>
      </c>
      <c r="V44" s="22">
        <f>表25!V64</f>
        <v>1.1980259382793346E-2</v>
      </c>
      <c r="W44" s="22">
        <f>表25!W64</f>
        <v>-4.7709860166369689E-2</v>
      </c>
      <c r="X44" s="22">
        <f>表25!X64</f>
        <v>-7.5597933581315169E-2</v>
      </c>
      <c r="Y44" s="22">
        <f>表25!Y64</f>
        <v>-7.0299934393241559E-2</v>
      </c>
      <c r="Z44" s="22">
        <f>表25!Z64</f>
        <v>-4.630481441947043E-2</v>
      </c>
      <c r="AA44" s="23"/>
      <c r="AB44" s="22">
        <f>表25!AB64</f>
        <v>-7.9776810628183759E-3</v>
      </c>
      <c r="AC44" s="22">
        <f>表25!AC64</f>
        <v>1.9369240230723062E-2</v>
      </c>
      <c r="AD44" s="22">
        <f>表25!AD64</f>
        <v>2.2525934484661558E-2</v>
      </c>
      <c r="AE44" s="22">
        <f>表25!AE64</f>
        <v>9.8040901905819045E-2</v>
      </c>
      <c r="AF44" s="22">
        <f>表25!AF64</f>
        <v>3.2366094187245453E-2</v>
      </c>
      <c r="AG44" s="23"/>
      <c r="AH44" s="22">
        <f>表25!AH64</f>
        <v>4.5983576731791542E-2</v>
      </c>
      <c r="AI44" s="22">
        <f>表25!AI64</f>
        <v>1.8046338557082153E-2</v>
      </c>
      <c r="AJ44" s="22">
        <f>表25!AJ64</f>
        <v>-1.3507468776373432E-2</v>
      </c>
      <c r="AK44" s="22">
        <f>表25!AK64</f>
        <v>-0.12932012562197359</v>
      </c>
      <c r="AL44" s="22">
        <f>表25!AL64</f>
        <v>-2.1055868556614343E-2</v>
      </c>
      <c r="AM44" s="23"/>
      <c r="AN44" s="22">
        <f>表25!AN64</f>
        <v>-0.15334331367918386</v>
      </c>
      <c r="AO44" s="22">
        <f>表25!AO64</f>
        <v>-8.9283761122933902E-2</v>
      </c>
      <c r="AP44" s="22">
        <f>表25!AP64</f>
        <v>-4.8728999853205668E-2</v>
      </c>
      <c r="AQ44" s="22">
        <f>表25!AQ64</f>
        <v>8.8354219090990282E-2</v>
      </c>
      <c r="AR44" s="22">
        <f>表25!AR64</f>
        <v>-5.4968728846864212E-2</v>
      </c>
      <c r="AS44" s="23"/>
      <c r="AT44" s="22">
        <f>表25!AT64</f>
        <v>0.16662701930197277</v>
      </c>
      <c r="AU44" s="22">
        <f>表25!AU64</f>
        <v>0.13038103940987056</v>
      </c>
      <c r="AV44" s="22">
        <f>表25!AV64</f>
        <v>6.8285303867185343E-2</v>
      </c>
      <c r="AW44" s="22">
        <f>表25!AW64</f>
        <v>3.8211562654773878E-2</v>
      </c>
      <c r="AX44" s="22">
        <f>表25!AX64</f>
        <v>9.8844066834005373E-2</v>
      </c>
      <c r="AY44" s="23"/>
      <c r="AZ44" s="22">
        <f>表25!AZ64</f>
        <v>-3.3352000885582544E-2</v>
      </c>
      <c r="BA44" s="22">
        <f>表25!BA64</f>
        <v>-7.0135054395966123E-2</v>
      </c>
      <c r="BB44" s="22">
        <f>表25!BB64</f>
        <v>0</v>
      </c>
      <c r="BC44" s="22">
        <f>表25!BC64</f>
        <v>0</v>
      </c>
      <c r="BD44" s="22">
        <f>表25!BD64</f>
        <v>0</v>
      </c>
    </row>
    <row r="45" spans="1:56" ht="20.100000000000001" customHeight="1">
      <c r="A45" s="32" t="s">
        <v>110</v>
      </c>
      <c r="B45" s="32" t="s">
        <v>99</v>
      </c>
      <c r="C45" s="32" t="s">
        <v>100</v>
      </c>
      <c r="D45" s="20">
        <f>表5!D33</f>
        <v>4466464</v>
      </c>
      <c r="E45" s="20">
        <f>表5!E33</f>
        <v>4599256</v>
      </c>
      <c r="F45" s="20">
        <f>表5!F33</f>
        <v>4505138</v>
      </c>
      <c r="G45" s="20">
        <f>表5!G33</f>
        <v>4574373</v>
      </c>
      <c r="H45" s="20">
        <f>表5!H33</f>
        <v>18145231</v>
      </c>
      <c r="I45" s="20"/>
      <c r="J45" s="20">
        <f>表5!J33</f>
        <v>4348213</v>
      </c>
      <c r="K45" s="20">
        <f>表5!K33</f>
        <v>4609857</v>
      </c>
      <c r="L45" s="20">
        <f>表5!L33</f>
        <v>4268466</v>
      </c>
      <c r="M45" s="20">
        <f>表5!M33</f>
        <v>4221917</v>
      </c>
      <c r="N45" s="20">
        <f>表5!N33</f>
        <v>17448453</v>
      </c>
      <c r="O45" s="20"/>
      <c r="P45" s="20">
        <f>表5!P33</f>
        <v>3939111</v>
      </c>
      <c r="Q45" s="20">
        <f>表5!Q33</f>
        <v>4050730</v>
      </c>
      <c r="R45" s="20">
        <f>表5!R33</f>
        <v>4103422</v>
      </c>
      <c r="S45" s="20">
        <f>表5!S33</f>
        <v>4151205</v>
      </c>
      <c r="T45" s="20">
        <f>表5!T33</f>
        <v>16244468</v>
      </c>
      <c r="U45" s="20"/>
      <c r="V45" s="20">
        <f>表5!V33</f>
        <v>4153857</v>
      </c>
      <c r="W45" s="20">
        <f>表5!W33</f>
        <v>4294782</v>
      </c>
      <c r="X45" s="20">
        <f>表5!X33</f>
        <v>4297365</v>
      </c>
      <c r="Y45" s="20">
        <f>表5!Y33</f>
        <v>4445708</v>
      </c>
      <c r="Z45" s="20">
        <f>表5!Z33</f>
        <v>17191712</v>
      </c>
      <c r="AA45" s="21"/>
      <c r="AB45" s="20">
        <f>表5!AB33</f>
        <v>4437653</v>
      </c>
      <c r="AC45" s="20">
        <f>表5!AC33</f>
        <v>4464801</v>
      </c>
      <c r="AD45" s="20">
        <f>表5!AD33</f>
        <v>4433073</v>
      </c>
      <c r="AE45" s="20">
        <f>表5!AE33</f>
        <v>4555928</v>
      </c>
      <c r="AF45" s="20">
        <f>表5!AF33</f>
        <v>17891455</v>
      </c>
      <c r="AG45" s="21"/>
      <c r="AH45" s="20">
        <f>表5!AH33</f>
        <v>4390122</v>
      </c>
      <c r="AI45" s="20">
        <f>表5!AI33</f>
        <v>4617890</v>
      </c>
      <c r="AJ45" s="20">
        <f>表5!AJ33</f>
        <v>4645708</v>
      </c>
      <c r="AK45" s="20">
        <f>表5!AK33</f>
        <v>4641493</v>
      </c>
      <c r="AL45" s="20">
        <f>表5!AL33</f>
        <v>18295213</v>
      </c>
      <c r="AM45" s="21"/>
      <c r="AN45" s="20">
        <f>表5!AN33</f>
        <v>4420126</v>
      </c>
      <c r="AO45" s="20">
        <f>表5!AO33</f>
        <v>4700043</v>
      </c>
      <c r="AP45" s="20">
        <f>表5!AP33</f>
        <v>4780385</v>
      </c>
      <c r="AQ45" s="20">
        <f>表5!AQ33</f>
        <v>4778729</v>
      </c>
      <c r="AR45" s="20">
        <f>表5!AR33</f>
        <v>18679283</v>
      </c>
      <c r="AS45" s="21"/>
      <c r="AT45" s="20">
        <f>表5!AT33</f>
        <v>4729358</v>
      </c>
      <c r="AU45" s="20">
        <f>表5!AU33</f>
        <v>4870405</v>
      </c>
      <c r="AV45" s="20">
        <f>表5!AV33</f>
        <v>4933833</v>
      </c>
      <c r="AW45" s="20">
        <f>表5!AW33</f>
        <v>4923991</v>
      </c>
      <c r="AX45" s="20">
        <f>表5!AX33</f>
        <v>19457587</v>
      </c>
      <c r="AY45" s="21"/>
      <c r="AZ45" s="20">
        <f>表5!AZ33</f>
        <v>4942447</v>
      </c>
      <c r="BA45" s="20">
        <f>表5!BA33</f>
        <v>5062680</v>
      </c>
      <c r="BB45" s="20">
        <f>表5!BB33</f>
        <v>0</v>
      </c>
      <c r="BC45" s="20">
        <f>表5!BC33</f>
        <v>0</v>
      </c>
      <c r="BD45" s="20">
        <f>表5!BD33</f>
        <v>0</v>
      </c>
    </row>
    <row r="46" spans="1:56" ht="20.100000000000001" customHeight="1">
      <c r="C46" s="56" t="s">
        <v>105</v>
      </c>
      <c r="D46" s="22">
        <f>表5!D34</f>
        <v>-9.3735992443099801E-3</v>
      </c>
      <c r="E46" s="22">
        <f>表5!E34</f>
        <v>0.26360650423033227</v>
      </c>
      <c r="F46" s="22">
        <f>表5!F34</f>
        <v>5.3365534234032647E-2</v>
      </c>
      <c r="G46" s="22">
        <f>表5!G34</f>
        <v>-1.0403330519536992E-2</v>
      </c>
      <c r="H46" s="22">
        <f>表5!H34</f>
        <v>0</v>
      </c>
      <c r="I46" s="22"/>
      <c r="J46" s="22">
        <f>表5!J34</f>
        <v>-2.6475305745215904E-2</v>
      </c>
      <c r="K46" s="22">
        <f>表5!K34</f>
        <v>2.3049380160617282E-3</v>
      </c>
      <c r="L46" s="22">
        <f>表5!L34</f>
        <v>-5.2533795857085841E-2</v>
      </c>
      <c r="M46" s="22">
        <f>表5!M34</f>
        <v>-7.7050122497662521E-2</v>
      </c>
      <c r="N46" s="22">
        <f>表5!N34</f>
        <v>-3.8400062253271972E-2</v>
      </c>
      <c r="O46" s="22"/>
      <c r="P46" s="22">
        <f>表5!P34</f>
        <v>-6.5447884351307661E-2</v>
      </c>
      <c r="Q46" s="22">
        <f>表5!Q34</f>
        <v>-8.8190526183574258E-2</v>
      </c>
      <c r="R46" s="22">
        <f>表5!R34</f>
        <v>-5.6637172430421545E-3</v>
      </c>
      <c r="S46" s="22">
        <f>表5!S34</f>
        <v>3.5862374600341917E-2</v>
      </c>
      <c r="T46" s="22">
        <f>表5!T34</f>
        <v>-3.2593582142492195E-2</v>
      </c>
      <c r="U46" s="22"/>
      <c r="V46" s="22">
        <f>表5!V34</f>
        <v>5.4516361686685055E-2</v>
      </c>
      <c r="W46" s="22">
        <f>表5!W34</f>
        <v>6.0248893409336146E-2</v>
      </c>
      <c r="X46" s="22">
        <f>表5!X34</f>
        <v>4.7263722814762987E-2</v>
      </c>
      <c r="Y46" s="22">
        <f>表5!Y34</f>
        <v>7.0943978916965023E-2</v>
      </c>
      <c r="Z46" s="22">
        <f>表5!Z34</f>
        <v>5.8311789588923357E-2</v>
      </c>
      <c r="AA46" s="23"/>
      <c r="AB46" s="22">
        <f>表5!AB34</f>
        <v>6.8321080865325845E-2</v>
      </c>
      <c r="AC46" s="22">
        <f>表5!AC34</f>
        <v>3.9587341103692886E-2</v>
      </c>
      <c r="AD46" s="22">
        <f>表5!AD34</f>
        <v>3.1579351532857958E-2</v>
      </c>
      <c r="AE46" s="22">
        <f>表5!AE34</f>
        <v>2.4792451506036928E-2</v>
      </c>
      <c r="AF46" s="22">
        <f>表5!AF34</f>
        <v>4.0702345409229679E-2</v>
      </c>
      <c r="AG46" s="23"/>
      <c r="AH46" s="22">
        <f>表5!AH34</f>
        <v>-1.0710841969843066E-2</v>
      </c>
      <c r="AI46" s="22">
        <f>表5!AI34</f>
        <v>3.4287978344387682E-2</v>
      </c>
      <c r="AJ46" s="22">
        <f>表5!AJ34</f>
        <v>4.7965598581390489E-2</v>
      </c>
      <c r="AK46" s="22">
        <f>表5!AK34</f>
        <v>1.8781025512255578E-2</v>
      </c>
      <c r="AL46" s="22">
        <f>表5!AL34</f>
        <v>2.2567085795984765E-2</v>
      </c>
      <c r="AM46" s="23"/>
      <c r="AN46" s="22">
        <f>表5!AN34</f>
        <v>6.8344342139010639E-3</v>
      </c>
      <c r="AO46" s="22">
        <f>表5!AO34</f>
        <v>1.779015957504404E-2</v>
      </c>
      <c r="AP46" s="22">
        <f>表5!AP34</f>
        <v>2.8989553368399479E-2</v>
      </c>
      <c r="AQ46" s="22">
        <f>表5!AQ34</f>
        <v>2.9567210378212305E-2</v>
      </c>
      <c r="AR46" s="22">
        <f>表5!AR34</f>
        <v>2.0992923121474494E-2</v>
      </c>
      <c r="AS46" s="23"/>
      <c r="AT46" s="22">
        <f>表5!AT34</f>
        <v>6.9959996615481135E-2</v>
      </c>
      <c r="AU46" s="22">
        <f>表5!AU34</f>
        <v>3.6246902421956495E-2</v>
      </c>
      <c r="AV46" s="22">
        <f>表5!AV34</f>
        <v>3.2099506629696073E-2</v>
      </c>
      <c r="AW46" s="22">
        <f>表5!AW34</f>
        <v>3.0397622464048535E-2</v>
      </c>
      <c r="AX46" s="22">
        <f>表5!AX34</f>
        <v>4.1666695664924536E-2</v>
      </c>
      <c r="AY46" s="23"/>
      <c r="AZ46" s="22">
        <f>表5!AZ34</f>
        <v>4.5056644051898909E-2</v>
      </c>
      <c r="BA46" s="22">
        <f>表5!BA34</f>
        <v>3.947823640949788E-2</v>
      </c>
      <c r="BB46" s="22">
        <f>表5!BB34</f>
        <v>0</v>
      </c>
      <c r="BC46" s="22">
        <f>表5!BC34</f>
        <v>0</v>
      </c>
      <c r="BD46" s="22">
        <f>表5!BD34</f>
        <v>0</v>
      </c>
    </row>
    <row r="47" spans="1:56" ht="20.100000000000001" customHeight="1">
      <c r="C47" s="32" t="s">
        <v>101</v>
      </c>
      <c r="D47" s="26">
        <f>表6!D33</f>
        <v>6132457607</v>
      </c>
      <c r="E47" s="26">
        <f>表6!E33</f>
        <v>6231635267</v>
      </c>
      <c r="F47" s="26">
        <f>表6!F33</f>
        <v>6029163728</v>
      </c>
      <c r="G47" s="26">
        <f>表6!G33</f>
        <v>6014855832</v>
      </c>
      <c r="H47" s="26">
        <f>表6!H33</f>
        <v>24408112434</v>
      </c>
      <c r="I47" s="26"/>
      <c r="J47" s="26">
        <f>表6!J33</f>
        <v>6029291628</v>
      </c>
      <c r="K47" s="26">
        <f>表6!K33</f>
        <v>6443739806</v>
      </c>
      <c r="L47" s="26">
        <f>表6!L33</f>
        <v>6311812523</v>
      </c>
      <c r="M47" s="26">
        <f>表6!M33</f>
        <v>6295678818</v>
      </c>
      <c r="N47" s="26">
        <f>表6!N33</f>
        <v>25080522775</v>
      </c>
      <c r="O47" s="26"/>
      <c r="P47" s="26">
        <f>表6!P33</f>
        <v>6224436373</v>
      </c>
      <c r="Q47" s="26">
        <f>表6!Q33</f>
        <v>6530476557</v>
      </c>
      <c r="R47" s="26">
        <f>表6!R33</f>
        <v>6688467183</v>
      </c>
      <c r="S47" s="26">
        <f>表6!S33</f>
        <v>6618846548</v>
      </c>
      <c r="T47" s="26">
        <f>表6!T33</f>
        <v>26062226661</v>
      </c>
      <c r="U47" s="26"/>
      <c r="V47" s="26">
        <f>表6!V33</f>
        <v>6609544877</v>
      </c>
      <c r="W47" s="26">
        <f>表6!W33</f>
        <v>7025037898</v>
      </c>
      <c r="X47" s="26">
        <f>表6!X33</f>
        <v>7039367077</v>
      </c>
      <c r="Y47" s="26">
        <f>表6!Y33</f>
        <v>7212481476</v>
      </c>
      <c r="Z47" s="26">
        <f>表6!Z33</f>
        <v>27886431328</v>
      </c>
      <c r="AA47" s="27"/>
      <c r="AB47" s="26">
        <f>表6!AB33</f>
        <v>7125336890</v>
      </c>
      <c r="AC47" s="26">
        <f>表6!AC33</f>
        <v>7442526506</v>
      </c>
      <c r="AD47" s="26">
        <f>表6!AD33</f>
        <v>7562691876</v>
      </c>
      <c r="AE47" s="26">
        <f>表6!AE33</f>
        <v>7823339247</v>
      </c>
      <c r="AF47" s="26">
        <f>表6!AF33</f>
        <v>29953894519</v>
      </c>
      <c r="AG47" s="27"/>
      <c r="AH47" s="26">
        <f>表6!AH33</f>
        <v>7555551621</v>
      </c>
      <c r="AI47" s="26">
        <f>表6!AI33</f>
        <v>8032954851</v>
      </c>
      <c r="AJ47" s="26">
        <f>表6!AJ33</f>
        <v>8216248085</v>
      </c>
      <c r="AK47" s="26">
        <f>表6!AK33</f>
        <v>7910716727</v>
      </c>
      <c r="AL47" s="26">
        <f>表6!AL33</f>
        <v>31715471284</v>
      </c>
      <c r="AM47" s="27"/>
      <c r="AN47" s="26">
        <f>表6!AN33</f>
        <v>7833715869</v>
      </c>
      <c r="AO47" s="26">
        <f>表6!AO33</f>
        <v>8355615194</v>
      </c>
      <c r="AP47" s="26">
        <f>表6!AP33</f>
        <v>8531797604</v>
      </c>
      <c r="AQ47" s="26">
        <f>表6!AQ33</f>
        <v>8692729904</v>
      </c>
      <c r="AR47" s="26">
        <f>表6!AR33</f>
        <v>33413858571</v>
      </c>
      <c r="AS47" s="27"/>
      <c r="AT47" s="26">
        <f>表6!AT33</f>
        <v>8527975618</v>
      </c>
      <c r="AU47" s="26">
        <f>表6!AU33</f>
        <v>8932621959</v>
      </c>
      <c r="AV47" s="26">
        <f>表6!AV33</f>
        <v>9169911545</v>
      </c>
      <c r="AW47" s="26">
        <f>表6!AW33</f>
        <v>9185116991</v>
      </c>
      <c r="AX47" s="26">
        <f>表6!AX33</f>
        <v>35815626113</v>
      </c>
      <c r="AY47" s="27"/>
      <c r="AZ47" s="26">
        <f>表6!AZ33</f>
        <v>8985878355</v>
      </c>
      <c r="BA47" s="26">
        <f>表6!BA33</f>
        <v>9381498520</v>
      </c>
      <c r="BB47" s="26">
        <f>表6!BB33</f>
        <v>0</v>
      </c>
      <c r="BC47" s="26">
        <f>表6!BC33</f>
        <v>0</v>
      </c>
      <c r="BD47" s="26">
        <f>表6!BD33</f>
        <v>0</v>
      </c>
    </row>
    <row r="48" spans="1:56" ht="20.100000000000001" customHeight="1">
      <c r="C48" s="56" t="s">
        <v>105</v>
      </c>
      <c r="D48" s="22">
        <f>表6!D34</f>
        <v>0.12411324135553228</v>
      </c>
      <c r="E48" s="22">
        <f>表6!E34</f>
        <v>0.24046981765255201</v>
      </c>
      <c r="F48" s="22">
        <f>表6!F34</f>
        <v>6.1258155776276066E-2</v>
      </c>
      <c r="G48" s="22">
        <f>表6!G34</f>
        <v>-3.372933933686624E-2</v>
      </c>
      <c r="H48" s="22">
        <f>表6!H34</f>
        <v>0</v>
      </c>
      <c r="I48" s="22"/>
      <c r="J48" s="22">
        <f>表6!J34</f>
        <v>-1.6822942058700805E-2</v>
      </c>
      <c r="K48" s="22">
        <f>表6!K34</f>
        <v>3.4036738337882573E-2</v>
      </c>
      <c r="L48" s="22">
        <f>表6!L34</f>
        <v>4.6880265282455771E-2</v>
      </c>
      <c r="M48" s="22">
        <f>表6!M34</f>
        <v>4.6688232244233782E-2</v>
      </c>
      <c r="N48" s="22">
        <f>表6!N34</f>
        <v>2.7548641576369715E-2</v>
      </c>
      <c r="O48" s="22"/>
      <c r="P48" s="22">
        <f>表6!P34</f>
        <v>4.5220075012251115E-2</v>
      </c>
      <c r="Q48" s="22">
        <f>表6!Q34</f>
        <v>2.7528062269347453E-2</v>
      </c>
      <c r="R48" s="22">
        <f>表6!R34</f>
        <v>7.2309189840290111E-2</v>
      </c>
      <c r="S48" s="22">
        <f>表6!S34</f>
        <v>6.4865344743048281E-2</v>
      </c>
      <c r="T48" s="22">
        <f>表6!T34</f>
        <v>5.2433566016025557E-2</v>
      </c>
      <c r="U48" s="22"/>
      <c r="V48" s="22">
        <f>表6!V34</f>
        <v>6.1870421821725419E-2</v>
      </c>
      <c r="W48" s="22">
        <f>表6!W34</f>
        <v>7.5731278825261317E-2</v>
      </c>
      <c r="X48" s="22">
        <f>表6!X34</f>
        <v>5.2463424638141021E-2</v>
      </c>
      <c r="Y48" s="22">
        <f>表6!Y34</f>
        <v>8.9688576958983468E-2</v>
      </c>
      <c r="Z48" s="22">
        <f>表6!Z34</f>
        <v>6.9994198528315898E-2</v>
      </c>
      <c r="AA48" s="23"/>
      <c r="AB48" s="22">
        <f>表6!AB34</f>
        <v>7.8037447751487576E-2</v>
      </c>
      <c r="AC48" s="22">
        <f>表6!AC34</f>
        <v>5.9428662743421956E-2</v>
      </c>
      <c r="AD48" s="22">
        <f>表6!AD34</f>
        <v>7.4342592633062088E-2</v>
      </c>
      <c r="AE48" s="22">
        <f>表6!AE34</f>
        <v>8.469453585879827E-2</v>
      </c>
      <c r="AF48" s="22">
        <f>表6!AF34</f>
        <v>7.4138679369995852E-2</v>
      </c>
      <c r="AG48" s="23"/>
      <c r="AH48" s="22">
        <f>表6!AH34</f>
        <v>6.0378160028304206E-2</v>
      </c>
      <c r="AI48" s="22">
        <f>表6!AI34</f>
        <v>7.9331708731438244E-2</v>
      </c>
      <c r="AJ48" s="22">
        <f>表6!AJ34</f>
        <v>8.6418463123433931E-2</v>
      </c>
      <c r="AK48" s="22">
        <f>表6!AK34</f>
        <v>1.1168821553214192E-2</v>
      </c>
      <c r="AL48" s="22">
        <f>表6!AL34</f>
        <v>5.8809607007282994E-2</v>
      </c>
      <c r="AM48" s="23"/>
      <c r="AN48" s="22">
        <f>表6!AN34</f>
        <v>3.681587552480825E-2</v>
      </c>
      <c r="AO48" s="22">
        <f>表6!AO34</f>
        <v>4.0167080356468432E-2</v>
      </c>
      <c r="AP48" s="22">
        <f>表6!AP34</f>
        <v>3.8405549070029021E-2</v>
      </c>
      <c r="AQ48" s="22">
        <f>表6!AQ34</f>
        <v>9.88549083461574E-2</v>
      </c>
      <c r="AR48" s="22">
        <f>表6!AR34</f>
        <v>5.3550750414256498E-2</v>
      </c>
      <c r="AS48" s="23"/>
      <c r="AT48" s="22">
        <f>表6!AT34</f>
        <v>8.8624576204935135E-2</v>
      </c>
      <c r="AU48" s="22">
        <f>表6!AU34</f>
        <v>6.9056167810879643E-2</v>
      </c>
      <c r="AV48" s="22">
        <f>表6!AV34</f>
        <v>7.4792437727405847E-2</v>
      </c>
      <c r="AW48" s="22">
        <f>表6!AW34</f>
        <v>5.6643550695556044E-2</v>
      </c>
      <c r="AX48" s="22">
        <f>表6!AX34</f>
        <v>7.187938312770914E-2</v>
      </c>
      <c r="AY48" s="23"/>
      <c r="AZ48" s="22">
        <f>表6!AZ34</f>
        <v>5.3694189279048121E-2</v>
      </c>
      <c r="BA48" s="22">
        <f>表6!BA34</f>
        <v>5.0251377821686205E-2</v>
      </c>
      <c r="BB48" s="22">
        <f>表6!BB34</f>
        <v>0</v>
      </c>
      <c r="BC48" s="22">
        <f>表6!BC34</f>
        <v>0</v>
      </c>
      <c r="BD48" s="22">
        <f>表6!BD34</f>
        <v>0</v>
      </c>
    </row>
    <row r="49" spans="1:56" ht="20.100000000000001" customHeight="1">
      <c r="C49" s="32" t="s">
        <v>106</v>
      </c>
      <c r="D49" s="28">
        <f>表7!D33</f>
        <v>1373.0005675630655</v>
      </c>
      <c r="E49" s="28">
        <f>表7!E33</f>
        <v>1354.9224628939985</v>
      </c>
      <c r="F49" s="28">
        <f>表7!F33</f>
        <v>1338.2861364069204</v>
      </c>
      <c r="G49" s="28">
        <f>表7!G33</f>
        <v>1314.9027925794421</v>
      </c>
      <c r="H49" s="28">
        <f>表7!H33</f>
        <v>1345.1530285836538</v>
      </c>
      <c r="I49" s="28"/>
      <c r="J49" s="28">
        <f>表7!J33</f>
        <v>1386.6136796886444</v>
      </c>
      <c r="K49" s="28">
        <f>表7!K33</f>
        <v>1397.8177210269212</v>
      </c>
      <c r="L49" s="28">
        <f>表7!L33</f>
        <v>1478.707461415881</v>
      </c>
      <c r="M49" s="28">
        <f>表7!M33</f>
        <v>1491.1896226287727</v>
      </c>
      <c r="N49" s="28">
        <f>表7!N33</f>
        <v>1437.4066729583419</v>
      </c>
      <c r="O49" s="28"/>
      <c r="P49" s="28">
        <f>表7!P33</f>
        <v>1580.1627252951237</v>
      </c>
      <c r="Q49" s="28">
        <f>表7!Q33</f>
        <v>1612.1727582435758</v>
      </c>
      <c r="R49" s="28">
        <f>表7!R33</f>
        <v>1629.973028121407</v>
      </c>
      <c r="S49" s="28">
        <f>表7!S33</f>
        <v>1594.4398187996017</v>
      </c>
      <c r="T49" s="28">
        <f>表7!T33</f>
        <v>1604.3755117742237</v>
      </c>
      <c r="U49" s="28"/>
      <c r="V49" s="28">
        <f>表7!V33</f>
        <v>1591.1825748936471</v>
      </c>
      <c r="W49" s="28">
        <f>表7!W33</f>
        <v>1635.7146644462978</v>
      </c>
      <c r="X49" s="28">
        <f>表7!X33</f>
        <v>1638.0659024774484</v>
      </c>
      <c r="Y49" s="28">
        <f>表7!Y33</f>
        <v>1622.3470988198055</v>
      </c>
      <c r="Z49" s="28">
        <f>表7!Z33</f>
        <v>1622.0857659783969</v>
      </c>
      <c r="AA49" s="29"/>
      <c r="AB49" s="28">
        <f>表7!AB33</f>
        <v>1605.6543605369775</v>
      </c>
      <c r="AC49" s="28">
        <f>表7!AC33</f>
        <v>1666.9335332078631</v>
      </c>
      <c r="AD49" s="28">
        <f>表7!AD33</f>
        <v>1705.9705256376333</v>
      </c>
      <c r="AE49" s="28">
        <f>表7!AE33</f>
        <v>1717.1779815220959</v>
      </c>
      <c r="AF49" s="28">
        <f>表7!AF33</f>
        <v>1674.2011490401424</v>
      </c>
      <c r="AG49" s="29"/>
      <c r="AH49" s="28">
        <f>表7!AH33</f>
        <v>1721.0345455092136</v>
      </c>
      <c r="AI49" s="28">
        <f>表7!AI33</f>
        <v>1739.5292765743661</v>
      </c>
      <c r="AJ49" s="28">
        <f>表7!AJ33</f>
        <v>1768.5674788428373</v>
      </c>
      <c r="AK49" s="28">
        <f>表7!AK33</f>
        <v>1704.3474431610691</v>
      </c>
      <c r="AL49" s="28">
        <f>表7!AL33</f>
        <v>1733.5393298782583</v>
      </c>
      <c r="AM49" s="29"/>
      <c r="AN49" s="28">
        <f>表7!AN33</f>
        <v>1772.2833849080321</v>
      </c>
      <c r="AO49" s="28">
        <f>表7!AO33</f>
        <v>1777.7742020658109</v>
      </c>
      <c r="AP49" s="28">
        <f>表7!AP33</f>
        <v>1784.7511453575391</v>
      </c>
      <c r="AQ49" s="28">
        <f>表7!AQ33</f>
        <v>1819.0464251059225</v>
      </c>
      <c r="AR49" s="28">
        <f>表7!AR33</f>
        <v>1788.8191196096766</v>
      </c>
      <c r="AS49" s="29"/>
      <c r="AT49" s="28">
        <f>表7!AT33</f>
        <v>1803.1994232621003</v>
      </c>
      <c r="AU49" s="28">
        <f>表7!AU33</f>
        <v>1834.061430004281</v>
      </c>
      <c r="AV49" s="28">
        <f>表7!AV33</f>
        <v>1858.5776099434254</v>
      </c>
      <c r="AW49" s="28">
        <f>表7!AW33</f>
        <v>1865.3805400944073</v>
      </c>
      <c r="AX49" s="28">
        <f>表7!AX33</f>
        <v>1840.7023498340261</v>
      </c>
      <c r="AY49" s="29"/>
      <c r="AZ49" s="28">
        <f>表7!AZ33</f>
        <v>1818.1031288752313</v>
      </c>
      <c r="BA49" s="28">
        <f>表7!BA33</f>
        <v>1853.0696232035207</v>
      </c>
      <c r="BB49" s="28">
        <f>表7!BB33</f>
        <v>0</v>
      </c>
      <c r="BC49" s="28">
        <f>表7!BC33</f>
        <v>0</v>
      </c>
      <c r="BD49" s="28">
        <f>表7!BD33</f>
        <v>0</v>
      </c>
    </row>
    <row r="50" spans="1:56" ht="20.100000000000001" customHeight="1">
      <c r="C50" s="56" t="s">
        <v>105</v>
      </c>
      <c r="D50" s="22">
        <f>表7!D34</f>
        <v>0.13474993246496658</v>
      </c>
      <c r="E50" s="22">
        <f>表7!E34</f>
        <v>-1.8310040744743475E-2</v>
      </c>
      <c r="F50" s="22">
        <f>表7!F34</f>
        <v>7.4927660776206734E-3</v>
      </c>
      <c r="G50" s="22">
        <f>表7!G34</f>
        <v>-2.3571228093941788E-2</v>
      </c>
      <c r="H50" s="22">
        <f>表7!H34</f>
        <v>0</v>
      </c>
      <c r="I50" s="22"/>
      <c r="J50" s="22">
        <f>表7!J34</f>
        <v>9.9148627081347886E-3</v>
      </c>
      <c r="K50" s="22">
        <f>表7!K34</f>
        <v>3.1658828684042968E-2</v>
      </c>
      <c r="L50" s="22">
        <f>表7!L34</f>
        <v>0.10492623452408235</v>
      </c>
      <c r="M50" s="22">
        <f>表7!M34</f>
        <v>0.13406833649163452</v>
      </c>
      <c r="N50" s="22">
        <f>表7!N34</f>
        <v>6.8582267157978549E-2</v>
      </c>
      <c r="O50" s="22"/>
      <c r="P50" s="22">
        <f>表7!P34</f>
        <v>0.11841817862318127</v>
      </c>
      <c r="Q50" s="22">
        <f>表7!Q34</f>
        <v>0.12691093016238963</v>
      </c>
      <c r="R50" s="22">
        <f>表7!R34</f>
        <v>7.8417039019374357E-2</v>
      </c>
      <c r="S50" s="22">
        <f>表7!S34</f>
        <v>2.7998864379929378E-2</v>
      </c>
      <c r="T50" s="22">
        <f>表7!T34</f>
        <v>8.7891858673860401E-2</v>
      </c>
      <c r="U50" s="22"/>
      <c r="V50" s="22">
        <f>表7!V34</f>
        <v>6.9738701097794564E-3</v>
      </c>
      <c r="W50" s="22">
        <f>表7!W34</f>
        <v>1.4602595213412783E-2</v>
      </c>
      <c r="X50" s="22">
        <f>表7!X34</f>
        <v>4.9650357499282372E-3</v>
      </c>
      <c r="Y50" s="22">
        <f>表7!Y34</f>
        <v>1.7502874483662945E-2</v>
      </c>
      <c r="Z50" s="22">
        <f>表7!Z34</f>
        <v>1.1038721343102464E-2</v>
      </c>
      <c r="AA50" s="23"/>
      <c r="AB50" s="22">
        <f>表7!AB34</f>
        <v>9.094987509084218E-3</v>
      </c>
      <c r="AC50" s="22">
        <f>表7!AC34</f>
        <v>1.908576687617658E-2</v>
      </c>
      <c r="AD50" s="22">
        <f>表7!AD34</f>
        <v>4.1454146049609175E-2</v>
      </c>
      <c r="AE50" s="22">
        <f>表7!AE34</f>
        <v>5.8452893817405815E-2</v>
      </c>
      <c r="AF50" s="22">
        <f>表7!AF34</f>
        <v>3.2128623624479546E-2</v>
      </c>
      <c r="AG50" s="23"/>
      <c r="AH50" s="22">
        <f>表7!AH34</f>
        <v>7.1858668844301921E-2</v>
      </c>
      <c r="AI50" s="22">
        <f>表7!AI34</f>
        <v>4.3550472721488154E-2</v>
      </c>
      <c r="AJ50" s="22">
        <f>表7!AJ34</f>
        <v>3.6692869111444537E-2</v>
      </c>
      <c r="AK50" s="22">
        <f>表7!AK34</f>
        <v>-7.4718744935535764E-3</v>
      </c>
      <c r="AL50" s="22">
        <f>表7!AL34</f>
        <v>3.5442683140037179E-2</v>
      </c>
      <c r="AM50" s="23"/>
      <c r="AN50" s="22">
        <f>表7!AN34</f>
        <v>2.9777926034398883E-2</v>
      </c>
      <c r="AO50" s="22">
        <f>表7!AO34</f>
        <v>2.1985790067736044E-2</v>
      </c>
      <c r="AP50" s="22">
        <f>表7!AP34</f>
        <v>9.1507204041152423E-3</v>
      </c>
      <c r="AQ50" s="22">
        <f>表7!AQ34</f>
        <v>6.7297887179693872E-2</v>
      </c>
      <c r="AR50" s="22">
        <f>表7!AR34</f>
        <v>3.1888396633781957E-2</v>
      </c>
      <c r="AS50" s="23"/>
      <c r="AT50" s="22">
        <f>表7!AT34</f>
        <v>1.7444184500817084E-2</v>
      </c>
      <c r="AU50" s="22">
        <f>表7!AU34</f>
        <v>3.1661629397627289E-2</v>
      </c>
      <c r="AV50" s="22">
        <f>表7!AV34</f>
        <v>4.1365130807128114E-2</v>
      </c>
      <c r="AW50" s="22">
        <f>表7!AW34</f>
        <v>2.5471650612648222E-2</v>
      </c>
      <c r="AX50" s="22">
        <f>表7!AX34</f>
        <v>2.9004179156845389E-2</v>
      </c>
      <c r="AY50" s="23"/>
      <c r="AZ50" s="22">
        <f>表7!AZ34</f>
        <v>8.2651455079600922E-3</v>
      </c>
      <c r="BA50" s="22">
        <f>表7!BA34</f>
        <v>1.0363989388946226E-2</v>
      </c>
      <c r="BB50" s="22">
        <f>表7!BB34</f>
        <v>0</v>
      </c>
      <c r="BC50" s="22">
        <f>表7!BC34</f>
        <v>0</v>
      </c>
      <c r="BD50" s="22">
        <f>表7!BD34</f>
        <v>0</v>
      </c>
    </row>
    <row r="51" spans="1:56" ht="20.100000000000001" customHeight="1">
      <c r="C51" s="32" t="s">
        <v>102</v>
      </c>
      <c r="D51" s="26">
        <f>表13!E117</f>
        <v>2800736987</v>
      </c>
      <c r="E51" s="26">
        <f>表13!F117</f>
        <v>2779846904</v>
      </c>
      <c r="F51" s="26">
        <f>表13!G117</f>
        <v>2561620213</v>
      </c>
      <c r="G51" s="26">
        <f>表13!H117</f>
        <v>2574414295</v>
      </c>
      <c r="H51" s="26">
        <f>表13!I117</f>
        <v>10716618399</v>
      </c>
      <c r="I51" s="26"/>
      <c r="J51" s="26">
        <f>表13!K117</f>
        <v>2655748647</v>
      </c>
      <c r="K51" s="26">
        <f>表13!L117</f>
        <v>2679783622</v>
      </c>
      <c r="L51" s="26">
        <f>表13!M117</f>
        <v>2677033262</v>
      </c>
      <c r="M51" s="26">
        <f>表13!N117</f>
        <v>2738402277</v>
      </c>
      <c r="N51" s="26">
        <f>表13!O117</f>
        <v>10750967808</v>
      </c>
      <c r="O51" s="26"/>
      <c r="P51" s="26">
        <f>表13!Q117</f>
        <v>2791963502</v>
      </c>
      <c r="Q51" s="26">
        <f>表13!R117</f>
        <v>2901301737</v>
      </c>
      <c r="R51" s="26">
        <f>表13!S117</f>
        <v>2991878363</v>
      </c>
      <c r="S51" s="26">
        <f>表13!T117</f>
        <v>2969715032</v>
      </c>
      <c r="T51" s="26">
        <f>表13!U117</f>
        <v>11654858634</v>
      </c>
      <c r="U51" s="26"/>
      <c r="V51" s="26">
        <f>表13!W117</f>
        <v>2959900571</v>
      </c>
      <c r="W51" s="26">
        <f>表13!X117</f>
        <v>3088634784</v>
      </c>
      <c r="X51" s="26">
        <f>表13!Y117</f>
        <v>3063943136</v>
      </c>
      <c r="Y51" s="26">
        <f>表13!Z117</f>
        <v>3167632139</v>
      </c>
      <c r="Z51" s="26">
        <f>表13!AA117</f>
        <v>12280110630</v>
      </c>
      <c r="AA51" s="27"/>
      <c r="AB51" s="26">
        <f>表13!AC117</f>
        <v>3234867386</v>
      </c>
      <c r="AC51" s="26">
        <f>表13!AD117</f>
        <v>3254578109</v>
      </c>
      <c r="AD51" s="26">
        <f>表13!AE117</f>
        <v>3306049553</v>
      </c>
      <c r="AE51" s="26">
        <f>表13!AF117</f>
        <v>3469039369</v>
      </c>
      <c r="AF51" s="26">
        <f>表13!AG117</f>
        <v>13264534417</v>
      </c>
      <c r="AG51" s="27"/>
      <c r="AH51" s="26">
        <f>表13!AI117</f>
        <v>3416421710</v>
      </c>
      <c r="AI51" s="26">
        <f>表13!AJ117</f>
        <v>3556150488</v>
      </c>
      <c r="AJ51" s="26">
        <f>表13!AK117</f>
        <v>3639850380</v>
      </c>
      <c r="AK51" s="26">
        <f>表13!AL117</f>
        <v>3304106673</v>
      </c>
      <c r="AL51" s="26">
        <f>表13!AM117</f>
        <v>13916529251</v>
      </c>
      <c r="AM51" s="27"/>
      <c r="AN51" s="26">
        <f>表13!AO117</f>
        <v>3414820683</v>
      </c>
      <c r="AO51" s="26">
        <f>表13!AP117</f>
        <v>3584866139</v>
      </c>
      <c r="AP51" s="26">
        <f>表13!AQ117</f>
        <v>3709231301</v>
      </c>
      <c r="AQ51" s="26">
        <f>表13!AR117</f>
        <v>3865292318</v>
      </c>
      <c r="AR51" s="26">
        <f>表13!AS117</f>
        <v>14574210441</v>
      </c>
      <c r="AS51" s="27"/>
      <c r="AT51" s="26">
        <f>表13!AU117</f>
        <v>3835827265</v>
      </c>
      <c r="AU51" s="26">
        <f>表13!AV117</f>
        <v>3930147691</v>
      </c>
      <c r="AV51" s="26">
        <f>表13!AW117</f>
        <v>4066454547</v>
      </c>
      <c r="AW51" s="26">
        <f>表13!AX117</f>
        <v>4079314723</v>
      </c>
      <c r="AX51" s="26">
        <f>表13!AY117</f>
        <v>15911744226</v>
      </c>
      <c r="AY51" s="27"/>
      <c r="AZ51" s="26">
        <f>表13!BA117</f>
        <v>3917740690</v>
      </c>
      <c r="BA51" s="26">
        <f>表13!BB117</f>
        <v>4047322749</v>
      </c>
      <c r="BB51" s="26">
        <f>表13!BC117</f>
        <v>0</v>
      </c>
      <c r="BC51" s="26">
        <f>表13!BD117</f>
        <v>0</v>
      </c>
      <c r="BD51" s="26">
        <f>表13!BE117</f>
        <v>0</v>
      </c>
    </row>
    <row r="52" spans="1:56" ht="20.100000000000001" customHeight="1">
      <c r="B52" s="55"/>
      <c r="C52" s="56" t="s">
        <v>105</v>
      </c>
      <c r="D52" s="22">
        <f>表13!E118</f>
        <v>0.16561017349169757</v>
      </c>
      <c r="E52" s="22">
        <f>表13!F118</f>
        <v>0.18289792919909398</v>
      </c>
      <c r="F52" s="22">
        <f>表13!G118</f>
        <v>0.10611083797234484</v>
      </c>
      <c r="G52" s="22">
        <f>表13!H118</f>
        <v>-5.0859451138044687E-2</v>
      </c>
      <c r="H52" s="22">
        <f>表13!I118</f>
        <v>0</v>
      </c>
      <c r="I52" s="22"/>
      <c r="J52" s="22">
        <f>表13!K118</f>
        <v>-5.1767924183164296E-2</v>
      </c>
      <c r="K52" s="22">
        <f>表13!L118</f>
        <v>-3.5995968647056113E-2</v>
      </c>
      <c r="L52" s="22">
        <f>表13!M118</f>
        <v>4.505470733494716E-2</v>
      </c>
      <c r="M52" s="22">
        <f>表13!N118</f>
        <v>6.3699142099426537E-2</v>
      </c>
      <c r="N52" s="22">
        <f>表13!O118</f>
        <v>3.2052470024690471E-3</v>
      </c>
      <c r="O52" s="22"/>
      <c r="P52" s="22">
        <f>表13!Q118</f>
        <v>6.1314608366615841E-2</v>
      </c>
      <c r="Q52" s="22">
        <f>表13!R118</f>
        <v>9.2939650661971962E-2</v>
      </c>
      <c r="R52" s="22">
        <f>表13!S118</f>
        <v>0.127274440469344</v>
      </c>
      <c r="S52" s="22">
        <f>表13!T118</f>
        <v>9.386856529787857E-2</v>
      </c>
      <c r="T52" s="22">
        <f>表13!U118</f>
        <v>9.392088933980558E-2</v>
      </c>
      <c r="U52" s="22"/>
      <c r="V52" s="22">
        <f>表13!W118</f>
        <v>6.015016631832748E-2</v>
      </c>
      <c r="W52" s="22">
        <f>表13!X118</f>
        <v>6.4568619185988441E-2</v>
      </c>
      <c r="X52" s="22">
        <f>表13!Y118</f>
        <v>2.408679907953859E-2</v>
      </c>
      <c r="Y52" s="22">
        <f>表13!Z118</f>
        <v>6.6645151089365529E-2</v>
      </c>
      <c r="Z52" s="22">
        <f>表13!AA118</f>
        <v>5.3647325603417562E-2</v>
      </c>
      <c r="AA52" s="23"/>
      <c r="AB52" s="22">
        <f>表13!AC118</f>
        <v>9.2897314759158522E-2</v>
      </c>
      <c r="AC52" s="22">
        <f>表13!AD118</f>
        <v>5.3727078986364196E-2</v>
      </c>
      <c r="AD52" s="22">
        <f>表13!AE118</f>
        <v>7.9017921108050171E-2</v>
      </c>
      <c r="AE52" s="22">
        <f>表13!AF118</f>
        <v>9.515221994658507E-2</v>
      </c>
      <c r="AF52" s="22">
        <f>表13!AG118</f>
        <v>8.0164081306814738E-2</v>
      </c>
      <c r="AG52" s="23"/>
      <c r="AH52" s="22">
        <f>表13!AI118</f>
        <v>5.6124193772436826E-2</v>
      </c>
      <c r="AI52" s="22">
        <f>表13!AJ118</f>
        <v>9.2660974448900424E-2</v>
      </c>
      <c r="AJ52" s="22">
        <f>表13!AK118</f>
        <v>0.10096667386521774</v>
      </c>
      <c r="AK52" s="22">
        <f>表13!AL118</f>
        <v>-4.7544198395057191E-2</v>
      </c>
      <c r="AL52" s="22">
        <f>表13!AM118</f>
        <v>4.9153239269702054E-2</v>
      </c>
      <c r="AM52" s="23"/>
      <c r="AN52" s="22">
        <f>表13!AO118</f>
        <v>-4.6862686632442863E-4</v>
      </c>
      <c r="AO52" s="22">
        <f>表13!AP118</f>
        <v>8.0749257088243986E-3</v>
      </c>
      <c r="AP52" s="22">
        <f>表13!AQ118</f>
        <v>1.9061476092871787E-2</v>
      </c>
      <c r="AQ52" s="22">
        <f>表13!AR118</f>
        <v>0.16984489320088003</v>
      </c>
      <c r="AR52" s="22">
        <f>表13!AS118</f>
        <v>4.7258995266563408E-2</v>
      </c>
      <c r="AS52" s="23"/>
      <c r="AT52" s="22">
        <f>表13!AU118</f>
        <v>0.12328804967590146</v>
      </c>
      <c r="AU52" s="22">
        <f>表13!AV118</f>
        <v>9.6316442124200652E-2</v>
      </c>
      <c r="AV52" s="22">
        <f>表13!AW118</f>
        <v>9.6306543596699878E-2</v>
      </c>
      <c r="AW52" s="22">
        <f>表13!AX118</f>
        <v>5.5370302526237092E-2</v>
      </c>
      <c r="AX52" s="22">
        <f>表13!AY118</f>
        <v>9.1774013447566638E-2</v>
      </c>
      <c r="AY52" s="23"/>
      <c r="AZ52" s="22">
        <f>表13!BA118</f>
        <v>2.1354826310198805E-2</v>
      </c>
      <c r="BA52" s="22">
        <f>表13!BB118</f>
        <v>2.9814415948878903E-2</v>
      </c>
      <c r="BB52" s="22">
        <f>表13!BC118</f>
        <v>0</v>
      </c>
      <c r="BC52" s="22">
        <f>表13!BD118</f>
        <v>0</v>
      </c>
      <c r="BD52" s="22">
        <f>表13!BE118</f>
        <v>0</v>
      </c>
    </row>
    <row r="53" spans="1:56" ht="20.100000000000001" customHeight="1">
      <c r="B53" s="32" t="s">
        <v>103</v>
      </c>
      <c r="C53" s="57" t="s">
        <v>113</v>
      </c>
      <c r="D53" s="89">
        <f>表15!D27</f>
        <v>153353</v>
      </c>
      <c r="E53" s="89">
        <f>表15!E27</f>
        <v>162385</v>
      </c>
      <c r="F53" s="89">
        <f>表15!F27</f>
        <v>159254</v>
      </c>
      <c r="G53" s="89">
        <f>表15!G27</f>
        <v>156468</v>
      </c>
      <c r="H53" s="89">
        <f>表15!H27</f>
        <v>631460</v>
      </c>
      <c r="I53" s="89"/>
      <c r="J53" s="89">
        <f>表15!J27</f>
        <v>150741</v>
      </c>
      <c r="K53" s="89">
        <f>表15!K27</f>
        <v>156228</v>
      </c>
      <c r="L53" s="89">
        <f>表15!L27</f>
        <v>152162</v>
      </c>
      <c r="M53" s="89">
        <f>表15!M27</f>
        <v>146352</v>
      </c>
      <c r="N53" s="89">
        <f>表15!N27</f>
        <v>605483</v>
      </c>
      <c r="O53" s="89"/>
      <c r="P53" s="89">
        <f>表15!P27</f>
        <v>142422</v>
      </c>
      <c r="Q53" s="89">
        <f>表15!Q27</f>
        <v>145378</v>
      </c>
      <c r="R53" s="89">
        <f>表15!R27</f>
        <v>145386</v>
      </c>
      <c r="S53" s="89">
        <f>表15!S27</f>
        <v>145152</v>
      </c>
      <c r="T53" s="89">
        <f>表15!T27</f>
        <v>578338</v>
      </c>
      <c r="U53" s="89"/>
      <c r="V53" s="89">
        <f>表15!V27</f>
        <v>146352</v>
      </c>
      <c r="W53" s="89">
        <f>表15!W27</f>
        <v>151043</v>
      </c>
      <c r="X53" s="89">
        <f>表15!X27</f>
        <v>150998</v>
      </c>
      <c r="Y53" s="89">
        <f>表15!Y27</f>
        <v>153240</v>
      </c>
      <c r="Z53" s="89">
        <f>表15!Z27</f>
        <v>601633</v>
      </c>
      <c r="AA53" s="29"/>
      <c r="AB53" s="89">
        <f>表15!AB27</f>
        <v>154575</v>
      </c>
      <c r="AC53" s="89">
        <f>表15!AC27</f>
        <v>157671</v>
      </c>
      <c r="AD53" s="89">
        <f>表15!AD27</f>
        <v>155401</v>
      </c>
      <c r="AE53" s="89">
        <f>表15!AE27</f>
        <v>155812</v>
      </c>
      <c r="AF53" s="89">
        <f>表15!AF27</f>
        <v>623459</v>
      </c>
      <c r="AG53" s="29"/>
      <c r="AH53" s="89">
        <f>表15!AH27</f>
        <v>150891</v>
      </c>
      <c r="AI53" s="89">
        <f>表15!AI27</f>
        <v>154708</v>
      </c>
      <c r="AJ53" s="89">
        <f>表15!AJ27</f>
        <v>159141</v>
      </c>
      <c r="AK53" s="89">
        <f>表15!AK27</f>
        <v>156094</v>
      </c>
      <c r="AL53" s="89">
        <f>表15!AL27</f>
        <v>620834</v>
      </c>
      <c r="AM53" s="29"/>
      <c r="AN53" s="89">
        <f>表15!AN27</f>
        <v>148995</v>
      </c>
      <c r="AO53" s="89">
        <f>表15!AO27</f>
        <v>158644</v>
      </c>
      <c r="AP53" s="89">
        <f>表15!AP27</f>
        <v>160619</v>
      </c>
      <c r="AQ53" s="89">
        <f>表15!AQ27</f>
        <v>153533</v>
      </c>
      <c r="AR53" s="89">
        <f>表15!AR27</f>
        <v>621791</v>
      </c>
      <c r="AS53" s="29"/>
      <c r="AT53" s="89">
        <f>表15!AT27</f>
        <v>156556</v>
      </c>
      <c r="AU53" s="89">
        <f>表15!AU27</f>
        <v>159687</v>
      </c>
      <c r="AV53" s="89">
        <f>表15!AV27</f>
        <v>161463</v>
      </c>
      <c r="AW53" s="89">
        <f>表15!AW27</f>
        <v>159198</v>
      </c>
      <c r="AX53" s="89">
        <f>表15!AX27</f>
        <v>636904</v>
      </c>
      <c r="AY53" s="29"/>
      <c r="AZ53" s="89">
        <f>表15!AZ27</f>
        <v>157829</v>
      </c>
      <c r="BA53" s="89">
        <f>表15!BA27</f>
        <v>160631</v>
      </c>
      <c r="BB53" s="89">
        <f>表15!BB27</f>
        <v>0</v>
      </c>
      <c r="BC53" s="89">
        <f>表15!BC27</f>
        <v>0</v>
      </c>
      <c r="BD53" s="89">
        <f>表15!BD27</f>
        <v>0</v>
      </c>
    </row>
    <row r="54" spans="1:56" ht="20.100000000000001" customHeight="1">
      <c r="C54" s="56" t="s">
        <v>105</v>
      </c>
      <c r="D54" s="22">
        <f>表15!D28</f>
        <v>1.8063890806734293E-2</v>
      </c>
      <c r="E54" s="22">
        <f>表15!E28</f>
        <v>0.28545418563229763</v>
      </c>
      <c r="F54" s="22">
        <f>表15!F28</f>
        <v>9.7024846902575623E-2</v>
      </c>
      <c r="G54" s="22">
        <f>表15!G28</f>
        <v>3.6981072053443614E-2</v>
      </c>
      <c r="H54" s="22">
        <f>表15!H28</f>
        <v>0</v>
      </c>
      <c r="I54" s="22"/>
      <c r="J54" s="22">
        <f>表15!J28</f>
        <v>-1.7032597992866133E-2</v>
      </c>
      <c r="K54" s="22">
        <f>表15!K28</f>
        <v>-3.7916063675832126E-2</v>
      </c>
      <c r="L54" s="22">
        <f>表15!L28</f>
        <v>-4.4532633403242622E-2</v>
      </c>
      <c r="M54" s="22">
        <f>表15!M28</f>
        <v>-6.465219725439067E-2</v>
      </c>
      <c r="N54" s="22">
        <f>表15!N28</f>
        <v>-4.1137997656225278E-2</v>
      </c>
      <c r="O54" s="22"/>
      <c r="P54" s="22">
        <f>表15!P28</f>
        <v>-5.5187374370609166E-2</v>
      </c>
      <c r="Q54" s="22">
        <f>表15!Q28</f>
        <v>-6.9449778528816841E-2</v>
      </c>
      <c r="R54" s="22">
        <f>表15!R28</f>
        <v>-4.4531486179203772E-2</v>
      </c>
      <c r="S54" s="22">
        <f>表15!S28</f>
        <v>-8.1994096425057617E-3</v>
      </c>
      <c r="T54" s="22">
        <f>表15!T28</f>
        <v>-4.4831977115790234E-2</v>
      </c>
      <c r="U54" s="22"/>
      <c r="V54" s="22">
        <f>表15!V28</f>
        <v>2.7594051480810622E-2</v>
      </c>
      <c r="W54" s="22">
        <f>表15!W28</f>
        <v>3.8967381584558813E-2</v>
      </c>
      <c r="X54" s="22">
        <f>表15!X28</f>
        <v>3.8600690575433694E-2</v>
      </c>
      <c r="Y54" s="22">
        <f>表15!Y28</f>
        <v>5.5720899470899532E-2</v>
      </c>
      <c r="Z54" s="22">
        <f>表15!Z28</f>
        <v>4.0279213885305865E-2</v>
      </c>
      <c r="AA54" s="23"/>
      <c r="AB54" s="22">
        <f>表15!AB28</f>
        <v>5.6186454575270606E-2</v>
      </c>
      <c r="AC54" s="22">
        <f>表15!AC28</f>
        <v>4.3881543666373091E-2</v>
      </c>
      <c r="AD54" s="22">
        <f>表15!AD28</f>
        <v>2.9159326613597436E-2</v>
      </c>
      <c r="AE54" s="22">
        <f>表15!AE28</f>
        <v>1.6784129470112319E-2</v>
      </c>
      <c r="AF54" s="22">
        <f>表15!AF28</f>
        <v>3.6277930233215239E-2</v>
      </c>
      <c r="AG54" s="23"/>
      <c r="AH54" s="22">
        <f>表15!AH28</f>
        <v>-2.383309073265405E-2</v>
      </c>
      <c r="AI54" s="22">
        <f>表15!AI28</f>
        <v>-1.879229534917648E-2</v>
      </c>
      <c r="AJ54" s="22">
        <f>表15!AJ28</f>
        <v>2.4066769197109483E-2</v>
      </c>
      <c r="AK54" s="22">
        <f>表15!AK28</f>
        <v>1.8098734372191672E-3</v>
      </c>
      <c r="AL54" s="22">
        <f>表15!AL28</f>
        <v>-4.2103811156788407E-3</v>
      </c>
      <c r="AM54" s="23"/>
      <c r="AN54" s="22">
        <f>表15!AN28</f>
        <v>-1.2565361751197934E-2</v>
      </c>
      <c r="AO54" s="22">
        <f>表15!AO28</f>
        <v>2.5441476846704836E-2</v>
      </c>
      <c r="AP54" s="22">
        <f>表15!AP28</f>
        <v>9.2873615221722439E-3</v>
      </c>
      <c r="AQ54" s="22">
        <f>表15!AQ28</f>
        <v>-1.6406780529680809E-2</v>
      </c>
      <c r="AR54" s="22">
        <f>表15!AR28</f>
        <v>1.5414748547921686E-3</v>
      </c>
      <c r="AS54" s="23"/>
      <c r="AT54" s="22">
        <f>表15!AT28</f>
        <v>5.074666935132055E-2</v>
      </c>
      <c r="AU54" s="22">
        <f>表15!AU28</f>
        <v>6.5744686215678527E-3</v>
      </c>
      <c r="AV54" s="22">
        <f>表15!AV28</f>
        <v>5.2546709916012624E-3</v>
      </c>
      <c r="AW54" s="22">
        <f>表15!AW28</f>
        <v>3.6897605075130402E-2</v>
      </c>
      <c r="AX54" s="22">
        <f>表15!AX28</f>
        <v>2.4305594645146034E-2</v>
      </c>
      <c r="AY54" s="23"/>
      <c r="AZ54" s="22">
        <f>表15!AZ28</f>
        <v>8.1312757096503319E-3</v>
      </c>
      <c r="BA54" s="22">
        <f>表15!BA28</f>
        <v>5.9115644980494153E-3</v>
      </c>
      <c r="BB54" s="22">
        <f>表15!BB28</f>
        <v>0</v>
      </c>
      <c r="BC54" s="22">
        <f>表15!BC28</f>
        <v>0</v>
      </c>
      <c r="BD54" s="22">
        <f>表15!BD28</f>
        <v>0</v>
      </c>
    </row>
    <row r="55" spans="1:56" ht="20.100000000000001" customHeight="1">
      <c r="C55" s="32" t="s">
        <v>104</v>
      </c>
      <c r="D55" s="87">
        <f>表16!D27</f>
        <v>1362048</v>
      </c>
      <c r="E55" s="87">
        <f>表16!E27</f>
        <v>1441474</v>
      </c>
      <c r="F55" s="87">
        <f>表16!F27</f>
        <v>1431030</v>
      </c>
      <c r="G55" s="87">
        <f>表16!G27</f>
        <v>1419847</v>
      </c>
      <c r="H55" s="87">
        <f>表16!H27</f>
        <v>5654399</v>
      </c>
      <c r="I55" s="87"/>
      <c r="J55" s="87">
        <f>表16!J27</f>
        <v>1378264</v>
      </c>
      <c r="K55" s="87">
        <f>表16!K27</f>
        <v>1448730</v>
      </c>
      <c r="L55" s="87">
        <f>表16!L27</f>
        <v>1409003</v>
      </c>
      <c r="M55" s="87">
        <f>表16!M27</f>
        <v>1397258</v>
      </c>
      <c r="N55" s="87">
        <f>表16!N27</f>
        <v>5633255</v>
      </c>
      <c r="O55" s="87"/>
      <c r="P55" s="87">
        <f>表16!P27</f>
        <v>1330031</v>
      </c>
      <c r="Q55" s="87">
        <f>表16!Q27</f>
        <v>1410758</v>
      </c>
      <c r="R55" s="87">
        <f>表16!R27</f>
        <v>1374483</v>
      </c>
      <c r="S55" s="87">
        <f>表16!S27</f>
        <v>1394700</v>
      </c>
      <c r="T55" s="87">
        <f>表16!T27</f>
        <v>5509972</v>
      </c>
      <c r="U55" s="87"/>
      <c r="V55" s="87">
        <f>表16!V27</f>
        <v>1372905</v>
      </c>
      <c r="W55" s="87">
        <f>表16!W27</f>
        <v>1473818</v>
      </c>
      <c r="X55" s="87">
        <f>表16!X27</f>
        <v>1442480</v>
      </c>
      <c r="Y55" s="87">
        <f>表16!Y27</f>
        <v>1494834</v>
      </c>
      <c r="Z55" s="87">
        <f>表16!Z27</f>
        <v>5784037</v>
      </c>
      <c r="AA55" s="21"/>
      <c r="AB55" s="87">
        <f>表16!AB27</f>
        <v>1459046</v>
      </c>
      <c r="AC55" s="87">
        <f>表16!AC27</f>
        <v>1525515</v>
      </c>
      <c r="AD55" s="87">
        <f>表16!AD27</f>
        <v>1485365</v>
      </c>
      <c r="AE55" s="87">
        <f>表16!AE27</f>
        <v>1522659</v>
      </c>
      <c r="AF55" s="87">
        <f>表16!AF27</f>
        <v>5992585</v>
      </c>
      <c r="AG55" s="21"/>
      <c r="AH55" s="87">
        <f>表16!AH27</f>
        <v>1418728</v>
      </c>
      <c r="AI55" s="87">
        <f>表16!AI27</f>
        <v>1493984</v>
      </c>
      <c r="AJ55" s="87">
        <f>表16!AJ27</f>
        <v>1494778</v>
      </c>
      <c r="AK55" s="87">
        <f>表16!AK27</f>
        <v>1508764</v>
      </c>
      <c r="AL55" s="87">
        <f>表16!AL27</f>
        <v>5916254</v>
      </c>
      <c r="AM55" s="21"/>
      <c r="AN55" s="87">
        <f>表16!AN27</f>
        <v>1419744</v>
      </c>
      <c r="AO55" s="87">
        <f>表16!AO27</f>
        <v>1537887</v>
      </c>
      <c r="AP55" s="87">
        <f>表16!AP27</f>
        <v>1540674</v>
      </c>
      <c r="AQ55" s="87">
        <f>表16!AQ27</f>
        <v>1520588</v>
      </c>
      <c r="AR55" s="87">
        <f>表16!AR27</f>
        <v>6018893</v>
      </c>
      <c r="AS55" s="21"/>
      <c r="AT55" s="87">
        <f>表16!AT27</f>
        <v>1476593</v>
      </c>
      <c r="AU55" s="87">
        <f>表16!AU27</f>
        <v>1539264</v>
      </c>
      <c r="AV55" s="87">
        <f>表16!AV27</f>
        <v>1523696</v>
      </c>
      <c r="AW55" s="87">
        <f>表16!AW27</f>
        <v>1531472</v>
      </c>
      <c r="AX55" s="87">
        <f>表16!AX27</f>
        <v>6071025</v>
      </c>
      <c r="AY55" s="21"/>
      <c r="AZ55" s="87">
        <f>表16!AZ27</f>
        <v>1475318</v>
      </c>
      <c r="BA55" s="87">
        <f>表16!BA27</f>
        <v>1552825</v>
      </c>
      <c r="BB55" s="87">
        <f>表16!BB27</f>
        <v>0</v>
      </c>
      <c r="BC55" s="87">
        <f>表16!BC27</f>
        <v>0</v>
      </c>
      <c r="BD55" s="87">
        <f>表16!BD27</f>
        <v>0</v>
      </c>
    </row>
    <row r="56" spans="1:56" ht="20.100000000000001" customHeight="1">
      <c r="C56" s="56" t="s">
        <v>105</v>
      </c>
      <c r="D56" s="22">
        <f>表16!D28</f>
        <v>6.4765478424015005E-2</v>
      </c>
      <c r="E56" s="22">
        <f>表16!E28</f>
        <v>0.22050106218952442</v>
      </c>
      <c r="F56" s="22">
        <f>表16!F28</f>
        <v>0.11104468619662672</v>
      </c>
      <c r="G56" s="22">
        <f>表16!G28</f>
        <v>4.9507343647209268E-2</v>
      </c>
      <c r="H56" s="22">
        <f>表16!H28</f>
        <v>0</v>
      </c>
      <c r="I56" s="22"/>
      <c r="J56" s="22">
        <f>表16!J28</f>
        <v>1.1905600977351752E-2</v>
      </c>
      <c r="K56" s="22">
        <f>表16!K28</f>
        <v>5.033736300481313E-3</v>
      </c>
      <c r="L56" s="22">
        <f>表16!L28</f>
        <v>-1.5392409662970029E-2</v>
      </c>
      <c r="M56" s="22">
        <f>表16!M28</f>
        <v>-1.5909460667240909E-2</v>
      </c>
      <c r="N56" s="22">
        <f>表16!N28</f>
        <v>-3.739389455890918E-3</v>
      </c>
      <c r="O56" s="22"/>
      <c r="P56" s="22">
        <f>表16!P28</f>
        <v>-3.4995472565488184E-2</v>
      </c>
      <c r="Q56" s="22">
        <f>表16!Q28</f>
        <v>-2.621054302734116E-2</v>
      </c>
      <c r="R56" s="22">
        <f>表16!R28</f>
        <v>-2.449959297460691E-2</v>
      </c>
      <c r="S56" s="22">
        <f>表16!S28</f>
        <v>-1.8307284696169601E-3</v>
      </c>
      <c r="T56" s="22">
        <f>表16!T28</f>
        <v>-2.1884860529125749E-2</v>
      </c>
      <c r="U56" s="22"/>
      <c r="V56" s="22">
        <f>表16!V28</f>
        <v>3.2235338875560071E-2</v>
      </c>
      <c r="W56" s="22">
        <f>表16!W28</f>
        <v>4.4699374378879941E-2</v>
      </c>
      <c r="X56" s="22">
        <f>表16!X28</f>
        <v>4.9470964719098065E-2</v>
      </c>
      <c r="Y56" s="22">
        <f>表16!Y28</f>
        <v>7.1796085179608449E-2</v>
      </c>
      <c r="Z56" s="22">
        <f>表16!Z28</f>
        <v>4.9739817189633717E-2</v>
      </c>
      <c r="AA56" s="23"/>
      <c r="AB56" s="22">
        <f>表16!AB28</f>
        <v>6.2743598428150582E-2</v>
      </c>
      <c r="AC56" s="22">
        <f>表16!AC28</f>
        <v>3.5076922659378562E-2</v>
      </c>
      <c r="AD56" s="22">
        <f>表16!AD28</f>
        <v>2.9730048250235619E-2</v>
      </c>
      <c r="AE56" s="22">
        <f>表16!AE28</f>
        <v>1.8614106984454537E-2</v>
      </c>
      <c r="AF56" s="22">
        <f>表16!AF28</f>
        <v>3.6055785950193542E-2</v>
      </c>
      <c r="AG56" s="23"/>
      <c r="AH56" s="22">
        <f>表16!AH28</f>
        <v>-2.763312465816703E-2</v>
      </c>
      <c r="AI56" s="22">
        <f>表16!AI28</f>
        <v>-2.0669085521938468E-2</v>
      </c>
      <c r="AJ56" s="22">
        <f>表16!AJ28</f>
        <v>6.3371629195516643E-3</v>
      </c>
      <c r="AK56" s="22">
        <f>表16!AK28</f>
        <v>-9.1254837754217721E-3</v>
      </c>
      <c r="AL56" s="22">
        <f>表16!AL28</f>
        <v>-1.2737574852922373E-2</v>
      </c>
      <c r="AM56" s="23"/>
      <c r="AN56" s="22">
        <f>表16!AN28</f>
        <v>7.1613445283391641E-4</v>
      </c>
      <c r="AO56" s="22">
        <f>表16!AO28</f>
        <v>2.9386526227857868E-2</v>
      </c>
      <c r="AP56" s="22">
        <f>表16!AP28</f>
        <v>3.0704224975213634E-2</v>
      </c>
      <c r="AQ56" s="22">
        <f>表16!AQ28</f>
        <v>7.8368783984772428E-3</v>
      </c>
      <c r="AR56" s="22">
        <f>表16!AR28</f>
        <v>1.7348646626733633E-2</v>
      </c>
      <c r="AS56" s="23"/>
      <c r="AT56" s="22">
        <f>表16!AT28</f>
        <v>4.0041725832262731E-2</v>
      </c>
      <c r="AU56" s="22">
        <f>表16!AU28</f>
        <v>8.9538438129710407E-4</v>
      </c>
      <c r="AV56" s="22">
        <f>表16!AV28</f>
        <v>-1.101985235033498E-2</v>
      </c>
      <c r="AW56" s="22">
        <f>表16!AW28</f>
        <v>7.1577573938503836E-3</v>
      </c>
      <c r="AX56" s="22">
        <f>表16!AX28</f>
        <v>8.66139338247085E-3</v>
      </c>
      <c r="AY56" s="23"/>
      <c r="AZ56" s="22">
        <f>表16!AZ28</f>
        <v>-8.6347422749533109E-4</v>
      </c>
      <c r="BA56" s="22">
        <f>表16!BA28</f>
        <v>8.8100546754812381E-3</v>
      </c>
      <c r="BB56" s="22">
        <f>表16!BB28</f>
        <v>0</v>
      </c>
      <c r="BC56" s="22">
        <f>表16!BC28</f>
        <v>0</v>
      </c>
      <c r="BD56" s="22">
        <f>表16!BD28</f>
        <v>0</v>
      </c>
    </row>
    <row r="57" spans="1:56" ht="20.100000000000001" customHeight="1">
      <c r="C57" s="32" t="s">
        <v>101</v>
      </c>
      <c r="D57" s="26">
        <f>表17!D27</f>
        <v>6840618484</v>
      </c>
      <c r="E57" s="26">
        <f>表17!E27</f>
        <v>7279962264</v>
      </c>
      <c r="F57" s="26">
        <f>表17!F27</f>
        <v>7283274483</v>
      </c>
      <c r="G57" s="26">
        <f>表17!G27</f>
        <v>7331126112</v>
      </c>
      <c r="H57" s="26">
        <f>表17!J27</f>
        <v>7118517112</v>
      </c>
      <c r="I57" s="26"/>
      <c r="J57" s="26" t="e">
        <f>表17!#REF!</f>
        <v>#REF!</v>
      </c>
      <c r="K57" s="26">
        <f>表17!K27</f>
        <v>7483230905</v>
      </c>
      <c r="L57" s="26">
        <f>表17!L27</f>
        <v>7303683046</v>
      </c>
      <c r="M57" s="26">
        <f>表17!M27</f>
        <v>7228846266</v>
      </c>
      <c r="N57" s="26">
        <f>表17!N27</f>
        <v>29134277329</v>
      </c>
      <c r="O57" s="26"/>
      <c r="P57" s="26">
        <f>表17!P27</f>
        <v>7011807005</v>
      </c>
      <c r="Q57" s="26">
        <f>表17!Q27</f>
        <v>7338455724</v>
      </c>
      <c r="R57" s="26">
        <f>表17!R27</f>
        <v>7085269137</v>
      </c>
      <c r="S57" s="26">
        <f>表17!S27</f>
        <v>7097506720</v>
      </c>
      <c r="T57" s="26">
        <f>表17!T27</f>
        <v>28533038586</v>
      </c>
      <c r="U57" s="26"/>
      <c r="V57" s="26">
        <f>表17!V27</f>
        <v>7114685992</v>
      </c>
      <c r="W57" s="26">
        <f>表17!W27</f>
        <v>7509235687</v>
      </c>
      <c r="X57" s="26">
        <f>表17!X27</f>
        <v>7382801872</v>
      </c>
      <c r="Y57" s="26">
        <f>表17!Y27</f>
        <v>7630328959</v>
      </c>
      <c r="Z57" s="26">
        <f>表17!Z27</f>
        <v>29637052510</v>
      </c>
      <c r="AA57" s="27"/>
      <c r="AB57" s="26">
        <f>表17!AB27</f>
        <v>7509135676</v>
      </c>
      <c r="AC57" s="26">
        <f>表17!AC27</f>
        <v>7941677088</v>
      </c>
      <c r="AD57" s="26">
        <f>表17!AD27</f>
        <v>7908101852</v>
      </c>
      <c r="AE57" s="26">
        <f>表17!AE27</f>
        <v>8220479675</v>
      </c>
      <c r="AF57" s="26">
        <f>表17!AF27</f>
        <v>31579394291</v>
      </c>
      <c r="AG57" s="27"/>
      <c r="AH57" s="26">
        <f>表17!AH27</f>
        <v>7727869932</v>
      </c>
      <c r="AI57" s="26">
        <f>表17!AI27</f>
        <v>8035565110</v>
      </c>
      <c r="AJ57" s="26">
        <f>表17!AJ27</f>
        <v>7967727836</v>
      </c>
      <c r="AK57" s="26">
        <f>表17!AK27</f>
        <v>8016349594</v>
      </c>
      <c r="AL57" s="26">
        <f>表17!AL27</f>
        <v>31747512472</v>
      </c>
      <c r="AM57" s="27"/>
      <c r="AN57" s="26">
        <f>表17!AN27</f>
        <v>7692718191</v>
      </c>
      <c r="AO57" s="26">
        <f>表17!AO27</f>
        <v>8264472336</v>
      </c>
      <c r="AP57" s="26">
        <f>表17!AP27</f>
        <v>8295189856</v>
      </c>
      <c r="AQ57" s="26">
        <f>表17!AQ27</f>
        <v>8289402067</v>
      </c>
      <c r="AR57" s="26">
        <f>表17!AR27</f>
        <v>32541782450</v>
      </c>
      <c r="AS57" s="27"/>
      <c r="AT57" s="26">
        <f>表17!AT27</f>
        <v>8128815398</v>
      </c>
      <c r="AU57" s="26">
        <f>表17!AU27</f>
        <v>8442459081</v>
      </c>
      <c r="AV57" s="26">
        <f>表17!AV27</f>
        <v>8358591603</v>
      </c>
      <c r="AW57" s="26">
        <f>表17!AW27</f>
        <v>8493519609</v>
      </c>
      <c r="AX57" s="26">
        <f>表17!AX27</f>
        <v>33423385691</v>
      </c>
      <c r="AY57" s="27"/>
      <c r="AZ57" s="26">
        <f>表17!AZ27</f>
        <v>8242731169</v>
      </c>
      <c r="BA57" s="26">
        <f>表17!BA27</f>
        <v>8574490537</v>
      </c>
      <c r="BB57" s="26">
        <f>表17!BB27</f>
        <v>0</v>
      </c>
      <c r="BC57" s="26">
        <f>表17!BC27</f>
        <v>0</v>
      </c>
      <c r="BD57" s="26">
        <f>表17!BD27</f>
        <v>0</v>
      </c>
    </row>
    <row r="58" spans="1:56" ht="20.100000000000001" customHeight="1">
      <c r="C58" s="56" t="s">
        <v>105</v>
      </c>
      <c r="D58" s="22">
        <f>表17!D28</f>
        <v>0.16728637117672024</v>
      </c>
      <c r="E58" s="22">
        <f>表17!E28</f>
        <v>0.30204928211073639</v>
      </c>
      <c r="F58" s="22">
        <f>表17!F28</f>
        <v>0.15743473968448479</v>
      </c>
      <c r="G58" s="22">
        <f>表17!G28</f>
        <v>9.8761346575234998E-2</v>
      </c>
      <c r="H58" s="22">
        <f>表17!J28</f>
        <v>4.0624781026744362E-2</v>
      </c>
      <c r="I58" s="22"/>
      <c r="J58" s="22" t="e">
        <f>表17!#REF!</f>
        <v>#REF!</v>
      </c>
      <c r="K58" s="22">
        <f>表17!K28</f>
        <v>2.7921661353270993E-2</v>
      </c>
      <c r="L58" s="22">
        <f>表17!L28</f>
        <v>2.8021136712114768E-3</v>
      </c>
      <c r="M58" s="22">
        <f>表17!M28</f>
        <v>-1.3951450900917199E-2</v>
      </c>
      <c r="N58" s="22">
        <f>表17!N28</f>
        <v>1.3895815042777926E-2</v>
      </c>
      <c r="O58" s="22"/>
      <c r="P58" s="22">
        <f>表17!P28</f>
        <v>-1.4990496661181574E-2</v>
      </c>
      <c r="Q58" s="22">
        <f>表17!Q28</f>
        <v>-1.9346614161440234E-2</v>
      </c>
      <c r="R58" s="22">
        <f>表17!R28</f>
        <v>-2.9904625874971225E-2</v>
      </c>
      <c r="S58" s="22">
        <f>表17!S28</f>
        <v>-1.8168811614896252E-2</v>
      </c>
      <c r="T58" s="22">
        <f>表17!T28</f>
        <v>-2.0636816771203437E-2</v>
      </c>
      <c r="U58" s="22"/>
      <c r="V58" s="22">
        <f>表17!V28</f>
        <v>1.4672250238296547E-2</v>
      </c>
      <c r="W58" s="22">
        <f>表17!W28</f>
        <v>2.3271921153857233E-2</v>
      </c>
      <c r="X58" s="22">
        <f>表17!X28</f>
        <v>4.199314510810237E-2</v>
      </c>
      <c r="Y58" s="22">
        <f>表17!Y28</f>
        <v>7.5071748435061814E-2</v>
      </c>
      <c r="Z58" s="22">
        <f>表17!Z28</f>
        <v>3.8692476466270831E-2</v>
      </c>
      <c r="AA58" s="23"/>
      <c r="AB58" s="22">
        <f>表17!AB28</f>
        <v>5.5441615335312555E-2</v>
      </c>
      <c r="AC58" s="22">
        <f>表17!AC28</f>
        <v>5.7587938243654158E-2</v>
      </c>
      <c r="AD58" s="22">
        <f>表17!AD28</f>
        <v>7.1151845750087261E-2</v>
      </c>
      <c r="AE58" s="22">
        <f>表17!AE28</f>
        <v>7.7342761913811842E-2</v>
      </c>
      <c r="AF58" s="22">
        <f>表17!AF28</f>
        <v>6.5537616480067395E-2</v>
      </c>
      <c r="AG58" s="23"/>
      <c r="AH58" s="22">
        <f>表17!AH28</f>
        <v>2.9129085614886252E-2</v>
      </c>
      <c r="AI58" s="22">
        <f>表17!AI28</f>
        <v>1.182219082438718E-2</v>
      </c>
      <c r="AJ58" s="22">
        <f>表17!AJ28</f>
        <v>7.5398604008773962E-3</v>
      </c>
      <c r="AK58" s="22">
        <f>表17!AK28</f>
        <v>-2.4831894131530752E-2</v>
      </c>
      <c r="AL58" s="22">
        <f>表17!AL28</f>
        <v>5.3236670548779674E-3</v>
      </c>
      <c r="AM58" s="23"/>
      <c r="AN58" s="22">
        <f>表17!AN28</f>
        <v>-4.5486972877794019E-3</v>
      </c>
      <c r="AO58" s="22">
        <f>表17!AO28</f>
        <v>2.8486761399659777E-2</v>
      </c>
      <c r="AP58" s="22">
        <f>表17!AP28</f>
        <v>4.1098544872536058E-2</v>
      </c>
      <c r="AQ58" s="22">
        <f>表17!AQ28</f>
        <v>3.4061946749973648E-2</v>
      </c>
      <c r="AR58" s="22">
        <f>表17!AR28</f>
        <v>2.5018337379991928E-2</v>
      </c>
      <c r="AS58" s="23"/>
      <c r="AT58" s="22">
        <f>表17!AT28</f>
        <v>5.6689611678510055E-2</v>
      </c>
      <c r="AU58" s="22">
        <f>表17!AU28</f>
        <v>2.1536371320972414E-2</v>
      </c>
      <c r="AV58" s="22">
        <f>表17!AV28</f>
        <v>7.6431942005692477E-3</v>
      </c>
      <c r="AW58" s="22">
        <f>表17!AW28</f>
        <v>2.4623916218588171E-2</v>
      </c>
      <c r="AX58" s="22">
        <f>表17!AX28</f>
        <v>2.7091424458834501E-2</v>
      </c>
      <c r="AY58" s="23"/>
      <c r="AZ58" s="22">
        <f>表17!AZ28</f>
        <v>1.401382186979272E-2</v>
      </c>
      <c r="BA58" s="22">
        <f>表17!BA28</f>
        <v>1.5638980862476615E-2</v>
      </c>
      <c r="BB58" s="22">
        <f>表17!BB28</f>
        <v>0</v>
      </c>
      <c r="BC58" s="22">
        <f>表17!BC28</f>
        <v>0</v>
      </c>
      <c r="BD58" s="22">
        <f>表17!BD28</f>
        <v>0</v>
      </c>
    </row>
    <row r="59" spans="1:56" ht="20.100000000000001" customHeight="1">
      <c r="C59" s="32" t="s">
        <v>107</v>
      </c>
      <c r="D59" s="28">
        <f>表18!D27</f>
        <v>5022.3035340898414</v>
      </c>
      <c r="E59" s="28">
        <f>表18!E27</f>
        <v>5050.3597456492453</v>
      </c>
      <c r="F59" s="28">
        <f>表18!F27</f>
        <v>5089.5330517179937</v>
      </c>
      <c r="G59" s="28">
        <f>表18!G27</f>
        <v>5163.3211972839326</v>
      </c>
      <c r="H59" s="28">
        <f>表18!H27</f>
        <v>5081.880734451177</v>
      </c>
      <c r="I59" s="28"/>
      <c r="J59" s="28">
        <f>表18!I27</f>
        <v>0</v>
      </c>
      <c r="K59" s="28">
        <f>表18!K27</f>
        <v>5165.3730543303445</v>
      </c>
      <c r="L59" s="28">
        <f>表18!L27</f>
        <v>5183.5823245230849</v>
      </c>
      <c r="M59" s="28">
        <f>表18!M27</f>
        <v>5173.5944728890445</v>
      </c>
      <c r="N59" s="28">
        <f>表18!N27</f>
        <v>5171.83712240969</v>
      </c>
      <c r="O59" s="28"/>
      <c r="P59" s="28">
        <f>表18!P27</f>
        <v>5271.9124629425933</v>
      </c>
      <c r="Q59" s="28">
        <f>表18!Q27</f>
        <v>5201.7821086252925</v>
      </c>
      <c r="R59" s="28">
        <f>表18!R27</f>
        <v>5154.8612365522167</v>
      </c>
      <c r="S59" s="28">
        <f>表18!S27</f>
        <v>5088.9128271312829</v>
      </c>
      <c r="T59" s="28">
        <f>表18!T27</f>
        <v>5178.436221817461</v>
      </c>
      <c r="U59" s="28"/>
      <c r="V59" s="28">
        <f>表18!V27</f>
        <v>5182.2128930989402</v>
      </c>
      <c r="W59" s="28">
        <f>表18!W27</f>
        <v>5095.090226201607</v>
      </c>
      <c r="X59" s="28">
        <f>表18!X27</f>
        <v>5118.1311851810769</v>
      </c>
      <c r="Y59" s="28">
        <f>表18!Y27</f>
        <v>5104.4657527190311</v>
      </c>
      <c r="Z59" s="28">
        <f>表18!Z27</f>
        <v>5123.9389564762469</v>
      </c>
      <c r="AA59" s="29"/>
      <c r="AB59" s="28">
        <f>表18!AB27</f>
        <v>5146.6065333101214</v>
      </c>
      <c r="AC59" s="28">
        <f>表18!AC27</f>
        <v>5205.8990491735576</v>
      </c>
      <c r="AD59" s="28">
        <f>表18!AD27</f>
        <v>5324.0125167888027</v>
      </c>
      <c r="AE59" s="28">
        <f>表18!AE27</f>
        <v>5398.7660237781411</v>
      </c>
      <c r="AF59" s="28">
        <f>表18!AF27</f>
        <v>5269.7449082491112</v>
      </c>
      <c r="AG59" s="29"/>
      <c r="AH59" s="28">
        <f>表18!AH27</f>
        <v>5447.0412453972858</v>
      </c>
      <c r="AI59" s="28">
        <f>表18!AI27</f>
        <v>5378.6152395206373</v>
      </c>
      <c r="AJ59" s="28">
        <f>表18!AJ27</f>
        <v>5330.3753707908463</v>
      </c>
      <c r="AK59" s="28">
        <f>表18!AK27</f>
        <v>5313.1898653467342</v>
      </c>
      <c r="AL59" s="28">
        <f>表18!AL27</f>
        <v>5366.151025970149</v>
      </c>
      <c r="AM59" s="29"/>
      <c r="AN59" s="28">
        <f>表18!AN27</f>
        <v>5418.384012188113</v>
      </c>
      <c r="AO59" s="28">
        <f>表18!AO27</f>
        <v>5373.9139065484005</v>
      </c>
      <c r="AP59" s="28">
        <f>表18!AP27</f>
        <v>5384.1304883447119</v>
      </c>
      <c r="AQ59" s="28">
        <f>表18!AQ27</f>
        <v>5451.4451429315504</v>
      </c>
      <c r="AR59" s="28">
        <f>表18!AR27</f>
        <v>5406.6059074318155</v>
      </c>
      <c r="AS59" s="29"/>
      <c r="AT59" s="28">
        <f>表18!AT27</f>
        <v>5505.1157617569634</v>
      </c>
      <c r="AU59" s="28">
        <f>表18!AU27</f>
        <v>5484.7375635368589</v>
      </c>
      <c r="AV59" s="28">
        <f>表18!AV27</f>
        <v>5485.734426683538</v>
      </c>
      <c r="AW59" s="28">
        <f>表18!AW27</f>
        <v>5545.9842615470607</v>
      </c>
      <c r="AX59" s="28">
        <f>表18!AX27</f>
        <v>5505.3941782483189</v>
      </c>
      <c r="AY59" s="29"/>
      <c r="AZ59" s="28">
        <f>表18!AZ27</f>
        <v>5587.0877797193552</v>
      </c>
      <c r="BA59" s="28">
        <f>表18!BA27</f>
        <v>5521.8653338270569</v>
      </c>
      <c r="BB59" s="28">
        <f>表18!BB27</f>
        <v>0</v>
      </c>
      <c r="BC59" s="28">
        <f>表18!BC27</f>
        <v>0</v>
      </c>
      <c r="BD59" s="28">
        <f>表18!BD27</f>
        <v>0</v>
      </c>
    </row>
    <row r="60" spans="1:56" ht="20.100000000000001" customHeight="1">
      <c r="C60" s="56" t="s">
        <v>105</v>
      </c>
      <c r="D60" s="22">
        <f>表18!D28</f>
        <v>9.628495178529739E-2</v>
      </c>
      <c r="E60" s="22">
        <f>表18!E28</f>
        <v>6.6815361696546227E-2</v>
      </c>
      <c r="F60" s="22">
        <f>表18!F28</f>
        <v>4.1753544267118886E-2</v>
      </c>
      <c r="G60" s="22">
        <f>表18!G28</f>
        <v>4.6930593888805085E-2</v>
      </c>
      <c r="H60" s="22">
        <f>表18!H28</f>
        <v>0</v>
      </c>
      <c r="I60" s="22"/>
      <c r="J60" s="22">
        <f>表18!I28</f>
        <v>0</v>
      </c>
      <c r="K60" s="22">
        <f>表18!K28</f>
        <v>2.27732903146514E-2</v>
      </c>
      <c r="L60" s="22">
        <f>表18!L28</f>
        <v>1.847895904189964E-2</v>
      </c>
      <c r="M60" s="22">
        <f>表18!M28</f>
        <v>1.989664251473627E-3</v>
      </c>
      <c r="N60" s="22">
        <f>表18!N28</f>
        <v>1.7701396915649648E-2</v>
      </c>
      <c r="O60" s="22"/>
      <c r="P60" s="22">
        <f>表18!P28</f>
        <v>2.0730447718717349E-2</v>
      </c>
      <c r="Q60" s="22">
        <f>表18!Q28</f>
        <v>7.0486785585457401E-3</v>
      </c>
      <c r="R60" s="22">
        <f>表18!R28</f>
        <v>-5.5407797489761546E-3</v>
      </c>
      <c r="S60" s="22">
        <f>表18!S28</f>
        <v>-1.6368048597839469E-2</v>
      </c>
      <c r="T60" s="22">
        <f>表18!T28</f>
        <v>1.275968142766315E-3</v>
      </c>
      <c r="U60" s="22"/>
      <c r="V60" s="22">
        <f>表18!V28</f>
        <v>-1.7014616702035634E-2</v>
      </c>
      <c r="W60" s="22">
        <f>表18!W28</f>
        <v>-2.0510640429704852E-2</v>
      </c>
      <c r="X60" s="22">
        <f>表18!X28</f>
        <v>-7.125323007861617E-3</v>
      </c>
      <c r="Y60" s="22">
        <f>表18!Y28</f>
        <v>3.0562373764448925E-3</v>
      </c>
      <c r="Z60" s="22">
        <f>表18!Z28</f>
        <v>-1.0523884625943558E-2</v>
      </c>
      <c r="AA60" s="23"/>
      <c r="AB60" s="22">
        <f>表18!AB28</f>
        <v>-6.8708793952164671E-3</v>
      </c>
      <c r="AC60" s="22">
        <f>表18!AC28</f>
        <v>2.1748157157671866E-2</v>
      </c>
      <c r="AD60" s="22">
        <f>表18!AD28</f>
        <v>4.0225880142312542E-2</v>
      </c>
      <c r="AE60" s="22">
        <f>表18!AE28</f>
        <v>5.7655450210894799E-2</v>
      </c>
      <c r="AF60" s="22">
        <f>表18!AF28</f>
        <v>2.8455833102495776E-2</v>
      </c>
      <c r="AG60" s="23"/>
      <c r="AH60" s="22">
        <f>表18!AH28</f>
        <v>5.8375302277855479E-2</v>
      </c>
      <c r="AI60" s="22">
        <f>表18!AI28</f>
        <v>3.3177014904754776E-2</v>
      </c>
      <c r="AJ60" s="22">
        <f>表18!AJ28</f>
        <v>1.1951237871772324E-3</v>
      </c>
      <c r="AK60" s="22">
        <f>表18!AK28</f>
        <v>-1.585105893726424E-2</v>
      </c>
      <c r="AL60" s="22">
        <f>表18!AL28</f>
        <v>1.82942664966812E-2</v>
      </c>
      <c r="AM60" s="23"/>
      <c r="AN60" s="22">
        <f>表18!AN28</f>
        <v>-5.2610641113445267E-3</v>
      </c>
      <c r="AO60" s="22">
        <f>表18!AO28</f>
        <v>-8.7407869179645381E-4</v>
      </c>
      <c r="AP60" s="22">
        <f>表18!AP28</f>
        <v>1.0084677684883303E-2</v>
      </c>
      <c r="AQ60" s="22">
        <f>表18!AQ28</f>
        <v>2.6021143811655101E-2</v>
      </c>
      <c r="AR60" s="22">
        <f>表18!AR28</f>
        <v>7.5389010234485632E-3</v>
      </c>
      <c r="AS60" s="23"/>
      <c r="AT60" s="22">
        <f>表18!AT28</f>
        <v>1.6006940330134611E-2</v>
      </c>
      <c r="AU60" s="22">
        <f>表18!AU28</f>
        <v>2.0622521855702569E-2</v>
      </c>
      <c r="AV60" s="22">
        <f>表18!AV28</f>
        <v>1.887100220894955E-2</v>
      </c>
      <c r="AW60" s="22">
        <f>表18!AW28</f>
        <v>1.7342028789942399E-2</v>
      </c>
      <c r="AX60" s="22">
        <f>表18!AX28</f>
        <v>1.827177207066466E-2</v>
      </c>
      <c r="AY60" s="23"/>
      <c r="AZ60" s="22">
        <f>表18!AZ28</f>
        <v>1.4890153360958669E-2</v>
      </c>
      <c r="BA60" s="22">
        <f>表18!BA28</f>
        <v>6.7692883861987241E-3</v>
      </c>
      <c r="BB60" s="22">
        <f>表18!BB28</f>
        <v>0</v>
      </c>
      <c r="BC60" s="22">
        <f>表18!BC28</f>
        <v>0</v>
      </c>
      <c r="BD60" s="22">
        <f>表18!BD28</f>
        <v>0</v>
      </c>
    </row>
    <row r="61" spans="1:56" ht="20.100000000000001" customHeight="1">
      <c r="C61" s="32" t="s">
        <v>264</v>
      </c>
      <c r="D61" s="133">
        <f t="shared" ref="D61:N61" si="11">D55/D53</f>
        <v>8.8817825539767732</v>
      </c>
      <c r="E61" s="133">
        <f t="shared" si="11"/>
        <v>8.8768913384856969</v>
      </c>
      <c r="F61" s="133">
        <f t="shared" si="11"/>
        <v>8.985833950795584</v>
      </c>
      <c r="G61" s="133">
        <f t="shared" si="11"/>
        <v>9.0743602525756071</v>
      </c>
      <c r="H61" s="159">
        <f t="shared" si="11"/>
        <v>8.9544848446457408</v>
      </c>
      <c r="I61" s="186"/>
      <c r="J61" s="133">
        <f t="shared" si="11"/>
        <v>9.1432589673678688</v>
      </c>
      <c r="K61" s="133">
        <f t="shared" si="11"/>
        <v>9.2731776634150087</v>
      </c>
      <c r="L61" s="133">
        <f t="shared" si="11"/>
        <v>9.259887488334801</v>
      </c>
      <c r="M61" s="133">
        <f t="shared" si="11"/>
        <v>9.54724226522357</v>
      </c>
      <c r="N61" s="187">
        <f t="shared" si="11"/>
        <v>9.303737677193249</v>
      </c>
      <c r="O61" s="186"/>
      <c r="P61" s="133">
        <f>P55/P53</f>
        <v>9.3386625661765734</v>
      </c>
      <c r="Q61" s="133">
        <f>Q55/Q53</f>
        <v>9.704068015793311</v>
      </c>
      <c r="R61" s="133">
        <f>R55/R53</f>
        <v>9.4540258346745905</v>
      </c>
      <c r="S61" s="133">
        <f>S55/S53</f>
        <v>9.60854828042328</v>
      </c>
      <c r="T61" s="187">
        <f>T55/T53</f>
        <v>9.527252229665006</v>
      </c>
      <c r="U61" s="186"/>
      <c r="V61" s="133">
        <f>V55/V53</f>
        <v>9.3808420793702858</v>
      </c>
      <c r="W61" s="133">
        <f>W55/W53</f>
        <v>9.7576054501036129</v>
      </c>
      <c r="X61" s="133">
        <f>X55/X53</f>
        <v>9.5529742115789613</v>
      </c>
      <c r="Y61" s="133">
        <f>Y55/Y53</f>
        <v>9.7548551292090835</v>
      </c>
      <c r="Z61" s="133">
        <f>Z55/Z53</f>
        <v>9.6138958468036169</v>
      </c>
      <c r="AA61" s="213"/>
      <c r="AB61" s="133">
        <f>AB55/AB53</f>
        <v>9.439081352094453</v>
      </c>
      <c r="AC61" s="133">
        <f>AC55/AC53</f>
        <v>9.6753049070532953</v>
      </c>
      <c r="AD61" s="133">
        <f>AD55/AD53</f>
        <v>9.5582718257926267</v>
      </c>
      <c r="AE61" s="133">
        <f>AE55/AE53</f>
        <v>9.7724116242651409</v>
      </c>
      <c r="AF61" s="133">
        <f>AF55/AF53</f>
        <v>9.6118349402286274</v>
      </c>
      <c r="AG61" s="213"/>
      <c r="AH61" s="133">
        <f>AH55/AH53</f>
        <v>9.4023367861568943</v>
      </c>
      <c r="AI61" s="133">
        <f>AI55/AI53</f>
        <v>9.6567986141634563</v>
      </c>
      <c r="AJ61" s="133">
        <f>AJ55/AJ53</f>
        <v>9.392790041535493</v>
      </c>
      <c r="AK61" s="133">
        <f>AK55/AK53</f>
        <v>9.6657398746908907</v>
      </c>
      <c r="AL61" s="133">
        <f>AL55/AL53</f>
        <v>9.5295264112468061</v>
      </c>
      <c r="AM61" s="213"/>
      <c r="AN61" s="133">
        <f>AN55/AN53</f>
        <v>9.5288029799657714</v>
      </c>
      <c r="AO61" s="133">
        <f>AO55/AO53</f>
        <v>9.6939499760469978</v>
      </c>
      <c r="AP61" s="133">
        <f>AP55/AP53</f>
        <v>9.5921030513202048</v>
      </c>
      <c r="AQ61" s="133">
        <f>AQ55/AQ53</f>
        <v>9.9039815544540915</v>
      </c>
      <c r="AR61" s="133">
        <f>AR55/AR53</f>
        <v>9.679929429663666</v>
      </c>
      <c r="AS61" s="213"/>
      <c r="AT61" s="133">
        <f>AT55/AT53</f>
        <v>9.4317241115000385</v>
      </c>
      <c r="AU61" s="133">
        <f>AU55/AU53</f>
        <v>9.6392567961073858</v>
      </c>
      <c r="AV61" s="133">
        <f>AV55/AV53</f>
        <v>9.4368121489133738</v>
      </c>
      <c r="AW61" s="133">
        <f t="shared" ref="AW61:AX61" si="12">AW55/AW53</f>
        <v>9.6199198482392987</v>
      </c>
      <c r="AX61" s="133">
        <f t="shared" si="12"/>
        <v>9.532088038385691</v>
      </c>
      <c r="AY61" s="213"/>
      <c r="AZ61" s="133">
        <f>AZ55/AZ53</f>
        <v>9.3475723726311379</v>
      </c>
      <c r="BA61" s="133">
        <f>BA55/BA53</f>
        <v>9.6670318929720906</v>
      </c>
      <c r="BB61" s="133" t="e">
        <f>BB55/BB53</f>
        <v>#DIV/0!</v>
      </c>
      <c r="BC61" s="133" t="e">
        <f t="shared" ref="BC61:BD61" si="13">BC55/BC53</f>
        <v>#DIV/0!</v>
      </c>
      <c r="BD61" s="133" t="e">
        <f t="shared" si="13"/>
        <v>#DIV/0!</v>
      </c>
    </row>
    <row r="62" spans="1:56" ht="20.100000000000001" customHeight="1">
      <c r="C62" s="56" t="s">
        <v>5</v>
      </c>
      <c r="H62" s="56"/>
      <c r="I62" s="188"/>
      <c r="J62" s="24">
        <f>J61/D61-1</f>
        <v>2.9439632393839732E-2</v>
      </c>
      <c r="K62" s="24">
        <f>K61/E61-1</f>
        <v>4.4642466581878315E-2</v>
      </c>
      <c r="L62" s="24">
        <f>L61/F61-1</f>
        <v>3.0498397704639579E-2</v>
      </c>
      <c r="M62" s="24">
        <f>M61/G61-1</f>
        <v>5.2111884417829213E-2</v>
      </c>
      <c r="N62" s="189">
        <f>N61/H61-1</f>
        <v>3.9003118393386993E-2</v>
      </c>
      <c r="O62" s="188"/>
      <c r="P62" s="24">
        <f>P61/J61-1</f>
        <v>2.1371329359268554E-2</v>
      </c>
      <c r="Q62" s="24">
        <f>Q61/K61-1</f>
        <v>4.6466310472867534E-2</v>
      </c>
      <c r="R62" s="24">
        <f>R61/L61-1</f>
        <v>2.0965518920651682E-2</v>
      </c>
      <c r="S62" s="24">
        <f>S61/M61-1</f>
        <v>6.421332306923988E-3</v>
      </c>
      <c r="T62" s="189">
        <f>T61/N61-1</f>
        <v>2.4024167514919315E-2</v>
      </c>
      <c r="U62" s="188"/>
      <c r="V62" s="24">
        <f>V61/P61-1</f>
        <v>4.5166545953252424E-3</v>
      </c>
      <c r="W62" s="24">
        <f>W61/Q61-1</f>
        <v>5.5170093844323365E-3</v>
      </c>
      <c r="X62" s="24">
        <f>X61/R61-1</f>
        <v>1.0466268935024114E-2</v>
      </c>
      <c r="Y62" s="24">
        <f>Y61/S61-1</f>
        <v>1.5226738162297915E-2</v>
      </c>
      <c r="Z62" s="24">
        <f>Z61/T61-1</f>
        <v>9.0942923573313905E-3</v>
      </c>
      <c r="AA62" s="23"/>
      <c r="AB62" s="24">
        <f>AB61/V61-1</f>
        <v>6.2083203438891843E-3</v>
      </c>
      <c r="AC62" s="24">
        <f>AC61/W61-1</f>
        <v>-8.4345020375304891E-3</v>
      </c>
      <c r="AD62" s="24">
        <f>AD61/X61-1</f>
        <v>5.5455129432302463E-4</v>
      </c>
      <c r="AE62" s="24">
        <f>AE61/Y61-1</f>
        <v>1.7997699426091085E-3</v>
      </c>
      <c r="AF62" s="24">
        <f>AF61/Z61-1</f>
        <v>-2.14367474729249E-4</v>
      </c>
      <c r="AG62" s="23"/>
      <c r="AH62" s="24">
        <f>AH61/AB61-1</f>
        <v>-3.8928116589868056E-3</v>
      </c>
      <c r="AI62" s="24">
        <f>AI61/AC61-1</f>
        <v>-1.9127348510069586E-3</v>
      </c>
      <c r="AJ62" s="24">
        <f>AJ61/AD61-1</f>
        <v>-1.7312939752412881E-2</v>
      </c>
      <c r="AK62" s="24">
        <f>AK61/AE61-1</f>
        <v>-1.0915601355696247E-2</v>
      </c>
      <c r="AL62" s="24">
        <f>AL61/AF61-1</f>
        <v>-8.5632482760740203E-3</v>
      </c>
      <c r="AM62" s="23"/>
      <c r="AN62" s="24">
        <f>AN61/AH61-1</f>
        <v>1.3450506686281782E-2</v>
      </c>
      <c r="AO62" s="24">
        <f>AO61/AI61-1</f>
        <v>3.8471716526273791E-3</v>
      </c>
      <c r="AP62" s="24">
        <f>AP61/AJ61-1</f>
        <v>2.1219787614046304E-2</v>
      </c>
      <c r="AQ62" s="24">
        <f>AQ61/AK61-1</f>
        <v>2.4648054142965448E-2</v>
      </c>
      <c r="AR62" s="24">
        <f>AR61/AL61-1</f>
        <v>1.5782842916449047E-2</v>
      </c>
      <c r="AS62" s="23"/>
      <c r="AT62" s="24">
        <f>AT61/AN61-1</f>
        <v>-1.0187939520823419E-2</v>
      </c>
      <c r="AU62" s="24">
        <f>AU61/AO61-1</f>
        <v>-5.6419911465145356E-3</v>
      </c>
      <c r="AV62" s="24">
        <f>AV61/AP61-1</f>
        <v>-1.6189453092401607E-2</v>
      </c>
      <c r="AW62" s="24">
        <f t="shared" ref="AW62:AX62" si="14">AW61/AQ61-1</f>
        <v>-2.8681566565220695E-2</v>
      </c>
      <c r="AX62" s="24">
        <f t="shared" si="14"/>
        <v>-1.5272982344780583E-2</v>
      </c>
      <c r="AY62" s="23"/>
      <c r="AZ62" s="24">
        <f>AZ61/AT61-1</f>
        <v>-8.9222010603867696E-3</v>
      </c>
      <c r="BA62" s="24">
        <f>BA61/AU61-1</f>
        <v>2.8814562628853846E-3</v>
      </c>
      <c r="BB62" s="24" t="e">
        <f>BB61/AV61-1</f>
        <v>#DIV/0!</v>
      </c>
      <c r="BC62" s="24" t="e">
        <f t="shared" ref="BC62" si="15">BC61/AW61-1</f>
        <v>#DIV/0!</v>
      </c>
      <c r="BD62" s="24" t="e">
        <f t="shared" ref="BD62" si="16">BD61/AX61-1</f>
        <v>#DIV/0!</v>
      </c>
    </row>
    <row r="63" spans="1:56" ht="20.100000000000001" customHeight="1">
      <c r="C63" s="32" t="s">
        <v>102</v>
      </c>
      <c r="D63" s="26">
        <f>表25!D97</f>
        <v>956876720</v>
      </c>
      <c r="E63" s="26">
        <f>表25!E97</f>
        <v>1034685583</v>
      </c>
      <c r="F63" s="26">
        <f>表25!F97</f>
        <v>974096738</v>
      </c>
      <c r="G63" s="26">
        <f>表25!G97</f>
        <v>942154152</v>
      </c>
      <c r="H63" s="26">
        <f>表25!H97</f>
        <v>3907813193</v>
      </c>
      <c r="I63" s="26"/>
      <c r="J63" s="26">
        <f>表25!J97</f>
        <v>979893582</v>
      </c>
      <c r="K63" s="26">
        <f>表25!K97</f>
        <v>1012473024</v>
      </c>
      <c r="L63" s="26">
        <f>表25!L97</f>
        <v>990705920</v>
      </c>
      <c r="M63" s="26">
        <f>表25!M97</f>
        <v>958065389</v>
      </c>
      <c r="N63" s="26">
        <f>表25!N97</f>
        <v>3941137915</v>
      </c>
      <c r="O63" s="26"/>
      <c r="P63" s="26">
        <f>表25!P97</f>
        <v>994859893</v>
      </c>
      <c r="Q63" s="26">
        <f>表25!Q97</f>
        <v>1044662468</v>
      </c>
      <c r="R63" s="26">
        <f>表25!R97</f>
        <v>967276524</v>
      </c>
      <c r="S63" s="26">
        <f>表25!S97</f>
        <v>939308817</v>
      </c>
      <c r="T63" s="26">
        <f>表25!T97</f>
        <v>3946107702</v>
      </c>
      <c r="U63" s="26"/>
      <c r="V63" s="26">
        <f>表25!V97</f>
        <v>955101118</v>
      </c>
      <c r="W63" s="26">
        <f>表25!W97</f>
        <v>976777536</v>
      </c>
      <c r="X63" s="26">
        <f>表25!X97</f>
        <v>957346782</v>
      </c>
      <c r="Y63" s="26">
        <f>表25!Y97</f>
        <v>969743110</v>
      </c>
      <c r="Z63" s="26">
        <f>表25!Z97</f>
        <v>3858968546</v>
      </c>
      <c r="AA63" s="27"/>
      <c r="AB63" s="26">
        <f>表25!AB97</f>
        <v>1004287403</v>
      </c>
      <c r="AC63" s="26">
        <f>表25!AC97</f>
        <v>1055785702</v>
      </c>
      <c r="AD63" s="26">
        <f>表25!AD97</f>
        <v>1078357653</v>
      </c>
      <c r="AE63" s="26">
        <f>表25!AE97</f>
        <v>1106376611</v>
      </c>
      <c r="AF63" s="26">
        <f>表25!AF97</f>
        <v>4244807369</v>
      </c>
      <c r="AG63" s="27"/>
      <c r="AH63" s="26">
        <f>表25!AH97</f>
        <v>1065338060</v>
      </c>
      <c r="AI63" s="26">
        <f>表25!AI97</f>
        <v>1095661769</v>
      </c>
      <c r="AJ63" s="26">
        <f>表25!AJ97</f>
        <v>1053796413</v>
      </c>
      <c r="AK63" s="26">
        <f>表25!AK97</f>
        <v>984807701</v>
      </c>
      <c r="AL63" s="26">
        <f>表25!AL97</f>
        <v>4199603943</v>
      </c>
      <c r="AM63" s="27"/>
      <c r="AN63" s="26">
        <f>表25!AN97</f>
        <v>970661976</v>
      </c>
      <c r="AO63" s="26">
        <f>表25!AO97</f>
        <v>1070004576</v>
      </c>
      <c r="AP63" s="26">
        <f>表25!AP97</f>
        <v>1105654863</v>
      </c>
      <c r="AQ63" s="26">
        <f>表25!AQ97</f>
        <v>1073148044</v>
      </c>
      <c r="AR63" s="26">
        <f>表25!AR97</f>
        <v>4219469459</v>
      </c>
      <c r="AS63" s="27"/>
      <c r="AT63" s="26">
        <f>表25!AT97</f>
        <v>1072000996</v>
      </c>
      <c r="AU63" s="26">
        <f>表25!AU97</f>
        <v>1104649939</v>
      </c>
      <c r="AV63" s="26">
        <f>表25!AV97</f>
        <v>1101636652</v>
      </c>
      <c r="AW63" s="26">
        <f>表25!AW97</f>
        <v>1103106786</v>
      </c>
      <c r="AX63" s="26">
        <f>表25!AX97</f>
        <v>4381394373</v>
      </c>
      <c r="AY63" s="27"/>
      <c r="AZ63" s="26">
        <f>表25!AZ97</f>
        <v>1051197681</v>
      </c>
      <c r="BA63" s="26">
        <f>表25!BA97</f>
        <v>1090632418</v>
      </c>
      <c r="BB63" s="26">
        <f>表25!BB97</f>
        <v>0</v>
      </c>
      <c r="BC63" s="26">
        <f>表25!BC97</f>
        <v>0</v>
      </c>
      <c r="BD63" s="26">
        <f>表25!BD97</f>
        <v>0</v>
      </c>
    </row>
    <row r="64" spans="1:56" ht="20.100000000000001" customHeight="1">
      <c r="A64" s="55"/>
      <c r="B64" s="55"/>
      <c r="C64" s="56" t="s">
        <v>105</v>
      </c>
      <c r="D64" s="22">
        <f>表25!D98</f>
        <v>0.16177678716079658</v>
      </c>
      <c r="E64" s="22">
        <f>表25!E98</f>
        <v>0.34484957269704636</v>
      </c>
      <c r="F64" s="22">
        <f>表25!F98</f>
        <v>0.16009981655629474</v>
      </c>
      <c r="G64" s="22">
        <f>表25!G98</f>
        <v>5.1553560325626337E-2</v>
      </c>
      <c r="H64" s="22">
        <f>表25!H98</f>
        <v>0</v>
      </c>
      <c r="I64" s="22"/>
      <c r="J64" s="22">
        <f>表25!J98</f>
        <v>2.4054156109054467E-2</v>
      </c>
      <c r="K64" s="22">
        <f>表25!K98</f>
        <v>-2.1467931287489486E-2</v>
      </c>
      <c r="L64" s="22">
        <f>表25!L98</f>
        <v>1.7050854758123624E-2</v>
      </c>
      <c r="M64" s="22">
        <f>表25!M98</f>
        <v>1.6888146134285676E-2</v>
      </c>
      <c r="N64" s="22">
        <f>表25!N98</f>
        <v>8.5277162326218292E-3</v>
      </c>
      <c r="O64" s="22"/>
      <c r="P64" s="22">
        <f>表25!P98</f>
        <v>1.5273404454239969E-2</v>
      </c>
      <c r="Q64" s="22">
        <f>表25!Q98</f>
        <v>3.1792890513594463E-2</v>
      </c>
      <c r="R64" s="22">
        <f>表25!R98</f>
        <v>-2.3649193496290022E-2</v>
      </c>
      <c r="S64" s="22">
        <f>表25!S98</f>
        <v>-1.9577548897343533E-2</v>
      </c>
      <c r="T64" s="22">
        <f>表25!T98</f>
        <v>1.2610030674351513E-3</v>
      </c>
      <c r="U64" s="22"/>
      <c r="V64" s="22">
        <f>表25!V98</f>
        <v>-3.9964195239700961E-2</v>
      </c>
      <c r="W64" s="22">
        <f>表25!W98</f>
        <v>-6.4982646624574647E-2</v>
      </c>
      <c r="X64" s="22">
        <f>表25!X98</f>
        <v>-1.0265670419599693E-2</v>
      </c>
      <c r="Y64" s="22">
        <f>表25!Y98</f>
        <v>3.2400731739325339E-2</v>
      </c>
      <c r="Z64" s="22">
        <f>表25!Z98</f>
        <v>-2.2082305547777015E-2</v>
      </c>
      <c r="AA64" s="23"/>
      <c r="AB64" s="22">
        <f>表25!AB98</f>
        <v>5.1498510548283027E-2</v>
      </c>
      <c r="AC64" s="22">
        <f>表25!AC98</f>
        <v>8.0886551019125896E-2</v>
      </c>
      <c r="AD64" s="22">
        <f>表25!AD98</f>
        <v>0.1264023374551857</v>
      </c>
      <c r="AE64" s="22">
        <f>表25!AE98</f>
        <v>0.14089659373810859</v>
      </c>
      <c r="AF64" s="22">
        <f>表25!AF98</f>
        <v>9.9984961888310853E-2</v>
      </c>
      <c r="AG64" s="23"/>
      <c r="AH64" s="22">
        <f>表25!AH98</f>
        <v>6.0790025661608293E-2</v>
      </c>
      <c r="AI64" s="22">
        <f>表25!AI98</f>
        <v>3.7769091705316615E-2</v>
      </c>
      <c r="AJ64" s="22">
        <f>表25!AJ98</f>
        <v>-2.2776524960592126E-2</v>
      </c>
      <c r="AK64" s="22">
        <f>表25!AK98</f>
        <v>-0.10988022414006005</v>
      </c>
      <c r="AL64" s="22">
        <f>表25!AL98</f>
        <v>-1.0649111271838207E-2</v>
      </c>
      <c r="AM64" s="23"/>
      <c r="AN64" s="22">
        <f>表25!AN98</f>
        <v>-8.8869521849242905E-2</v>
      </c>
      <c r="AO64" s="22">
        <f>表25!AO98</f>
        <v>-2.341707425222761E-2</v>
      </c>
      <c r="AP64" s="22">
        <f>表25!AP98</f>
        <v>4.9211070905400778E-2</v>
      </c>
      <c r="AQ64" s="22">
        <f>表25!AQ98</f>
        <v>8.9703139922948205E-2</v>
      </c>
      <c r="AR64" s="22">
        <f>表25!AR98</f>
        <v>4.730330828723206E-3</v>
      </c>
      <c r="AS64" s="23"/>
      <c r="AT64" s="22">
        <f>表25!AT98</f>
        <v>0.10440196742599084</v>
      </c>
      <c r="AU64" s="22">
        <f>表25!AU98</f>
        <v>3.2378705453312007E-2</v>
      </c>
      <c r="AV64" s="22">
        <f>表25!AV98</f>
        <v>-3.6342362652820315E-3</v>
      </c>
      <c r="AW64" s="22">
        <f>表25!AW98</f>
        <v>2.7916690681681899E-2</v>
      </c>
      <c r="AX64" s="22">
        <f>表25!AX98</f>
        <v>3.8375657312702982E-2</v>
      </c>
      <c r="AY64" s="23"/>
      <c r="AZ64" s="22">
        <f>表25!AZ98</f>
        <v>-1.9406059395116415E-2</v>
      </c>
      <c r="BA64" s="22">
        <f>表25!BA98</f>
        <v>-1.2689559384477578E-2</v>
      </c>
      <c r="BB64" s="22">
        <f>表25!BB98</f>
        <v>0</v>
      </c>
      <c r="BC64" s="22">
        <f>表25!BC98</f>
        <v>0</v>
      </c>
      <c r="BD64" s="22">
        <f>表25!BD98</f>
        <v>0</v>
      </c>
    </row>
    <row r="65" spans="1:56" ht="20.100000000000001" customHeight="1">
      <c r="A65" s="32" t="s">
        <v>111</v>
      </c>
      <c r="B65" s="32" t="s">
        <v>99</v>
      </c>
      <c r="C65" s="32" t="s">
        <v>100</v>
      </c>
      <c r="D65" s="20">
        <f>表5!D43</f>
        <v>3047990</v>
      </c>
      <c r="E65" s="20">
        <f>表5!E43</f>
        <v>3198005</v>
      </c>
      <c r="F65" s="20">
        <f>表5!F43</f>
        <v>3185895</v>
      </c>
      <c r="G65" s="20">
        <f>表5!G43</f>
        <v>3291907</v>
      </c>
      <c r="H65" s="20">
        <f>表5!H43</f>
        <v>12723797</v>
      </c>
      <c r="I65" s="20"/>
      <c r="J65" s="20">
        <f>表5!J43</f>
        <v>3135415</v>
      </c>
      <c r="K65" s="20">
        <f>表5!K43</f>
        <v>3131613</v>
      </c>
      <c r="L65" s="20">
        <f>表5!L43</f>
        <v>2971452</v>
      </c>
      <c r="M65" s="20">
        <f>表5!M43</f>
        <v>2888686</v>
      </c>
      <c r="N65" s="20">
        <f>表5!N43</f>
        <v>12127166</v>
      </c>
      <c r="O65" s="20"/>
      <c r="P65" s="20">
        <f>表5!P43</f>
        <v>2708383</v>
      </c>
      <c r="Q65" s="20">
        <f>表5!Q43</f>
        <v>2746702</v>
      </c>
      <c r="R65" s="20">
        <f>表5!R43</f>
        <v>2728356</v>
      </c>
      <c r="S65" s="20">
        <f>表5!S43</f>
        <v>2746499</v>
      </c>
      <c r="T65" s="20">
        <f>表5!T43</f>
        <v>10929940</v>
      </c>
      <c r="U65" s="20"/>
      <c r="V65" s="20">
        <f>表5!V43</f>
        <v>2740353</v>
      </c>
      <c r="W65" s="20">
        <f>表5!W43</f>
        <v>2814904</v>
      </c>
      <c r="X65" s="20">
        <f>表5!X43</f>
        <v>2785188</v>
      </c>
      <c r="Y65" s="20">
        <f>表5!Y43</f>
        <v>2899407</v>
      </c>
      <c r="Z65" s="20">
        <f>表5!Z43</f>
        <v>11239852</v>
      </c>
      <c r="AA65" s="21"/>
      <c r="AB65" s="20">
        <f>表5!AB43</f>
        <v>2838276</v>
      </c>
      <c r="AC65" s="20">
        <f>表5!AC43</f>
        <v>2916708</v>
      </c>
      <c r="AD65" s="20">
        <f>表5!AD43</f>
        <v>2874444</v>
      </c>
      <c r="AE65" s="20">
        <f>表5!AE43</f>
        <v>2923402</v>
      </c>
      <c r="AF65" s="20">
        <f>表5!AF43</f>
        <v>11552830</v>
      </c>
      <c r="AG65" s="21"/>
      <c r="AH65" s="20">
        <f>表5!AH43</f>
        <v>2833697</v>
      </c>
      <c r="AI65" s="20">
        <f>表5!AI43</f>
        <v>2976961</v>
      </c>
      <c r="AJ65" s="20">
        <f>表5!AJ43</f>
        <v>3022879</v>
      </c>
      <c r="AK65" s="20">
        <f>表5!AK43</f>
        <v>3024319</v>
      </c>
      <c r="AL65" s="20">
        <f>表5!AL43</f>
        <v>11857856</v>
      </c>
      <c r="AM65" s="21"/>
      <c r="AN65" s="20">
        <f>表5!AN43</f>
        <v>2906293</v>
      </c>
      <c r="AO65" s="20">
        <f>表5!AO43</f>
        <v>3069212</v>
      </c>
      <c r="AP65" s="20">
        <f>表5!AP43</f>
        <v>3096543</v>
      </c>
      <c r="AQ65" s="20">
        <f>表5!AQ43</f>
        <v>3097336</v>
      </c>
      <c r="AR65" s="20">
        <f>表5!AR43</f>
        <v>12169384</v>
      </c>
      <c r="AS65" s="21"/>
      <c r="AT65" s="20">
        <f>表5!AT43</f>
        <v>3054185</v>
      </c>
      <c r="AU65" s="20">
        <f>表5!AU43</f>
        <v>3123600</v>
      </c>
      <c r="AV65" s="20">
        <f>表5!AV43</f>
        <v>3135651</v>
      </c>
      <c r="AW65" s="20">
        <f>表5!AW43</f>
        <v>3205743</v>
      </c>
      <c r="AX65" s="20">
        <f>表5!AX43</f>
        <v>12519179</v>
      </c>
      <c r="AY65" s="21"/>
      <c r="AZ65" s="20">
        <f>表5!AZ43</f>
        <v>3185471</v>
      </c>
      <c r="BA65" s="20">
        <f>表5!BA43</f>
        <v>3244404</v>
      </c>
      <c r="BB65" s="20">
        <f>表5!BB43</f>
        <v>0</v>
      </c>
      <c r="BC65" s="20">
        <f>表5!BC43</f>
        <v>0</v>
      </c>
      <c r="BD65" s="20">
        <f>表5!BD43</f>
        <v>0</v>
      </c>
    </row>
    <row r="66" spans="1:56" ht="20.100000000000001" customHeight="1">
      <c r="C66" s="56" t="s">
        <v>105</v>
      </c>
      <c r="D66" s="22">
        <f>表5!D44</f>
        <v>-8.1066718387608327E-3</v>
      </c>
      <c r="E66" s="22">
        <f>表5!E44</f>
        <v>0.27258101549259511</v>
      </c>
      <c r="F66" s="22">
        <f>表5!F44</f>
        <v>0.1145326767192478</v>
      </c>
      <c r="G66" s="22">
        <f>表5!G44</f>
        <v>5.3306426118641746E-2</v>
      </c>
      <c r="H66" s="22">
        <f>表5!H44</f>
        <v>0</v>
      </c>
      <c r="I66" s="22"/>
      <c r="J66" s="22">
        <f>表5!J44</f>
        <v>2.8682836885947787E-2</v>
      </c>
      <c r="K66" s="22">
        <f>表5!K44</f>
        <v>-2.076044283858218E-2</v>
      </c>
      <c r="L66" s="22">
        <f>表5!L44</f>
        <v>-6.7310127923236637E-2</v>
      </c>
      <c r="M66" s="22">
        <f>表5!M44</f>
        <v>-0.1224885757708222</v>
      </c>
      <c r="N66" s="22">
        <f>表5!N44</f>
        <v>-4.6890955585034866E-2</v>
      </c>
      <c r="O66" s="22"/>
      <c r="P66" s="22">
        <f>表5!P44</f>
        <v>-0.10221649566552549</v>
      </c>
      <c r="Q66" s="22">
        <f>表5!Q44</f>
        <v>-8.0184036732333319E-2</v>
      </c>
      <c r="R66" s="22">
        <f>表5!R44</f>
        <v>-4.2429104952992791E-2</v>
      </c>
      <c r="S66" s="22">
        <f>表5!S44</f>
        <v>2.9084904551122115E-3</v>
      </c>
      <c r="T66" s="22">
        <f>表5!T44</f>
        <v>-5.7005170021261931E-2</v>
      </c>
      <c r="U66" s="22"/>
      <c r="V66" s="22">
        <f>表5!V44</f>
        <v>1.1804091223434732E-2</v>
      </c>
      <c r="W66" s="22">
        <f>表5!W44</f>
        <v>2.4830505821163085E-2</v>
      </c>
      <c r="X66" s="22">
        <f>表5!X44</f>
        <v>2.0830126273843952E-2</v>
      </c>
      <c r="Y66" s="22">
        <f>表5!Y44</f>
        <v>5.5673786882864285E-2</v>
      </c>
      <c r="Z66" s="22">
        <f>表5!Z44</f>
        <v>2.8354409996761198E-2</v>
      </c>
      <c r="AA66" s="23"/>
      <c r="AB66" s="22">
        <f>表5!AB44</f>
        <v>3.5733717517414831E-2</v>
      </c>
      <c r="AC66" s="22">
        <f>表5!AC44</f>
        <v>3.6166064633110118E-2</v>
      </c>
      <c r="AD66" s="22">
        <f>表5!AD44</f>
        <v>3.2046669740067868E-2</v>
      </c>
      <c r="AE66" s="22">
        <f>表5!AE44</f>
        <v>8.2758301956227243E-3</v>
      </c>
      <c r="AF66" s="22">
        <f>表5!AF44</f>
        <v>2.784538444100515E-2</v>
      </c>
      <c r="AG66" s="23"/>
      <c r="AH66" s="22">
        <f>表5!AH44</f>
        <v>-1.6133032869248831E-3</v>
      </c>
      <c r="AI66" s="22">
        <f>表5!AI44</f>
        <v>2.0657878676919372E-2</v>
      </c>
      <c r="AJ66" s="22">
        <f>表5!AJ44</f>
        <v>5.1639551857681099E-2</v>
      </c>
      <c r="AK66" s="22">
        <f>表5!AK44</f>
        <v>3.4520397810496206E-2</v>
      </c>
      <c r="AL66" s="22">
        <f>表5!AL44</f>
        <v>2.6402708254168017E-2</v>
      </c>
      <c r="AM66" s="23"/>
      <c r="AN66" s="22">
        <f>表5!AN44</f>
        <v>2.5618829394956411E-2</v>
      </c>
      <c r="AO66" s="22">
        <f>表5!AO44</f>
        <v>3.0988313249652899E-2</v>
      </c>
      <c r="AP66" s="22">
        <f>表5!AP44</f>
        <v>2.4368821907856608E-2</v>
      </c>
      <c r="AQ66" s="22">
        <f>表5!AQ44</f>
        <v>2.414328647209496E-2</v>
      </c>
      <c r="AR66" s="22">
        <f>表5!AR44</f>
        <v>2.6271865672850225E-2</v>
      </c>
      <c r="AS66" s="23"/>
      <c r="AT66" s="22">
        <f>表5!AT44</f>
        <v>5.0886816986449812E-2</v>
      </c>
      <c r="AU66" s="22">
        <f>表5!AU44</f>
        <v>1.7720509368528425E-2</v>
      </c>
      <c r="AV66" s="22">
        <f>表5!AV44</f>
        <v>1.262956787617675E-2</v>
      </c>
      <c r="AW66" s="22">
        <f>表5!AW44</f>
        <v>3.5000077485942693E-2</v>
      </c>
      <c r="AX66" s="22">
        <f>表5!AX44</f>
        <v>2.8743854249319467E-2</v>
      </c>
      <c r="AY66" s="23"/>
      <c r="AZ66" s="22">
        <f>表5!AZ44</f>
        <v>4.2985608271928433E-2</v>
      </c>
      <c r="BA66" s="22">
        <f>表5!BA44</f>
        <v>3.8674606223588093E-2</v>
      </c>
      <c r="BB66" s="22">
        <f>表5!BB44</f>
        <v>0</v>
      </c>
      <c r="BC66" s="22">
        <f>表5!BC44</f>
        <v>0</v>
      </c>
      <c r="BD66" s="22">
        <f>表5!BD44</f>
        <v>0</v>
      </c>
    </row>
    <row r="67" spans="1:56" ht="20.100000000000001" customHeight="1">
      <c r="C67" s="32" t="s">
        <v>101</v>
      </c>
      <c r="D67" s="26">
        <f>表6!D43</f>
        <v>4145599608</v>
      </c>
      <c r="E67" s="26">
        <f>表6!E43</f>
        <v>4385499368</v>
      </c>
      <c r="F67" s="26">
        <f>表6!F43</f>
        <v>4353896231</v>
      </c>
      <c r="G67" s="26">
        <f>表6!G43</f>
        <v>4387653225</v>
      </c>
      <c r="H67" s="26">
        <f>表6!H43</f>
        <v>17272648432</v>
      </c>
      <c r="I67" s="26"/>
      <c r="J67" s="26">
        <f>表6!J43</f>
        <v>4293227121</v>
      </c>
      <c r="K67" s="26">
        <f>表6!K43</f>
        <v>4352822027</v>
      </c>
      <c r="L67" s="26">
        <f>表6!L43</f>
        <v>4331631778</v>
      </c>
      <c r="M67" s="26">
        <f>表6!M43</f>
        <v>4279761677</v>
      </c>
      <c r="N67" s="26">
        <f>表6!N43</f>
        <v>17257442603</v>
      </c>
      <c r="O67" s="26"/>
      <c r="P67" s="26">
        <f>表6!P43</f>
        <v>4275152784</v>
      </c>
      <c r="Q67" s="26">
        <f>表6!Q43</f>
        <v>4439701285</v>
      </c>
      <c r="R67" s="26">
        <f>表6!R43</f>
        <v>4489117872</v>
      </c>
      <c r="S67" s="26">
        <f>表6!S43</f>
        <v>4479504755</v>
      </c>
      <c r="T67" s="26">
        <f>表6!T43</f>
        <v>17683476696</v>
      </c>
      <c r="U67" s="26"/>
      <c r="V67" s="26">
        <f>表6!V43</f>
        <v>4484222473</v>
      </c>
      <c r="W67" s="26">
        <f>表6!W43</f>
        <v>4713746353</v>
      </c>
      <c r="X67" s="26">
        <f>表6!X43</f>
        <v>4720998372</v>
      </c>
      <c r="Y67" s="26">
        <f>表6!Y43</f>
        <v>4796677059</v>
      </c>
      <c r="Z67" s="26">
        <f>表6!Z43</f>
        <v>18715644257</v>
      </c>
      <c r="AA67" s="27"/>
      <c r="AB67" s="26">
        <f>表6!AB43</f>
        <v>4806314237</v>
      </c>
      <c r="AC67" s="26">
        <f>表6!AC43</f>
        <v>5051217655</v>
      </c>
      <c r="AD67" s="26">
        <f>表6!AD43</f>
        <v>5101517546</v>
      </c>
      <c r="AE67" s="26">
        <f>表6!AE43</f>
        <v>5269187670</v>
      </c>
      <c r="AF67" s="26">
        <f>表6!AF43</f>
        <v>20228237108</v>
      </c>
      <c r="AG67" s="27"/>
      <c r="AH67" s="26">
        <f>表6!AH43</f>
        <v>5159425870</v>
      </c>
      <c r="AI67" s="26">
        <f>表6!AI43</f>
        <v>5551883178</v>
      </c>
      <c r="AJ67" s="26">
        <f>表6!AJ43</f>
        <v>5642824377</v>
      </c>
      <c r="AK67" s="26">
        <f>表6!AK43</f>
        <v>5272108877</v>
      </c>
      <c r="AL67" s="26">
        <f>表6!AL43</f>
        <v>21626242302</v>
      </c>
      <c r="AM67" s="27"/>
      <c r="AN67" s="26">
        <f>表6!AN43</f>
        <v>5258351972</v>
      </c>
      <c r="AO67" s="26">
        <f>表6!AO43</f>
        <v>5637978964</v>
      </c>
      <c r="AP67" s="26">
        <f>表6!AP43</f>
        <v>5800897148</v>
      </c>
      <c r="AQ67" s="26">
        <f>表6!AQ43</f>
        <v>5944544543</v>
      </c>
      <c r="AR67" s="26">
        <f>表6!AR43</f>
        <v>22641772627</v>
      </c>
      <c r="AS67" s="27"/>
      <c r="AT67" s="26">
        <f>表6!AT43</f>
        <v>5816136294</v>
      </c>
      <c r="AU67" s="26">
        <f>表6!AU43</f>
        <v>6061646718</v>
      </c>
      <c r="AV67" s="26">
        <f>表6!AV43</f>
        <v>6224026052</v>
      </c>
      <c r="AW67" s="26">
        <f>表6!AW43</f>
        <v>6276901124</v>
      </c>
      <c r="AX67" s="26">
        <f>表6!AX43</f>
        <v>24378710188</v>
      </c>
      <c r="AY67" s="27"/>
      <c r="AZ67" s="26">
        <f>表6!AZ43</f>
        <v>6045434192</v>
      </c>
      <c r="BA67" s="26">
        <f>表6!BA43</f>
        <v>6426320593</v>
      </c>
      <c r="BB67" s="26">
        <f>表6!BB43</f>
        <v>0</v>
      </c>
      <c r="BC67" s="26">
        <f>表6!BC43</f>
        <v>0</v>
      </c>
      <c r="BD67" s="26">
        <f>表6!BD43</f>
        <v>0</v>
      </c>
    </row>
    <row r="68" spans="1:56" ht="20.100000000000001" customHeight="1">
      <c r="C68" s="56" t="s">
        <v>105</v>
      </c>
      <c r="D68" s="22">
        <f>表6!D44</f>
        <v>9.5203897122812145E-2</v>
      </c>
      <c r="E68" s="22">
        <f>表6!E44</f>
        <v>0.26765661772367427</v>
      </c>
      <c r="F68" s="22">
        <f>表6!F44</f>
        <v>0.128588540848458</v>
      </c>
      <c r="G68" s="22">
        <f>表6!G44</f>
        <v>3.5358967358537337E-2</v>
      </c>
      <c r="H68" s="22">
        <f>表6!H44</f>
        <v>0</v>
      </c>
      <c r="I68" s="22"/>
      <c r="J68" s="22">
        <f>表6!J44</f>
        <v>3.5610653936553535E-2</v>
      </c>
      <c r="K68" s="22">
        <f>表6!K44</f>
        <v>-7.4512246515047271E-3</v>
      </c>
      <c r="L68" s="22">
        <f>表6!L44</f>
        <v>-5.113684805227045E-3</v>
      </c>
      <c r="M68" s="22">
        <f>表6!M44</f>
        <v>-2.4589807459088793E-2</v>
      </c>
      <c r="N68" s="22">
        <f>表6!N44</f>
        <v>-8.803414867073478E-4</v>
      </c>
      <c r="O68" s="22"/>
      <c r="P68" s="22">
        <f>表6!P44</f>
        <v>8.6595349491200846E-3</v>
      </c>
      <c r="Q68" s="22">
        <f>表6!Q44</f>
        <v>3.536014332658155E-2</v>
      </c>
      <c r="R68" s="22">
        <f>表6!R44</f>
        <v>5.0065901226587384E-2</v>
      </c>
      <c r="S68" s="22">
        <f>表6!S44</f>
        <v>6.0479761860745107E-2</v>
      </c>
      <c r="T68" s="22">
        <f>表6!T44</f>
        <v>3.8637864510729703E-2</v>
      </c>
      <c r="U68" s="22"/>
      <c r="V68" s="22">
        <f>表6!V44</f>
        <v>4.8903442651793583E-2</v>
      </c>
      <c r="W68" s="22">
        <f>表6!W44</f>
        <v>6.1726014974451182E-2</v>
      </c>
      <c r="X68" s="22">
        <f>表6!X44</f>
        <v>5.1653912107389566E-2</v>
      </c>
      <c r="Y68" s="22">
        <f>表6!Y44</f>
        <v>7.0805216502108692E-2</v>
      </c>
      <c r="Z68" s="22">
        <f>表6!Z44</f>
        <v>5.8369040135273664E-2</v>
      </c>
      <c r="AA68" s="23"/>
      <c r="AB68" s="22">
        <f>表6!AB44</f>
        <v>7.1827784178717824E-2</v>
      </c>
      <c r="AC68" s="22">
        <f>表6!AC44</f>
        <v>7.1593012590764671E-2</v>
      </c>
      <c r="AD68" s="22">
        <f>表6!AD44</f>
        <v>8.0601420296359194E-2</v>
      </c>
      <c r="AE68" s="22">
        <f>表6!AE44</f>
        <v>9.8507905616332714E-2</v>
      </c>
      <c r="AF68" s="22">
        <f>表6!AF44</f>
        <v>8.081970517441639E-2</v>
      </c>
      <c r="AG68" s="23"/>
      <c r="AH68" s="22">
        <f>表6!AH44</f>
        <v>7.3468278516138907E-2</v>
      </c>
      <c r="AI68" s="22">
        <f>表6!AI44</f>
        <v>9.9117788461245748E-2</v>
      </c>
      <c r="AJ68" s="22">
        <f>表6!AJ44</f>
        <v>0.10610702131651562</v>
      </c>
      <c r="AK68" s="22">
        <f>表6!AK44</f>
        <v>5.5439418425562437E-4</v>
      </c>
      <c r="AL68" s="22">
        <f>表6!AL44</f>
        <v>6.9111568474106377E-2</v>
      </c>
      <c r="AM68" s="23"/>
      <c r="AN68" s="22">
        <f>表6!AN44</f>
        <v>1.9173858582834935E-2</v>
      </c>
      <c r="AO68" s="22">
        <f>表6!AO44</f>
        <v>1.5507492366043429E-2</v>
      </c>
      <c r="AP68" s="22">
        <f>表6!AP44</f>
        <v>2.8013058787422107E-2</v>
      </c>
      <c r="AQ68" s="22">
        <f>表6!AQ44</f>
        <v>0.12754586099948639</v>
      </c>
      <c r="AR68" s="22">
        <f>表6!AR44</f>
        <v>4.6958242251178506E-2</v>
      </c>
      <c r="AS68" s="23"/>
      <c r="AT68" s="22">
        <f>表6!AT44</f>
        <v>0.10607588175347038</v>
      </c>
      <c r="AU68" s="22">
        <f>表6!AU44</f>
        <v>7.5145323653250884E-2</v>
      </c>
      <c r="AV68" s="22">
        <f>表6!AV44</f>
        <v>7.2941976595100266E-2</v>
      </c>
      <c r="AW68" s="22">
        <f>表6!AW44</f>
        <v>5.5909511417719493E-2</v>
      </c>
      <c r="AX68" s="22">
        <f>表6!AX44</f>
        <v>7.6713850528148386E-2</v>
      </c>
      <c r="AY68" s="23"/>
      <c r="AZ68" s="22">
        <f>表6!AZ44</f>
        <v>3.942443684418917E-2</v>
      </c>
      <c r="BA68" s="22">
        <f>表6!BA44</f>
        <v>6.0160859245905085E-2</v>
      </c>
      <c r="BB68" s="22">
        <f>表6!BB44</f>
        <v>0</v>
      </c>
      <c r="BC68" s="22">
        <f>表6!BC44</f>
        <v>0</v>
      </c>
      <c r="BD68" s="22">
        <f>表6!BD44</f>
        <v>0</v>
      </c>
    </row>
    <row r="69" spans="1:56" ht="20.100000000000001" customHeight="1">
      <c r="C69" s="32" t="s">
        <v>106</v>
      </c>
      <c r="D69" s="28">
        <f>表7!D43</f>
        <v>1360.109320568637</v>
      </c>
      <c r="E69" s="28">
        <f>表7!E43</f>
        <v>1371.3234869864182</v>
      </c>
      <c r="F69" s="28">
        <f>表7!F43</f>
        <v>1366.6163608656279</v>
      </c>
      <c r="G69" s="28">
        <f>表7!G43</f>
        <v>1332.8606260747949</v>
      </c>
      <c r="H69" s="28">
        <f>表7!H43</f>
        <v>1357.5073880854904</v>
      </c>
      <c r="I69" s="28"/>
      <c r="J69" s="28">
        <f>表7!J43</f>
        <v>1369.2691784022211</v>
      </c>
      <c r="K69" s="28">
        <f>表7!K43</f>
        <v>1389.9616673580038</v>
      </c>
      <c r="L69" s="28">
        <f>表7!L43</f>
        <v>1457.7492007274559</v>
      </c>
      <c r="M69" s="28">
        <f>表7!M43</f>
        <v>1481.5600162149849</v>
      </c>
      <c r="N69" s="28">
        <f>表7!N43</f>
        <v>1423.0400246026154</v>
      </c>
      <c r="O69" s="28"/>
      <c r="P69" s="28">
        <f>表7!P43</f>
        <v>1578.4890039554966</v>
      </c>
      <c r="Q69" s="28">
        <f>表7!Q43</f>
        <v>1616.3753057302904</v>
      </c>
      <c r="R69" s="28">
        <f>表7!R43</f>
        <v>1645.3563508574393</v>
      </c>
      <c r="S69" s="28">
        <f>表7!S43</f>
        <v>1630.9872149962553</v>
      </c>
      <c r="T69" s="28">
        <f>表7!T43</f>
        <v>1617.8933000547122</v>
      </c>
      <c r="U69" s="28"/>
      <c r="V69" s="28">
        <f>表7!V43</f>
        <v>1636.366728301062</v>
      </c>
      <c r="W69" s="28">
        <f>表7!W43</f>
        <v>1674.5673575368824</v>
      </c>
      <c r="X69" s="28">
        <f>表7!X43</f>
        <v>1695.0375960258339</v>
      </c>
      <c r="Y69" s="28">
        <f>表7!Y43</f>
        <v>1654.3648611595406</v>
      </c>
      <c r="Z69" s="28">
        <f>表7!Z43</f>
        <v>1665.1148304265928</v>
      </c>
      <c r="AA69" s="29"/>
      <c r="AB69" s="28">
        <f>表7!AB43</f>
        <v>1693.3921285315453</v>
      </c>
      <c r="AC69" s="28">
        <f>表7!AC43</f>
        <v>1731.821510758019</v>
      </c>
      <c r="AD69" s="28">
        <f>表7!AD43</f>
        <v>1774.7841133798397</v>
      </c>
      <c r="AE69" s="28">
        <f>表7!AE43</f>
        <v>1802.4163867986681</v>
      </c>
      <c r="AF69" s="28">
        <f>表7!AF43</f>
        <v>1750.933503565793</v>
      </c>
      <c r="AG69" s="29"/>
      <c r="AH69" s="28">
        <f>表7!AH43</f>
        <v>1820.7401391186143</v>
      </c>
      <c r="AI69" s="28">
        <f>表7!AI43</f>
        <v>1864.9499197335806</v>
      </c>
      <c r="AJ69" s="28">
        <f>表7!AJ43</f>
        <v>1866.705341828105</v>
      </c>
      <c r="AK69" s="28">
        <f>表7!AK43</f>
        <v>1743.2383544857537</v>
      </c>
      <c r="AL69" s="28">
        <f>表7!AL43</f>
        <v>1823.7902620844779</v>
      </c>
      <c r="AM69" s="29"/>
      <c r="AN69" s="28">
        <f>表7!AN43</f>
        <v>1809.2986398824894</v>
      </c>
      <c r="AO69" s="28">
        <f>表7!AO43</f>
        <v>1836.9467355138713</v>
      </c>
      <c r="AP69" s="28">
        <f>表7!AP43</f>
        <v>1873.3462277126459</v>
      </c>
      <c r="AQ69" s="28">
        <f>表7!AQ43</f>
        <v>1919.2443257689833</v>
      </c>
      <c r="AR69" s="28">
        <f>表7!AR43</f>
        <v>1860.5520728904603</v>
      </c>
      <c r="AS69" s="29"/>
      <c r="AT69" s="28">
        <f>表7!AT43</f>
        <v>1904.3169598436243</v>
      </c>
      <c r="AU69" s="28">
        <f>表7!AU43</f>
        <v>1940.5963369189396</v>
      </c>
      <c r="AV69" s="28">
        <f>表7!AV43</f>
        <v>1984.9230835957189</v>
      </c>
      <c r="AW69" s="28">
        <f>表7!AW43</f>
        <v>1958.0175715894879</v>
      </c>
      <c r="AX69" s="28">
        <f>表7!AX43</f>
        <v>1947.3090198646412</v>
      </c>
      <c r="AY69" s="29"/>
      <c r="AZ69" s="28">
        <f>表7!AZ43</f>
        <v>1897.8148575202852</v>
      </c>
      <c r="BA69" s="28">
        <f>表7!BA43</f>
        <v>1980.7399426828472</v>
      </c>
      <c r="BB69" s="28">
        <f>表7!BB43</f>
        <v>0</v>
      </c>
      <c r="BC69" s="28">
        <f>表7!BC43</f>
        <v>0</v>
      </c>
      <c r="BD69" s="28">
        <f>表7!BD43</f>
        <v>0</v>
      </c>
    </row>
    <row r="70" spans="1:56" ht="20.100000000000001" customHeight="1">
      <c r="C70" s="56" t="s">
        <v>105</v>
      </c>
      <c r="D70" s="22">
        <f>表7!D44</f>
        <v>0.10415491870793088</v>
      </c>
      <c r="E70" s="22">
        <f>表7!E44</f>
        <v>-3.8696143577267817E-3</v>
      </c>
      <c r="F70" s="22">
        <f>表7!F44</f>
        <v>1.2611441927916588E-2</v>
      </c>
      <c r="G70" s="22">
        <f>表7!G44</f>
        <v>-1.70391619333791E-2</v>
      </c>
      <c r="H70" s="22">
        <f>表7!H44</f>
        <v>0</v>
      </c>
      <c r="I70" s="22"/>
      <c r="J70" s="22">
        <f>表7!J44</f>
        <v>6.734648233830561E-3</v>
      </c>
      <c r="K70" s="22">
        <f>表7!K44</f>
        <v>1.3591381281264508E-2</v>
      </c>
      <c r="L70" s="22">
        <f>表7!L44</f>
        <v>6.6685020369654832E-2</v>
      </c>
      <c r="M70" s="22">
        <f>表7!M44</f>
        <v>0.11156409547343439</v>
      </c>
      <c r="N70" s="22">
        <f>表7!N44</f>
        <v>4.8274239309700206E-2</v>
      </c>
      <c r="O70" s="22"/>
      <c r="P70" s="22">
        <f>表7!P44</f>
        <v>0.12349974139571396</v>
      </c>
      <c r="Q70" s="22">
        <f>表7!Q44</f>
        <v>0.12561662840514498</v>
      </c>
      <c r="R70" s="22">
        <f>表7!R44</f>
        <v>9.6593376697230893E-2</v>
      </c>
      <c r="S70" s="22">
        <f>表7!S44</f>
        <v>5.7404311513513662E-2</v>
      </c>
      <c r="T70" s="22">
        <f>表7!T44</f>
        <v>0.1014247708379783</v>
      </c>
      <c r="U70" s="22"/>
      <c r="V70" s="22">
        <f>表7!V44</f>
        <v>3.6666536289154505E-2</v>
      </c>
      <c r="W70" s="22">
        <f>表7!W44</f>
        <v>3.6001571912347652E-2</v>
      </c>
      <c r="X70" s="22">
        <f>表7!X44</f>
        <v>3.0194823840139051E-2</v>
      </c>
      <c r="Y70" s="22">
        <f>表7!Y44</f>
        <v>1.4333433118504768E-2</v>
      </c>
      <c r="Z70" s="22">
        <f>表7!Z44</f>
        <v>2.9187048596025278E-2</v>
      </c>
      <c r="AA70" s="23"/>
      <c r="AB70" s="22">
        <f>表7!AB44</f>
        <v>3.4848789849014628E-2</v>
      </c>
      <c r="AC70" s="22">
        <f>表7!AC44</f>
        <v>3.4190415191988288E-2</v>
      </c>
      <c r="AD70" s="22">
        <f>表7!AD44</f>
        <v>4.704704930497039E-2</v>
      </c>
      <c r="AE70" s="22">
        <f>表7!AE44</f>
        <v>8.9491459299587905E-2</v>
      </c>
      <c r="AF70" s="22">
        <f>表7!AF44</f>
        <v>5.1539192115185095E-2</v>
      </c>
      <c r="AG70" s="23"/>
      <c r="AH70" s="22">
        <f>表7!AH44</f>
        <v>7.5202906899951794E-2</v>
      </c>
      <c r="AI70" s="22">
        <f>表7!AI44</f>
        <v>7.6871899412596534E-2</v>
      </c>
      <c r="AJ70" s="22">
        <f>表7!AJ44</f>
        <v>5.1792906954307494E-2</v>
      </c>
      <c r="AK70" s="22">
        <f>表7!AK44</f>
        <v>-3.2832608905660532E-2</v>
      </c>
      <c r="AL70" s="22">
        <f>表7!AL44</f>
        <v>4.1610237265042649E-2</v>
      </c>
      <c r="AM70" s="23"/>
      <c r="AN70" s="22">
        <f>表7!AN44</f>
        <v>-6.2839825356206802E-3</v>
      </c>
      <c r="AO70" s="22">
        <f>表7!AO44</f>
        <v>-1.5015515389126266E-2</v>
      </c>
      <c r="AP70" s="22">
        <f>表7!AP44</f>
        <v>3.5575437299801838E-3</v>
      </c>
      <c r="AQ70" s="22">
        <f>表7!AQ44</f>
        <v>0.10096494884381468</v>
      </c>
      <c r="AR70" s="22">
        <f>表7!AR44</f>
        <v>2.0156819328537301E-2</v>
      </c>
      <c r="AS70" s="23"/>
      <c r="AT70" s="22">
        <f>表7!AT44</f>
        <v>5.2516659144399735E-2</v>
      </c>
      <c r="AU70" s="22">
        <f>表7!AU44</f>
        <v>5.6424935683327293E-2</v>
      </c>
      <c r="AV70" s="22">
        <f>表7!AV44</f>
        <v>5.9560189265872143E-2</v>
      </c>
      <c r="AW70" s="22">
        <f>表7!AW44</f>
        <v>2.020235011244309E-2</v>
      </c>
      <c r="AX70" s="22">
        <f>表7!AX44</f>
        <v>4.6629679565699966E-2</v>
      </c>
      <c r="AY70" s="23"/>
      <c r="AZ70" s="22">
        <f>表7!AZ44</f>
        <v>-3.4144013105219528E-3</v>
      </c>
      <c r="BA70" s="22">
        <f>表7!BA44</f>
        <v>2.0686221549631068E-2</v>
      </c>
      <c r="BB70" s="22">
        <f>表7!BB44</f>
        <v>0</v>
      </c>
      <c r="BC70" s="22">
        <f>表7!BC44</f>
        <v>0</v>
      </c>
      <c r="BD70" s="22">
        <f>表7!BD44</f>
        <v>0</v>
      </c>
    </row>
    <row r="71" spans="1:56" ht="20.100000000000001" customHeight="1">
      <c r="C71" s="32" t="s">
        <v>102</v>
      </c>
      <c r="D71" s="26">
        <f>表13!E157</f>
        <v>1968987051</v>
      </c>
      <c r="E71" s="26">
        <f>表13!F157</f>
        <v>2051912883</v>
      </c>
      <c r="F71" s="26">
        <f>表13!G157</f>
        <v>1927669261</v>
      </c>
      <c r="G71" s="26">
        <f>表13!H157</f>
        <v>1947347268</v>
      </c>
      <c r="H71" s="26">
        <f>表13!I157</f>
        <v>7895916463</v>
      </c>
      <c r="I71" s="26"/>
      <c r="J71" s="26">
        <f>表13!K157</f>
        <v>1970015887</v>
      </c>
      <c r="K71" s="26">
        <f>表13!L157</f>
        <v>1921084510</v>
      </c>
      <c r="L71" s="26">
        <f>表13!M157</f>
        <v>1906069917</v>
      </c>
      <c r="M71" s="26">
        <f>表13!N157</f>
        <v>1909802071</v>
      </c>
      <c r="N71" s="26">
        <f>表13!O157</f>
        <v>7706972385</v>
      </c>
      <c r="O71" s="26"/>
      <c r="P71" s="26">
        <f>表13!Q157</f>
        <v>1950011027</v>
      </c>
      <c r="Q71" s="26">
        <f>表13!R157</f>
        <v>2021593137</v>
      </c>
      <c r="R71" s="26">
        <f>表13!S157</f>
        <v>2047659382</v>
      </c>
      <c r="S71" s="26">
        <f>表13!T157</f>
        <v>2011772428</v>
      </c>
      <c r="T71" s="26">
        <f>表13!U157</f>
        <v>8031035974</v>
      </c>
      <c r="U71" s="26"/>
      <c r="V71" s="26">
        <f>表13!W157</f>
        <v>2039071757</v>
      </c>
      <c r="W71" s="26">
        <f>表13!X157</f>
        <v>2121252576</v>
      </c>
      <c r="X71" s="26">
        <f>表13!Y157</f>
        <v>2108220598</v>
      </c>
      <c r="Y71" s="26">
        <f>表13!Z157</f>
        <v>2133676028</v>
      </c>
      <c r="Z71" s="26">
        <f>表13!AA157</f>
        <v>8402220959</v>
      </c>
      <c r="AA71" s="27"/>
      <c r="AB71" s="26">
        <f>表13!AC157</f>
        <v>2203558432</v>
      </c>
      <c r="AC71" s="26">
        <f>表13!AD157</f>
        <v>2244595056</v>
      </c>
      <c r="AD71" s="26">
        <f>表13!AE157</f>
        <v>2298667820</v>
      </c>
      <c r="AE71" s="26">
        <f>表13!AF157</f>
        <v>2416613474</v>
      </c>
      <c r="AF71" s="26">
        <f>表13!AG157</f>
        <v>9163434782</v>
      </c>
      <c r="AG71" s="27"/>
      <c r="AH71" s="26">
        <f>表13!AI157</f>
        <v>2406667264</v>
      </c>
      <c r="AI71" s="26">
        <f>表13!AJ157</f>
        <v>2540636066</v>
      </c>
      <c r="AJ71" s="26">
        <f>表13!AK157</f>
        <v>2600794193</v>
      </c>
      <c r="AK71" s="26">
        <f>表13!AL157</f>
        <v>2284036589</v>
      </c>
      <c r="AL71" s="26">
        <f>表13!AM157</f>
        <v>9832134112</v>
      </c>
      <c r="AM71" s="27"/>
      <c r="AN71" s="26">
        <f>表13!AO157</f>
        <v>2374229493</v>
      </c>
      <c r="AO71" s="26">
        <f>表13!AP157</f>
        <v>2507978908</v>
      </c>
      <c r="AP71" s="26">
        <f>表13!AQ157</f>
        <v>2590632336</v>
      </c>
      <c r="AQ71" s="26">
        <f>表13!AR157</f>
        <v>2702301583</v>
      </c>
      <c r="AR71" s="26">
        <f>表13!AS157</f>
        <v>10175142320</v>
      </c>
      <c r="AS71" s="27"/>
      <c r="AT71" s="26">
        <f>表13!AU157</f>
        <v>2709270620</v>
      </c>
      <c r="AU71" s="26">
        <f>表13!AV157</f>
        <v>2783094393</v>
      </c>
      <c r="AV71" s="26">
        <f>表13!AW157</f>
        <v>2855800190</v>
      </c>
      <c r="AW71" s="26">
        <f>表13!AX157</f>
        <v>2868206360</v>
      </c>
      <c r="AX71" s="26">
        <f>表13!AY157</f>
        <v>11216371563</v>
      </c>
      <c r="AY71" s="27"/>
      <c r="AZ71" s="26">
        <f>表13!BA157</f>
        <v>2733427715</v>
      </c>
      <c r="BA71" s="26">
        <f>表13!BB157</f>
        <v>2858369733</v>
      </c>
      <c r="BB71" s="26">
        <f>表13!BC157</f>
        <v>0</v>
      </c>
      <c r="BC71" s="26">
        <f>表13!BD157</f>
        <v>0</v>
      </c>
      <c r="BD71" s="26">
        <f>表13!BE157</f>
        <v>0</v>
      </c>
    </row>
    <row r="72" spans="1:56" ht="20.100000000000001" customHeight="1">
      <c r="B72" s="55"/>
      <c r="C72" s="56" t="s">
        <v>105</v>
      </c>
      <c r="D72" s="22">
        <f>表13!E158</f>
        <v>0.14087702795303556</v>
      </c>
      <c r="E72" s="22">
        <f>表13!F158</f>
        <v>0.22754195493580651</v>
      </c>
      <c r="F72" s="22">
        <f>表13!G158</f>
        <v>0.20667232732315005</v>
      </c>
      <c r="G72" s="22">
        <f>表13!H158</f>
        <v>2.1078920424408364E-2</v>
      </c>
      <c r="H72" s="22">
        <f>表13!I158</f>
        <v>0</v>
      </c>
      <c r="I72" s="22"/>
      <c r="J72" s="22">
        <f>表13!K158</f>
        <v>5.2252045003418359E-4</v>
      </c>
      <c r="K72" s="22">
        <f>表13!L158</f>
        <v>-6.3759223933874981E-2</v>
      </c>
      <c r="L72" s="22">
        <f>表13!M158</f>
        <v>-1.1204901399317379E-2</v>
      </c>
      <c r="M72" s="22">
        <f>表13!N158</f>
        <v>-1.9280175455588026E-2</v>
      </c>
      <c r="N72" s="22">
        <f>表13!O158</f>
        <v>-2.3929341056910358E-2</v>
      </c>
      <c r="O72" s="22"/>
      <c r="P72" s="22">
        <f>表13!Q158</f>
        <v>-3.4784608997471267E-3</v>
      </c>
      <c r="Q72" s="22">
        <f>表13!R158</f>
        <v>5.9887509157767749E-2</v>
      </c>
      <c r="R72" s="22">
        <f>表13!S158</f>
        <v>8.2306342836602653E-2</v>
      </c>
      <c r="S72" s="22">
        <f>表13!T158</f>
        <v>6.1330392852508409E-2</v>
      </c>
      <c r="T72" s="22">
        <f>表13!U158</f>
        <v>4.9583116935001614E-2</v>
      </c>
      <c r="U72" s="22"/>
      <c r="V72" s="22">
        <f>表13!W158</f>
        <v>4.5671910961968099E-2</v>
      </c>
      <c r="W72" s="22">
        <f>表13!X158</f>
        <v>4.9297475924306111E-2</v>
      </c>
      <c r="X72" s="22">
        <f>表13!Y158</f>
        <v>2.9575825223845831E-2</v>
      </c>
      <c r="Y72" s="22">
        <f>表13!Z158</f>
        <v>6.0595124132002409E-2</v>
      </c>
      <c r="Z72" s="22">
        <f>表13!AA158</f>
        <v>4.6218817373211873E-2</v>
      </c>
      <c r="AA72" s="23"/>
      <c r="AB72" s="22">
        <f>表13!AC158</f>
        <v>8.0667428419489484E-2</v>
      </c>
      <c r="AC72" s="22">
        <f>表13!AD158</f>
        <v>5.8146060207777905E-2</v>
      </c>
      <c r="AD72" s="22">
        <f>表13!AE158</f>
        <v>9.0335528540358201E-2</v>
      </c>
      <c r="AE72" s="22">
        <f>表13!AF158</f>
        <v>0.13260562629332773</v>
      </c>
      <c r="AF72" s="22">
        <f>表13!AG158</f>
        <v>9.0596739447161179E-2</v>
      </c>
      <c r="AG72" s="23"/>
      <c r="AH72" s="22">
        <f>表13!AI158</f>
        <v>9.2173109208478765E-2</v>
      </c>
      <c r="AI72" s="22">
        <f>表13!AJ158</f>
        <v>0.13189060949263709</v>
      </c>
      <c r="AJ72" s="22">
        <f>表13!AK158</f>
        <v>0.13143542114754103</v>
      </c>
      <c r="AK72" s="22">
        <f>表13!AL158</f>
        <v>-5.4860608213260331E-2</v>
      </c>
      <c r="AL72" s="22">
        <f>表13!AM158</f>
        <v>7.2974746468818186E-2</v>
      </c>
      <c r="AM72" s="23"/>
      <c r="AN72" s="22">
        <f>表13!AO158</f>
        <v>-1.3478294854140649E-2</v>
      </c>
      <c r="AO72" s="22">
        <f>表13!AP158</f>
        <v>-1.2853929941810116E-2</v>
      </c>
      <c r="AP72" s="22">
        <f>表13!AQ158</f>
        <v>-3.9072130456728749E-3</v>
      </c>
      <c r="AQ72" s="22">
        <f>表13!AR158</f>
        <v>0.1831253474722685</v>
      </c>
      <c r="AR72" s="22">
        <f>表13!AS158</f>
        <v>3.4886445210441375E-2</v>
      </c>
      <c r="AS72" s="23"/>
      <c r="AT72" s="22">
        <f>表13!AU158</f>
        <v>0.14111572953996654</v>
      </c>
      <c r="AU72" s="22">
        <f>表13!AV158</f>
        <v>0.10969609198962216</v>
      </c>
      <c r="AV72" s="22">
        <f>表13!AW158</f>
        <v>0.1023564209846255</v>
      </c>
      <c r="AW72" s="22">
        <f>表13!AX158</f>
        <v>6.1393879218994529E-2</v>
      </c>
      <c r="AX72" s="22">
        <f>表13!AY158</f>
        <v>0.10233068101203724</v>
      </c>
      <c r="AY72" s="23"/>
      <c r="AZ72" s="22">
        <f>表13!BA158</f>
        <v>8.9164570056865511E-3</v>
      </c>
      <c r="BA72" s="22">
        <f>表13!BB158</f>
        <v>2.7047354264854162E-2</v>
      </c>
      <c r="BB72" s="22">
        <f>表13!BC158</f>
        <v>0</v>
      </c>
      <c r="BC72" s="22">
        <f>表13!BD158</f>
        <v>0</v>
      </c>
      <c r="BD72" s="22">
        <f>表13!BE158</f>
        <v>0</v>
      </c>
    </row>
    <row r="73" spans="1:56" ht="20.100000000000001" customHeight="1">
      <c r="B73" s="32" t="s">
        <v>103</v>
      </c>
      <c r="C73" s="57" t="s">
        <v>113</v>
      </c>
      <c r="D73" s="89">
        <f>表15!D35</f>
        <v>92899</v>
      </c>
      <c r="E73" s="89">
        <f>表15!E35</f>
        <v>95394</v>
      </c>
      <c r="F73" s="89">
        <f>表15!F35</f>
        <v>99851</v>
      </c>
      <c r="G73" s="89">
        <f>表15!G35</f>
        <v>99206</v>
      </c>
      <c r="H73" s="89">
        <f>表15!H35</f>
        <v>387350</v>
      </c>
      <c r="I73" s="89"/>
      <c r="J73" s="89">
        <f>表15!J35</f>
        <v>97349</v>
      </c>
      <c r="K73" s="89">
        <f>表15!K35</f>
        <v>104948</v>
      </c>
      <c r="L73" s="89">
        <f>表15!L35</f>
        <v>105022</v>
      </c>
      <c r="M73" s="89">
        <f>表15!M35</f>
        <v>98054</v>
      </c>
      <c r="N73" s="89">
        <f>表15!N35</f>
        <v>405373</v>
      </c>
      <c r="O73" s="89"/>
      <c r="P73" s="89">
        <f>表15!P35</f>
        <v>97336</v>
      </c>
      <c r="Q73" s="89">
        <f>表15!Q35</f>
        <v>99464</v>
      </c>
      <c r="R73" s="89">
        <f>表15!R35</f>
        <v>101050</v>
      </c>
      <c r="S73" s="89">
        <f>表15!S35</f>
        <v>100305</v>
      </c>
      <c r="T73" s="89">
        <f>表15!T35</f>
        <v>398155</v>
      </c>
      <c r="U73" s="89"/>
      <c r="V73" s="89">
        <f>表15!V35</f>
        <v>100803</v>
      </c>
      <c r="W73" s="89">
        <f>表15!W35</f>
        <v>103295</v>
      </c>
      <c r="X73" s="89">
        <f>表15!X35</f>
        <v>104089</v>
      </c>
      <c r="Y73" s="89">
        <f>表15!Y35</f>
        <v>104750</v>
      </c>
      <c r="Z73" s="89">
        <f>表15!Z35</f>
        <v>412937</v>
      </c>
      <c r="AA73" s="29"/>
      <c r="AB73" s="89">
        <f>表15!AB35</f>
        <v>102310</v>
      </c>
      <c r="AC73" s="89">
        <f>表15!AC35</f>
        <v>105103</v>
      </c>
      <c r="AD73" s="89">
        <f>表15!AD35</f>
        <v>104704</v>
      </c>
      <c r="AE73" s="89">
        <f>表15!AE35</f>
        <v>103386</v>
      </c>
      <c r="AF73" s="89">
        <f>表15!AF35</f>
        <v>415503</v>
      </c>
      <c r="AG73" s="29"/>
      <c r="AH73" s="89">
        <f>表15!AH35</f>
        <v>101668</v>
      </c>
      <c r="AI73" s="89">
        <f>表15!AI35</f>
        <v>105472</v>
      </c>
      <c r="AJ73" s="89">
        <f>表15!AJ35</f>
        <v>110276</v>
      </c>
      <c r="AK73" s="89">
        <f>表15!AK35</f>
        <v>106282</v>
      </c>
      <c r="AL73" s="89">
        <f>表15!AL35</f>
        <v>423698</v>
      </c>
      <c r="AM73" s="29"/>
      <c r="AN73" s="89">
        <f>表15!AN35</f>
        <v>103721</v>
      </c>
      <c r="AO73" s="89">
        <f>表15!AO35</f>
        <v>110671</v>
      </c>
      <c r="AP73" s="89">
        <f>表15!AP35</f>
        <v>114086</v>
      </c>
      <c r="AQ73" s="89">
        <f>表15!AQ35</f>
        <v>111674</v>
      </c>
      <c r="AR73" s="89">
        <f>表15!AR35</f>
        <v>440152</v>
      </c>
      <c r="AS73" s="29"/>
      <c r="AT73" s="89">
        <f>表15!AT35</f>
        <v>109069</v>
      </c>
      <c r="AU73" s="89">
        <f>表15!AU35</f>
        <v>112815</v>
      </c>
      <c r="AV73" s="89">
        <f>表15!AV35</f>
        <v>113217</v>
      </c>
      <c r="AW73" s="89">
        <f>表15!AW35</f>
        <v>111091</v>
      </c>
      <c r="AX73" s="89">
        <f>表15!AX35</f>
        <v>446192</v>
      </c>
      <c r="AY73" s="29"/>
      <c r="AZ73" s="89">
        <f>表15!AZ35</f>
        <v>110542</v>
      </c>
      <c r="BA73" s="89">
        <f>表15!BA35</f>
        <v>111761</v>
      </c>
      <c r="BB73" s="89">
        <f>表15!BB35</f>
        <v>0</v>
      </c>
      <c r="BC73" s="89">
        <f>表15!BC35</f>
        <v>0</v>
      </c>
      <c r="BD73" s="89">
        <f>表15!BD35</f>
        <v>0</v>
      </c>
    </row>
    <row r="74" spans="1:56" ht="20.100000000000001" customHeight="1">
      <c r="C74" s="56" t="s">
        <v>105</v>
      </c>
      <c r="D74" s="22">
        <f>表15!D36</f>
        <v>-1.6702477851752277E-2</v>
      </c>
      <c r="E74" s="22">
        <f>表15!E36</f>
        <v>0.18425364981626774</v>
      </c>
      <c r="F74" s="22">
        <f>表15!F36</f>
        <v>9.2270499693707889E-2</v>
      </c>
      <c r="G74" s="22">
        <f>表15!G36</f>
        <v>5.7024740554478232E-2</v>
      </c>
      <c r="H74" s="22">
        <f>表15!H36</f>
        <v>0</v>
      </c>
      <c r="I74" s="22"/>
      <c r="J74" s="22">
        <f>表15!J36</f>
        <v>4.7901484407797713E-2</v>
      </c>
      <c r="K74" s="22">
        <f>表15!K36</f>
        <v>0.1001530494580372</v>
      </c>
      <c r="L74" s="22">
        <f>表15!L36</f>
        <v>5.1787162872680294E-2</v>
      </c>
      <c r="M74" s="22">
        <f>表15!M36</f>
        <v>-1.161220087494708E-2</v>
      </c>
      <c r="N74" s="22">
        <f>表15!N36</f>
        <v>4.6528978959597289E-2</v>
      </c>
      <c r="O74" s="22"/>
      <c r="P74" s="22">
        <f>表15!P36</f>
        <v>-1.3354014935951231E-4</v>
      </c>
      <c r="Q74" s="22">
        <f>表15!Q36</f>
        <v>-5.2254449822769389E-2</v>
      </c>
      <c r="R74" s="22">
        <f>表15!R36</f>
        <v>-3.7820647102511873E-2</v>
      </c>
      <c r="S74" s="22">
        <f>表15!S36</f>
        <v>2.2956738123890874E-2</v>
      </c>
      <c r="T74" s="22">
        <f>表15!T36</f>
        <v>-1.780582327880742E-2</v>
      </c>
      <c r="U74" s="22"/>
      <c r="V74" s="22">
        <f>表15!V36</f>
        <v>3.5618887153776591E-2</v>
      </c>
      <c r="W74" s="22">
        <f>表15!W36</f>
        <v>3.8516448162149164E-2</v>
      </c>
      <c r="X74" s="22">
        <f>表15!X36</f>
        <v>3.0074220682830388E-2</v>
      </c>
      <c r="Y74" s="22">
        <f>表15!Y36</f>
        <v>4.4314839738796685E-2</v>
      </c>
      <c r="Z74" s="22">
        <f>表15!Z36</f>
        <v>3.7126244804159159E-2</v>
      </c>
      <c r="AA74" s="23"/>
      <c r="AB74" s="22">
        <f>表15!AB36</f>
        <v>1.4949951886352508E-2</v>
      </c>
      <c r="AC74" s="22">
        <f>表15!AC36</f>
        <v>1.7503267341110407E-2</v>
      </c>
      <c r="AD74" s="22">
        <f>表15!AD36</f>
        <v>5.9084053069968778E-3</v>
      </c>
      <c r="AE74" s="22">
        <f>表15!AE36</f>
        <v>-1.302147971360379E-2</v>
      </c>
      <c r="AF74" s="22">
        <f>表15!AF36</f>
        <v>6.2140229623404153E-3</v>
      </c>
      <c r="AG74" s="23"/>
      <c r="AH74" s="22">
        <f>表15!AH36</f>
        <v>-6.2750464275241891E-3</v>
      </c>
      <c r="AI74" s="22">
        <f>表15!AI36</f>
        <v>3.5108417457161423E-3</v>
      </c>
      <c r="AJ74" s="22">
        <f>表15!AJ36</f>
        <v>5.3216687041564903E-2</v>
      </c>
      <c r="AK74" s="22">
        <f>表15!AK36</f>
        <v>2.8011529607490315E-2</v>
      </c>
      <c r="AL74" s="22">
        <f>表15!AL36</f>
        <v>1.9723082625155541E-2</v>
      </c>
      <c r="AM74" s="23"/>
      <c r="AN74" s="22">
        <f>表15!AN36</f>
        <v>2.0193177794389561E-2</v>
      </c>
      <c r="AO74" s="22">
        <f>表15!AO36</f>
        <v>4.929270327669899E-2</v>
      </c>
      <c r="AP74" s="22">
        <f>表15!AP36</f>
        <v>3.454967536000586E-2</v>
      </c>
      <c r="AQ74" s="22">
        <f>表15!AQ36</f>
        <v>5.0732955721570994E-2</v>
      </c>
      <c r="AR74" s="22">
        <f>表15!AR36</f>
        <v>3.8834264027680199E-2</v>
      </c>
      <c r="AS74" s="23"/>
      <c r="AT74" s="22">
        <f>表15!AT36</f>
        <v>5.1561400295022208E-2</v>
      </c>
      <c r="AU74" s="22">
        <f>表15!AU36</f>
        <v>1.937273540493889E-2</v>
      </c>
      <c r="AV74" s="22">
        <f>表15!AV36</f>
        <v>-7.6170608137721141E-3</v>
      </c>
      <c r="AW74" s="22">
        <f>表15!AW36</f>
        <v>-5.2205526801224478E-3</v>
      </c>
      <c r="AX74" s="22">
        <f>表15!AX36</f>
        <v>1.3722532216143613E-2</v>
      </c>
      <c r="AY74" s="23"/>
      <c r="AZ74" s="22">
        <f>表15!AZ36</f>
        <v>1.3505212296802904E-2</v>
      </c>
      <c r="BA74" s="22">
        <f>表15!BA36</f>
        <v>-9.3427292469973056E-3</v>
      </c>
      <c r="BB74" s="22">
        <f>表15!BB36</f>
        <v>0</v>
      </c>
      <c r="BC74" s="22">
        <f>表15!BC36</f>
        <v>0</v>
      </c>
      <c r="BD74" s="22">
        <f>表15!BD36</f>
        <v>0</v>
      </c>
    </row>
    <row r="75" spans="1:56" ht="20.100000000000001" customHeight="1">
      <c r="C75" s="32" t="s">
        <v>104</v>
      </c>
      <c r="D75" s="87">
        <f>表16!D35</f>
        <v>935056</v>
      </c>
      <c r="E75" s="87">
        <f>表16!E35</f>
        <v>961417</v>
      </c>
      <c r="F75" s="87">
        <f>表16!F35</f>
        <v>995963</v>
      </c>
      <c r="G75" s="87">
        <f>表16!G35</f>
        <v>980008</v>
      </c>
      <c r="H75" s="87">
        <f>表16!H35</f>
        <v>3872444</v>
      </c>
      <c r="I75" s="87"/>
      <c r="J75" s="87">
        <f>表16!J35</f>
        <v>993349</v>
      </c>
      <c r="K75" s="87">
        <f>表16!K35</f>
        <v>1021601</v>
      </c>
      <c r="L75" s="87">
        <f>表16!L35</f>
        <v>1016949</v>
      </c>
      <c r="M75" s="87">
        <f>表16!M35</f>
        <v>956642</v>
      </c>
      <c r="N75" s="87">
        <f>表16!N35</f>
        <v>3988541</v>
      </c>
      <c r="O75" s="87"/>
      <c r="P75" s="87">
        <f>表16!P35</f>
        <v>963321</v>
      </c>
      <c r="Q75" s="87">
        <f>表16!Q35</f>
        <v>988388</v>
      </c>
      <c r="R75" s="87">
        <f>表16!R35</f>
        <v>1009094</v>
      </c>
      <c r="S75" s="87">
        <f>表16!S35</f>
        <v>999856</v>
      </c>
      <c r="T75" s="87">
        <f>表16!T35</f>
        <v>3960659</v>
      </c>
      <c r="U75" s="87"/>
      <c r="V75" s="87">
        <f>表16!V35</f>
        <v>992852</v>
      </c>
      <c r="W75" s="87">
        <f>表16!W35</f>
        <v>1028631</v>
      </c>
      <c r="X75" s="87">
        <f>表16!X35</f>
        <v>1053057</v>
      </c>
      <c r="Y75" s="87">
        <f>表16!Y35</f>
        <v>1043407</v>
      </c>
      <c r="Z75" s="87">
        <f>表16!Z35</f>
        <v>4117947</v>
      </c>
      <c r="AA75" s="21"/>
      <c r="AB75" s="87">
        <f>表16!AB35</f>
        <v>1009531</v>
      </c>
      <c r="AC75" s="87">
        <f>表16!AC35</f>
        <v>1040639</v>
      </c>
      <c r="AD75" s="87">
        <f>表16!AD35</f>
        <v>1041935</v>
      </c>
      <c r="AE75" s="87">
        <f>表16!AE35</f>
        <v>1042232</v>
      </c>
      <c r="AF75" s="87">
        <f>表16!AF35</f>
        <v>4134337</v>
      </c>
      <c r="AG75" s="21"/>
      <c r="AH75" s="87">
        <f>表16!AH35</f>
        <v>999635</v>
      </c>
      <c r="AI75" s="87">
        <f>表16!AI35</f>
        <v>1056408</v>
      </c>
      <c r="AJ75" s="87">
        <f>表16!AJ35</f>
        <v>1070726</v>
      </c>
      <c r="AK75" s="87">
        <f>表16!AK35</f>
        <v>1059751</v>
      </c>
      <c r="AL75" s="87">
        <f>表16!AL35</f>
        <v>4186520</v>
      </c>
      <c r="AM75" s="21"/>
      <c r="AN75" s="87">
        <f>表16!AN35</f>
        <v>1020914</v>
      </c>
      <c r="AO75" s="87">
        <f>表16!AO35</f>
        <v>1084158</v>
      </c>
      <c r="AP75" s="87">
        <f>表16!AP35</f>
        <v>1104580</v>
      </c>
      <c r="AQ75" s="87">
        <f>表16!AQ35</f>
        <v>1116084</v>
      </c>
      <c r="AR75" s="87">
        <f>表16!AR35</f>
        <v>4325736</v>
      </c>
      <c r="AS75" s="21"/>
      <c r="AT75" s="87">
        <f>表16!AT35</f>
        <v>1057172</v>
      </c>
      <c r="AU75" s="87">
        <f>表16!AU35</f>
        <v>1107350</v>
      </c>
      <c r="AV75" s="87">
        <f>表16!AV35</f>
        <v>1073387</v>
      </c>
      <c r="AW75" s="87">
        <f>表16!AW35</f>
        <v>1079760</v>
      </c>
      <c r="AX75" s="87">
        <f>表16!AX35</f>
        <v>4317669</v>
      </c>
      <c r="AY75" s="21"/>
      <c r="AZ75" s="87">
        <f>表16!AZ35</f>
        <v>1071151</v>
      </c>
      <c r="BA75" s="87">
        <f>表16!BA35</f>
        <v>1094885</v>
      </c>
      <c r="BB75" s="87">
        <f>表16!BB35</f>
        <v>0</v>
      </c>
      <c r="BC75" s="87">
        <f>表16!BC35</f>
        <v>0</v>
      </c>
      <c r="BD75" s="87">
        <f>表16!BD35</f>
        <v>0</v>
      </c>
    </row>
    <row r="76" spans="1:56" ht="20.100000000000001" customHeight="1">
      <c r="C76" s="56" t="s">
        <v>105</v>
      </c>
      <c r="D76" s="22">
        <f>表16!D36</f>
        <v>6.3295860558520975E-2</v>
      </c>
      <c r="E76" s="22">
        <f>表16!E36</f>
        <v>0.14007603534718699</v>
      </c>
      <c r="F76" s="22">
        <f>表16!F36</f>
        <v>0.10656285032737034</v>
      </c>
      <c r="G76" s="22">
        <f>表16!G36</f>
        <v>4.9280445747825703E-2</v>
      </c>
      <c r="H76" s="22">
        <f>表16!H36</f>
        <v>0</v>
      </c>
      <c r="I76" s="22"/>
      <c r="J76" s="22">
        <f>表16!J36</f>
        <v>6.2341720709775672E-2</v>
      </c>
      <c r="K76" s="22">
        <f>表16!K36</f>
        <v>6.2599267539475589E-2</v>
      </c>
      <c r="L76" s="22">
        <f>表16!L36</f>
        <v>2.1071063884903356E-2</v>
      </c>
      <c r="M76" s="22">
        <f>表16!M36</f>
        <v>-2.3842662508877479E-2</v>
      </c>
      <c r="N76" s="22">
        <f>表16!N36</f>
        <v>2.9980291516158886E-2</v>
      </c>
      <c r="O76" s="22"/>
      <c r="P76" s="22">
        <f>表16!P36</f>
        <v>-3.0229053434392195E-2</v>
      </c>
      <c r="Q76" s="22">
        <f>表16!Q36</f>
        <v>-3.2510735600297935E-2</v>
      </c>
      <c r="R76" s="22">
        <f>表16!R36</f>
        <v>-7.7240844919460594E-3</v>
      </c>
      <c r="S76" s="22">
        <f>表16!S36</f>
        <v>4.5172593300315089E-2</v>
      </c>
      <c r="T76" s="22">
        <f>表16!T36</f>
        <v>-6.9905261096726568E-3</v>
      </c>
      <c r="U76" s="22"/>
      <c r="V76" s="22">
        <f>表16!V36</f>
        <v>3.0655409775142362E-2</v>
      </c>
      <c r="W76" s="22">
        <f>表16!W36</f>
        <v>4.0715791774080579E-2</v>
      </c>
      <c r="X76" s="22">
        <f>表16!X36</f>
        <v>4.3566803489070383E-2</v>
      </c>
      <c r="Y76" s="22">
        <f>表16!Y36</f>
        <v>4.3557272247203516E-2</v>
      </c>
      <c r="Z76" s="22">
        <f>表16!Z36</f>
        <v>3.9712583183758143E-2</v>
      </c>
      <c r="AA76" s="23"/>
      <c r="AB76" s="22">
        <f>表16!AB36</f>
        <v>1.6799079822571672E-2</v>
      </c>
      <c r="AC76" s="22">
        <f>表16!AC36</f>
        <v>1.1673768338694934E-2</v>
      </c>
      <c r="AD76" s="22">
        <f>表16!AD36</f>
        <v>-1.0561631516622594E-2</v>
      </c>
      <c r="AE76" s="22">
        <f>表16!AE36</f>
        <v>-1.1261185711807231E-3</v>
      </c>
      <c r="AF76" s="22">
        <f>表16!AF36</f>
        <v>3.9801386467577249E-3</v>
      </c>
      <c r="AG76" s="23"/>
      <c r="AH76" s="22">
        <f>表16!AH36</f>
        <v>-9.802571689229933E-3</v>
      </c>
      <c r="AI76" s="22">
        <f>表16!AI36</f>
        <v>1.5153189530663358E-2</v>
      </c>
      <c r="AJ76" s="22">
        <f>表16!AJ36</f>
        <v>2.7632241934477664E-2</v>
      </c>
      <c r="AK76" s="22">
        <f>表16!AK36</f>
        <v>1.6809117355828684E-2</v>
      </c>
      <c r="AL76" s="22">
        <f>表16!AL36</f>
        <v>1.2621854483560568E-2</v>
      </c>
      <c r="AM76" s="23"/>
      <c r="AN76" s="22">
        <f>表16!AN36</f>
        <v>2.1286769670929795E-2</v>
      </c>
      <c r="AO76" s="22">
        <f>表16!AO36</f>
        <v>2.6268259990458231E-2</v>
      </c>
      <c r="AP76" s="22">
        <f>表16!AP36</f>
        <v>3.1617799511733269E-2</v>
      </c>
      <c r="AQ76" s="22">
        <f>表16!AQ36</f>
        <v>5.315682646206521E-2</v>
      </c>
      <c r="AR76" s="22">
        <f>表16!AR36</f>
        <v>3.3253394227186206E-2</v>
      </c>
      <c r="AS76" s="23"/>
      <c r="AT76" s="22">
        <f>表16!AT36</f>
        <v>3.5515234388009187E-2</v>
      </c>
      <c r="AU76" s="22">
        <f>表16!AU36</f>
        <v>2.1391715967598923E-2</v>
      </c>
      <c r="AV76" s="22">
        <f>表16!AV36</f>
        <v>-2.8239692914954095E-2</v>
      </c>
      <c r="AW76" s="22">
        <f>表16!AW36</f>
        <v>-3.2545937402561065E-2</v>
      </c>
      <c r="AX76" s="22">
        <f>表16!AX36</f>
        <v>-1.8648849583053906E-3</v>
      </c>
      <c r="AY76" s="23"/>
      <c r="AZ76" s="22">
        <f>表16!AZ36</f>
        <v>1.3223013852050602E-2</v>
      </c>
      <c r="BA76" s="22">
        <f>表16!BA36</f>
        <v>-1.1256603603196802E-2</v>
      </c>
      <c r="BB76" s="22">
        <f>表16!BB36</f>
        <v>0</v>
      </c>
      <c r="BC76" s="22">
        <f>表16!BC36</f>
        <v>0</v>
      </c>
      <c r="BD76" s="22">
        <f>表16!BD36</f>
        <v>0</v>
      </c>
    </row>
    <row r="77" spans="1:56" ht="20.100000000000001" customHeight="1">
      <c r="C77" s="32" t="s">
        <v>101</v>
      </c>
      <c r="D77" s="26">
        <f>表17!D35</f>
        <v>4550640648</v>
      </c>
      <c r="E77" s="26">
        <f>表17!E35</f>
        <v>4793692729</v>
      </c>
      <c r="F77" s="26">
        <f>表17!F35</f>
        <v>4998154584</v>
      </c>
      <c r="G77" s="26">
        <f>表17!G35</f>
        <v>5054980238</v>
      </c>
      <c r="H77" s="26">
        <f>表17!J35</f>
        <v>5168359232</v>
      </c>
      <c r="I77" s="26"/>
      <c r="J77" s="26" t="e">
        <f>表17!#REF!</f>
        <v>#REF!</v>
      </c>
      <c r="K77" s="26">
        <f>表17!K35</f>
        <v>5376270270</v>
      </c>
      <c r="L77" s="26">
        <f>表17!L35</f>
        <v>5297002942</v>
      </c>
      <c r="M77" s="26">
        <f>表17!M35</f>
        <v>5165449594</v>
      </c>
      <c r="N77" s="26">
        <f>表17!N35</f>
        <v>21007082038</v>
      </c>
      <c r="O77" s="26"/>
      <c r="P77" s="26">
        <f>表17!P35</f>
        <v>5146932287</v>
      </c>
      <c r="Q77" s="26">
        <f>表17!Q35</f>
        <v>5323842293</v>
      </c>
      <c r="R77" s="26">
        <f>表17!R35</f>
        <v>5402503032</v>
      </c>
      <c r="S77" s="26">
        <f>表17!S35</f>
        <v>5405902966</v>
      </c>
      <c r="T77" s="26">
        <f>表17!T35</f>
        <v>21279180578</v>
      </c>
      <c r="U77" s="26"/>
      <c r="V77" s="26">
        <f>表17!V35</f>
        <v>5368746760</v>
      </c>
      <c r="W77" s="26">
        <f>表17!W35</f>
        <v>5577006409</v>
      </c>
      <c r="X77" s="26">
        <f>表17!X35</f>
        <v>5618978847</v>
      </c>
      <c r="Y77" s="26">
        <f>表17!Y35</f>
        <v>5698193186</v>
      </c>
      <c r="Z77" s="26">
        <f>表17!Z35</f>
        <v>22262925202</v>
      </c>
      <c r="AA77" s="27"/>
      <c r="AB77" s="26">
        <f>表17!AB35</f>
        <v>5603468237</v>
      </c>
      <c r="AC77" s="26">
        <f>表17!AC35</f>
        <v>5824656783</v>
      </c>
      <c r="AD77" s="26">
        <f>表17!AD35</f>
        <v>5806090714</v>
      </c>
      <c r="AE77" s="26">
        <f>表17!AE35</f>
        <v>5960447376</v>
      </c>
      <c r="AF77" s="26">
        <f>表17!AF35</f>
        <v>23194663110</v>
      </c>
      <c r="AG77" s="27"/>
      <c r="AH77" s="26">
        <f>表17!AH35</f>
        <v>5678062559</v>
      </c>
      <c r="AI77" s="26">
        <f>表17!AI35</f>
        <v>5973912157</v>
      </c>
      <c r="AJ77" s="26">
        <f>表17!AJ35</f>
        <v>6077206802</v>
      </c>
      <c r="AK77" s="26">
        <f>表17!AK35</f>
        <v>5983319057</v>
      </c>
      <c r="AL77" s="26">
        <f>表17!AL35</f>
        <v>23712500575</v>
      </c>
      <c r="AM77" s="27"/>
      <c r="AN77" s="26">
        <f>表17!AN35</f>
        <v>5770980046</v>
      </c>
      <c r="AO77" s="26">
        <f>表17!AO35</f>
        <v>6004549557</v>
      </c>
      <c r="AP77" s="26">
        <f>表17!AP35</f>
        <v>6150984607</v>
      </c>
      <c r="AQ77" s="26">
        <f>表17!AQ35</f>
        <v>6323102632</v>
      </c>
      <c r="AR77" s="26">
        <f>表17!AR35</f>
        <v>24249616842</v>
      </c>
      <c r="AS77" s="27"/>
      <c r="AT77" s="26">
        <f>表17!AT35</f>
        <v>5960261976</v>
      </c>
      <c r="AU77" s="26">
        <f>表17!AU35</f>
        <v>6208962495</v>
      </c>
      <c r="AV77" s="26">
        <f>表17!AV35</f>
        <v>6070215895</v>
      </c>
      <c r="AW77" s="26">
        <f>表17!AW35</f>
        <v>6212506213</v>
      </c>
      <c r="AX77" s="26">
        <f>表17!AX35</f>
        <v>24451946579</v>
      </c>
      <c r="AY77" s="27"/>
      <c r="AZ77" s="26">
        <f>表17!AZ35</f>
        <v>6043988593</v>
      </c>
      <c r="BA77" s="26">
        <f>表17!BA35</f>
        <v>6208293896</v>
      </c>
      <c r="BB77" s="26">
        <f>表17!BB35</f>
        <v>0</v>
      </c>
      <c r="BC77" s="26">
        <f>表17!BC35</f>
        <v>0</v>
      </c>
      <c r="BD77" s="26">
        <f>表17!BD35</f>
        <v>0</v>
      </c>
    </row>
    <row r="78" spans="1:56" ht="20.100000000000001" customHeight="1">
      <c r="C78" s="56" t="s">
        <v>105</v>
      </c>
      <c r="D78" s="22">
        <f>表17!D36</f>
        <v>0.13453258241566374</v>
      </c>
      <c r="E78" s="22">
        <f>表17!E36</f>
        <v>0.26863111895023079</v>
      </c>
      <c r="F78" s="22">
        <f>表17!F36</f>
        <v>0.19353004450976938</v>
      </c>
      <c r="G78" s="22">
        <f>表17!G36</f>
        <v>0.13615007038313129</v>
      </c>
      <c r="H78" s="22">
        <f>表17!J36</f>
        <v>0.13574321327074826</v>
      </c>
      <c r="I78" s="22"/>
      <c r="J78" s="22" t="e">
        <f>表17!#REF!</f>
        <v>#REF!</v>
      </c>
      <c r="K78" s="22">
        <f>表17!K36</f>
        <v>0.12153001327674376</v>
      </c>
      <c r="L78" s="22">
        <f>表17!L36</f>
        <v>5.9791739726631869E-2</v>
      </c>
      <c r="M78" s="22">
        <f>表17!M36</f>
        <v>2.1853568322495982E-2</v>
      </c>
      <c r="N78" s="22">
        <f>表17!N36</f>
        <v>8.2980614917723239E-2</v>
      </c>
      <c r="O78" s="22"/>
      <c r="P78" s="22">
        <f>表17!P36</f>
        <v>-4.1457925113514982E-3</v>
      </c>
      <c r="Q78" s="22">
        <f>表17!Q36</f>
        <v>-9.7517376112120635E-3</v>
      </c>
      <c r="R78" s="22">
        <f>表17!R36</f>
        <v>1.9916940042356446E-2</v>
      </c>
      <c r="S78" s="22">
        <f>表17!S36</f>
        <v>4.655032783192814E-2</v>
      </c>
      <c r="T78" s="22">
        <f>表17!T36</f>
        <v>1.2952705164277267E-2</v>
      </c>
      <c r="U78" s="22"/>
      <c r="V78" s="22">
        <f>表17!V36</f>
        <v>4.3096442819007708E-2</v>
      </c>
      <c r="W78" s="22">
        <f>表17!W36</f>
        <v>4.7552895459144207E-2</v>
      </c>
      <c r="X78" s="22">
        <f>表17!X36</f>
        <v>4.006954067730728E-2</v>
      </c>
      <c r="Y78" s="22">
        <f>表17!Y36</f>
        <v>5.40687137446485E-2</v>
      </c>
      <c r="Z78" s="22">
        <f>表17!Z36</f>
        <v>4.6230380930037729E-2</v>
      </c>
      <c r="AA78" s="23"/>
      <c r="AB78" s="22">
        <f>表17!AB36</f>
        <v>4.3719975534848965E-2</v>
      </c>
      <c r="AC78" s="22">
        <f>表17!AC36</f>
        <v>4.4405610436514698E-2</v>
      </c>
      <c r="AD78" s="22">
        <f>表17!AD36</f>
        <v>3.3299977112371648E-2</v>
      </c>
      <c r="AE78" s="22">
        <f>表17!AE36</f>
        <v>4.6024095961564981E-2</v>
      </c>
      <c r="AF78" s="22">
        <f>表17!AF36</f>
        <v>4.1851549135883515E-2</v>
      </c>
      <c r="AG78" s="23"/>
      <c r="AH78" s="22">
        <f>表17!AH36</f>
        <v>1.331217004273344E-2</v>
      </c>
      <c r="AI78" s="22">
        <f>表17!AI36</f>
        <v>2.5624750017137599E-2</v>
      </c>
      <c r="AJ78" s="22">
        <f>表17!AJ36</f>
        <v>4.6695117481762471E-2</v>
      </c>
      <c r="AK78" s="22">
        <f>表17!AK36</f>
        <v>3.8372423338715045E-3</v>
      </c>
      <c r="AL78" s="22">
        <f>表17!AL36</f>
        <v>2.2325716159108389E-2</v>
      </c>
      <c r="AM78" s="23"/>
      <c r="AN78" s="22">
        <f>表17!AN36</f>
        <v>1.6364294340632357E-2</v>
      </c>
      <c r="AO78" s="22">
        <f>表17!AO36</f>
        <v>5.12853205651842E-3</v>
      </c>
      <c r="AP78" s="22">
        <f>表17!AP36</f>
        <v>1.2140084648052385E-2</v>
      </c>
      <c r="AQ78" s="22">
        <f>表17!AQ36</f>
        <v>5.678847672388132E-2</v>
      </c>
      <c r="AR78" s="22">
        <f>表17!AR36</f>
        <v>2.265118625094642E-2</v>
      </c>
      <c r="AS78" s="23"/>
      <c r="AT78" s="22">
        <f>表17!AT36</f>
        <v>3.2798922971704947E-2</v>
      </c>
      <c r="AU78" s="22">
        <f>表17!AU36</f>
        <v>3.4043009564589166E-2</v>
      </c>
      <c r="AV78" s="22">
        <f>表17!AV36</f>
        <v>-1.3131021642954988E-2</v>
      </c>
      <c r="AW78" s="22">
        <f>表17!AW36</f>
        <v>-1.7490846730890186E-2</v>
      </c>
      <c r="AX78" s="22">
        <f>表17!AX36</f>
        <v>8.3436261413238899E-3</v>
      </c>
      <c r="AY78" s="23"/>
      <c r="AZ78" s="22">
        <f>表17!AZ36</f>
        <v>1.4047472634112212E-2</v>
      </c>
      <c r="BA78" s="22">
        <f>表17!BA36</f>
        <v>-1.0768288591511688E-4</v>
      </c>
      <c r="BB78" s="22">
        <f>表17!BB36</f>
        <v>0</v>
      </c>
      <c r="BC78" s="22">
        <f>表17!BC36</f>
        <v>0</v>
      </c>
      <c r="BD78" s="22">
        <f>表17!BD36</f>
        <v>0</v>
      </c>
    </row>
    <row r="79" spans="1:56" ht="20.100000000000001" customHeight="1">
      <c r="C79" s="32" t="s">
        <v>107</v>
      </c>
      <c r="D79" s="28">
        <f>表18!D35</f>
        <v>4866.7038637258092</v>
      </c>
      <c r="E79" s="28">
        <f>表18!E35</f>
        <v>4986.0702785575877</v>
      </c>
      <c r="F79" s="28">
        <f>表18!F35</f>
        <v>5018.4139209990735</v>
      </c>
      <c r="G79" s="28">
        <f>表18!G35</f>
        <v>5158.1009930531181</v>
      </c>
      <c r="H79" s="28">
        <f>表18!H35</f>
        <v>5009.102313422738</v>
      </c>
      <c r="I79" s="28"/>
      <c r="J79" s="28">
        <f>表18!I35</f>
        <v>0</v>
      </c>
      <c r="K79" s="28">
        <f>表18!K35</f>
        <v>5262.5929986364536</v>
      </c>
      <c r="L79" s="28">
        <f>表18!L35</f>
        <v>5208.7203409413842</v>
      </c>
      <c r="M79" s="28">
        <f>表18!M35</f>
        <v>5399.5638849224688</v>
      </c>
      <c r="N79" s="28">
        <f>表18!N35</f>
        <v>5266.8587430842508</v>
      </c>
      <c r="O79" s="28"/>
      <c r="P79" s="28">
        <f>表18!P35</f>
        <v>5342.9046880530996</v>
      </c>
      <c r="Q79" s="28">
        <f>表18!Q35</f>
        <v>5386.389042562233</v>
      </c>
      <c r="R79" s="28">
        <f>表18!R35</f>
        <v>5353.8154344392096</v>
      </c>
      <c r="S79" s="28">
        <f>表18!S35</f>
        <v>5406.6815281400523</v>
      </c>
      <c r="T79" s="28">
        <f>表18!T35</f>
        <v>5372.6363663218672</v>
      </c>
      <c r="U79" s="28"/>
      <c r="V79" s="28">
        <f>表18!V35</f>
        <v>5407.3988469580563</v>
      </c>
      <c r="W79" s="28">
        <f>表18!W35</f>
        <v>5421.7755531381026</v>
      </c>
      <c r="X79" s="28">
        <f>表18!X35</f>
        <v>5335.8734114107783</v>
      </c>
      <c r="Y79" s="28">
        <f>表18!Y35</f>
        <v>5461.1414203661661</v>
      </c>
      <c r="Z79" s="28">
        <f>表18!Z35</f>
        <v>5406.3165946526269</v>
      </c>
      <c r="AA79" s="29"/>
      <c r="AB79" s="28">
        <f>表18!AB35</f>
        <v>5550.5657944134455</v>
      </c>
      <c r="AC79" s="28">
        <f>表18!AC35</f>
        <v>5597.1924778909879</v>
      </c>
      <c r="AD79" s="28">
        <f>表18!AD35</f>
        <v>5572.4116322035443</v>
      </c>
      <c r="AE79" s="28">
        <f>表18!AE35</f>
        <v>5718.9257056010565</v>
      </c>
      <c r="AF79" s="28">
        <f>表18!AF35</f>
        <v>5610.2497474202028</v>
      </c>
      <c r="AG79" s="29"/>
      <c r="AH79" s="28">
        <f>表18!AH35</f>
        <v>5680.1358085701277</v>
      </c>
      <c r="AI79" s="28">
        <f>表18!AI35</f>
        <v>5654.9289261345994</v>
      </c>
      <c r="AJ79" s="28">
        <f>表18!AJ35</f>
        <v>5675.7814809764586</v>
      </c>
      <c r="AK79" s="28">
        <f>表18!AK35</f>
        <v>5645.9668893919425</v>
      </c>
      <c r="AL79" s="28">
        <f>表18!AL35</f>
        <v>5664.0122524196704</v>
      </c>
      <c r="AM79" s="29"/>
      <c r="AN79" s="28">
        <f>表18!AN35</f>
        <v>5652.7582597554738</v>
      </c>
      <c r="AO79" s="28">
        <f>表18!AO35</f>
        <v>5538.445094718666</v>
      </c>
      <c r="AP79" s="28">
        <f>表18!AP35</f>
        <v>5568.6184857592934</v>
      </c>
      <c r="AQ79" s="28">
        <f>表18!AQ35</f>
        <v>5665.4361427992872</v>
      </c>
      <c r="AR79" s="28">
        <f>表18!AR35</f>
        <v>5605.8938506649502</v>
      </c>
      <c r="AS79" s="29"/>
      <c r="AT79" s="28">
        <f>表18!AT35</f>
        <v>5637.9302289504449</v>
      </c>
      <c r="AU79" s="28">
        <f>表18!AU35</f>
        <v>5607.0460965367774</v>
      </c>
      <c r="AV79" s="28">
        <f>表18!AV35</f>
        <v>5655.1978876211469</v>
      </c>
      <c r="AW79" s="28">
        <f>表18!AW35</f>
        <v>5753.5991451804102</v>
      </c>
      <c r="AX79" s="28">
        <f>表18!AX35</f>
        <v>5663.228602979988</v>
      </c>
      <c r="AY79" s="29"/>
      <c r="AZ79" s="28">
        <f>表18!AZ35</f>
        <v>5642.5178084135659</v>
      </c>
      <c r="BA79" s="28">
        <f>表18!BA35</f>
        <v>5670.2702987071698</v>
      </c>
      <c r="BB79" s="28">
        <f>表18!BB35</f>
        <v>0</v>
      </c>
      <c r="BC79" s="28">
        <f>表18!BC35</f>
        <v>0</v>
      </c>
      <c r="BD79" s="28">
        <f>表18!BD35</f>
        <v>0</v>
      </c>
    </row>
    <row r="80" spans="1:56" ht="20.100000000000001" customHeight="1">
      <c r="C80" s="56" t="s">
        <v>105</v>
      </c>
      <c r="D80" s="22">
        <f>表18!D36</f>
        <v>6.6996143312101408E-2</v>
      </c>
      <c r="E80" s="22">
        <f>表18!E36</f>
        <v>0.11276009635962135</v>
      </c>
      <c r="F80" s="22">
        <f>表18!F36</f>
        <v>7.8592186748968146E-2</v>
      </c>
      <c r="G80" s="22">
        <f>表18!G36</f>
        <v>8.2789710784511264E-2</v>
      </c>
      <c r="H80" s="22">
        <f>表18!H36</f>
        <v>0</v>
      </c>
      <c r="I80" s="22"/>
      <c r="J80" s="22">
        <f>表18!I36</f>
        <v>0</v>
      </c>
      <c r="K80" s="22">
        <f>表18!K36</f>
        <v>5.5459049838916565E-2</v>
      </c>
      <c r="L80" s="22">
        <f>表18!L36</f>
        <v>3.7921626820376773E-2</v>
      </c>
      <c r="M80" s="22">
        <f>表18!M36</f>
        <v>4.6812362184174096E-2</v>
      </c>
      <c r="N80" s="22">
        <f>表18!N36</f>
        <v>5.1457609274781824E-2</v>
      </c>
      <c r="O80" s="22"/>
      <c r="P80" s="22">
        <f>表18!P36</f>
        <v>2.6896310943747226E-2</v>
      </c>
      <c r="Q80" s="22">
        <f>表18!Q36</f>
        <v>2.3523773158565575E-2</v>
      </c>
      <c r="R80" s="22">
        <f>表18!R36</f>
        <v>2.7856188084692146E-2</v>
      </c>
      <c r="S80" s="22">
        <f>表18!S36</f>
        <v>1.3181885369406565E-3</v>
      </c>
      <c r="T80" s="22">
        <f>表18!T36</f>
        <v>2.0083626388596398E-2</v>
      </c>
      <c r="U80" s="22"/>
      <c r="V80" s="22">
        <f>表18!V36</f>
        <v>1.2070991842539902E-2</v>
      </c>
      <c r="W80" s="22">
        <f>表18!W36</f>
        <v>6.5696165457511668E-3</v>
      </c>
      <c r="X80" s="22">
        <f>表18!X36</f>
        <v>-3.3512591623940935E-3</v>
      </c>
      <c r="Y80" s="22">
        <f>表18!Y36</f>
        <v>1.007270207107025E-2</v>
      </c>
      <c r="Z80" s="22">
        <f>表18!Z36</f>
        <v>6.2688456903361445E-3</v>
      </c>
      <c r="AA80" s="23"/>
      <c r="AB80" s="22">
        <f>表18!AB36</f>
        <v>2.6476121238204531E-2</v>
      </c>
      <c r="AC80" s="22">
        <f>表18!AC36</f>
        <v>3.2354147277704026E-2</v>
      </c>
      <c r="AD80" s="22">
        <f>表18!AD36</f>
        <v>4.432980368067363E-2</v>
      </c>
      <c r="AE80" s="22">
        <f>表18!AE36</f>
        <v>4.7203371125592586E-2</v>
      </c>
      <c r="AF80" s="22">
        <f>表18!AF36</f>
        <v>3.7721274586339559E-2</v>
      </c>
      <c r="AG80" s="23"/>
      <c r="AH80" s="22">
        <f>表18!AH36</f>
        <v>2.3343568738000142E-2</v>
      </c>
      <c r="AI80" s="22">
        <f>表18!AI36</f>
        <v>1.0315251525058633E-2</v>
      </c>
      <c r="AJ80" s="22">
        <f>表18!AJ36</f>
        <v>1.855028946094528E-2</v>
      </c>
      <c r="AK80" s="22">
        <f>表18!AK36</f>
        <v>-1.2757433819722275E-2</v>
      </c>
      <c r="AL80" s="22">
        <f>表18!AL36</f>
        <v>9.5829076101630051E-3</v>
      </c>
      <c r="AM80" s="23"/>
      <c r="AN80" s="22">
        <f>表18!AN36</f>
        <v>-4.8198757454613883E-3</v>
      </c>
      <c r="AO80" s="22">
        <f>表18!AO36</f>
        <v>-2.0598637566883626E-2</v>
      </c>
      <c r="AP80" s="22">
        <f>表18!AP36</f>
        <v>-1.8880747184567226E-2</v>
      </c>
      <c r="AQ80" s="22">
        <f>表18!AQ36</f>
        <v>3.448347074781033E-3</v>
      </c>
      <c r="AR80" s="22">
        <f>表18!AR36</f>
        <v>-1.0260995062270961E-2</v>
      </c>
      <c r="AS80" s="23"/>
      <c r="AT80" s="22">
        <f>表18!AT36</f>
        <v>-2.6231496419361067E-3</v>
      </c>
      <c r="AU80" s="22">
        <f>表18!AU36</f>
        <v>1.2386328770060073E-2</v>
      </c>
      <c r="AV80" s="22">
        <f>表18!AV36</f>
        <v>1.5547734520377832E-2</v>
      </c>
      <c r="AW80" s="22">
        <f>表18!AW36</f>
        <v>1.5561556102468455E-2</v>
      </c>
      <c r="AX80" s="22">
        <f>表18!AX36</f>
        <v>1.0227584367876741E-2</v>
      </c>
      <c r="AY80" s="23"/>
      <c r="AZ80" s="22">
        <f>表18!AZ36</f>
        <v>8.1369922592577915E-4</v>
      </c>
      <c r="BA80" s="22">
        <f>表18!BA36</f>
        <v>1.1275848473841332E-2</v>
      </c>
      <c r="BB80" s="22">
        <f>表18!BB36</f>
        <v>0</v>
      </c>
      <c r="BC80" s="22">
        <f>表18!BC36</f>
        <v>0</v>
      </c>
      <c r="BD80" s="22">
        <f>表18!BD36</f>
        <v>0</v>
      </c>
    </row>
    <row r="81" spans="1:56" ht="20.100000000000001" customHeight="1">
      <c r="C81" s="32" t="s">
        <v>264</v>
      </c>
      <c r="D81" s="133">
        <f t="shared" ref="D81:N81" si="17">D75/D73</f>
        <v>10.065296720093865</v>
      </c>
      <c r="E81" s="133">
        <f t="shared" si="17"/>
        <v>10.078380191626307</v>
      </c>
      <c r="F81" s="133">
        <f t="shared" si="17"/>
        <v>9.9744919930696732</v>
      </c>
      <c r="G81" s="133">
        <f t="shared" si="17"/>
        <v>9.8785154123742522</v>
      </c>
      <c r="H81" s="159">
        <f t="shared" si="17"/>
        <v>9.9972737834000256</v>
      </c>
      <c r="I81" s="186"/>
      <c r="J81" s="133">
        <f t="shared" si="17"/>
        <v>10.20399798662544</v>
      </c>
      <c r="K81" s="133">
        <f t="shared" si="17"/>
        <v>9.7343541563440947</v>
      </c>
      <c r="L81" s="133">
        <f t="shared" si="17"/>
        <v>9.6831997105368401</v>
      </c>
      <c r="M81" s="133">
        <f t="shared" si="17"/>
        <v>9.7562771534052661</v>
      </c>
      <c r="N81" s="187">
        <f t="shared" si="17"/>
        <v>9.8391876123964845</v>
      </c>
      <c r="O81" s="186"/>
      <c r="P81" s="133">
        <f>P75/P73</f>
        <v>9.8968624147283641</v>
      </c>
      <c r="Q81" s="133">
        <f>Q75/Q73</f>
        <v>9.9371430869460315</v>
      </c>
      <c r="R81" s="133">
        <f>R75/R73</f>
        <v>9.9860860959920839</v>
      </c>
      <c r="S81" s="133">
        <f>S75/S73</f>
        <v>9.9681571207816155</v>
      </c>
      <c r="T81" s="187">
        <f>T75/T73</f>
        <v>9.9475304843591061</v>
      </c>
      <c r="U81" s="186"/>
      <c r="V81" s="133">
        <f>V75/V73</f>
        <v>9.8494290844518524</v>
      </c>
      <c r="W81" s="133">
        <f>W75/W73</f>
        <v>9.9581877147974254</v>
      </c>
      <c r="X81" s="133">
        <f>X75/X73</f>
        <v>10.116890353447531</v>
      </c>
      <c r="Y81" s="133">
        <f>Y75/Y73</f>
        <v>9.96092601431981</v>
      </c>
      <c r="Z81" s="133">
        <f>Z75/Z73</f>
        <v>9.972337184606852</v>
      </c>
      <c r="AA81" s="213"/>
      <c r="AB81" s="133">
        <f>AB75/AB73</f>
        <v>9.8673736682631219</v>
      </c>
      <c r="AC81" s="133">
        <f>AC75/AC73</f>
        <v>9.9011350770196849</v>
      </c>
      <c r="AD81" s="133">
        <f>AD75/AD73</f>
        <v>9.9512435055012229</v>
      </c>
      <c r="AE81" s="133">
        <f>AE75/AE73</f>
        <v>10.080978082138781</v>
      </c>
      <c r="AF81" s="133">
        <f>AF75/AF73</f>
        <v>9.9501977121705494</v>
      </c>
      <c r="AG81" s="213"/>
      <c r="AH81" s="133">
        <f>AH75/AH73</f>
        <v>9.8323464610300189</v>
      </c>
      <c r="AI81" s="133">
        <f>AI75/AI73</f>
        <v>10.016004247572816</v>
      </c>
      <c r="AJ81" s="133">
        <f>AJ75/AJ73</f>
        <v>9.7095106822880766</v>
      </c>
      <c r="AK81" s="133">
        <f>AK75/AK73</f>
        <v>9.9711239908921545</v>
      </c>
      <c r="AL81" s="133">
        <f>AL75/AL73</f>
        <v>9.8809057394653745</v>
      </c>
      <c r="AM81" s="213"/>
      <c r="AN81" s="133">
        <f>AN75/AN73</f>
        <v>9.842886204336633</v>
      </c>
      <c r="AO81" s="133">
        <f>AO75/AO73</f>
        <v>9.7962248466174522</v>
      </c>
      <c r="AP81" s="133">
        <f>AP75/AP73</f>
        <v>9.6819942850130598</v>
      </c>
      <c r="AQ81" s="133">
        <f>AQ75/AQ73</f>
        <v>9.9941257589053851</v>
      </c>
      <c r="AR81" s="133">
        <f>AR75/AR73</f>
        <v>9.8278231156509577</v>
      </c>
      <c r="AS81" s="213"/>
      <c r="AT81" s="133">
        <f>AT75/AT73</f>
        <v>9.69268994856467</v>
      </c>
      <c r="AU81" s="133">
        <f>AU75/AU73</f>
        <v>9.81562735451846</v>
      </c>
      <c r="AV81" s="133">
        <f>AV75/AV73</f>
        <v>9.4807935204077118</v>
      </c>
      <c r="AW81" s="133">
        <f t="shared" ref="AW81:AX81" si="18">AW75/AW73</f>
        <v>9.7195992474637904</v>
      </c>
      <c r="AX81" s="133">
        <f t="shared" si="18"/>
        <v>9.6767064402768312</v>
      </c>
      <c r="AY81" s="213"/>
      <c r="AZ81" s="133">
        <f>AZ75/AZ73</f>
        <v>9.6899911345913772</v>
      </c>
      <c r="BA81" s="133">
        <f>BA75/BA73</f>
        <v>9.7966643104481879</v>
      </c>
      <c r="BB81" s="133" t="e">
        <f>BB75/BB73</f>
        <v>#DIV/0!</v>
      </c>
      <c r="BC81" s="133" t="e">
        <f t="shared" ref="BC81:BD81" si="19">BC75/BC73</f>
        <v>#DIV/0!</v>
      </c>
      <c r="BD81" s="133" t="e">
        <f t="shared" si="19"/>
        <v>#DIV/0!</v>
      </c>
    </row>
    <row r="82" spans="1:56" ht="20.100000000000001" customHeight="1">
      <c r="C82" s="56" t="s">
        <v>5</v>
      </c>
      <c r="H82" s="56"/>
      <c r="I82" s="188"/>
      <c r="J82" s="24">
        <f>J81/D81-1</f>
        <v>1.3780146814219352E-2</v>
      </c>
      <c r="K82" s="24">
        <f>K81/E81-1</f>
        <v>-3.4135052333910676E-2</v>
      </c>
      <c r="L82" s="24">
        <f>L81/F81-1</f>
        <v>-2.9203721125369064E-2</v>
      </c>
      <c r="M82" s="24">
        <f>M81/G81-1</f>
        <v>-1.2374152781688741E-2</v>
      </c>
      <c r="N82" s="189">
        <f>N81/H81-1</f>
        <v>-1.5812928047047703E-2</v>
      </c>
      <c r="O82" s="188"/>
      <c r="P82" s="24">
        <f>P81/J81-1</f>
        <v>-3.0099532781135752E-2</v>
      </c>
      <c r="Q82" s="24">
        <f>Q81/K81-1</f>
        <v>2.0832294299645504E-2</v>
      </c>
      <c r="R82" s="24">
        <f>R81/L81-1</f>
        <v>3.1279576432329037E-2</v>
      </c>
      <c r="S82" s="24">
        <f>S81/M81-1</f>
        <v>2.1717296879209425E-2</v>
      </c>
      <c r="T82" s="189">
        <f>T81/N81-1</f>
        <v>1.101136356279242E-2</v>
      </c>
      <c r="U82" s="188"/>
      <c r="V82" s="24">
        <f>V81/P81-1</f>
        <v>-4.7927644427917526E-3</v>
      </c>
      <c r="W82" s="24">
        <f>W81/Q81-1</f>
        <v>2.1177744616598382E-3</v>
      </c>
      <c r="X82" s="24">
        <f>X81/R81-1</f>
        <v>1.3098651082924739E-2</v>
      </c>
      <c r="Y82" s="24">
        <f>Y81/S81-1</f>
        <v>-7.2542059421698557E-4</v>
      </c>
      <c r="Z82" s="24">
        <f>Z81/T81-1</f>
        <v>2.4937546345549233E-3</v>
      </c>
      <c r="AA82" s="23"/>
      <c r="AB82" s="24">
        <f>AB81/V81-1</f>
        <v>1.8218907570588527E-3</v>
      </c>
      <c r="AC82" s="24">
        <f>AC81/W81-1</f>
        <v>-5.7292189514526193E-3</v>
      </c>
      <c r="AD82" s="24">
        <f>AD81/X81-1</f>
        <v>-1.6373296750207489E-2</v>
      </c>
      <c r="AE82" s="24">
        <f>AE81/Y81-1</f>
        <v>1.205229992135104E-2</v>
      </c>
      <c r="AF82" s="24">
        <f>AF81/Z81-1</f>
        <v>-2.2200886338337167E-3</v>
      </c>
      <c r="AG82" s="23"/>
      <c r="AH82" s="24">
        <f>AH81/AB81-1</f>
        <v>-3.549800424175964E-3</v>
      </c>
      <c r="AI82" s="24">
        <f>AI81/AC81-1</f>
        <v>1.160161634596224E-2</v>
      </c>
      <c r="AJ82" s="24">
        <f>AJ81/AD81-1</f>
        <v>-2.4291720233708736E-2</v>
      </c>
      <c r="AK82" s="24">
        <f>AK81/AE81-1</f>
        <v>-1.0897165964606437E-2</v>
      </c>
      <c r="AL82" s="24">
        <f>AL81/AF81-1</f>
        <v>-6.9638789810598789E-3</v>
      </c>
      <c r="AM82" s="23"/>
      <c r="AN82" s="24">
        <f>AN81/AH81-1</f>
        <v>1.0719458827439521E-3</v>
      </c>
      <c r="AO82" s="24">
        <f>AO81/AI81-1</f>
        <v>-2.1942822259547579E-2</v>
      </c>
      <c r="AP82" s="24">
        <f>AP81/AJ81-1</f>
        <v>-2.833963335064027E-3</v>
      </c>
      <c r="AQ82" s="24">
        <f>AQ81/AK81-1</f>
        <v>2.3068380289164025E-3</v>
      </c>
      <c r="AR82" s="24">
        <f>AR81/AL81-1</f>
        <v>-5.3722427087224967E-3</v>
      </c>
      <c r="AS82" s="23"/>
      <c r="AT82" s="24">
        <f>AT81/AN81-1</f>
        <v>-1.5259371352458473E-2</v>
      </c>
      <c r="AU82" s="24">
        <f>AU81/AO81-1</f>
        <v>1.98061071533151E-3</v>
      </c>
      <c r="AV82" s="24">
        <f>AV81/AP81-1</f>
        <v>-2.0780921645119133E-2</v>
      </c>
      <c r="AW82" s="24">
        <f t="shared" ref="AW82:AX82" si="20">AW81/AQ81-1</f>
        <v>-2.7468786971884374E-2</v>
      </c>
      <c r="AX82" s="24">
        <f t="shared" si="20"/>
        <v>-1.5376413840158643E-2</v>
      </c>
      <c r="AY82" s="23"/>
      <c r="AZ82" s="24">
        <f>AZ81/AT81-1</f>
        <v>-2.7843807937888432E-4</v>
      </c>
      <c r="BA82" s="24">
        <f>BA81/AU81-1</f>
        <v>-1.9319237971623382E-3</v>
      </c>
      <c r="BB82" s="24" t="e">
        <f>BB81/AV81-1</f>
        <v>#DIV/0!</v>
      </c>
      <c r="BC82" s="24" t="e">
        <f t="shared" ref="BC82" si="21">BC81/AW81-1</f>
        <v>#DIV/0!</v>
      </c>
      <c r="BD82" s="24" t="e">
        <f t="shared" ref="BD82" si="22">BD81/AX81-1</f>
        <v>#DIV/0!</v>
      </c>
    </row>
    <row r="83" spans="1:56" ht="20.100000000000001" customHeight="1">
      <c r="C83" s="32" t="s">
        <v>102</v>
      </c>
      <c r="D83" s="26">
        <f>表25!D131</f>
        <v>653860859</v>
      </c>
      <c r="E83" s="26">
        <f>表25!E131</f>
        <v>692607309</v>
      </c>
      <c r="F83" s="26">
        <f>表25!F131</f>
        <v>700655800</v>
      </c>
      <c r="G83" s="26">
        <f>表25!G131</f>
        <v>683745659</v>
      </c>
      <c r="H83" s="26">
        <f>表25!H131</f>
        <v>2730869627</v>
      </c>
      <c r="I83" s="26"/>
      <c r="J83" s="26">
        <f>表25!J131</f>
        <v>738424271</v>
      </c>
      <c r="K83" s="26">
        <f>表25!K131</f>
        <v>787688055</v>
      </c>
      <c r="L83" s="26">
        <f>表25!L131</f>
        <v>778896162</v>
      </c>
      <c r="M83" s="26">
        <f>表25!M131</f>
        <v>762312165</v>
      </c>
      <c r="N83" s="26">
        <f>表25!N131</f>
        <v>3067320653</v>
      </c>
      <c r="O83" s="26"/>
      <c r="P83" s="26">
        <f>表25!P131</f>
        <v>764294035</v>
      </c>
      <c r="Q83" s="26">
        <f>表25!Q131</f>
        <v>815348287</v>
      </c>
      <c r="R83" s="26">
        <f>表25!R131</f>
        <v>818779099</v>
      </c>
      <c r="S83" s="26">
        <f>表25!S131</f>
        <v>790138628</v>
      </c>
      <c r="T83" s="26">
        <f>表25!T131</f>
        <v>3188560049</v>
      </c>
      <c r="U83" s="26">
        <f>表25!U131</f>
        <v>0</v>
      </c>
      <c r="V83" s="26">
        <f>表25!V131</f>
        <v>805518740</v>
      </c>
      <c r="W83" s="26">
        <f>表25!W131</f>
        <v>835193645</v>
      </c>
      <c r="X83" s="26">
        <f>表25!X131</f>
        <v>823508878</v>
      </c>
      <c r="Y83" s="26">
        <f>表25!Y131</f>
        <v>806446910</v>
      </c>
      <c r="Z83" s="26">
        <f>表25!Z131</f>
        <v>3270668173</v>
      </c>
      <c r="AA83" s="27"/>
      <c r="AB83" s="26">
        <f>表25!AB131</f>
        <v>817734604</v>
      </c>
      <c r="AC83" s="26">
        <f>表25!AC131</f>
        <v>856765945</v>
      </c>
      <c r="AD83" s="26">
        <f>表25!AD131</f>
        <v>848981767</v>
      </c>
      <c r="AE83" s="26">
        <f>表25!AE131</f>
        <v>860062223</v>
      </c>
      <c r="AF83" s="26">
        <f>表25!AF131</f>
        <v>3383544539</v>
      </c>
      <c r="AG83" s="27"/>
      <c r="AH83" s="26">
        <f>表25!AH131</f>
        <v>835217790</v>
      </c>
      <c r="AI83" s="26">
        <f>表25!AI131</f>
        <v>863147882</v>
      </c>
      <c r="AJ83" s="26">
        <f>表25!AJ131</f>
        <v>888549799</v>
      </c>
      <c r="AK83" s="26">
        <f>表25!AK131</f>
        <v>774513718</v>
      </c>
      <c r="AL83" s="26">
        <f>表25!AL131</f>
        <v>3361429189</v>
      </c>
      <c r="AM83" s="27"/>
      <c r="AN83" s="26">
        <f>表25!AN131</f>
        <v>761685512</v>
      </c>
      <c r="AO83" s="26">
        <f>表25!AO131</f>
        <v>789114393</v>
      </c>
      <c r="AP83" s="26">
        <f>表25!AP131</f>
        <v>829580254</v>
      </c>
      <c r="AQ83" s="26">
        <f>表25!AQ131</f>
        <v>865979138</v>
      </c>
      <c r="AR83" s="26">
        <f>表25!AR131</f>
        <v>3246359297</v>
      </c>
      <c r="AS83" s="27"/>
      <c r="AT83" s="26">
        <f>表25!AT131</f>
        <v>845288642</v>
      </c>
      <c r="AU83" s="26">
        <f>表25!AU131</f>
        <v>869841646</v>
      </c>
      <c r="AV83" s="26">
        <f>表25!AV131</f>
        <v>868293175</v>
      </c>
      <c r="AW83" s="26">
        <f>表25!AW131</f>
        <v>874889572</v>
      </c>
      <c r="AX83" s="26">
        <f>表25!AX131</f>
        <v>3458313035</v>
      </c>
      <c r="AY83" s="27"/>
      <c r="AZ83" s="26">
        <f>表25!AZ131</f>
        <v>822950874</v>
      </c>
      <c r="BA83" s="26">
        <f>表25!BA131</f>
        <v>827242055</v>
      </c>
      <c r="BB83" s="26">
        <f>表25!BB131</f>
        <v>0</v>
      </c>
      <c r="BC83" s="26">
        <f>表25!BC131</f>
        <v>0</v>
      </c>
      <c r="BD83" s="26">
        <f>表25!BD131</f>
        <v>0</v>
      </c>
    </row>
    <row r="84" spans="1:56" ht="20.100000000000001" customHeight="1">
      <c r="A84" s="55"/>
      <c r="B84" s="55"/>
      <c r="C84" s="56" t="s">
        <v>105</v>
      </c>
      <c r="D84" s="22">
        <f>表25!D132</f>
        <v>8.9998318694888751E-2</v>
      </c>
      <c r="E84" s="22">
        <f>表25!E132</f>
        <v>0.28477578098183881</v>
      </c>
      <c r="F84" s="22">
        <f>表25!F132</f>
        <v>0.20184957500787801</v>
      </c>
      <c r="G84" s="22">
        <f>表25!G132</f>
        <v>8.819095429681495E-2</v>
      </c>
      <c r="H84" s="22">
        <f>表25!H132</f>
        <v>0</v>
      </c>
      <c r="I84" s="22"/>
      <c r="J84" s="22">
        <f>表25!J132</f>
        <v>0.12932936852854193</v>
      </c>
      <c r="K84" s="22">
        <f>表25!K132</f>
        <v>0.13727944358149993</v>
      </c>
      <c r="L84" s="22">
        <f>表25!L132</f>
        <v>0.1116673293791331</v>
      </c>
      <c r="M84" s="22">
        <f>表25!M132</f>
        <v>0.1149060399372861</v>
      </c>
      <c r="N84" s="22">
        <f>表25!N132</f>
        <v>0.12320288844019567</v>
      </c>
      <c r="O84" s="22"/>
      <c r="P84" s="22">
        <f>表25!P132</f>
        <v>3.5033740108469491E-2</v>
      </c>
      <c r="Q84" s="22">
        <f>表25!Q132</f>
        <v>3.5115718493407888E-2</v>
      </c>
      <c r="R84" s="22">
        <f>表25!R132</f>
        <v>5.1204433845958519E-2</v>
      </c>
      <c r="S84" s="22">
        <f>表25!S132</f>
        <v>3.6502714081704246E-2</v>
      </c>
      <c r="T84" s="22">
        <f>表25!T132</f>
        <v>3.9526156445828908E-2</v>
      </c>
      <c r="U84" s="22">
        <f>表25!U132</f>
        <v>0</v>
      </c>
      <c r="V84" s="22">
        <f>表25!V132</f>
        <v>5.3938279133632028E-2</v>
      </c>
      <c r="W84" s="22">
        <f>表25!W132</f>
        <v>2.4339731028342637E-2</v>
      </c>
      <c r="X84" s="22">
        <f>表25!X132</f>
        <v>5.7766240073502395E-3</v>
      </c>
      <c r="Y84" s="22">
        <f>表25!Y132</f>
        <v>2.0639773100676662E-2</v>
      </c>
      <c r="Z84" s="22">
        <f>表25!Z132</f>
        <v>2.5750847635988894E-2</v>
      </c>
      <c r="AA84" s="23"/>
      <c r="AB84" s="22">
        <f>表25!AB132</f>
        <v>1.5165213909238195E-2</v>
      </c>
      <c r="AC84" s="22">
        <f>表25!AC132</f>
        <v>2.5829099789187238E-2</v>
      </c>
      <c r="AD84" s="22">
        <f>表25!AD132</f>
        <v>3.0932136471757632E-2</v>
      </c>
      <c r="AE84" s="22">
        <f>表25!AE132</f>
        <v>6.6483375824454516E-2</v>
      </c>
      <c r="AF84" s="22">
        <f>表25!AF132</f>
        <v>3.451171443554446E-2</v>
      </c>
      <c r="AG84" s="23"/>
      <c r="AH84" s="22">
        <f>表25!AH132</f>
        <v>2.1380024661399766E-2</v>
      </c>
      <c r="AI84" s="22">
        <f>表25!AI132</f>
        <v>7.4488686638916057E-3</v>
      </c>
      <c r="AJ84" s="22">
        <f>表25!AJ132</f>
        <v>4.6606456743846669E-2</v>
      </c>
      <c r="AK84" s="22">
        <f>表25!AK132</f>
        <v>-9.9467809086645542E-2</v>
      </c>
      <c r="AL84" s="22">
        <f>表25!AL132</f>
        <v>-6.5361486290752557E-3</v>
      </c>
      <c r="AM84" s="23"/>
      <c r="AN84" s="22">
        <f>表25!AN132</f>
        <v>-8.8039645324125559E-2</v>
      </c>
      <c r="AO84" s="22">
        <f>表25!AO132</f>
        <v>-8.5771500508646348E-2</v>
      </c>
      <c r="AP84" s="22">
        <f>表25!AP132</f>
        <v>-6.6366055190565598E-2</v>
      </c>
      <c r="AQ84" s="22">
        <f>表25!AQ132</f>
        <v>0.11809399610918181</v>
      </c>
      <c r="AR84" s="22">
        <f>表25!AR132</f>
        <v>-3.4232430769791877E-2</v>
      </c>
      <c r="AS84" s="23"/>
      <c r="AT84" s="22">
        <f>表25!AT132</f>
        <v>0.1097606934658355</v>
      </c>
      <c r="AU84" s="22">
        <f>表25!AU132</f>
        <v>0.10230107791228682</v>
      </c>
      <c r="AV84" s="22">
        <f>表25!AV132</f>
        <v>4.6665673168252653E-2</v>
      </c>
      <c r="AW84" s="22">
        <f>表25!AW132</f>
        <v>1.028943263065063E-2</v>
      </c>
      <c r="AX84" s="22">
        <f>表25!AX132</f>
        <v>6.528967332601443E-2</v>
      </c>
      <c r="AY84" s="23"/>
      <c r="AZ84" s="22">
        <f>表25!AZ132</f>
        <v>-2.642620152466213E-2</v>
      </c>
      <c r="BA84" s="22">
        <f>表25!BA132</f>
        <v>-4.8973961175457492E-2</v>
      </c>
      <c r="BB84" s="22">
        <f>表25!BB132</f>
        <v>0</v>
      </c>
      <c r="BC84" s="22">
        <f>表25!BC132</f>
        <v>0</v>
      </c>
      <c r="BD84" s="22">
        <f>表25!BD132</f>
        <v>0</v>
      </c>
    </row>
    <row r="85" spans="1:56" ht="20.100000000000001" customHeight="1">
      <c r="A85" s="32" t="s">
        <v>12</v>
      </c>
      <c r="B85" s="32" t="s">
        <v>99</v>
      </c>
      <c r="C85" s="32" t="s">
        <v>100</v>
      </c>
      <c r="D85" s="20">
        <f>表5!D53</f>
        <v>4268324</v>
      </c>
      <c r="E85" s="20">
        <f>表5!E53</f>
        <v>4459141</v>
      </c>
      <c r="F85" s="20">
        <f>表5!F53</f>
        <v>4434693</v>
      </c>
      <c r="G85" s="20">
        <f>表5!G53</f>
        <v>4520314</v>
      </c>
      <c r="H85" s="20">
        <f>表5!H53</f>
        <v>17682472</v>
      </c>
      <c r="I85" s="20"/>
      <c r="J85" s="20">
        <f>表5!J53</f>
        <v>4278563</v>
      </c>
      <c r="K85" s="20">
        <f>表5!K53</f>
        <v>4504429</v>
      </c>
      <c r="L85" s="20">
        <f>表5!L53</f>
        <v>4112280</v>
      </c>
      <c r="M85" s="20">
        <f>表5!M53</f>
        <v>4025011</v>
      </c>
      <c r="N85" s="20">
        <f>表5!N53</f>
        <v>16920283</v>
      </c>
      <c r="O85" s="20"/>
      <c r="P85" s="20">
        <f>表5!P53</f>
        <v>3635363</v>
      </c>
      <c r="Q85" s="20">
        <f>表5!Q53</f>
        <v>3663980</v>
      </c>
      <c r="R85" s="20">
        <f>表5!R53</f>
        <v>3571414</v>
      </c>
      <c r="S85" s="20">
        <f>表5!S53</f>
        <v>3664383</v>
      </c>
      <c r="T85" s="20">
        <f>表5!T53</f>
        <v>14535140</v>
      </c>
      <c r="U85" s="20"/>
      <c r="V85" s="20">
        <f>表5!V53</f>
        <v>3637260</v>
      </c>
      <c r="W85" s="20">
        <f>表5!W53</f>
        <v>3727874</v>
      </c>
      <c r="X85" s="20">
        <f>表5!X53</f>
        <v>3625450</v>
      </c>
      <c r="Y85" s="20">
        <f>表5!Y53</f>
        <v>3674460</v>
      </c>
      <c r="Z85" s="20">
        <f>表5!Z53</f>
        <v>14665044</v>
      </c>
      <c r="AA85" s="21"/>
      <c r="AB85" s="20">
        <f>表5!AB53</f>
        <v>3608149</v>
      </c>
      <c r="AC85" s="20">
        <f>表5!AC53</f>
        <v>3671890</v>
      </c>
      <c r="AD85" s="20">
        <f>表5!AD53</f>
        <v>3691128</v>
      </c>
      <c r="AE85" s="20">
        <f>表5!AE53</f>
        <v>3718703</v>
      </c>
      <c r="AF85" s="20">
        <f>表5!AF53</f>
        <v>14689870</v>
      </c>
      <c r="AG85" s="21"/>
      <c r="AH85" s="20">
        <f>表5!AH53</f>
        <v>3573348</v>
      </c>
      <c r="AI85" s="20">
        <f>表5!AI53</f>
        <v>3757415</v>
      </c>
      <c r="AJ85" s="20">
        <f>表5!AJ53</f>
        <v>3866801</v>
      </c>
      <c r="AK85" s="20">
        <f>表5!AK53</f>
        <v>3861718</v>
      </c>
      <c r="AL85" s="20">
        <f>表5!AL53</f>
        <v>15059282</v>
      </c>
      <c r="AM85" s="21"/>
      <c r="AN85" s="20">
        <f>表5!AN53</f>
        <v>3609343</v>
      </c>
      <c r="AO85" s="20">
        <f>表5!AO53</f>
        <v>3838210</v>
      </c>
      <c r="AP85" s="20">
        <f>表5!AP53</f>
        <v>3868491</v>
      </c>
      <c r="AQ85" s="20">
        <f>表5!AQ53</f>
        <v>3906469</v>
      </c>
      <c r="AR85" s="20">
        <f>表5!AR53</f>
        <v>15222513</v>
      </c>
      <c r="AS85" s="21"/>
      <c r="AT85" s="20">
        <f>表5!AT53</f>
        <v>3832468</v>
      </c>
      <c r="AU85" s="20">
        <f>表5!AU53</f>
        <v>3903350</v>
      </c>
      <c r="AV85" s="20">
        <f>表5!AV53</f>
        <v>3947132</v>
      </c>
      <c r="AW85" s="20">
        <f>表5!AW53</f>
        <v>3948016</v>
      </c>
      <c r="AX85" s="20">
        <f>表5!AX53</f>
        <v>15630966</v>
      </c>
      <c r="AY85" s="21"/>
      <c r="AZ85" s="20">
        <f>表5!AZ53</f>
        <v>4006336</v>
      </c>
      <c r="BA85" s="20">
        <f>表5!BA53</f>
        <v>4073236</v>
      </c>
      <c r="BB85" s="20">
        <f>表5!BB53</f>
        <v>0</v>
      </c>
      <c r="BC85" s="20">
        <f>表5!BC53</f>
        <v>0</v>
      </c>
      <c r="BD85" s="20">
        <f>表5!BD53</f>
        <v>0</v>
      </c>
    </row>
    <row r="86" spans="1:56" ht="20.100000000000001" customHeight="1">
      <c r="C86" s="56" t="s">
        <v>105</v>
      </c>
      <c r="D86" s="22">
        <f>表5!D54</f>
        <v>2.6732220515140865E-2</v>
      </c>
      <c r="E86" s="22">
        <f>表5!E54</f>
        <v>0.33912441030387463</v>
      </c>
      <c r="F86" s="22">
        <f>表5!F54</f>
        <v>0.12095272664402194</v>
      </c>
      <c r="G86" s="22">
        <f>表5!G54</f>
        <v>3.5812327510272621E-2</v>
      </c>
      <c r="H86" s="22">
        <f>表5!H54</f>
        <v>0</v>
      </c>
      <c r="I86" s="22"/>
      <c r="J86" s="22">
        <f>表5!J54</f>
        <v>2.3988338279849423E-3</v>
      </c>
      <c r="K86" s="22">
        <f>表5!K54</f>
        <v>1.0156216186032243E-2</v>
      </c>
      <c r="L86" s="22">
        <f>表5!L54</f>
        <v>-7.2702439605176722E-2</v>
      </c>
      <c r="M86" s="22">
        <f>表5!M54</f>
        <v>-0.109572697825859</v>
      </c>
      <c r="N86" s="22">
        <f>表5!N54</f>
        <v>-4.3104210768720619E-2</v>
      </c>
      <c r="O86" s="22"/>
      <c r="P86" s="22">
        <f>表5!P54</f>
        <v>-0.12928940823459079</v>
      </c>
      <c r="Q86" s="22">
        <f>表5!Q54</f>
        <v>-0.15365809263429053</v>
      </c>
      <c r="R86" s="22">
        <f>表5!R54</f>
        <v>-0.10297105451600841</v>
      </c>
      <c r="S86" s="22">
        <f>表5!S54</f>
        <v>-4.6365624865811639E-2</v>
      </c>
      <c r="T86" s="22">
        <f>表5!T54</f>
        <v>-0.10981860317277559</v>
      </c>
      <c r="U86" s="22"/>
      <c r="V86" s="22">
        <f>表5!V54</f>
        <v>5.2181859143085596E-4</v>
      </c>
      <c r="W86" s="22">
        <f>表5!W54</f>
        <v>1.7438413965141786E-2</v>
      </c>
      <c r="X86" s="22">
        <f>表5!X54</f>
        <v>1.5130141730978153E-2</v>
      </c>
      <c r="Y86" s="22">
        <f>表5!Y54</f>
        <v>2.7499854682220271E-3</v>
      </c>
      <c r="Z86" s="22">
        <f>表5!Z54</f>
        <v>8.9372376186263036E-3</v>
      </c>
      <c r="AA86" s="23"/>
      <c r="AB86" s="22">
        <f>表5!AB54</f>
        <v>-8.0035521244012919E-3</v>
      </c>
      <c r="AC86" s="22">
        <f>表5!AC54</f>
        <v>-1.5017674953606286E-2</v>
      </c>
      <c r="AD86" s="22">
        <f>表5!AD54</f>
        <v>1.8115820105090386E-2</v>
      </c>
      <c r="AE86" s="22">
        <f>表5!AE54</f>
        <v>1.2040680807519966E-2</v>
      </c>
      <c r="AF86" s="22">
        <f>表5!AF54</f>
        <v>1.6928691110644767E-3</v>
      </c>
      <c r="AG86" s="23"/>
      <c r="AH86" s="22">
        <f>表5!AH54</f>
        <v>-9.6451116625172473E-3</v>
      </c>
      <c r="AI86" s="22">
        <f>表5!AI54</f>
        <v>2.3291819744055475E-2</v>
      </c>
      <c r="AJ86" s="22">
        <f>表5!AJ54</f>
        <v>4.7593310229284924E-2</v>
      </c>
      <c r="AK86" s="22">
        <f>表5!AK54</f>
        <v>3.8458301187268784E-2</v>
      </c>
      <c r="AL86" s="22">
        <f>表5!AL54</f>
        <v>2.5147397492285561E-2</v>
      </c>
      <c r="AM86" s="23"/>
      <c r="AN86" s="22">
        <f>表5!AN54</f>
        <v>1.0073186266772893E-2</v>
      </c>
      <c r="AO86" s="22">
        <f>表5!AO54</f>
        <v>2.1502815100274963E-2</v>
      </c>
      <c r="AP86" s="22">
        <f>表5!AP54</f>
        <v>4.3705378166603026E-4</v>
      </c>
      <c r="AQ86" s="22">
        <f>表5!AQ54</f>
        <v>1.1588365592723138E-2</v>
      </c>
      <c r="AR86" s="22">
        <f>表5!AR54</f>
        <v>1.0839228590048267E-2</v>
      </c>
      <c r="AS86" s="23"/>
      <c r="AT86" s="22">
        <f>表5!AT54</f>
        <v>6.1818729890730895E-2</v>
      </c>
      <c r="AU86" s="22">
        <f>表5!AU54</f>
        <v>1.6971452838693057E-2</v>
      </c>
      <c r="AV86" s="22">
        <f>表5!AV54</f>
        <v>2.0328598412145737E-2</v>
      </c>
      <c r="AW86" s="22">
        <f>表5!AW54</f>
        <v>1.0635435734930976E-2</v>
      </c>
      <c r="AX86" s="22">
        <f>表5!AX54</f>
        <v>2.6832166278984326E-2</v>
      </c>
      <c r="AY86" s="23"/>
      <c r="AZ86" s="22">
        <f>表5!AZ54</f>
        <v>4.5367110697336566E-2</v>
      </c>
      <c r="BA86" s="22">
        <f>表5!BA54</f>
        <v>4.3523127569907949E-2</v>
      </c>
      <c r="BB86" s="22">
        <f>表5!BB54</f>
        <v>0</v>
      </c>
      <c r="BC86" s="22">
        <f>表5!BC54</f>
        <v>0</v>
      </c>
      <c r="BD86" s="22">
        <f>表5!BD54</f>
        <v>0</v>
      </c>
    </row>
    <row r="87" spans="1:56" ht="20.100000000000001" customHeight="1">
      <c r="C87" s="32" t="s">
        <v>101</v>
      </c>
      <c r="D87" s="26">
        <f>表6!D53</f>
        <v>5158580952</v>
      </c>
      <c r="E87" s="26">
        <f>表6!E53</f>
        <v>5432172383</v>
      </c>
      <c r="F87" s="26">
        <f>表6!F53</f>
        <v>5536559000</v>
      </c>
      <c r="G87" s="26">
        <f>表6!G53</f>
        <v>5604371419</v>
      </c>
      <c r="H87" s="26">
        <f>表6!H53</f>
        <v>21731683754</v>
      </c>
      <c r="I87" s="26"/>
      <c r="J87" s="26">
        <f>表6!J53</f>
        <v>5508225149</v>
      </c>
      <c r="K87" s="26">
        <f>表6!K53</f>
        <v>5847746175</v>
      </c>
      <c r="L87" s="26">
        <f>表6!L53</f>
        <v>5566371771</v>
      </c>
      <c r="M87" s="26">
        <f>表6!M53</f>
        <v>5497027353</v>
      </c>
      <c r="N87" s="26">
        <f>表6!N53</f>
        <v>22419370448</v>
      </c>
      <c r="O87" s="26"/>
      <c r="P87" s="26">
        <f>表6!P53</f>
        <v>5109428897</v>
      </c>
      <c r="Q87" s="26">
        <f>表6!Q53</f>
        <v>5292934255</v>
      </c>
      <c r="R87" s="26">
        <f>表6!R53</f>
        <v>5188469738</v>
      </c>
      <c r="S87" s="26">
        <f>表6!S53</f>
        <v>5228289839</v>
      </c>
      <c r="T87" s="26">
        <f>表6!T53</f>
        <v>20819122729</v>
      </c>
      <c r="U87" s="26"/>
      <c r="V87" s="26">
        <f>表6!V53</f>
        <v>5224423792</v>
      </c>
      <c r="W87" s="26">
        <f>表6!W53</f>
        <v>5516234774</v>
      </c>
      <c r="X87" s="26">
        <f>表6!X53</f>
        <v>5446007632</v>
      </c>
      <c r="Y87" s="26">
        <f>表6!Y53</f>
        <v>5421698308</v>
      </c>
      <c r="Z87" s="26">
        <f>表6!Z53</f>
        <v>21608364506</v>
      </c>
      <c r="AA87" s="27"/>
      <c r="AB87" s="26">
        <f>表6!AB53</f>
        <v>5408360179</v>
      </c>
      <c r="AC87" s="26">
        <f>表6!AC53</f>
        <v>5638618529</v>
      </c>
      <c r="AD87" s="26">
        <f>表6!AD53</f>
        <v>5758218045</v>
      </c>
      <c r="AE87" s="26">
        <f>表6!AE53</f>
        <v>5872696892</v>
      </c>
      <c r="AF87" s="26">
        <f>表6!AF53</f>
        <v>22677893645</v>
      </c>
      <c r="AG87" s="27"/>
      <c r="AH87" s="26">
        <f>表6!AH53</f>
        <v>5727847970</v>
      </c>
      <c r="AI87" s="26">
        <f>表6!AI53</f>
        <v>6078427704</v>
      </c>
      <c r="AJ87" s="26">
        <f>表6!AJ53</f>
        <v>6153522725</v>
      </c>
      <c r="AK87" s="26">
        <f>表6!AK53</f>
        <v>6001799471</v>
      </c>
      <c r="AL87" s="26">
        <f>表6!AL53</f>
        <v>23961597870</v>
      </c>
      <c r="AM87" s="27"/>
      <c r="AN87" s="26">
        <f>表6!AN53</f>
        <v>5776366863</v>
      </c>
      <c r="AO87" s="26">
        <f>表6!AO53</f>
        <v>6183313568</v>
      </c>
      <c r="AP87" s="26">
        <f>表6!AP53</f>
        <v>6312919001</v>
      </c>
      <c r="AQ87" s="26">
        <f>表6!AQ53</f>
        <v>6492027592</v>
      </c>
      <c r="AR87" s="26">
        <f>表6!AR53</f>
        <v>24764627024</v>
      </c>
      <c r="AS87" s="27"/>
      <c r="AT87" s="26">
        <f>表6!AT53</f>
        <v>6359047696</v>
      </c>
      <c r="AU87" s="26">
        <f>表6!AU53</f>
        <v>6686028378</v>
      </c>
      <c r="AV87" s="26">
        <f>表6!AV53</f>
        <v>6759565734</v>
      </c>
      <c r="AW87" s="26">
        <f>表6!AW53</f>
        <v>6842720308</v>
      </c>
      <c r="AX87" s="26">
        <f>表6!AX53</f>
        <v>26647362116</v>
      </c>
      <c r="AY87" s="27"/>
      <c r="AZ87" s="26">
        <f>表6!AZ53</f>
        <v>6648037290</v>
      </c>
      <c r="BA87" s="26">
        <f>表6!BA53</f>
        <v>6929070835</v>
      </c>
      <c r="BB87" s="26">
        <f>表6!BB53</f>
        <v>0</v>
      </c>
      <c r="BC87" s="26">
        <f>表6!BC53</f>
        <v>0</v>
      </c>
      <c r="BD87" s="26">
        <f>表6!BD53</f>
        <v>0</v>
      </c>
    </row>
    <row r="88" spans="1:56" ht="20.100000000000001" customHeight="1">
      <c r="C88" s="56" t="s">
        <v>105</v>
      </c>
      <c r="D88" s="22">
        <f>表6!D54</f>
        <v>0.13018174636852786</v>
      </c>
      <c r="E88" s="22">
        <f>表6!E54</f>
        <v>0.37213227654476416</v>
      </c>
      <c r="F88" s="22">
        <f>表6!F54</f>
        <v>0.20369717322363459</v>
      </c>
      <c r="G88" s="22">
        <f>表6!G54</f>
        <v>8.5449562094703155E-2</v>
      </c>
      <c r="H88" s="22">
        <f>表6!H54</f>
        <v>0</v>
      </c>
      <c r="I88" s="22"/>
      <c r="J88" s="22">
        <f>表6!J54</f>
        <v>6.7779143189454397E-2</v>
      </c>
      <c r="K88" s="22">
        <f>表6!K54</f>
        <v>7.6502320379327332E-2</v>
      </c>
      <c r="L88" s="22">
        <f>表6!L54</f>
        <v>5.3847111536244807E-3</v>
      </c>
      <c r="M88" s="22">
        <f>表6!M54</f>
        <v>-1.9153631687593188E-2</v>
      </c>
      <c r="N88" s="22">
        <f>表6!N54</f>
        <v>3.1644427637753658E-2</v>
      </c>
      <c r="O88" s="22"/>
      <c r="P88" s="22">
        <f>表6!P54</f>
        <v>-6.3724708152109066E-2</v>
      </c>
      <c r="Q88" s="22">
        <f>表6!Q54</f>
        <v>-8.1944292822780929E-2</v>
      </c>
      <c r="R88" s="22">
        <f>表6!R54</f>
        <v>-5.7114216451814803E-2</v>
      </c>
      <c r="S88" s="22">
        <f>表6!S54</f>
        <v>-3.7174170541872775E-2</v>
      </c>
      <c r="T88" s="22">
        <f>表6!T54</f>
        <v>-6.0316671747026041E-2</v>
      </c>
      <c r="U88" s="22"/>
      <c r="V88" s="22">
        <f>表6!V54</f>
        <v>2.2506408704017655E-2</v>
      </c>
      <c r="W88" s="22">
        <f>表6!W54</f>
        <v>4.2188417282730928E-2</v>
      </c>
      <c r="X88" s="22">
        <f>表6!X54</f>
        <v>4.9636580148826992E-2</v>
      </c>
      <c r="Y88" s="22">
        <f>表6!Y54</f>
        <v>3.6992683067661014E-2</v>
      </c>
      <c r="Z88" s="22">
        <f>表6!Z54</f>
        <v>3.7909463682666455E-2</v>
      </c>
      <c r="AA88" s="23"/>
      <c r="AB88" s="22">
        <f>表6!AB54</f>
        <v>3.5207018864292117E-2</v>
      </c>
      <c r="AC88" s="22">
        <f>表6!AC54</f>
        <v>2.2186103386469203E-2</v>
      </c>
      <c r="AD88" s="22">
        <f>表6!AD54</f>
        <v>5.7328309855001702E-2</v>
      </c>
      <c r="AE88" s="22">
        <f>表6!AE54</f>
        <v>8.3184005892494639E-2</v>
      </c>
      <c r="AF88" s="22">
        <f>表6!AF54</f>
        <v>4.9496070778657142E-2</v>
      </c>
      <c r="AG88" s="23"/>
      <c r="AH88" s="22">
        <f>表6!AH54</f>
        <v>5.9072950104272159E-2</v>
      </c>
      <c r="AI88" s="22">
        <f>表6!AI54</f>
        <v>7.7999455493932723E-2</v>
      </c>
      <c r="AJ88" s="22">
        <f>表6!AJ54</f>
        <v>6.865052294142493E-2</v>
      </c>
      <c r="AK88" s="22">
        <f>表6!AK54</f>
        <v>2.19835250097562E-2</v>
      </c>
      <c r="AL88" s="22">
        <f>表6!AL54</f>
        <v>5.6605972542914218E-2</v>
      </c>
      <c r="AM88" s="23"/>
      <c r="AN88" s="22">
        <f>表6!AN54</f>
        <v>8.4707019554501883E-3</v>
      </c>
      <c r="AO88" s="22">
        <f>表6!AO54</f>
        <v>1.7255426749746228E-2</v>
      </c>
      <c r="AP88" s="22">
        <f>表6!AP54</f>
        <v>2.5903256252295614E-2</v>
      </c>
      <c r="AQ88" s="22">
        <f>表6!AQ54</f>
        <v>8.1680189977810125E-2</v>
      </c>
      <c r="AR88" s="22">
        <f>表6!AR54</f>
        <v>3.351317213304017E-2</v>
      </c>
      <c r="AS88" s="23"/>
      <c r="AT88" s="22">
        <f>表6!AT54</f>
        <v>0.10087323863245423</v>
      </c>
      <c r="AU88" s="22">
        <f>表6!AU54</f>
        <v>8.130184640831728E-2</v>
      </c>
      <c r="AV88" s="22">
        <f>表6!AV54</f>
        <v>7.0751221887885629E-2</v>
      </c>
      <c r="AW88" s="22">
        <f>表6!AW54</f>
        <v>5.4018981131896515E-2</v>
      </c>
      <c r="AX88" s="22">
        <f>表6!AX54</f>
        <v>7.6025174543327356E-2</v>
      </c>
      <c r="AY88" s="23"/>
      <c r="AZ88" s="22">
        <f>表6!AZ54</f>
        <v>4.5445420103041867E-2</v>
      </c>
      <c r="BA88" s="22">
        <f>表6!BA54</f>
        <v>3.6350796505697947E-2</v>
      </c>
      <c r="BB88" s="22">
        <f>表6!BB54</f>
        <v>0</v>
      </c>
      <c r="BC88" s="22">
        <f>表6!BC54</f>
        <v>0</v>
      </c>
      <c r="BD88" s="22">
        <f>表6!BD54</f>
        <v>0</v>
      </c>
    </row>
    <row r="89" spans="1:56" ht="20.100000000000001" customHeight="1">
      <c r="C89" s="32" t="s">
        <v>106</v>
      </c>
      <c r="D89" s="28">
        <f>表7!D53</f>
        <v>1208.5729555675716</v>
      </c>
      <c r="E89" s="28">
        <f>表7!E53</f>
        <v>1218.2104990624875</v>
      </c>
      <c r="F89" s="28">
        <f>表7!F53</f>
        <v>1248.4650008467329</v>
      </c>
      <c r="G89" s="28">
        <f>表7!G53</f>
        <v>1239.8190521720394</v>
      </c>
      <c r="H89" s="28">
        <f>表7!H53</f>
        <v>1228.9957961760099</v>
      </c>
      <c r="I89" s="28"/>
      <c r="J89" s="28">
        <f>表7!J53</f>
        <v>1287.4007345456873</v>
      </c>
      <c r="K89" s="28">
        <f>表7!K53</f>
        <v>1298.2214116373018</v>
      </c>
      <c r="L89" s="28">
        <f>表7!L53</f>
        <v>1353.5974619918877</v>
      </c>
      <c r="M89" s="28">
        <f>表7!M53</f>
        <v>1365.7173490954435</v>
      </c>
      <c r="N89" s="28">
        <f>表7!N53</f>
        <v>1324.9997324512835</v>
      </c>
      <c r="O89" s="28"/>
      <c r="P89" s="28">
        <f>表7!P53</f>
        <v>1405.4796995513241</v>
      </c>
      <c r="Q89" s="28">
        <f>表7!Q53</f>
        <v>1444.5860116594522</v>
      </c>
      <c r="R89" s="28">
        <f>表7!R53</f>
        <v>1452.7774539720122</v>
      </c>
      <c r="S89" s="28">
        <f>表7!S53</f>
        <v>1426.7858569914772</v>
      </c>
      <c r="T89" s="28">
        <f>表7!T53</f>
        <v>1432.3303889057829</v>
      </c>
      <c r="U89" s="28"/>
      <c r="V89" s="28">
        <f>表7!V53</f>
        <v>1436.362479448816</v>
      </c>
      <c r="W89" s="28">
        <f>表7!W53</f>
        <v>1479.7267219868484</v>
      </c>
      <c r="X89" s="28">
        <f>表7!X53</f>
        <v>1502.1604578741949</v>
      </c>
      <c r="Y89" s="28">
        <f>表7!Y53</f>
        <v>1475.5088660646734</v>
      </c>
      <c r="Z89" s="28">
        <f>表7!Z53</f>
        <v>1473.4605982771002</v>
      </c>
      <c r="AA89" s="29"/>
      <c r="AB89" s="28">
        <f>表7!AB53</f>
        <v>1498.9292789737897</v>
      </c>
      <c r="AC89" s="28">
        <f>表7!AC53</f>
        <v>1535.6174964391635</v>
      </c>
      <c r="AD89" s="28">
        <f>表7!AD53</f>
        <v>1560.0158122395105</v>
      </c>
      <c r="AE89" s="28">
        <f>表7!AE53</f>
        <v>1579.2325689897796</v>
      </c>
      <c r="AF89" s="28">
        <f>表7!AF53</f>
        <v>1543.777694765168</v>
      </c>
      <c r="AG89" s="29"/>
      <c r="AH89" s="28">
        <f>表7!AH53</f>
        <v>1602.9359497031915</v>
      </c>
      <c r="AI89" s="28">
        <f>表7!AI53</f>
        <v>1617.7152920292276</v>
      </c>
      <c r="AJ89" s="28">
        <f>表7!AJ53</f>
        <v>1591.3730044551039</v>
      </c>
      <c r="AK89" s="28">
        <f>表7!AK53</f>
        <v>1554.1785990069704</v>
      </c>
      <c r="AL89" s="28">
        <f>表7!AL53</f>
        <v>1591.1514154526092</v>
      </c>
      <c r="AM89" s="29"/>
      <c r="AN89" s="28">
        <f>表7!AN53</f>
        <v>1600.3928867386669</v>
      </c>
      <c r="AO89" s="28">
        <f>表7!AO53</f>
        <v>1610.9888640798706</v>
      </c>
      <c r="AP89" s="28">
        <f>表7!AP53</f>
        <v>1631.8815271898009</v>
      </c>
      <c r="AQ89" s="28">
        <f>表7!AQ53</f>
        <v>1661.8658927025915</v>
      </c>
      <c r="AR89" s="28">
        <f>表7!AR53</f>
        <v>1626.8422318969278</v>
      </c>
      <c r="AS89" s="29"/>
      <c r="AT89" s="28">
        <f>表7!AT53</f>
        <v>1659.2565667867286</v>
      </c>
      <c r="AU89" s="28">
        <f>表7!AU53</f>
        <v>1712.8949179550898</v>
      </c>
      <c r="AV89" s="28">
        <f>表7!AV53</f>
        <v>1712.5258881638617</v>
      </c>
      <c r="AW89" s="28">
        <f>表7!AW53</f>
        <v>1733.2048066674502</v>
      </c>
      <c r="AX89" s="28">
        <f>表7!AX53</f>
        <v>1704.7802494100492</v>
      </c>
      <c r="AY89" s="29"/>
      <c r="AZ89" s="28">
        <f>表7!AZ53</f>
        <v>1659.3808632126711</v>
      </c>
      <c r="BA89" s="28">
        <f>表7!BA53</f>
        <v>1701.1218684603593</v>
      </c>
      <c r="BB89" s="28">
        <f>表7!BB53</f>
        <v>0</v>
      </c>
      <c r="BC89" s="28">
        <f>表7!BC53</f>
        <v>0</v>
      </c>
      <c r="BD89" s="28">
        <f>表7!BD53</f>
        <v>0</v>
      </c>
    </row>
    <row r="90" spans="1:56" ht="20.100000000000001" customHeight="1">
      <c r="C90" s="56" t="s">
        <v>105</v>
      </c>
      <c r="D90" s="22">
        <f>表7!D54</f>
        <v>0.10075609178942824</v>
      </c>
      <c r="E90" s="22">
        <f>表7!E54</f>
        <v>2.4648842173968965E-2</v>
      </c>
      <c r="F90" s="22">
        <f>表7!F54</f>
        <v>7.381617851748154E-2</v>
      </c>
      <c r="G90" s="22">
        <f>表7!G54</f>
        <v>4.7921069547164859E-2</v>
      </c>
      <c r="H90" s="22">
        <f>表7!H54</f>
        <v>0</v>
      </c>
      <c r="I90" s="22"/>
      <c r="J90" s="22">
        <f>表7!J54</f>
        <v>6.5223848188044636E-2</v>
      </c>
      <c r="K90" s="22">
        <f>表7!K54</f>
        <v>6.567905352678309E-2</v>
      </c>
      <c r="L90" s="22">
        <f>表7!L54</f>
        <v>8.4209377975235158E-2</v>
      </c>
      <c r="M90" s="22">
        <f>表7!M54</f>
        <v>0.10154570274012395</v>
      </c>
      <c r="N90" s="22">
        <f>表7!N54</f>
        <v>7.8115756436260897E-2</v>
      </c>
      <c r="O90" s="22"/>
      <c r="P90" s="22">
        <f>表7!P54</f>
        <v>7.5300221109687149E-2</v>
      </c>
      <c r="Q90" s="22">
        <f>表7!Q54</f>
        <v>8.4733840056110399E-2</v>
      </c>
      <c r="R90" s="22">
        <f>表7!R54</f>
        <v>5.1120800833747371E-2</v>
      </c>
      <c r="S90" s="22">
        <f>表7!S54</f>
        <v>9.6383420770098649E-3</v>
      </c>
      <c r="T90" s="22">
        <f>表7!T54</f>
        <v>5.5608813666724322E-2</v>
      </c>
      <c r="U90" s="22"/>
      <c r="V90" s="22">
        <f>表7!V54</f>
        <v>2.1973124127905086E-2</v>
      </c>
      <c r="W90" s="22">
        <f>表7!W54</f>
        <v>2.4325799948061722E-2</v>
      </c>
      <c r="X90" s="22">
        <f>表7!X54</f>
        <v>3.3992132633367644E-2</v>
      </c>
      <c r="Y90" s="22">
        <f>表7!Y54</f>
        <v>3.414878892613471E-2</v>
      </c>
      <c r="Z90" s="22">
        <f>表7!Z54</f>
        <v>2.8715588030453265E-2</v>
      </c>
      <c r="AA90" s="23"/>
      <c r="AB90" s="22">
        <f>表7!AB54</f>
        <v>4.3559199310875041E-2</v>
      </c>
      <c r="AC90" s="22">
        <f>表7!AC54</f>
        <v>3.7771011107557539E-2</v>
      </c>
      <c r="AD90" s="22">
        <f>表7!AD54</f>
        <v>3.851476322788483E-2</v>
      </c>
      <c r="AE90" s="22">
        <f>表7!AE54</f>
        <v>7.0296902519974225E-2</v>
      </c>
      <c r="AF90" s="22">
        <f>表7!AF54</f>
        <v>4.7722413867251623E-2</v>
      </c>
      <c r="AG90" s="23"/>
      <c r="AH90" s="22">
        <f>表7!AH54</f>
        <v>6.9387310120866852E-2</v>
      </c>
      <c r="AI90" s="22">
        <f>表7!AI54</f>
        <v>5.3462399184976084E-2</v>
      </c>
      <c r="AJ90" s="22">
        <f>表7!AJ54</f>
        <v>2.0100560500459164E-2</v>
      </c>
      <c r="AK90" s="22">
        <f>表7!AK54</f>
        <v>-1.5864648738111997E-2</v>
      </c>
      <c r="AL90" s="22">
        <f>表7!AL54</f>
        <v>3.0686879884378238E-2</v>
      </c>
      <c r="AM90" s="23"/>
      <c r="AN90" s="22">
        <f>表7!AN54</f>
        <v>-1.5865031693845788E-3</v>
      </c>
      <c r="AO90" s="22">
        <f>表7!AO54</f>
        <v>-4.1579800738110739E-3</v>
      </c>
      <c r="AP90" s="22">
        <f>表7!AP54</f>
        <v>2.5455077232862333E-2</v>
      </c>
      <c r="AQ90" s="22">
        <f>表7!AQ54</f>
        <v>6.9288879517725332E-2</v>
      </c>
      <c r="AR90" s="22">
        <f>表7!AR54</f>
        <v>2.2430810856656436E-2</v>
      </c>
      <c r="AS90" s="23"/>
      <c r="AT90" s="22">
        <f>表7!AT54</f>
        <v>3.6780768357460136E-2</v>
      </c>
      <c r="AU90" s="22">
        <f>表7!AU54</f>
        <v>6.3256833208107599E-2</v>
      </c>
      <c r="AV90" s="22">
        <f>表7!AV54</f>
        <v>4.94180243053155E-2</v>
      </c>
      <c r="AW90" s="22">
        <f>表7!AW54</f>
        <v>4.2926998067722932E-2</v>
      </c>
      <c r="AX90" s="22">
        <f>表7!AX54</f>
        <v>4.7907545049555411E-2</v>
      </c>
      <c r="AY90" s="23"/>
      <c r="AZ90" s="22">
        <f>表7!AZ54</f>
        <v>7.491091397837657E-5</v>
      </c>
      <c r="BA90" s="22">
        <f>表7!BA54</f>
        <v>-6.8731884083031991E-3</v>
      </c>
      <c r="BB90" s="22">
        <f>表7!BB54</f>
        <v>0</v>
      </c>
      <c r="BC90" s="22">
        <f>表7!BC54</f>
        <v>0</v>
      </c>
      <c r="BD90" s="22">
        <f>表7!BD54</f>
        <v>0</v>
      </c>
    </row>
    <row r="91" spans="1:56" ht="20.100000000000001" customHeight="1">
      <c r="C91" s="32" t="s">
        <v>102</v>
      </c>
      <c r="D91" s="26">
        <f>表13!E197</f>
        <v>2213643145</v>
      </c>
      <c r="E91" s="26">
        <f>表13!F197</f>
        <v>2274528890</v>
      </c>
      <c r="F91" s="26">
        <f>表13!G197</f>
        <v>2283721296</v>
      </c>
      <c r="G91" s="26">
        <f>表13!H197</f>
        <v>2339583217</v>
      </c>
      <c r="H91" s="26">
        <f>表13!I197</f>
        <v>9111476548</v>
      </c>
      <c r="I91" s="26"/>
      <c r="J91" s="26">
        <f>表13!K197</f>
        <v>2368054762</v>
      </c>
      <c r="K91" s="26">
        <f>表13!L197</f>
        <v>2426243024</v>
      </c>
      <c r="L91" s="26">
        <f>表13!M197</f>
        <v>2367740089</v>
      </c>
      <c r="M91" s="26">
        <f>表13!N197</f>
        <v>2369665483</v>
      </c>
      <c r="N91" s="26">
        <f>表13!O197</f>
        <v>9531703358</v>
      </c>
      <c r="O91" s="26"/>
      <c r="P91" s="26">
        <f>表13!Q197</f>
        <v>2174611118</v>
      </c>
      <c r="Q91" s="26">
        <f>表13!R197</f>
        <v>2228726207</v>
      </c>
      <c r="R91" s="26">
        <f>表13!S197</f>
        <v>2174064474</v>
      </c>
      <c r="S91" s="26">
        <f>表13!T197</f>
        <v>2164356636</v>
      </c>
      <c r="T91" s="26">
        <f>表13!U197</f>
        <v>8741758435</v>
      </c>
      <c r="U91" s="26"/>
      <c r="V91" s="26">
        <f>表13!W197</f>
        <v>2161728412</v>
      </c>
      <c r="W91" s="26">
        <f>表13!X197</f>
        <v>2277581022</v>
      </c>
      <c r="X91" s="26">
        <f>表13!Y197</f>
        <v>2256443778</v>
      </c>
      <c r="Y91" s="26">
        <f>表13!Z197</f>
        <v>2240700591</v>
      </c>
      <c r="Z91" s="26">
        <f>表13!AA197</f>
        <v>8936453803</v>
      </c>
      <c r="AA91" s="27"/>
      <c r="AB91" s="26">
        <f>表13!AC197</f>
        <v>2325472789</v>
      </c>
      <c r="AC91" s="26">
        <f>表13!AD197</f>
        <v>2384609219</v>
      </c>
      <c r="AD91" s="26">
        <f>表13!AE197</f>
        <v>2475008530</v>
      </c>
      <c r="AE91" s="26">
        <f>表13!AF197</f>
        <v>2585610571</v>
      </c>
      <c r="AF91" s="26">
        <f>表13!AG197</f>
        <v>9770701109</v>
      </c>
      <c r="AG91" s="27"/>
      <c r="AH91" s="26">
        <f>表13!AI197</f>
        <v>2523054458</v>
      </c>
      <c r="AI91" s="26">
        <f>表13!AJ197</f>
        <v>2656998847</v>
      </c>
      <c r="AJ91" s="26">
        <f>表13!AK197</f>
        <v>2653006019</v>
      </c>
      <c r="AK91" s="26">
        <f>表13!AL197</f>
        <v>2447433475</v>
      </c>
      <c r="AL91" s="26">
        <f>表13!AM197</f>
        <v>10280492799</v>
      </c>
      <c r="AM91" s="27"/>
      <c r="AN91" s="26">
        <f>表13!AO197</f>
        <v>2470469020</v>
      </c>
      <c r="AO91" s="26">
        <f>表13!AP197</f>
        <v>2612791643</v>
      </c>
      <c r="AP91" s="26">
        <f>表13!AQ197</f>
        <v>2684541247</v>
      </c>
      <c r="AQ91" s="26">
        <f>表13!AR197</f>
        <v>2801364763</v>
      </c>
      <c r="AR91" s="26">
        <f>表13!AS197</f>
        <v>10569166673</v>
      </c>
      <c r="AS91" s="27"/>
      <c r="AT91" s="26">
        <f>表13!AU197</f>
        <v>2762362953</v>
      </c>
      <c r="AU91" s="26">
        <f>表13!AV197</f>
        <v>2874992376</v>
      </c>
      <c r="AV91" s="26">
        <f>表13!AW197</f>
        <v>2953498316</v>
      </c>
      <c r="AW91" s="26">
        <f>表13!AX197</f>
        <v>2994298852</v>
      </c>
      <c r="AX91" s="26">
        <f>表13!AY197</f>
        <v>11585152497</v>
      </c>
      <c r="AY91" s="27"/>
      <c r="AZ91" s="26">
        <f>表13!BA197</f>
        <v>2809067940</v>
      </c>
      <c r="BA91" s="26">
        <f>表13!BB197</f>
        <v>2906623527</v>
      </c>
      <c r="BB91" s="26">
        <f>表13!BC197</f>
        <v>0</v>
      </c>
      <c r="BC91" s="26">
        <f>表13!BD197</f>
        <v>0</v>
      </c>
      <c r="BD91" s="26">
        <f>表13!BE197</f>
        <v>0</v>
      </c>
    </row>
    <row r="92" spans="1:56" ht="20.100000000000001" customHeight="1">
      <c r="B92" s="55"/>
      <c r="C92" s="56" t="s">
        <v>105</v>
      </c>
      <c r="D92" s="22">
        <f>表13!E198</f>
        <v>0.15152279676763633</v>
      </c>
      <c r="E92" s="22">
        <f>表13!F198</f>
        <v>0.28080399141994422</v>
      </c>
      <c r="F92" s="22">
        <f>表13!G198</f>
        <v>0.28295497415917559</v>
      </c>
      <c r="G92" s="22">
        <f>表13!H198</f>
        <v>9.4001612575368848E-2</v>
      </c>
      <c r="H92" s="22">
        <f>表13!I198</f>
        <v>0</v>
      </c>
      <c r="I92" s="22"/>
      <c r="J92" s="22">
        <f>表13!K198</f>
        <v>6.9754520889589902E-2</v>
      </c>
      <c r="K92" s="22">
        <f>表13!L198</f>
        <v>6.6701344030851151E-2</v>
      </c>
      <c r="L92" s="22">
        <f>表13!M198</f>
        <v>3.6790300614685863E-2</v>
      </c>
      <c r="M92" s="22">
        <f>表13!N198</f>
        <v>1.2857959392687848E-2</v>
      </c>
      <c r="N92" s="22">
        <f>表13!O198</f>
        <v>4.612060490812997E-2</v>
      </c>
      <c r="O92" s="22"/>
      <c r="P92" s="22">
        <f>表13!Q198</f>
        <v>-7.6759122672616309E-2</v>
      </c>
      <c r="Q92" s="22">
        <f>表13!R198</f>
        <v>-7.6394164408265852E-2</v>
      </c>
      <c r="R92" s="22">
        <f>表13!S198</f>
        <v>-7.5920539818425503E-2</v>
      </c>
      <c r="S92" s="22">
        <f>表13!T198</f>
        <v>-8.0498051420182404E-2</v>
      </c>
      <c r="T92" s="22">
        <f>表13!U198</f>
        <v>-7.7386799429417397E-2</v>
      </c>
      <c r="U92" s="22"/>
      <c r="V92" s="22">
        <f>表13!W198</f>
        <v>-5.9241424332678871E-3</v>
      </c>
      <c r="W92" s="22">
        <f>表13!X198</f>
        <v>2.1920509951629086E-2</v>
      </c>
      <c r="X92" s="22">
        <f>表13!Y198</f>
        <v>3.7891840368667884E-2</v>
      </c>
      <c r="Y92" s="22">
        <f>表13!Z198</f>
        <v>3.5273278779551331E-2</v>
      </c>
      <c r="Z92" s="22">
        <f>表13!AA198</f>
        <v>2.227187692815713E-2</v>
      </c>
      <c r="AA92" s="23"/>
      <c r="AB92" s="22">
        <f>表13!AC198</f>
        <v>7.5746969920474916E-2</v>
      </c>
      <c r="AC92" s="22">
        <f>表13!AD198</f>
        <v>4.6992048127454167E-2</v>
      </c>
      <c r="AD92" s="22">
        <f>表13!AE198</f>
        <v>9.6862485177328539E-2</v>
      </c>
      <c r="AE92" s="22">
        <f>表13!AF198</f>
        <v>0.15392952605330934</v>
      </c>
      <c r="AF92" s="22">
        <f>表13!AG198</f>
        <v>9.3353283572051859E-2</v>
      </c>
      <c r="AG92" s="23"/>
      <c r="AH92" s="22">
        <f>表13!AI198</f>
        <v>8.4964085554819269E-2</v>
      </c>
      <c r="AI92" s="22">
        <f>表13!AJ198</f>
        <v>0.1142282038623621</v>
      </c>
      <c r="AJ92" s="22">
        <f>表13!AK198</f>
        <v>7.1917929511135847E-2</v>
      </c>
      <c r="AK92" s="22">
        <f>表13!AL198</f>
        <v>-5.34407994574988E-2</v>
      </c>
      <c r="AL92" s="22">
        <f>表13!AM198</f>
        <v>5.2175548541794958E-2</v>
      </c>
      <c r="AM92" s="23"/>
      <c r="AN92" s="22">
        <f>表13!AO198</f>
        <v>-2.0841975024860959E-2</v>
      </c>
      <c r="AO92" s="22">
        <f>表13!AP198</f>
        <v>-1.663802152188143E-2</v>
      </c>
      <c r="AP92" s="22">
        <f>表13!AQ198</f>
        <v>1.1886602508307309E-2</v>
      </c>
      <c r="AQ92" s="22">
        <f>表13!AR198</f>
        <v>0.14461324142834986</v>
      </c>
      <c r="AR92" s="22">
        <f>表13!AS198</f>
        <v>2.8079770069785015E-2</v>
      </c>
      <c r="AS92" s="23"/>
      <c r="AT92" s="22">
        <f>表13!AU198</f>
        <v>0.1181532456537342</v>
      </c>
      <c r="AU92" s="22">
        <f>表13!AV198</f>
        <v>0.10035271419459302</v>
      </c>
      <c r="AV92" s="22">
        <f>表13!AW198</f>
        <v>0.100187348322758</v>
      </c>
      <c r="AW92" s="22">
        <f>表13!AX198</f>
        <v>6.8871462777087888E-2</v>
      </c>
      <c r="AX92" s="22">
        <f>表13!AY198</f>
        <v>9.6127334863157943E-2</v>
      </c>
      <c r="AY92" s="23"/>
      <c r="AZ92" s="22">
        <f>表13!BA198</f>
        <v>1.6907621407707074E-2</v>
      </c>
      <c r="BA92" s="22">
        <f>表13!BB198</f>
        <v>1.1002168654098643E-2</v>
      </c>
      <c r="BB92" s="22">
        <f>表13!BC198</f>
        <v>0</v>
      </c>
      <c r="BC92" s="22">
        <f>表13!BD198</f>
        <v>0</v>
      </c>
      <c r="BD92" s="22">
        <f>表13!BE198</f>
        <v>0</v>
      </c>
    </row>
    <row r="93" spans="1:56" ht="20.100000000000001" customHeight="1">
      <c r="B93" s="32" t="s">
        <v>103</v>
      </c>
      <c r="C93" s="57" t="s">
        <v>113</v>
      </c>
      <c r="D93" s="89">
        <f>表15!D43</f>
        <v>125497</v>
      </c>
      <c r="E93" s="89">
        <f>表15!E43</f>
        <v>129051</v>
      </c>
      <c r="F93" s="89">
        <f>表15!F43</f>
        <v>136422</v>
      </c>
      <c r="G93" s="89">
        <f>表15!G43</f>
        <v>134105</v>
      </c>
      <c r="H93" s="89">
        <f>表15!H43</f>
        <v>525075</v>
      </c>
      <c r="I93" s="89"/>
      <c r="J93" s="89">
        <f>表15!J43</f>
        <v>128484</v>
      </c>
      <c r="K93" s="89">
        <f>表15!K43</f>
        <v>136477</v>
      </c>
      <c r="L93" s="89">
        <f>表15!L43</f>
        <v>138787</v>
      </c>
      <c r="M93" s="89">
        <f>表15!M43</f>
        <v>131077</v>
      </c>
      <c r="N93" s="89">
        <f>表15!N43</f>
        <v>534825</v>
      </c>
      <c r="O93" s="89"/>
      <c r="P93" s="89">
        <f>表15!P43</f>
        <v>122894</v>
      </c>
      <c r="Q93" s="89">
        <f>表15!Q43</f>
        <v>127814</v>
      </c>
      <c r="R93" s="89">
        <f>表15!R43</f>
        <v>126731</v>
      </c>
      <c r="S93" s="89">
        <f>表15!S43</f>
        <v>126775</v>
      </c>
      <c r="T93" s="89">
        <f>表15!T43</f>
        <v>504214</v>
      </c>
      <c r="U93" s="89"/>
      <c r="V93" s="89">
        <f>表15!V43</f>
        <v>124067</v>
      </c>
      <c r="W93" s="89">
        <f>表15!W43</f>
        <v>126700</v>
      </c>
      <c r="X93" s="89">
        <f>表15!X43</f>
        <v>127103</v>
      </c>
      <c r="Y93" s="89">
        <f>表15!Y43</f>
        <v>124819</v>
      </c>
      <c r="Z93" s="89">
        <f>表15!Z43</f>
        <v>502689</v>
      </c>
      <c r="AA93" s="29"/>
      <c r="AB93" s="89">
        <f>表15!AB43</f>
        <v>121138</v>
      </c>
      <c r="AC93" s="89">
        <f>表15!AC43</f>
        <v>124437</v>
      </c>
      <c r="AD93" s="89">
        <f>表15!AD43</f>
        <v>125542</v>
      </c>
      <c r="AE93" s="89">
        <f>表15!AE43</f>
        <v>124208</v>
      </c>
      <c r="AF93" s="89">
        <f>表15!AF43</f>
        <v>495325</v>
      </c>
      <c r="AG93" s="29"/>
      <c r="AH93" s="89">
        <f>表15!AH43</f>
        <v>121329</v>
      </c>
      <c r="AI93" s="89">
        <f>表15!AI43</f>
        <v>125906</v>
      </c>
      <c r="AJ93" s="89">
        <f>表15!AJ43</f>
        <v>131750</v>
      </c>
      <c r="AK93" s="89">
        <f>表15!AK43</f>
        <v>128138</v>
      </c>
      <c r="AL93" s="89">
        <f>表15!AL43</f>
        <v>507123</v>
      </c>
      <c r="AM93" s="29"/>
      <c r="AN93" s="89">
        <f>表15!AN43</f>
        <v>121737</v>
      </c>
      <c r="AO93" s="89">
        <f>表15!AO43</f>
        <v>130017</v>
      </c>
      <c r="AP93" s="89">
        <f>表15!AP43</f>
        <v>134122</v>
      </c>
      <c r="AQ93" s="89">
        <f>表15!AQ43</f>
        <v>131327</v>
      </c>
      <c r="AR93" s="89">
        <f>表15!AR43</f>
        <v>517203</v>
      </c>
      <c r="AS93" s="29"/>
      <c r="AT93" s="89">
        <f>表15!AT43</f>
        <v>130597</v>
      </c>
      <c r="AU93" s="89">
        <f>表15!AU43</f>
        <v>132640</v>
      </c>
      <c r="AV93" s="89">
        <f>表15!AV43</f>
        <v>133536</v>
      </c>
      <c r="AW93" s="89">
        <f>表15!AW43</f>
        <v>132742</v>
      </c>
      <c r="AX93" s="89">
        <f>表15!AX43</f>
        <v>529515</v>
      </c>
      <c r="AY93" s="29"/>
      <c r="AZ93" s="89">
        <f>表15!AZ43</f>
        <v>130493</v>
      </c>
      <c r="BA93" s="89">
        <f>表15!BA43</f>
        <v>132238</v>
      </c>
      <c r="BB93" s="89">
        <f>表15!BB43</f>
        <v>0</v>
      </c>
      <c r="BC93" s="89">
        <f>表15!BC43</f>
        <v>0</v>
      </c>
      <c r="BD93" s="89">
        <f>表15!BD43</f>
        <v>0</v>
      </c>
    </row>
    <row r="94" spans="1:56" ht="20.100000000000001" customHeight="1">
      <c r="C94" s="56" t="s">
        <v>105</v>
      </c>
      <c r="D94" s="22">
        <f>表15!D44</f>
        <v>-5.8383636738121268E-3</v>
      </c>
      <c r="E94" s="22">
        <f>表15!E44</f>
        <v>0.22991222468954606</v>
      </c>
      <c r="F94" s="22">
        <f>表15!F44</f>
        <v>0.11227792680043375</v>
      </c>
      <c r="G94" s="22">
        <f>表15!G44</f>
        <v>4.0993914177482459E-2</v>
      </c>
      <c r="H94" s="22">
        <f>表15!H44</f>
        <v>0</v>
      </c>
      <c r="I94" s="22"/>
      <c r="J94" s="22">
        <f>表15!J44</f>
        <v>2.3801365769699673E-2</v>
      </c>
      <c r="K94" s="22">
        <f>表15!K44</f>
        <v>5.7543141858645029E-2</v>
      </c>
      <c r="L94" s="22">
        <f>表15!L44</f>
        <v>1.7335913562328657E-2</v>
      </c>
      <c r="M94" s="22">
        <f>表15!M44</f>
        <v>-2.2579322172924202E-2</v>
      </c>
      <c r="N94" s="22">
        <f>表15!N44</f>
        <v>1.8568775889158617E-2</v>
      </c>
      <c r="O94" s="22"/>
      <c r="P94" s="22">
        <f>表15!P44</f>
        <v>-4.3507362784471204E-2</v>
      </c>
      <c r="Q94" s="22">
        <f>表15!Q44</f>
        <v>-6.3475897037596041E-2</v>
      </c>
      <c r="R94" s="22">
        <f>表15!R44</f>
        <v>-8.6866925576603027E-2</v>
      </c>
      <c r="S94" s="22">
        <f>表15!S44</f>
        <v>-3.2820403274411269E-2</v>
      </c>
      <c r="T94" s="22">
        <f>表15!T44</f>
        <v>-5.7235544336932676E-2</v>
      </c>
      <c r="U94" s="22"/>
      <c r="V94" s="22">
        <f>表15!V44</f>
        <v>9.5448109753120125E-3</v>
      </c>
      <c r="W94" s="22">
        <f>表15!W44</f>
        <v>-8.7157901325363163E-3</v>
      </c>
      <c r="X94" s="22">
        <f>表15!X44</f>
        <v>2.9353512558094597E-3</v>
      </c>
      <c r="Y94" s="22">
        <f>表15!Y44</f>
        <v>-1.5428909485308617E-2</v>
      </c>
      <c r="Z94" s="22">
        <f>表15!Z44</f>
        <v>-3.0245094344861778E-3</v>
      </c>
      <c r="AA94" s="23"/>
      <c r="AB94" s="22">
        <f>表15!AB44</f>
        <v>-2.3608211692069614E-2</v>
      </c>
      <c r="AC94" s="22">
        <f>表15!AC44</f>
        <v>-1.786108918705609E-2</v>
      </c>
      <c r="AD94" s="22">
        <f>表15!AD44</f>
        <v>-1.2281378094930906E-2</v>
      </c>
      <c r="AE94" s="22">
        <f>表15!AE44</f>
        <v>-4.8950880875507918E-3</v>
      </c>
      <c r="AF94" s="22">
        <f>表15!AF44</f>
        <v>-1.4649216513589969E-2</v>
      </c>
      <c r="AG94" s="23"/>
      <c r="AH94" s="22">
        <f>表15!AH44</f>
        <v>1.5767141607092583E-3</v>
      </c>
      <c r="AI94" s="22">
        <f>表15!AI44</f>
        <v>1.1805170487877437E-2</v>
      </c>
      <c r="AJ94" s="22">
        <f>表15!AJ44</f>
        <v>4.9449586592534844E-2</v>
      </c>
      <c r="AK94" s="22">
        <f>表15!AK44</f>
        <v>3.1640474043539868E-2</v>
      </c>
      <c r="AL94" s="22">
        <f>表15!AL44</f>
        <v>2.3818704890728348E-2</v>
      </c>
      <c r="AM94" s="23"/>
      <c r="AN94" s="22">
        <f>表15!AN44</f>
        <v>3.3627574611181377E-3</v>
      </c>
      <c r="AO94" s="22">
        <f>表15!AO44</f>
        <v>3.265134306546158E-2</v>
      </c>
      <c r="AP94" s="22">
        <f>表15!AP44</f>
        <v>1.8003795066413586E-2</v>
      </c>
      <c r="AQ94" s="22">
        <f>表15!AQ44</f>
        <v>2.4887230954127482E-2</v>
      </c>
      <c r="AR94" s="22">
        <f>表15!AR44</f>
        <v>1.9876834614087624E-2</v>
      </c>
      <c r="AS94" s="23"/>
      <c r="AT94" s="22">
        <f>表15!AT44</f>
        <v>7.2779845075860328E-2</v>
      </c>
      <c r="AU94" s="22">
        <f>表15!AU44</f>
        <v>2.0174284901205208E-2</v>
      </c>
      <c r="AV94" s="22">
        <f>表15!AV44</f>
        <v>-4.3691564396594051E-3</v>
      </c>
      <c r="AW94" s="22">
        <f>表15!AW44</f>
        <v>1.077463126394429E-2</v>
      </c>
      <c r="AX94" s="22">
        <f>表15!AX44</f>
        <v>2.3804966328501598E-2</v>
      </c>
      <c r="AY94" s="23"/>
      <c r="AZ94" s="22">
        <f>表15!AZ44</f>
        <v>-7.9634294815345008E-4</v>
      </c>
      <c r="BA94" s="22">
        <f>表15!BA44</f>
        <v>-3.0307599517490624E-3</v>
      </c>
      <c r="BB94" s="22">
        <f>表15!BB44</f>
        <v>0</v>
      </c>
      <c r="BC94" s="22">
        <f>表15!BC44</f>
        <v>0</v>
      </c>
      <c r="BD94" s="22">
        <f>表15!BD44</f>
        <v>0</v>
      </c>
    </row>
    <row r="95" spans="1:56" ht="20.100000000000001" customHeight="1">
      <c r="C95" s="32" t="s">
        <v>104</v>
      </c>
      <c r="D95" s="87">
        <f>表16!D43</f>
        <v>1137123</v>
      </c>
      <c r="E95" s="87">
        <f>表16!E43</f>
        <v>1230554</v>
      </c>
      <c r="F95" s="87">
        <f>表16!F43</f>
        <v>1255847</v>
      </c>
      <c r="G95" s="87">
        <f>表16!G43</f>
        <v>1245765</v>
      </c>
      <c r="H95" s="87">
        <f>表16!H43</f>
        <v>4869289</v>
      </c>
      <c r="I95" s="87"/>
      <c r="J95" s="87">
        <f>表16!J43</f>
        <v>1183794</v>
      </c>
      <c r="K95" s="87">
        <f>表16!K43</f>
        <v>1277298</v>
      </c>
      <c r="L95" s="87">
        <f>表16!L43</f>
        <v>1298133</v>
      </c>
      <c r="M95" s="87">
        <f>表16!M43</f>
        <v>1250442</v>
      </c>
      <c r="N95" s="87">
        <f>表16!N43</f>
        <v>5009667</v>
      </c>
      <c r="O95" s="87"/>
      <c r="P95" s="87">
        <f>表16!P43</f>
        <v>1133163</v>
      </c>
      <c r="Q95" s="87">
        <f>表16!Q43</f>
        <v>1211455</v>
      </c>
      <c r="R95" s="87">
        <f>表16!R43</f>
        <v>1184347</v>
      </c>
      <c r="S95" s="87">
        <f>表16!S43</f>
        <v>1189229</v>
      </c>
      <c r="T95" s="87">
        <f>表16!T43</f>
        <v>4718194</v>
      </c>
      <c r="U95" s="87"/>
      <c r="V95" s="87">
        <f>表16!V43</f>
        <v>1161208</v>
      </c>
      <c r="W95" s="87">
        <f>表16!W43</f>
        <v>1208231</v>
      </c>
      <c r="X95" s="87">
        <f>表16!X43</f>
        <v>1203954</v>
      </c>
      <c r="Y95" s="87">
        <f>表16!Y43</f>
        <v>1201094</v>
      </c>
      <c r="Z95" s="87">
        <f>表16!Z43</f>
        <v>4774487</v>
      </c>
      <c r="AA95" s="21"/>
      <c r="AB95" s="87">
        <f>表16!AB43</f>
        <v>1163900</v>
      </c>
      <c r="AC95" s="87">
        <f>表16!AC43</f>
        <v>1210550</v>
      </c>
      <c r="AD95" s="87">
        <f>表16!AD43</f>
        <v>1199180</v>
      </c>
      <c r="AE95" s="87">
        <f>表16!AE43</f>
        <v>1202374</v>
      </c>
      <c r="AF95" s="87">
        <f>表16!AF43</f>
        <v>4776004</v>
      </c>
      <c r="AG95" s="21"/>
      <c r="AH95" s="87">
        <f>表16!AH43</f>
        <v>1171199</v>
      </c>
      <c r="AI95" s="87">
        <f>表16!AI43</f>
        <v>1219928</v>
      </c>
      <c r="AJ95" s="87">
        <f>表16!AJ43</f>
        <v>1220417</v>
      </c>
      <c r="AK95" s="87">
        <f>表16!AK43</f>
        <v>1247649</v>
      </c>
      <c r="AL95" s="87">
        <f>表16!AL43</f>
        <v>4859193</v>
      </c>
      <c r="AM95" s="21"/>
      <c r="AN95" s="87">
        <f>表16!AN43</f>
        <v>1168060</v>
      </c>
      <c r="AO95" s="87">
        <f>表16!AO43</f>
        <v>1254030</v>
      </c>
      <c r="AP95" s="87">
        <f>表16!AP43</f>
        <v>1275075</v>
      </c>
      <c r="AQ95" s="87">
        <f>表16!AQ43</f>
        <v>1270833</v>
      </c>
      <c r="AR95" s="87">
        <f>表16!AR43</f>
        <v>4967998</v>
      </c>
      <c r="AS95" s="21"/>
      <c r="AT95" s="87">
        <f>表16!AT43</f>
        <v>1234929</v>
      </c>
      <c r="AU95" s="87">
        <f>表16!AU43</f>
        <v>1276804</v>
      </c>
      <c r="AV95" s="87">
        <f>表16!AV43</f>
        <v>1273908</v>
      </c>
      <c r="AW95" s="87">
        <f>表16!AW43</f>
        <v>1275968</v>
      </c>
      <c r="AX95" s="87">
        <f>表16!AX43</f>
        <v>5061609</v>
      </c>
      <c r="AY95" s="21"/>
      <c r="AZ95" s="87">
        <f>表16!AZ43</f>
        <v>1224008</v>
      </c>
      <c r="BA95" s="87">
        <f>表16!BA43</f>
        <v>1282121</v>
      </c>
      <c r="BB95" s="87">
        <f>表16!BB43</f>
        <v>0</v>
      </c>
      <c r="BC95" s="87">
        <f>表16!BC43</f>
        <v>0</v>
      </c>
      <c r="BD95" s="87">
        <f>表16!BD43</f>
        <v>0</v>
      </c>
    </row>
    <row r="96" spans="1:56" ht="20.100000000000001" customHeight="1">
      <c r="C96" s="56" t="s">
        <v>105</v>
      </c>
      <c r="D96" s="22">
        <f>表16!D44</f>
        <v>7.4902385021649396E-3</v>
      </c>
      <c r="E96" s="22">
        <f>表16!E44</f>
        <v>0.21216306202298724</v>
      </c>
      <c r="F96" s="22">
        <f>表16!F44</f>
        <v>0.12457532259364394</v>
      </c>
      <c r="G96" s="22">
        <f>表16!G44</f>
        <v>4.2418364751245115E-2</v>
      </c>
      <c r="H96" s="22">
        <f>表16!H44</f>
        <v>0</v>
      </c>
      <c r="I96" s="22"/>
      <c r="J96" s="22">
        <f>表16!J44</f>
        <v>4.1043053390002665E-2</v>
      </c>
      <c r="K96" s="22">
        <f>表16!K44</f>
        <v>3.7986142826726826E-2</v>
      </c>
      <c r="L96" s="22">
        <f>表16!L44</f>
        <v>3.3671299131183975E-2</v>
      </c>
      <c r="M96" s="22">
        <f>表16!M44</f>
        <v>3.7543196349231196E-3</v>
      </c>
      <c r="N96" s="22">
        <f>表16!N44</f>
        <v>2.8829260288309122E-2</v>
      </c>
      <c r="O96" s="22"/>
      <c r="P96" s="22">
        <f>表16!P44</f>
        <v>-4.2770110340143663E-2</v>
      </c>
      <c r="Q96" s="22">
        <f>表16!Q44</f>
        <v>-5.1548659748938741E-2</v>
      </c>
      <c r="R96" s="22">
        <f>表16!R44</f>
        <v>-8.7653576328465599E-2</v>
      </c>
      <c r="S96" s="22">
        <f>表16!S44</f>
        <v>-4.8953090187309756E-2</v>
      </c>
      <c r="T96" s="22">
        <f>表16!T44</f>
        <v>-5.818211070715873E-2</v>
      </c>
      <c r="U96" s="22"/>
      <c r="V96" s="22">
        <f>表16!V44</f>
        <v>2.4749307910688856E-2</v>
      </c>
      <c r="W96" s="22">
        <f>表16!W44</f>
        <v>-2.6612626965095698E-3</v>
      </c>
      <c r="X96" s="22">
        <f>表16!X44</f>
        <v>1.6555114337267751E-2</v>
      </c>
      <c r="Y96" s="22">
        <f>表16!Y44</f>
        <v>9.977052359133598E-3</v>
      </c>
      <c r="Z96" s="22">
        <f>表16!Z44</f>
        <v>1.1931048193440041E-2</v>
      </c>
      <c r="AA96" s="23"/>
      <c r="AB96" s="22">
        <f>表16!AB44</f>
        <v>2.3182754510819858E-3</v>
      </c>
      <c r="AC96" s="22">
        <f>表16!AC44</f>
        <v>1.9193349616091204E-3</v>
      </c>
      <c r="AD96" s="22">
        <f>表16!AD44</f>
        <v>-3.9652677760113608E-3</v>
      </c>
      <c r="AE96" s="22">
        <f>表16!AE44</f>
        <v>1.0656951079599519E-3</v>
      </c>
      <c r="AF96" s="22">
        <f>表16!AF44</f>
        <v>3.1773047031014023E-4</v>
      </c>
      <c r="AG96" s="23"/>
      <c r="AH96" s="22">
        <f>表16!AH44</f>
        <v>6.2711573159206502E-3</v>
      </c>
      <c r="AI96" s="22">
        <f>表16!AI44</f>
        <v>7.7468919086365329E-3</v>
      </c>
      <c r="AJ96" s="22">
        <f>表16!AJ44</f>
        <v>1.7709601561066712E-2</v>
      </c>
      <c r="AK96" s="22">
        <f>表16!AK44</f>
        <v>3.765467317157567E-2</v>
      </c>
      <c r="AL96" s="22">
        <f>表16!AL44</f>
        <v>1.7418117740269912E-2</v>
      </c>
      <c r="AM96" s="23"/>
      <c r="AN96" s="22">
        <f>表16!AN44</f>
        <v>-2.6801593922125555E-3</v>
      </c>
      <c r="AO96" s="22">
        <f>表16!AO44</f>
        <v>2.7954108767074715E-2</v>
      </c>
      <c r="AP96" s="22">
        <f>表16!AP44</f>
        <v>4.4786331229407672E-2</v>
      </c>
      <c r="AQ96" s="22">
        <f>表16!AQ44</f>
        <v>1.8582149306415552E-2</v>
      </c>
      <c r="AR96" s="22">
        <f>表16!AR44</f>
        <v>2.2391578190041006E-2</v>
      </c>
      <c r="AS96" s="23"/>
      <c r="AT96" s="22">
        <f>表16!AT44</f>
        <v>5.7247915346814393E-2</v>
      </c>
      <c r="AU96" s="22">
        <f>表16!AU44</f>
        <v>1.8160650064193096E-2</v>
      </c>
      <c r="AV96" s="22">
        <f>表16!AV44</f>
        <v>-9.1524027998357571E-4</v>
      </c>
      <c r="AW96" s="22">
        <f>表16!AW44</f>
        <v>4.0406567975492802E-3</v>
      </c>
      <c r="AX96" s="22">
        <f>表16!AX44</f>
        <v>1.8842801466506298E-2</v>
      </c>
      <c r="AY96" s="23"/>
      <c r="AZ96" s="22">
        <f>表16!AZ44</f>
        <v>-8.8434233870935408E-3</v>
      </c>
      <c r="BA96" s="22">
        <f>表16!BA44</f>
        <v>4.1643039965413298E-3</v>
      </c>
      <c r="BB96" s="22">
        <f>表16!BB44</f>
        <v>0</v>
      </c>
      <c r="BC96" s="22">
        <f>表16!BC44</f>
        <v>0</v>
      </c>
      <c r="BD96" s="22">
        <f>表16!BD44</f>
        <v>0</v>
      </c>
    </row>
    <row r="97" spans="1:56" ht="20.100000000000001" customHeight="1">
      <c r="C97" s="32" t="s">
        <v>101</v>
      </c>
      <c r="D97" s="26">
        <f>表17!D43</f>
        <v>5545101767</v>
      </c>
      <c r="E97" s="26">
        <f>表17!E43</f>
        <v>5914218878</v>
      </c>
      <c r="F97" s="26">
        <f>表17!F43</f>
        <v>6299238261</v>
      </c>
      <c r="G97" s="26">
        <f>表17!G43</f>
        <v>6337081606</v>
      </c>
      <c r="H97" s="26">
        <f>表17!J43</f>
        <v>6028532038</v>
      </c>
      <c r="I97" s="26"/>
      <c r="J97" s="26" t="e">
        <f>表17!#REF!</f>
        <v>#REF!</v>
      </c>
      <c r="K97" s="26">
        <f>表17!K43</f>
        <v>6471903211</v>
      </c>
      <c r="L97" s="26">
        <f>表17!L43</f>
        <v>6605827613</v>
      </c>
      <c r="M97" s="26">
        <f>表17!M43</f>
        <v>6432793018</v>
      </c>
      <c r="N97" s="26">
        <f>表17!N43</f>
        <v>25539055880</v>
      </c>
      <c r="O97" s="26"/>
      <c r="P97" s="26">
        <f>表17!P43</f>
        <v>5955138926</v>
      </c>
      <c r="Q97" s="26">
        <f>表17!Q43</f>
        <v>6293464068</v>
      </c>
      <c r="R97" s="26">
        <f>表17!R43</f>
        <v>6189075448</v>
      </c>
      <c r="S97" s="26">
        <f>表17!S43</f>
        <v>6253389718</v>
      </c>
      <c r="T97" s="26">
        <f>表17!T43</f>
        <v>24691068160</v>
      </c>
      <c r="U97" s="26"/>
      <c r="V97" s="26">
        <f>表17!V43</f>
        <v>6152282635</v>
      </c>
      <c r="W97" s="26">
        <f>表17!W43</f>
        <v>6388058929</v>
      </c>
      <c r="X97" s="26">
        <f>表17!X43</f>
        <v>6391077727</v>
      </c>
      <c r="Y97" s="26">
        <f>表17!Y43</f>
        <v>6425935102</v>
      </c>
      <c r="Z97" s="26">
        <f>表17!Z43</f>
        <v>25357354393</v>
      </c>
      <c r="AA97" s="27"/>
      <c r="AB97" s="26">
        <f>表17!AB43</f>
        <v>6380610828</v>
      </c>
      <c r="AC97" s="26">
        <f>表17!AC43</f>
        <v>6618310333</v>
      </c>
      <c r="AD97" s="26">
        <f>表17!AD43</f>
        <v>6652260004</v>
      </c>
      <c r="AE97" s="26">
        <f>表17!AE43</f>
        <v>6799477665</v>
      </c>
      <c r="AF97" s="26">
        <f>表17!AF43</f>
        <v>26450658830</v>
      </c>
      <c r="AG97" s="27"/>
      <c r="AH97" s="26">
        <f>表17!AH43</f>
        <v>6541297289</v>
      </c>
      <c r="AI97" s="26">
        <f>表17!AI43</f>
        <v>6882650521</v>
      </c>
      <c r="AJ97" s="26">
        <f>表17!AJ43</f>
        <v>6819568718</v>
      </c>
      <c r="AK97" s="26">
        <f>表17!AK43</f>
        <v>6933714090</v>
      </c>
      <c r="AL97" s="26">
        <f>表17!AL43</f>
        <v>27177230618</v>
      </c>
      <c r="AM97" s="27"/>
      <c r="AN97" s="26">
        <f>表17!AN43</f>
        <v>6535607539</v>
      </c>
      <c r="AO97" s="26">
        <f>表17!AO43</f>
        <v>6950005111</v>
      </c>
      <c r="AP97" s="26">
        <f>表17!AP43</f>
        <v>6969388777</v>
      </c>
      <c r="AQ97" s="26">
        <f>表17!AQ43</f>
        <v>7125444632</v>
      </c>
      <c r="AR97" s="26">
        <f>表17!AR43</f>
        <v>27580446059</v>
      </c>
      <c r="AS97" s="27"/>
      <c r="AT97" s="26">
        <f>表17!AT43</f>
        <v>6885776706</v>
      </c>
      <c r="AU97" s="26">
        <f>表17!AU43</f>
        <v>7260840471</v>
      </c>
      <c r="AV97" s="26">
        <f>表17!AV43</f>
        <v>7240535875</v>
      </c>
      <c r="AW97" s="26">
        <f>表17!AW43</f>
        <v>7270891905</v>
      </c>
      <c r="AX97" s="26">
        <f>表17!AX43</f>
        <v>28658044957</v>
      </c>
      <c r="AY97" s="27"/>
      <c r="AZ97" s="26">
        <f>表17!AZ43</f>
        <v>6988443480</v>
      </c>
      <c r="BA97" s="26">
        <f>表17!BA43</f>
        <v>7349530347</v>
      </c>
      <c r="BB97" s="26">
        <f>表17!BB43</f>
        <v>0</v>
      </c>
      <c r="BC97" s="26">
        <f>表17!BC43</f>
        <v>0</v>
      </c>
      <c r="BD97" s="26">
        <f>表17!BD43</f>
        <v>0</v>
      </c>
    </row>
    <row r="98" spans="1:56" ht="20.100000000000001" customHeight="1">
      <c r="C98" s="56" t="s">
        <v>105</v>
      </c>
      <c r="D98" s="22">
        <f>表17!D44</f>
        <v>0.10368212484255127</v>
      </c>
      <c r="E98" s="22">
        <f>表17!E44</f>
        <v>0.32385480182463322</v>
      </c>
      <c r="F98" s="22">
        <f>表17!F44</f>
        <v>0.21633880400438932</v>
      </c>
      <c r="G98" s="22">
        <f>表17!G44</f>
        <v>0.11430773959490008</v>
      </c>
      <c r="H98" s="22">
        <f>表17!J44</f>
        <v>8.7181496627706523E-2</v>
      </c>
      <c r="I98" s="22"/>
      <c r="J98" s="22" t="e">
        <f>表17!#REF!</f>
        <v>#REF!</v>
      </c>
      <c r="K98" s="22">
        <f>表17!K44</f>
        <v>9.4295518056408331E-2</v>
      </c>
      <c r="L98" s="22">
        <f>表17!L44</f>
        <v>4.8670861348135315E-2</v>
      </c>
      <c r="M98" s="22">
        <f>表17!M44</f>
        <v>1.5103389533342866E-2</v>
      </c>
      <c r="N98" s="22">
        <f>表17!N44</f>
        <v>5.9903589916240563E-2</v>
      </c>
      <c r="O98" s="22"/>
      <c r="P98" s="22">
        <f>表17!P44</f>
        <v>-1.2174292437591272E-2</v>
      </c>
      <c r="Q98" s="22">
        <f>表17!Q44</f>
        <v>-2.757135531580801E-2</v>
      </c>
      <c r="R98" s="22">
        <f>表17!R44</f>
        <v>-6.3088562011495486E-2</v>
      </c>
      <c r="S98" s="22">
        <f>表17!S44</f>
        <v>-2.7888865613738933E-2</v>
      </c>
      <c r="T98" s="22">
        <f>表17!T44</f>
        <v>-3.3203565706752314E-2</v>
      </c>
      <c r="U98" s="22"/>
      <c r="V98" s="22">
        <f>表17!V44</f>
        <v>3.3104804346255401E-2</v>
      </c>
      <c r="W98" s="22">
        <f>表17!W44</f>
        <v>1.5030650843147031E-2</v>
      </c>
      <c r="X98" s="22">
        <f>表17!X44</f>
        <v>3.2638522618960275E-2</v>
      </c>
      <c r="Y98" s="22">
        <f>表17!Y44</f>
        <v>2.7592296623276003E-2</v>
      </c>
      <c r="Z98" s="22">
        <f>表17!Z44</f>
        <v>2.6984909226381637E-2</v>
      </c>
      <c r="AA98" s="23"/>
      <c r="AB98" s="22">
        <f>表17!AB44</f>
        <v>3.7112760668869926E-2</v>
      </c>
      <c r="AC98" s="22">
        <f>表17!AC44</f>
        <v>3.60440325549789E-2</v>
      </c>
      <c r="AD98" s="22">
        <f>表17!AD44</f>
        <v>4.0866703262987913E-2</v>
      </c>
      <c r="AE98" s="22">
        <f>表17!AE44</f>
        <v>5.8130459936288403E-2</v>
      </c>
      <c r="AF98" s="22">
        <f>表17!AF44</f>
        <v>4.3115871634535008E-2</v>
      </c>
      <c r="AG98" s="23"/>
      <c r="AH98" s="22">
        <f>表17!AH44</f>
        <v>2.5183554573624978E-2</v>
      </c>
      <c r="AI98" s="22">
        <f>表17!AI44</f>
        <v>3.994073633597317E-2</v>
      </c>
      <c r="AJ98" s="22">
        <f>表17!AJ44</f>
        <v>2.5150657656104469E-2</v>
      </c>
      <c r="AK98" s="22">
        <f>表17!AK44</f>
        <v>1.9742167209545469E-2</v>
      </c>
      <c r="AL98" s="22">
        <f>表17!AL44</f>
        <v>2.7468948606147015E-2</v>
      </c>
      <c r="AM98" s="23"/>
      <c r="AN98" s="22">
        <f>表17!AN44</f>
        <v>-8.6981981533973407E-4</v>
      </c>
      <c r="AO98" s="22">
        <f>表17!AO44</f>
        <v>9.786141224880085E-3</v>
      </c>
      <c r="AP98" s="22">
        <f>表17!AP44</f>
        <v>2.1969139867240584E-2</v>
      </c>
      <c r="AQ98" s="22">
        <f>表17!AQ44</f>
        <v>2.7651925001712874E-2</v>
      </c>
      <c r="AR98" s="22">
        <f>表17!AR44</f>
        <v>1.4836516886784779E-2</v>
      </c>
      <c r="AS98" s="23"/>
      <c r="AT98" s="22">
        <f>表17!AT44</f>
        <v>5.3578671135075417E-2</v>
      </c>
      <c r="AU98" s="22">
        <f>表17!AU44</f>
        <v>4.4724479340026768E-2</v>
      </c>
      <c r="AV98" s="22">
        <f>表17!AV44</f>
        <v>3.8905434418413432E-2</v>
      </c>
      <c r="AW98" s="22">
        <f>表17!AW44</f>
        <v>2.0412378526780461E-2</v>
      </c>
      <c r="AX98" s="22">
        <f>表17!AX44</f>
        <v>3.9071119288455414E-2</v>
      </c>
      <c r="AY98" s="23"/>
      <c r="AZ98" s="22">
        <f>表17!AZ44</f>
        <v>1.4909977244911277E-2</v>
      </c>
      <c r="BA98" s="22">
        <f>表17!BA44</f>
        <v>1.2214822285963933E-2</v>
      </c>
      <c r="BB98" s="22">
        <f>表17!BB44</f>
        <v>0</v>
      </c>
      <c r="BC98" s="22">
        <f>表17!BC44</f>
        <v>0</v>
      </c>
      <c r="BD98" s="22">
        <f>表17!BD44</f>
        <v>0</v>
      </c>
    </row>
    <row r="99" spans="1:56" ht="20.100000000000001" customHeight="1">
      <c r="C99" s="32" t="s">
        <v>107</v>
      </c>
      <c r="D99" s="28">
        <f>表18!D43</f>
        <v>4876.4309287561682</v>
      </c>
      <c r="E99" s="28">
        <f>表18!E43</f>
        <v>4806.143312686806</v>
      </c>
      <c r="F99" s="28">
        <f>表18!F43</f>
        <v>5015.9281035030544</v>
      </c>
      <c r="G99" s="28">
        <f>表18!G43</f>
        <v>5086.8997009869436</v>
      </c>
      <c r="H99" s="28">
        <f>表18!H43</f>
        <v>4948.4925852624483</v>
      </c>
      <c r="I99" s="28"/>
      <c r="J99" s="28">
        <f>表18!I43</f>
        <v>0</v>
      </c>
      <c r="K99" s="28">
        <f>表18!K43</f>
        <v>5066.8702299698271</v>
      </c>
      <c r="L99" s="28">
        <f>表18!L43</f>
        <v>5088.714032383431</v>
      </c>
      <c r="M99" s="28">
        <f>表18!M43</f>
        <v>5144.4153491325469</v>
      </c>
      <c r="N99" s="28">
        <f>表18!N43</f>
        <v>5097.9547902086106</v>
      </c>
      <c r="O99" s="28"/>
      <c r="P99" s="28">
        <f>表18!P43</f>
        <v>5255.3241907827914</v>
      </c>
      <c r="Q99" s="28">
        <f>表18!Q43</f>
        <v>5194.9631377145661</v>
      </c>
      <c r="R99" s="28">
        <f>表18!R43</f>
        <v>5225.7281421745483</v>
      </c>
      <c r="S99" s="28">
        <f>表18!S43</f>
        <v>5258.3562274381129</v>
      </c>
      <c r="T99" s="28">
        <f>表18!T43</f>
        <v>5233.1608577349725</v>
      </c>
      <c r="U99" s="28"/>
      <c r="V99" s="28">
        <f>表18!V43</f>
        <v>5298.1745173991221</v>
      </c>
      <c r="W99" s="28">
        <f>表18!W43</f>
        <v>5287.1172226171984</v>
      </c>
      <c r="X99" s="28">
        <f>表18!X43</f>
        <v>5308.4069050810913</v>
      </c>
      <c r="Y99" s="28">
        <f>表18!Y43</f>
        <v>5350.0684392728626</v>
      </c>
      <c r="Z99" s="28">
        <f>表18!Z43</f>
        <v>5311.011296711039</v>
      </c>
      <c r="AA99" s="29"/>
      <c r="AB99" s="28">
        <f>表18!AB43</f>
        <v>5482.0953930750065</v>
      </c>
      <c r="AC99" s="28">
        <f>表18!AC43</f>
        <v>5467.1928734872581</v>
      </c>
      <c r="AD99" s="28">
        <f>表18!AD43</f>
        <v>5547.3406861355261</v>
      </c>
      <c r="AE99" s="28">
        <f>表18!AE43</f>
        <v>5655.0438257979631</v>
      </c>
      <c r="AF99" s="28">
        <f>表18!AF43</f>
        <v>5538.2405102675793</v>
      </c>
      <c r="AG99" s="29"/>
      <c r="AH99" s="28">
        <f>表18!AH43</f>
        <v>5585.1288201236512</v>
      </c>
      <c r="AI99" s="28">
        <f>表18!AI43</f>
        <v>5641.8497821182891</v>
      </c>
      <c r="AJ99" s="28">
        <f>表18!AJ43</f>
        <v>5587.9004618913041</v>
      </c>
      <c r="AK99" s="28">
        <f>表18!AK43</f>
        <v>5557.4236744468999</v>
      </c>
      <c r="AL99" s="28">
        <f>表18!AL43</f>
        <v>5592.951467044013</v>
      </c>
      <c r="AM99" s="29"/>
      <c r="AN99" s="28">
        <f>表18!AN43</f>
        <v>5595.2669717309045</v>
      </c>
      <c r="AO99" s="28">
        <f>表18!AO43</f>
        <v>5542.1362415572194</v>
      </c>
      <c r="AP99" s="28">
        <f>表18!AP43</f>
        <v>5465.8657545634569</v>
      </c>
      <c r="AQ99" s="28">
        <f>表18!AQ43</f>
        <v>5606.9087220744186</v>
      </c>
      <c r="AR99" s="28">
        <f>表18!AR43</f>
        <v>5551.6218120458179</v>
      </c>
      <c r="AS99" s="29"/>
      <c r="AT99" s="28">
        <f>表18!AT43</f>
        <v>5575.848252004771</v>
      </c>
      <c r="AU99" s="28">
        <f>表18!AU43</f>
        <v>5686.7306736194432</v>
      </c>
      <c r="AV99" s="28">
        <f>表18!AV43</f>
        <v>5683.7196053404168</v>
      </c>
      <c r="AW99" s="28">
        <f>表18!AW43</f>
        <v>5698.334053048352</v>
      </c>
      <c r="AX99" s="28">
        <f>表18!AX43</f>
        <v>5661.8448712652444</v>
      </c>
      <c r="AY99" s="29"/>
      <c r="AZ99" s="28">
        <f>表18!AZ43</f>
        <v>5709.4753302265999</v>
      </c>
      <c r="BA99" s="28">
        <f>表18!BA43</f>
        <v>5732.3219469925225</v>
      </c>
      <c r="BB99" s="28">
        <f>表18!BB43</f>
        <v>0</v>
      </c>
      <c r="BC99" s="28">
        <f>表18!BC43</f>
        <v>0</v>
      </c>
      <c r="BD99" s="28">
        <f>表18!BD43</f>
        <v>0</v>
      </c>
    </row>
    <row r="100" spans="1:56" ht="20.100000000000001" customHeight="1">
      <c r="C100" s="56" t="s">
        <v>105</v>
      </c>
      <c r="D100" s="22">
        <f>表18!D44</f>
        <v>9.5476742765661773E-2</v>
      </c>
      <c r="E100" s="22">
        <f>表18!E44</f>
        <v>9.2142504008695725E-2</v>
      </c>
      <c r="F100" s="22">
        <f>表18!F44</f>
        <v>8.1598341673644742E-2</v>
      </c>
      <c r="G100" s="22">
        <f>表18!G44</f>
        <v>6.8964033323424864E-2</v>
      </c>
      <c r="H100" s="22">
        <f>表18!H44</f>
        <v>0</v>
      </c>
      <c r="I100" s="22"/>
      <c r="J100" s="22">
        <f>表18!I44</f>
        <v>0</v>
      </c>
      <c r="K100" s="22">
        <f>表18!K44</f>
        <v>5.4248677228325388E-2</v>
      </c>
      <c r="L100" s="22">
        <f>表18!L44</f>
        <v>1.4510959363541092E-2</v>
      </c>
      <c r="M100" s="22">
        <f>表18!M44</f>
        <v>1.1306621228337633E-2</v>
      </c>
      <c r="N100" s="22">
        <f>表18!N44</f>
        <v>3.02035826811764E-2</v>
      </c>
      <c r="O100" s="22"/>
      <c r="P100" s="22">
        <f>表18!P44</f>
        <v>3.1962873530228419E-2</v>
      </c>
      <c r="Q100" s="22">
        <f>表18!Q44</f>
        <v>2.5280479256620358E-2</v>
      </c>
      <c r="R100" s="22">
        <f>表18!R44</f>
        <v>2.6925095204641147E-2</v>
      </c>
      <c r="S100" s="22">
        <f>表18!S44</f>
        <v>2.2148460140330339E-2</v>
      </c>
      <c r="T100" s="22">
        <f>表18!T44</f>
        <v>2.6521629376950351E-2</v>
      </c>
      <c r="U100" s="22"/>
      <c r="V100" s="22">
        <f>表18!V44</f>
        <v>8.1536980518699398E-3</v>
      </c>
      <c r="W100" s="22">
        <f>表18!W44</f>
        <v>1.7739122003312957E-2</v>
      </c>
      <c r="X100" s="22">
        <f>表18!X44</f>
        <v>1.5821481840832652E-2</v>
      </c>
      <c r="Y100" s="22">
        <f>表18!Y44</f>
        <v>1.744123217749971E-2</v>
      </c>
      <c r="Z100" s="22">
        <f>表18!Z44</f>
        <v>1.4876370341454059E-2</v>
      </c>
      <c r="AA100" s="23"/>
      <c r="AB100" s="22">
        <f>表18!AB44</f>
        <v>3.4714008583879519E-2</v>
      </c>
      <c r="AC100" s="22">
        <f>表18!AC44</f>
        <v>3.4059326337561258E-2</v>
      </c>
      <c r="AD100" s="22">
        <f>表18!AD44</f>
        <v>4.5010449524080842E-2</v>
      </c>
      <c r="AE100" s="22">
        <f>表18!AE44</f>
        <v>5.7004015927420548E-2</v>
      </c>
      <c r="AF100" s="22">
        <f>表18!AF44</f>
        <v>4.2784547209917756E-2</v>
      </c>
      <c r="AG100" s="23"/>
      <c r="AH100" s="22">
        <f>表18!AH44</f>
        <v>1.8794533779692424E-2</v>
      </c>
      <c r="AI100" s="22">
        <f>表18!AI44</f>
        <v>3.194635943392754E-2</v>
      </c>
      <c r="AJ100" s="22">
        <f>表18!AJ44</f>
        <v>7.3115710843483228E-3</v>
      </c>
      <c r="AK100" s="22">
        <f>表18!AK44</f>
        <v>-1.7262492450673128E-2</v>
      </c>
      <c r="AL100" s="22">
        <f>表18!AL44</f>
        <v>9.8787614360558162E-3</v>
      </c>
      <c r="AM100" s="23"/>
      <c r="AN100" s="22">
        <f>表18!AN44</f>
        <v>1.8152046145694101E-3</v>
      </c>
      <c r="AO100" s="22">
        <f>表18!AO44</f>
        <v>-1.7673909163109847E-2</v>
      </c>
      <c r="AP100" s="22">
        <f>表18!AP44</f>
        <v>-2.1839098273154112E-2</v>
      </c>
      <c r="AQ100" s="22">
        <f>表18!AQ44</f>
        <v>8.9043143957245885E-3</v>
      </c>
      <c r="AR100" s="22">
        <f>表18!AR44</f>
        <v>-7.3895965737815761E-3</v>
      </c>
      <c r="AS100" s="23"/>
      <c r="AT100" s="22">
        <f>表18!AT44</f>
        <v>-3.4705617844944525E-3</v>
      </c>
      <c r="AU100" s="22">
        <f>表18!AU44</f>
        <v>2.60900175961023E-2</v>
      </c>
      <c r="AV100" s="22">
        <f>表18!AV44</f>
        <v>3.9857153570790338E-2</v>
      </c>
      <c r="AW100" s="22">
        <f>表18!AW44</f>
        <v>1.6305835444403005E-2</v>
      </c>
      <c r="AX100" s="22">
        <f>表18!AX44</f>
        <v>1.9854208905272674E-2</v>
      </c>
      <c r="AY100" s="23"/>
      <c r="AZ100" s="22">
        <f>表18!AZ44</f>
        <v>2.396533624705155E-2</v>
      </c>
      <c r="BA100" s="22">
        <f>表18!BA44</f>
        <v>8.0171325124602788E-3</v>
      </c>
      <c r="BB100" s="22">
        <f>表18!BB44</f>
        <v>0</v>
      </c>
      <c r="BC100" s="22">
        <f>表18!BC44</f>
        <v>0</v>
      </c>
      <c r="BD100" s="22">
        <f>表18!BD44</f>
        <v>0</v>
      </c>
    </row>
    <row r="101" spans="1:56" ht="20.100000000000001" customHeight="1">
      <c r="C101" s="32" t="s">
        <v>264</v>
      </c>
      <c r="D101" s="133">
        <f t="shared" ref="D101:N101" si="23">D95/D93</f>
        <v>9.0609576324533663</v>
      </c>
      <c r="E101" s="133">
        <f t="shared" si="23"/>
        <v>9.5354084819180009</v>
      </c>
      <c r="F101" s="133">
        <f t="shared" si="23"/>
        <v>9.205604667868819</v>
      </c>
      <c r="G101" s="133">
        <f t="shared" si="23"/>
        <v>9.2894746653741471</v>
      </c>
      <c r="H101" s="159">
        <f t="shared" si="23"/>
        <v>9.2735114031328862</v>
      </c>
      <c r="I101" s="186"/>
      <c r="J101" s="133">
        <f t="shared" si="23"/>
        <v>9.2135518819463904</v>
      </c>
      <c r="K101" s="133">
        <f t="shared" si="23"/>
        <v>9.3590714918997335</v>
      </c>
      <c r="L101" s="133">
        <f t="shared" si="23"/>
        <v>9.3534192683752799</v>
      </c>
      <c r="M101" s="133">
        <f t="shared" si="23"/>
        <v>9.5397514438078375</v>
      </c>
      <c r="N101" s="187">
        <f t="shared" si="23"/>
        <v>9.3669274996494174</v>
      </c>
      <c r="O101" s="186"/>
      <c r="P101" s="133">
        <f>P95/P93</f>
        <v>9.2206535713704501</v>
      </c>
      <c r="Q101" s="133">
        <f>Q95/Q93</f>
        <v>9.4782652917520771</v>
      </c>
      <c r="R101" s="133">
        <f>R95/R93</f>
        <v>9.3453614348501937</v>
      </c>
      <c r="S101" s="133">
        <f>S95/S93</f>
        <v>9.3806270952474851</v>
      </c>
      <c r="T101" s="187">
        <f>T95/T93</f>
        <v>9.3575227978596391</v>
      </c>
      <c r="U101" s="186"/>
      <c r="V101" s="133">
        <f>V95/V93</f>
        <v>9.3595234832791956</v>
      </c>
      <c r="W101" s="133">
        <f>W95/W93</f>
        <v>9.5361562746645614</v>
      </c>
      <c r="X101" s="133">
        <f>X95/X93</f>
        <v>9.4722705207587552</v>
      </c>
      <c r="Y101" s="133">
        <f>Y95/Y93</f>
        <v>9.6226856488194912</v>
      </c>
      <c r="Z101" s="133">
        <f>Z95/Z93</f>
        <v>9.4978943243237861</v>
      </c>
      <c r="AA101" s="213"/>
      <c r="AB101" s="133">
        <f>AB95/AB93</f>
        <v>9.6080503227723746</v>
      </c>
      <c r="AC101" s="133">
        <f>AC95/AC93</f>
        <v>9.728215884343081</v>
      </c>
      <c r="AD101" s="133">
        <f>AD95/AD93</f>
        <v>9.5520224307403101</v>
      </c>
      <c r="AE101" s="133">
        <f>AE95/AE93</f>
        <v>9.6803265490145556</v>
      </c>
      <c r="AF101" s="133">
        <f>AF95/AF93</f>
        <v>9.6421622167263923</v>
      </c>
      <c r="AG101" s="213"/>
      <c r="AH101" s="133">
        <f>AH95/AH93</f>
        <v>9.6530837639805824</v>
      </c>
      <c r="AI101" s="133">
        <f>AI95/AI93</f>
        <v>9.689196702301718</v>
      </c>
      <c r="AJ101" s="133">
        <f>AJ95/AJ93</f>
        <v>9.2631271347248578</v>
      </c>
      <c r="AK101" s="133">
        <f>AK95/AK93</f>
        <v>9.736760367728543</v>
      </c>
      <c r="AL101" s="133">
        <f>AL95/AL93</f>
        <v>9.5818825018782423</v>
      </c>
      <c r="AM101" s="213"/>
      <c r="AN101" s="133">
        <f>AN95/AN93</f>
        <v>9.5949464829920235</v>
      </c>
      <c r="AO101" s="133">
        <f>AO95/AO93</f>
        <v>9.6451233300260739</v>
      </c>
      <c r="AP101" s="133">
        <f>AP95/AP93</f>
        <v>9.5068296028988541</v>
      </c>
      <c r="AQ101" s="133">
        <f>AQ95/AQ93</f>
        <v>9.6768600516268553</v>
      </c>
      <c r="AR101" s="133">
        <f>AR95/AR93</f>
        <v>9.6055088620909004</v>
      </c>
      <c r="AS101" s="213"/>
      <c r="AT101" s="133">
        <f>AT95/AT93</f>
        <v>9.4560288521175835</v>
      </c>
      <c r="AU101" s="133">
        <f>AU95/AU93</f>
        <v>9.6260856453558503</v>
      </c>
      <c r="AV101" s="133">
        <f>AV95/AV93</f>
        <v>9.5398094895758447</v>
      </c>
      <c r="AW101" s="133">
        <f t="shared" ref="AW101:AX101" si="24">AW95/AW93</f>
        <v>9.6123909538804604</v>
      </c>
      <c r="AX101" s="133">
        <f t="shared" si="24"/>
        <v>9.5589530041641879</v>
      </c>
      <c r="AY101" s="213"/>
      <c r="AZ101" s="133">
        <f>AZ95/AZ93</f>
        <v>9.3798747825553868</v>
      </c>
      <c r="BA101" s="133">
        <f>BA95/BA93</f>
        <v>9.6955564966197318</v>
      </c>
      <c r="BB101" s="133" t="e">
        <f>BB95/BB93</f>
        <v>#DIV/0!</v>
      </c>
      <c r="BC101" s="133" t="e">
        <f t="shared" ref="BC101:BD101" si="25">BC95/BC93</f>
        <v>#DIV/0!</v>
      </c>
      <c r="BD101" s="133" t="e">
        <f t="shared" si="25"/>
        <v>#DIV/0!</v>
      </c>
    </row>
    <row r="102" spans="1:56" ht="20.100000000000001" customHeight="1">
      <c r="C102" s="56" t="s">
        <v>5</v>
      </c>
      <c r="H102" s="56"/>
      <c r="I102" s="188"/>
      <c r="J102" s="24">
        <f>J101/D101-1</f>
        <v>1.6840852334027323E-2</v>
      </c>
      <c r="K102" s="24">
        <f>K101/E101-1</f>
        <v>-1.849286166949804E-2</v>
      </c>
      <c r="L102" s="24">
        <f>L101/F101-1</f>
        <v>1.6057022416180011E-2</v>
      </c>
      <c r="M102" s="24">
        <f>M101/G101-1</f>
        <v>2.694197330303072E-2</v>
      </c>
      <c r="N102" s="189">
        <f>N101/H101-1</f>
        <v>1.0073433077892435E-2</v>
      </c>
      <c r="O102" s="188"/>
      <c r="P102" s="24">
        <f>P101/J101-1</f>
        <v>7.7078737006686104E-4</v>
      </c>
      <c r="Q102" s="24">
        <f>Q101/K101-1</f>
        <v>1.2735643696653698E-2</v>
      </c>
      <c r="R102" s="24">
        <f>R101/L101-1</f>
        <v>-8.6148533428098695E-4</v>
      </c>
      <c r="S102" s="24">
        <f>S101/M101-1</f>
        <v>-1.6680135693015186E-2</v>
      </c>
      <c r="T102" s="189">
        <f>T101/N101-1</f>
        <v>-1.0040327300633312E-3</v>
      </c>
      <c r="U102" s="188"/>
      <c r="V102" s="24">
        <f>V101/P101-1</f>
        <v>1.5060744971476581E-2</v>
      </c>
      <c r="W102" s="24">
        <f>W101/Q101-1</f>
        <v>6.107761402591283E-3</v>
      </c>
      <c r="X102" s="24">
        <f>X101/R101-1</f>
        <v>1.357990130112019E-2</v>
      </c>
      <c r="Y102" s="24">
        <f>Y101/S101-1</f>
        <v>2.580409082614965E-2</v>
      </c>
      <c r="Z102" s="24">
        <f>Z101/T101-1</f>
        <v>1.5000928076419395E-2</v>
      </c>
      <c r="AA102" s="23"/>
      <c r="AB102" s="24">
        <f>AB101/V101-1</f>
        <v>2.6553364595662599E-2</v>
      </c>
      <c r="AC102" s="24">
        <f>AC101/W101-1</f>
        <v>2.0140149148853537E-2</v>
      </c>
      <c r="AD102" s="24">
        <f>AD101/X101-1</f>
        <v>8.4195135481801575E-3</v>
      </c>
      <c r="AE102" s="24">
        <f>AE101/Y101-1</f>
        <v>5.9901052885518169E-3</v>
      </c>
      <c r="AF102" s="24">
        <f>AF101/Z101-1</f>
        <v>1.5189460682157874E-2</v>
      </c>
      <c r="AG102" s="23"/>
      <c r="AH102" s="24">
        <f>AH101/AB101-1</f>
        <v>4.687053012354836E-3</v>
      </c>
      <c r="AI102" s="24">
        <f>AI101/AC101-1</f>
        <v>-4.010928879997544E-3</v>
      </c>
      <c r="AJ102" s="24">
        <f>AJ101/AD101-1</f>
        <v>-3.0244411391427417E-2</v>
      </c>
      <c r="AK102" s="24">
        <f>AK101/AE101-1</f>
        <v>5.8297432868865684E-3</v>
      </c>
      <c r="AL102" s="24">
        <f>AL101/AF101-1</f>
        <v>-6.2516802241288083E-3</v>
      </c>
      <c r="AM102" s="23"/>
      <c r="AN102" s="24">
        <f>AN101/AH101-1</f>
        <v>-6.0226640947105281E-3</v>
      </c>
      <c r="AO102" s="24">
        <f>AO101/AI101-1</f>
        <v>-4.5487127188958976E-3</v>
      </c>
      <c r="AP102" s="24">
        <f>AP101/AJ101-1</f>
        <v>2.6308876541316639E-2</v>
      </c>
      <c r="AQ102" s="24">
        <f>AQ101/AK101-1</f>
        <v>-6.1519760001715884E-3</v>
      </c>
      <c r="AR102" s="24">
        <f>AR101/AL101-1</f>
        <v>2.4657326165320459E-3</v>
      </c>
      <c r="AS102" s="23"/>
      <c r="AT102" s="24">
        <f>AT101/AN101-1</f>
        <v>-1.4478207994248371E-2</v>
      </c>
      <c r="AU102" s="24">
        <f>AU101/AO101-1</f>
        <v>-1.9738145401373419E-3</v>
      </c>
      <c r="AV102" s="24">
        <f>AV101/AP101-1</f>
        <v>3.4690730826745231E-3</v>
      </c>
      <c r="AW102" s="24">
        <f t="shared" ref="AW102:AX102" si="26">AW101/AQ101-1</f>
        <v>-6.6621918062725882E-3</v>
      </c>
      <c r="AX102" s="24">
        <f t="shared" si="26"/>
        <v>-4.8467872545981949E-3</v>
      </c>
      <c r="AY102" s="23"/>
      <c r="AZ102" s="24">
        <f>AZ101/AT101-1</f>
        <v>-8.0534937819212171E-3</v>
      </c>
      <c r="BA102" s="24">
        <f>BA101/AU101-1</f>
        <v>7.2169367511702998E-3</v>
      </c>
      <c r="BB102" s="24" t="e">
        <f>BB101/AV101-1</f>
        <v>#DIV/0!</v>
      </c>
      <c r="BC102" s="24" t="e">
        <f t="shared" ref="BC102" si="27">BC101/AW101-1</f>
        <v>#DIV/0!</v>
      </c>
      <c r="BD102" s="24" t="e">
        <f t="shared" ref="BD102" si="28">BD101/AX101-1</f>
        <v>#DIV/0!</v>
      </c>
    </row>
    <row r="103" spans="1:56" ht="20.100000000000001" customHeight="1">
      <c r="C103" s="32" t="s">
        <v>102</v>
      </c>
      <c r="D103" s="26">
        <f>表25!D165</f>
        <v>794401782</v>
      </c>
      <c r="E103" s="26">
        <f>表25!E165</f>
        <v>829468066</v>
      </c>
      <c r="F103" s="26">
        <f>表25!F165</f>
        <v>862104462</v>
      </c>
      <c r="G103" s="26">
        <f>表25!G165</f>
        <v>847283001</v>
      </c>
      <c r="H103" s="26">
        <f>表25!H165</f>
        <v>3333257311</v>
      </c>
      <c r="I103" s="26"/>
      <c r="J103" s="26">
        <f>表25!J165</f>
        <v>825924823</v>
      </c>
      <c r="K103" s="26">
        <f>表25!K165</f>
        <v>892628376</v>
      </c>
      <c r="L103" s="26">
        <f>表25!L165</f>
        <v>905056129</v>
      </c>
      <c r="M103" s="26">
        <f>表25!M165</f>
        <v>857340591</v>
      </c>
      <c r="N103" s="26">
        <f>表25!N165</f>
        <v>3480949919</v>
      </c>
      <c r="O103" s="26"/>
      <c r="P103" s="26">
        <f>表25!P165</f>
        <v>782678835</v>
      </c>
      <c r="Q103" s="26">
        <f>表25!Q165</f>
        <v>832244294</v>
      </c>
      <c r="R103" s="26">
        <f>表25!R165</f>
        <v>816056214</v>
      </c>
      <c r="S103" s="26">
        <f>表25!S165</f>
        <v>807906928</v>
      </c>
      <c r="T103" s="26">
        <f>表25!T165</f>
        <v>3238886271</v>
      </c>
      <c r="U103" s="26">
        <f>表25!U165</f>
        <v>0</v>
      </c>
      <c r="V103" s="26">
        <f>表25!V165</f>
        <v>791813506</v>
      </c>
      <c r="W103" s="26">
        <f>表25!W165</f>
        <v>822215066</v>
      </c>
      <c r="X103" s="26">
        <f>表25!X165</f>
        <v>829546813</v>
      </c>
      <c r="Y103" s="26">
        <f>表25!Y165</f>
        <v>803959659</v>
      </c>
      <c r="Z103" s="26">
        <f>表25!Z165</f>
        <v>3247535044</v>
      </c>
      <c r="AA103" s="27"/>
      <c r="AB103" s="26">
        <f>表25!AB165</f>
        <v>830131886</v>
      </c>
      <c r="AC103" s="26">
        <f>表25!AC165</f>
        <v>862738397</v>
      </c>
      <c r="AD103" s="26">
        <f>表25!AD165</f>
        <v>906801885</v>
      </c>
      <c r="AE103" s="26">
        <f>表25!AE165</f>
        <v>895174709</v>
      </c>
      <c r="AF103" s="26">
        <f>表25!AF165</f>
        <v>3494846877</v>
      </c>
      <c r="AG103" s="27"/>
      <c r="AH103" s="26">
        <f>表25!AH165</f>
        <v>883811242</v>
      </c>
      <c r="AI103" s="26">
        <f>表25!AI165</f>
        <v>911029188</v>
      </c>
      <c r="AJ103" s="26">
        <f>表25!AJ165</f>
        <v>900480306</v>
      </c>
      <c r="AK103" s="26">
        <f>表25!AK165</f>
        <v>806971992</v>
      </c>
      <c r="AL103" s="26">
        <f>表25!AL165</f>
        <v>3502292728</v>
      </c>
      <c r="AM103" s="27"/>
      <c r="AN103" s="26">
        <f>表25!AN165</f>
        <v>793855683</v>
      </c>
      <c r="AO103" s="26">
        <f>表25!AO165</f>
        <v>818593054</v>
      </c>
      <c r="AP103" s="26">
        <f>表25!AP165</f>
        <v>831598489</v>
      </c>
      <c r="AQ103" s="26">
        <f>表25!AQ165</f>
        <v>872226675</v>
      </c>
      <c r="AR103" s="26">
        <f>表25!AR165</f>
        <v>3316273901</v>
      </c>
      <c r="AS103" s="27"/>
      <c r="AT103" s="26">
        <f>表25!AT165</f>
        <v>903699534</v>
      </c>
      <c r="AU103" s="26">
        <f>表25!AU165</f>
        <v>905157263</v>
      </c>
      <c r="AV103" s="26">
        <f>表25!AV165</f>
        <v>908073281</v>
      </c>
      <c r="AW103" s="26">
        <f>表25!AW165</f>
        <v>900590749</v>
      </c>
      <c r="AX103" s="26">
        <f>表25!AX165</f>
        <v>3617520827</v>
      </c>
      <c r="AY103" s="27"/>
      <c r="AZ103" s="26">
        <f>表25!AZ165</f>
        <v>828859733</v>
      </c>
      <c r="BA103" s="26">
        <f>表25!BA165</f>
        <v>887310441</v>
      </c>
      <c r="BB103" s="26">
        <f>表25!BB165</f>
        <v>0</v>
      </c>
      <c r="BC103" s="26">
        <f>表25!BC165</f>
        <v>0</v>
      </c>
      <c r="BD103" s="26">
        <f>表25!BD165</f>
        <v>0</v>
      </c>
    </row>
    <row r="104" spans="1:56" ht="20.100000000000001" customHeight="1">
      <c r="A104" s="55"/>
      <c r="B104" s="55"/>
      <c r="C104" s="56" t="s">
        <v>105</v>
      </c>
      <c r="D104" s="22">
        <f>表25!D166</f>
        <v>0.12815810388018459</v>
      </c>
      <c r="E104" s="22">
        <f>表25!E166</f>
        <v>0.41598309009033702</v>
      </c>
      <c r="F104" s="22">
        <f>表25!F166</f>
        <v>0.29575169751611891</v>
      </c>
      <c r="G104" s="22">
        <f>表25!G166</f>
        <v>0.11459562484249099</v>
      </c>
      <c r="H104" s="22">
        <f>表25!H166</f>
        <v>0</v>
      </c>
      <c r="I104" s="22"/>
      <c r="J104" s="22">
        <f>表25!J166</f>
        <v>3.9681483242191416E-2</v>
      </c>
      <c r="K104" s="22">
        <f>表25!K166</f>
        <v>7.6145559532607737E-2</v>
      </c>
      <c r="L104" s="22">
        <f>表25!L166</f>
        <v>4.9821882258161886E-2</v>
      </c>
      <c r="M104" s="22">
        <f>表25!M166</f>
        <v>1.1870402201070478E-2</v>
      </c>
      <c r="N104" s="22">
        <f>表25!N166</f>
        <v>4.4308792937347796E-2</v>
      </c>
      <c r="O104" s="22"/>
      <c r="P104" s="22">
        <f>表25!P166</f>
        <v>-5.2360683195012747E-2</v>
      </c>
      <c r="Q104" s="22">
        <f>表25!Q166</f>
        <v>-6.7647504407814196E-2</v>
      </c>
      <c r="R104" s="22">
        <f>表25!R166</f>
        <v>-9.8336348595679191E-2</v>
      </c>
      <c r="S104" s="22">
        <f>表25!S166</f>
        <v>-5.7659305436991715E-2</v>
      </c>
      <c r="T104" s="22">
        <f>表25!T166</f>
        <v>-6.9539537664345286E-2</v>
      </c>
      <c r="U104" s="22">
        <f>表25!U166</f>
        <v>0</v>
      </c>
      <c r="V104" s="22">
        <f>表25!V166</f>
        <v>1.1671033623900096E-2</v>
      </c>
      <c r="W104" s="22">
        <f>表25!W166</f>
        <v>-1.2050822183227838E-2</v>
      </c>
      <c r="X104" s="22">
        <f>表25!X166</f>
        <v>1.6531457966448393E-2</v>
      </c>
      <c r="Y104" s="22">
        <f>表25!Y166</f>
        <v>-4.8857966966214805E-3</v>
      </c>
      <c r="Z104" s="22">
        <f>表25!Z166</f>
        <v>2.6702922783792271E-3</v>
      </c>
      <c r="AA104" s="23"/>
      <c r="AB104" s="22">
        <f>表25!AB166</f>
        <v>4.8393188180854363E-2</v>
      </c>
      <c r="AC104" s="22">
        <f>表25!AC166</f>
        <v>4.9285561254845733E-2</v>
      </c>
      <c r="AD104" s="22">
        <f>表25!AD166</f>
        <v>9.3129249355575539E-2</v>
      </c>
      <c r="AE104" s="22">
        <f>表25!AE166</f>
        <v>0.11345724748609554</v>
      </c>
      <c r="AF104" s="22">
        <f>表25!AF166</f>
        <v>7.6153707242335056E-2</v>
      </c>
      <c r="AG104" s="23"/>
      <c r="AH104" s="22">
        <f>表25!AH166</f>
        <v>6.4663647915820466E-2</v>
      </c>
      <c r="AI104" s="22">
        <f>表25!AI166</f>
        <v>5.5973851596175184E-2</v>
      </c>
      <c r="AJ104" s="22">
        <f>表25!AJ166</f>
        <v>-6.9712900960721136E-3</v>
      </c>
      <c r="AK104" s="22">
        <f>表25!AK166</f>
        <v>-9.8531287929851441E-2</v>
      </c>
      <c r="AL104" s="22">
        <f>表25!AL166</f>
        <v>2.1305228131744958E-3</v>
      </c>
      <c r="AM104" s="23"/>
      <c r="AN104" s="22">
        <f>表25!AN166</f>
        <v>-0.10178141522214312</v>
      </c>
      <c r="AO104" s="22">
        <f>表25!AO166</f>
        <v>-0.101463416559602</v>
      </c>
      <c r="AP104" s="22">
        <f>表25!AP166</f>
        <v>-7.6494529131878597E-2</v>
      </c>
      <c r="AQ104" s="22">
        <f>表25!AQ166</f>
        <v>8.0863628040265478E-2</v>
      </c>
      <c r="AR104" s="22">
        <f>表25!AR166</f>
        <v>-5.311344352024705E-2</v>
      </c>
      <c r="AS104" s="23"/>
      <c r="AT104" s="22">
        <f>表25!AT166</f>
        <v>0.13836753121788758</v>
      </c>
      <c r="AU104" s="22">
        <f>表25!AU166</f>
        <v>0.10574754889136884</v>
      </c>
      <c r="AV104" s="22">
        <f>表25!AV166</f>
        <v>9.1961196432621239E-2</v>
      </c>
      <c r="AW104" s="22">
        <f>表25!AW166</f>
        <v>3.2519154496163605E-2</v>
      </c>
      <c r="AX104" s="22">
        <f>表25!AX166</f>
        <v>9.0838976210366962E-2</v>
      </c>
      <c r="AY104" s="23"/>
      <c r="AZ104" s="22">
        <f>表25!AZ166</f>
        <v>-8.2814916002822647E-2</v>
      </c>
      <c r="BA104" s="22">
        <f>表25!BA166</f>
        <v>-1.9716819087160053E-2</v>
      </c>
      <c r="BB104" s="22">
        <f>表25!BB166</f>
        <v>0</v>
      </c>
      <c r="BC104" s="22">
        <f>表25!BC166</f>
        <v>0</v>
      </c>
      <c r="BD104" s="22">
        <f>表25!BD166</f>
        <v>0</v>
      </c>
    </row>
    <row r="105" spans="1:56" ht="20.100000000000001" customHeight="1">
      <c r="A105" s="32" t="s">
        <v>112</v>
      </c>
      <c r="B105" s="32" t="s">
        <v>99</v>
      </c>
      <c r="C105" s="32" t="s">
        <v>100</v>
      </c>
      <c r="D105" s="20">
        <f>表5!D63</f>
        <v>559631</v>
      </c>
      <c r="E105" s="20">
        <f>表5!E63</f>
        <v>595862</v>
      </c>
      <c r="F105" s="20">
        <f>表5!F63</f>
        <v>587017</v>
      </c>
      <c r="G105" s="20">
        <f>表5!G63</f>
        <v>609610</v>
      </c>
      <c r="H105" s="20">
        <f>表5!H63</f>
        <v>2352120</v>
      </c>
      <c r="I105" s="20"/>
      <c r="J105" s="20">
        <f>表5!J63</f>
        <v>573633</v>
      </c>
      <c r="K105" s="20">
        <f>表5!K63</f>
        <v>617244</v>
      </c>
      <c r="L105" s="20">
        <f>表5!L63</f>
        <v>571876</v>
      </c>
      <c r="M105" s="20">
        <f>表5!M63</f>
        <v>573459</v>
      </c>
      <c r="N105" s="20">
        <f>表5!N63</f>
        <v>2336212</v>
      </c>
      <c r="O105" s="20"/>
      <c r="P105" s="20">
        <f>表5!P63</f>
        <v>536516</v>
      </c>
      <c r="Q105" s="20">
        <f>表5!Q63</f>
        <v>559430</v>
      </c>
      <c r="R105" s="20">
        <f>表5!R63</f>
        <v>559949</v>
      </c>
      <c r="S105" s="20">
        <f>表5!S63</f>
        <v>574415</v>
      </c>
      <c r="T105" s="20">
        <f>表5!T63</f>
        <v>2230310</v>
      </c>
      <c r="U105" s="20"/>
      <c r="V105" s="20">
        <f>表5!V63</f>
        <v>569873</v>
      </c>
      <c r="W105" s="20">
        <f>表5!W63</f>
        <v>575326</v>
      </c>
      <c r="X105" s="20">
        <f>表5!X63</f>
        <v>565195</v>
      </c>
      <c r="Y105" s="20">
        <f>表5!Y63</f>
        <v>592762</v>
      </c>
      <c r="Z105" s="20">
        <f>表5!Z63</f>
        <v>2303156</v>
      </c>
      <c r="AA105" s="21"/>
      <c r="AB105" s="20">
        <f>表5!AB63</f>
        <v>580431</v>
      </c>
      <c r="AC105" s="20">
        <f>表5!AC63</f>
        <v>604907</v>
      </c>
      <c r="AD105" s="20">
        <f>表5!AD63</f>
        <v>588013</v>
      </c>
      <c r="AE105" s="20">
        <f>表5!AE63</f>
        <v>607713</v>
      </c>
      <c r="AF105" s="20">
        <f>表5!AF63</f>
        <v>2381064</v>
      </c>
      <c r="AG105" s="21"/>
      <c r="AH105" s="20">
        <f>表5!AH63</f>
        <v>594547</v>
      </c>
      <c r="AI105" s="20">
        <f>表5!AI63</f>
        <v>628986</v>
      </c>
      <c r="AJ105" s="20">
        <f>表5!AJ63</f>
        <v>640001</v>
      </c>
      <c r="AK105" s="20">
        <f>表5!AK63</f>
        <v>641235</v>
      </c>
      <c r="AL105" s="20">
        <f>表5!AL63</f>
        <v>2504769</v>
      </c>
      <c r="AM105" s="21"/>
      <c r="AN105" s="20">
        <f>表5!AN63</f>
        <v>608421</v>
      </c>
      <c r="AO105" s="20">
        <f>表5!AO63</f>
        <v>657003</v>
      </c>
      <c r="AP105" s="20">
        <f>表5!AP63</f>
        <v>648942</v>
      </c>
      <c r="AQ105" s="20">
        <f>表5!AQ63</f>
        <v>658943</v>
      </c>
      <c r="AR105" s="20">
        <f>表5!AR63</f>
        <v>2573309</v>
      </c>
      <c r="AS105" s="21"/>
      <c r="AT105" s="20">
        <f>表5!AT63</f>
        <v>653137</v>
      </c>
      <c r="AU105" s="20">
        <f>表5!AU63</f>
        <v>664606</v>
      </c>
      <c r="AV105" s="20">
        <f>表5!AV63</f>
        <v>657064</v>
      </c>
      <c r="AW105" s="20">
        <f>表5!AW63</f>
        <v>676734</v>
      </c>
      <c r="AX105" s="20">
        <f>表5!AX63</f>
        <v>2651541</v>
      </c>
      <c r="AY105" s="21"/>
      <c r="AZ105" s="20">
        <f>表5!AZ63</f>
        <v>676672</v>
      </c>
      <c r="BA105" s="20">
        <f>表5!BA63</f>
        <v>685485</v>
      </c>
      <c r="BB105" s="20">
        <f>表5!BB63</f>
        <v>0</v>
      </c>
      <c r="BC105" s="20">
        <f>表5!BC63</f>
        <v>0</v>
      </c>
      <c r="BD105" s="20">
        <f>表5!BD63</f>
        <v>0</v>
      </c>
    </row>
    <row r="106" spans="1:56" ht="20.100000000000001" customHeight="1">
      <c r="C106" s="56" t="s">
        <v>105</v>
      </c>
      <c r="D106" s="22">
        <f>表5!D64</f>
        <v>3.7156539691835529E-2</v>
      </c>
      <c r="E106" s="22">
        <f>表5!E64</f>
        <v>0.28198331744826238</v>
      </c>
      <c r="F106" s="22">
        <f>表5!F64</f>
        <v>0.12611985251518396</v>
      </c>
      <c r="G106" s="22">
        <f>表5!G64</f>
        <v>4.6366527805670125E-2</v>
      </c>
      <c r="H106" s="22">
        <f>表5!H64</f>
        <v>0</v>
      </c>
      <c r="I106" s="22"/>
      <c r="J106" s="22">
        <f>表5!J64</f>
        <v>2.5020057859553885E-2</v>
      </c>
      <c r="K106" s="22">
        <f>表5!K64</f>
        <v>3.5884147671776348E-2</v>
      </c>
      <c r="L106" s="22">
        <f>表5!L64</f>
        <v>-2.579312013110353E-2</v>
      </c>
      <c r="M106" s="22">
        <f>表5!M64</f>
        <v>-5.930184872295402E-2</v>
      </c>
      <c r="N106" s="22">
        <f>表5!N64</f>
        <v>-6.7632603778718936E-3</v>
      </c>
      <c r="O106" s="22"/>
      <c r="P106" s="22">
        <f>表5!P64</f>
        <v>-3.0914092599583443E-2</v>
      </c>
      <c r="Q106" s="22">
        <f>表5!Q64</f>
        <v>-4.4179959267915958E-2</v>
      </c>
      <c r="R106" s="22">
        <f>表5!R64</f>
        <v>1.5938994564231423E-2</v>
      </c>
      <c r="S106" s="22">
        <f>表5!S64</f>
        <v>6.2877243104615843E-2</v>
      </c>
      <c r="T106" s="22">
        <f>表5!T64</f>
        <v>-9.2803596654977838E-5</v>
      </c>
      <c r="U106" s="22"/>
      <c r="V106" s="22">
        <f>表5!V64</f>
        <v>6.2173355501047523E-2</v>
      </c>
      <c r="W106" s="22">
        <f>表5!W64</f>
        <v>2.8414636326260734E-2</v>
      </c>
      <c r="X106" s="22">
        <f>表5!X64</f>
        <v>9.3687103646939995E-3</v>
      </c>
      <c r="Y106" s="22">
        <f>表5!Y64</f>
        <v>3.1940321892708123E-2</v>
      </c>
      <c r="Z106" s="22">
        <f>表5!Z64</f>
        <v>3.2661827279615752E-2</v>
      </c>
      <c r="AA106" s="23"/>
      <c r="AB106" s="22">
        <f>表5!AB64</f>
        <v>1.8526934948664087E-2</v>
      </c>
      <c r="AC106" s="22">
        <f>表5!AC64</f>
        <v>5.1416066716956976E-2</v>
      </c>
      <c r="AD106" s="22">
        <f>表5!AD64</f>
        <v>4.0371907040932742E-2</v>
      </c>
      <c r="AE106" s="22">
        <f>表5!AE64</f>
        <v>2.5222601988656557E-2</v>
      </c>
      <c r="AF106" s="22">
        <f>表5!AF64</f>
        <v>3.3826627462490544E-2</v>
      </c>
      <c r="AG106" s="23"/>
      <c r="AH106" s="22">
        <f>表5!AH64</f>
        <v>2.4319858863499633E-2</v>
      </c>
      <c r="AI106" s="22">
        <f>表5!AI64</f>
        <v>3.9806118957129044E-2</v>
      </c>
      <c r="AJ106" s="22">
        <f>表5!AJ64</f>
        <v>8.8413011276961662E-2</v>
      </c>
      <c r="AK106" s="22">
        <f>表5!AK64</f>
        <v>5.5160906546346755E-2</v>
      </c>
      <c r="AL106" s="22">
        <f>表5!AL64</f>
        <v>5.1953664412212275E-2</v>
      </c>
      <c r="AM106" s="23"/>
      <c r="AN106" s="22">
        <f>表5!AN64</f>
        <v>2.3335413348313905E-2</v>
      </c>
      <c r="AO106" s="22">
        <f>表5!AO64</f>
        <v>4.4543121786494444E-2</v>
      </c>
      <c r="AP106" s="22">
        <f>表5!AP64</f>
        <v>1.3970290671420749E-2</v>
      </c>
      <c r="AQ106" s="22">
        <f>表5!AQ64</f>
        <v>2.7615460790505919E-2</v>
      </c>
      <c r="AR106" s="22">
        <f>表5!AR64</f>
        <v>2.7363800813567929E-2</v>
      </c>
      <c r="AS106" s="23"/>
      <c r="AT106" s="22">
        <f>表5!AT64</f>
        <v>7.3495162067055642E-2</v>
      </c>
      <c r="AU106" s="22">
        <f>表5!AU64</f>
        <v>1.1572245484419375E-2</v>
      </c>
      <c r="AV106" s="22">
        <f>表5!AV64</f>
        <v>1.2515756415827584E-2</v>
      </c>
      <c r="AW106" s="22">
        <f>表5!AW64</f>
        <v>2.6999300394723091E-2</v>
      </c>
      <c r="AX106" s="22">
        <f>表5!AX64</f>
        <v>3.0401323743087127E-2</v>
      </c>
      <c r="AY106" s="23"/>
      <c r="AZ106" s="22">
        <f>表5!AZ64</f>
        <v>3.6033787704570441E-2</v>
      </c>
      <c r="BA106" s="22">
        <f>表5!BA64</f>
        <v>3.1415605637024058E-2</v>
      </c>
      <c r="BB106" s="22">
        <f>表5!BB64</f>
        <v>0</v>
      </c>
      <c r="BC106" s="22">
        <f>表5!BC64</f>
        <v>0</v>
      </c>
      <c r="BD106" s="22">
        <f>表5!BD64</f>
        <v>0</v>
      </c>
    </row>
    <row r="107" spans="1:56" ht="20.100000000000001" customHeight="1">
      <c r="C107" s="32" t="s">
        <v>101</v>
      </c>
      <c r="D107" s="26">
        <f>表6!D63</f>
        <v>801513692</v>
      </c>
      <c r="E107" s="26">
        <f>表6!E63</f>
        <v>858899465</v>
      </c>
      <c r="F107" s="26">
        <f>表6!F63</f>
        <v>884003245</v>
      </c>
      <c r="G107" s="26">
        <f>表6!G63</f>
        <v>890254962</v>
      </c>
      <c r="H107" s="26">
        <f>表6!H63</f>
        <v>3434671364</v>
      </c>
      <c r="I107" s="26"/>
      <c r="J107" s="26">
        <f>表6!J63</f>
        <v>866560851</v>
      </c>
      <c r="K107" s="26">
        <f>表6!K63</f>
        <v>932443238</v>
      </c>
      <c r="L107" s="26">
        <f>表6!L63</f>
        <v>912787122</v>
      </c>
      <c r="M107" s="26">
        <f>表6!M63</f>
        <v>900943711</v>
      </c>
      <c r="N107" s="26">
        <f>表6!N63</f>
        <v>3612734922</v>
      </c>
      <c r="O107" s="26"/>
      <c r="P107" s="26">
        <f>表6!P63</f>
        <v>908714291</v>
      </c>
      <c r="Q107" s="26">
        <f>表6!Q63</f>
        <v>946450080</v>
      </c>
      <c r="R107" s="26">
        <f>表6!R63</f>
        <v>959722416</v>
      </c>
      <c r="S107" s="26">
        <f>表6!S63</f>
        <v>958246283</v>
      </c>
      <c r="T107" s="26">
        <f>表6!T63</f>
        <v>3773133070</v>
      </c>
      <c r="U107" s="26"/>
      <c r="V107" s="26">
        <f>表6!V63</f>
        <v>938557136</v>
      </c>
      <c r="W107" s="26">
        <f>表6!W63</f>
        <v>984795854</v>
      </c>
      <c r="X107" s="26">
        <f>表6!X63</f>
        <v>975957913</v>
      </c>
      <c r="Y107" s="26">
        <f>表6!Y63</f>
        <v>991445589</v>
      </c>
      <c r="Z107" s="26">
        <f>表6!Z63</f>
        <v>3890756492</v>
      </c>
      <c r="AA107" s="27"/>
      <c r="AB107" s="26">
        <f>表6!AB63</f>
        <v>971488906</v>
      </c>
      <c r="AC107" s="26">
        <f>表6!AC63</f>
        <v>1024938881</v>
      </c>
      <c r="AD107" s="26">
        <f>表6!AD63</f>
        <v>1023764946</v>
      </c>
      <c r="AE107" s="26">
        <f>表6!AE63</f>
        <v>1064542026</v>
      </c>
      <c r="AF107" s="26">
        <f>表6!AF63</f>
        <v>4084734759</v>
      </c>
      <c r="AG107" s="27"/>
      <c r="AH107" s="26">
        <f>表6!AH63</f>
        <v>1048396631</v>
      </c>
      <c r="AI107" s="26">
        <f>表6!AI63</f>
        <v>1139094937</v>
      </c>
      <c r="AJ107" s="26">
        <f>表6!AJ63</f>
        <v>1162420430</v>
      </c>
      <c r="AK107" s="26">
        <f>表6!AK63</f>
        <v>1087144345</v>
      </c>
      <c r="AL107" s="26">
        <f>表6!AL63</f>
        <v>4437056343</v>
      </c>
      <c r="AM107" s="27"/>
      <c r="AN107" s="26">
        <f>表6!AN63</f>
        <v>1054134844</v>
      </c>
      <c r="AO107" s="26">
        <f>表6!AO63</f>
        <v>1137566255</v>
      </c>
      <c r="AP107" s="26">
        <f>表6!AP63</f>
        <v>1159233209</v>
      </c>
      <c r="AQ107" s="26">
        <f>表6!AQ63</f>
        <v>1187242550</v>
      </c>
      <c r="AR107" s="26">
        <f>表6!AR63</f>
        <v>4538176858</v>
      </c>
      <c r="AS107" s="27"/>
      <c r="AT107" s="26">
        <f>表6!AT63</f>
        <v>1170553723</v>
      </c>
      <c r="AU107" s="26">
        <f>表6!AU63</f>
        <v>1211946723</v>
      </c>
      <c r="AV107" s="26">
        <f>表6!AV63</f>
        <v>1223260306</v>
      </c>
      <c r="AW107" s="26">
        <f>表6!AW63</f>
        <v>1232627140</v>
      </c>
      <c r="AX107" s="26">
        <f>表6!AX63</f>
        <v>4838387892</v>
      </c>
      <c r="AY107" s="27"/>
      <c r="AZ107" s="26">
        <f>表6!AZ63</f>
        <v>1199804295</v>
      </c>
      <c r="BA107" s="26">
        <f>表6!BA63</f>
        <v>1222968651</v>
      </c>
      <c r="BB107" s="26">
        <f>表6!BB63</f>
        <v>0</v>
      </c>
      <c r="BC107" s="26">
        <f>表6!BC63</f>
        <v>0</v>
      </c>
      <c r="BD107" s="26">
        <f>表6!BD63</f>
        <v>0</v>
      </c>
    </row>
    <row r="108" spans="1:56" ht="20.100000000000001" customHeight="1">
      <c r="C108" s="56" t="s">
        <v>105</v>
      </c>
      <c r="D108" s="22">
        <f>表6!D64</f>
        <v>0.16319362792198444</v>
      </c>
      <c r="E108" s="22">
        <f>表6!E64</f>
        <v>0.3106652065276454</v>
      </c>
      <c r="F108" s="22">
        <f>表6!F64</f>
        <v>0.23963803134266856</v>
      </c>
      <c r="G108" s="22">
        <f>表6!G64</f>
        <v>9.987760311501688E-2</v>
      </c>
      <c r="H108" s="22">
        <f>表6!H64</f>
        <v>0</v>
      </c>
      <c r="I108" s="22"/>
      <c r="J108" s="22">
        <f>表6!J64</f>
        <v>8.1155393412792751E-2</v>
      </c>
      <c r="K108" s="22">
        <f>表6!K64</f>
        <v>8.5625589486192075E-2</v>
      </c>
      <c r="L108" s="22">
        <f>表6!L64</f>
        <v>3.2560827307822837E-2</v>
      </c>
      <c r="M108" s="22">
        <f>表6!M64</f>
        <v>1.2006390816387272E-2</v>
      </c>
      <c r="N108" s="22">
        <f>表6!N64</f>
        <v>5.1842968112276067E-2</v>
      </c>
      <c r="O108" s="22"/>
      <c r="P108" s="22">
        <f>表6!P64</f>
        <v>5.7435192073658436E-2</v>
      </c>
      <c r="Q108" s="22">
        <f>表6!Q64</f>
        <v>2.7722750718924383E-2</v>
      </c>
      <c r="R108" s="22">
        <f>表6!R64</f>
        <v>6.3826651716909266E-2</v>
      </c>
      <c r="S108" s="22">
        <f>表6!S64</f>
        <v>7.702696671310072E-2</v>
      </c>
      <c r="T108" s="22">
        <f>表6!T64</f>
        <v>5.6269029638799539E-2</v>
      </c>
      <c r="U108" s="22"/>
      <c r="V108" s="22">
        <f>表6!V64</f>
        <v>3.2840734756310663E-2</v>
      </c>
      <c r="W108" s="22">
        <f>表6!W64</f>
        <v>4.0515368755634773E-2</v>
      </c>
      <c r="X108" s="22">
        <f>表6!X64</f>
        <v>1.6916867553919968E-2</v>
      </c>
      <c r="Y108" s="22">
        <f>表6!Y64</f>
        <v>3.4645901151906688E-2</v>
      </c>
      <c r="Z108" s="22">
        <f>表6!Z64</f>
        <v>3.1173939486846658E-2</v>
      </c>
      <c r="AA108" s="23"/>
      <c r="AB108" s="22">
        <f>表6!AB64</f>
        <v>3.5087656080641683E-2</v>
      </c>
      <c r="AC108" s="22">
        <f>表6!AC64</f>
        <v>4.076279041686548E-2</v>
      </c>
      <c r="AD108" s="22">
        <f>表6!AD64</f>
        <v>4.8984728094519703E-2</v>
      </c>
      <c r="AE108" s="22">
        <f>表6!AE64</f>
        <v>7.3727129164725236E-2</v>
      </c>
      <c r="AF108" s="22">
        <f>表6!AF64</f>
        <v>4.9856182826874207E-2</v>
      </c>
      <c r="AG108" s="23"/>
      <c r="AH108" s="22">
        <f>表6!AH64</f>
        <v>7.9164800055884443E-2</v>
      </c>
      <c r="AI108" s="22">
        <f>表6!AI64</f>
        <v>0.11137840325524739</v>
      </c>
      <c r="AJ108" s="22">
        <f>表6!AJ64</f>
        <v>0.13543683493144343</v>
      </c>
      <c r="AK108" s="22">
        <f>表6!AK64</f>
        <v>2.1231964965185979E-2</v>
      </c>
      <c r="AL108" s="22">
        <f>表6!AL64</f>
        <v>8.625323424580289E-2</v>
      </c>
      <c r="AM108" s="23"/>
      <c r="AN108" s="22">
        <f>表6!AN64</f>
        <v>5.4733226245935462E-3</v>
      </c>
      <c r="AO108" s="22">
        <f>表6!AO64</f>
        <v>-1.3420145681851681E-3</v>
      </c>
      <c r="AP108" s="22">
        <f>表6!AP64</f>
        <v>-2.7418831584025138E-3</v>
      </c>
      <c r="AQ108" s="22">
        <f>表6!AQ64</f>
        <v>9.2074438376442025E-2</v>
      </c>
      <c r="AR108" s="22">
        <f>表6!AR64</f>
        <v>2.2790000212534967E-2</v>
      </c>
      <c r="AS108" s="23"/>
      <c r="AT108" s="22">
        <f>表6!AT64</f>
        <v>0.1104402151799091</v>
      </c>
      <c r="AU108" s="22">
        <f>表6!AU64</f>
        <v>6.5385613957052557E-2</v>
      </c>
      <c r="AV108" s="22">
        <f>表6!AV64</f>
        <v>5.5232283291152706E-2</v>
      </c>
      <c r="AW108" s="22">
        <f>表6!AW64</f>
        <v>3.8226889694948918E-2</v>
      </c>
      <c r="AX108" s="22">
        <f>表6!AX64</f>
        <v>6.6152343417551274E-2</v>
      </c>
      <c r="AY108" s="23"/>
      <c r="AZ108" s="22">
        <f>表6!AZ64</f>
        <v>2.498866256649368E-2</v>
      </c>
      <c r="BA108" s="22">
        <f>表6!BA64</f>
        <v>9.0943997709047597E-3</v>
      </c>
      <c r="BB108" s="22">
        <f>表6!BB64</f>
        <v>0</v>
      </c>
      <c r="BC108" s="22">
        <f>表6!BC64</f>
        <v>0</v>
      </c>
      <c r="BD108" s="22">
        <f>表6!BD64</f>
        <v>0</v>
      </c>
    </row>
    <row r="109" spans="1:56" ht="20.100000000000001" customHeight="1">
      <c r="C109" s="32" t="s">
        <v>106</v>
      </c>
      <c r="D109" s="28">
        <f>表7!D63</f>
        <v>1432.2181794789781</v>
      </c>
      <c r="E109" s="28">
        <f>表7!E63</f>
        <v>1441.4402411967872</v>
      </c>
      <c r="F109" s="28">
        <f>表7!F63</f>
        <v>1505.9244366006435</v>
      </c>
      <c r="G109" s="28">
        <f>表7!G63</f>
        <v>1460.3680418628303</v>
      </c>
      <c r="H109" s="28">
        <f>表7!H63</f>
        <v>1460.244955189361</v>
      </c>
      <c r="I109" s="28"/>
      <c r="J109" s="28">
        <f>表7!J63</f>
        <v>1510.65376468927</v>
      </c>
      <c r="K109" s="28">
        <f>表7!K63</f>
        <v>1510.6558152043601</v>
      </c>
      <c r="L109" s="28">
        <f>表7!L63</f>
        <v>1596.1276955144122</v>
      </c>
      <c r="M109" s="28">
        <f>表7!M63</f>
        <v>1571.0690929953143</v>
      </c>
      <c r="N109" s="28">
        <f>表7!N63</f>
        <v>1546.4071419888264</v>
      </c>
      <c r="O109" s="28"/>
      <c r="P109" s="28">
        <f>表7!P63</f>
        <v>1693.7319502121093</v>
      </c>
      <c r="Q109" s="28">
        <f>表7!Q63</f>
        <v>1691.8114509411366</v>
      </c>
      <c r="R109" s="28">
        <f>表7!R63</f>
        <v>1713.9461200930798</v>
      </c>
      <c r="S109" s="28">
        <f>表7!S63</f>
        <v>1668.2124996735809</v>
      </c>
      <c r="T109" s="28">
        <f>表7!T63</f>
        <v>1691.7527473759253</v>
      </c>
      <c r="U109" s="28"/>
      <c r="V109" s="28">
        <f>表7!V63</f>
        <v>1646.9584205603705</v>
      </c>
      <c r="W109" s="28">
        <f>表7!W63</f>
        <v>1711.7179720714864</v>
      </c>
      <c r="X109" s="28">
        <f>表7!X63</f>
        <v>1726.7631755411849</v>
      </c>
      <c r="Y109" s="28">
        <f>表7!Y63</f>
        <v>1672.5862808344664</v>
      </c>
      <c r="Z109" s="28">
        <f>表7!Z63</f>
        <v>1689.3152231112438</v>
      </c>
      <c r="AA109" s="29"/>
      <c r="AB109" s="28">
        <f>表7!AB63</f>
        <v>1673.7371125939173</v>
      </c>
      <c r="AC109" s="28">
        <f>表7!AC63</f>
        <v>1694.3743104311902</v>
      </c>
      <c r="AD109" s="28">
        <f>表7!AD63</f>
        <v>1741.0583541520341</v>
      </c>
      <c r="AE109" s="28">
        <f>表7!AE63</f>
        <v>1751.7183703491614</v>
      </c>
      <c r="AF109" s="28">
        <f>表7!AF63</f>
        <v>1715.5081757567204</v>
      </c>
      <c r="AG109" s="29"/>
      <c r="AH109" s="28">
        <f>表7!AH63</f>
        <v>1763.3536642183039</v>
      </c>
      <c r="AI109" s="28">
        <f>表7!AI63</f>
        <v>1811.0020525099128</v>
      </c>
      <c r="AJ109" s="28">
        <f>表7!AJ63</f>
        <v>1816.2790839389313</v>
      </c>
      <c r="AK109" s="28">
        <f>表7!AK63</f>
        <v>1695.3914633480706</v>
      </c>
      <c r="AL109" s="28">
        <f>表7!AL63</f>
        <v>1771.4433319000675</v>
      </c>
      <c r="AM109" s="29"/>
      <c r="AN109" s="28">
        <f>表7!AN63</f>
        <v>1732.5747204649413</v>
      </c>
      <c r="AO109" s="28">
        <f>表7!AO63</f>
        <v>1731.4475809090675</v>
      </c>
      <c r="AP109" s="28">
        <f>表7!AP63</f>
        <v>1786.3433234403074</v>
      </c>
      <c r="AQ109" s="28">
        <f>表7!AQ63</f>
        <v>1801.7378589650395</v>
      </c>
      <c r="AR109" s="28">
        <f>表7!AR63</f>
        <v>1763.5569059137476</v>
      </c>
      <c r="AS109" s="29"/>
      <c r="AT109" s="28">
        <f>表7!AT63</f>
        <v>1792.2024368547486</v>
      </c>
      <c r="AU109" s="28">
        <f>表7!AU63</f>
        <v>1823.5566982543041</v>
      </c>
      <c r="AV109" s="28">
        <f>表7!AV63</f>
        <v>1861.706479125321</v>
      </c>
      <c r="AW109" s="28">
        <f>表7!AW63</f>
        <v>1821.4352167912355</v>
      </c>
      <c r="AX109" s="28">
        <f>表7!AX63</f>
        <v>1824.7456448910275</v>
      </c>
      <c r="AY109" s="29"/>
      <c r="AZ109" s="28">
        <f>表7!AZ63</f>
        <v>1773.0958204270312</v>
      </c>
      <c r="BA109" s="28">
        <f>表7!BA63</f>
        <v>1784.0925053064618</v>
      </c>
      <c r="BB109" s="28">
        <f>表7!BB63</f>
        <v>0</v>
      </c>
      <c r="BC109" s="28">
        <f>表7!BC63</f>
        <v>0</v>
      </c>
      <c r="BD109" s="28">
        <f>表7!BD63</f>
        <v>0</v>
      </c>
    </row>
    <row r="110" spans="1:56" ht="20.100000000000001" customHeight="1">
      <c r="C110" s="56" t="s">
        <v>105</v>
      </c>
      <c r="D110" s="22">
        <f>表7!D64</f>
        <v>0.12152176012658371</v>
      </c>
      <c r="E110" s="22">
        <f>表7!E64</f>
        <v>2.2373059531284031E-2</v>
      </c>
      <c r="F110" s="22">
        <f>表7!F64</f>
        <v>0.10080470437843901</v>
      </c>
      <c r="G110" s="22">
        <f>表7!G64</f>
        <v>5.1139895903937707E-2</v>
      </c>
      <c r="H110" s="22">
        <f>表7!H64</f>
        <v>0</v>
      </c>
      <c r="I110" s="22"/>
      <c r="J110" s="22">
        <f>表7!J64</f>
        <v>5.4765109348650892E-2</v>
      </c>
      <c r="K110" s="22">
        <f>表7!K64</f>
        <v>4.8018344451175601E-2</v>
      </c>
      <c r="L110" s="22">
        <f>表7!L64</f>
        <v>5.9898927676202973E-2</v>
      </c>
      <c r="M110" s="22">
        <f>表7!M64</f>
        <v>7.5803528945535492E-2</v>
      </c>
      <c r="N110" s="22">
        <f>表7!N64</f>
        <v>5.9005296675236352E-2</v>
      </c>
      <c r="O110" s="22"/>
      <c r="P110" s="22">
        <f>表7!P64</f>
        <v>9.1167649842561316E-2</v>
      </c>
      <c r="Q110" s="22">
        <f>表7!Q64</f>
        <v>7.5226200458998971E-2</v>
      </c>
      <c r="R110" s="22">
        <f>表7!R64</f>
        <v>4.7136351108580499E-2</v>
      </c>
      <c r="S110" s="22">
        <f>表7!S64</f>
        <v>1.3312660234547913E-2</v>
      </c>
      <c r="T110" s="22">
        <f>表7!T64</f>
        <v>5.6367064301754422E-2</v>
      </c>
      <c r="U110" s="22"/>
      <c r="V110" s="22">
        <f>表7!V64</f>
        <v>-2.7615662351933024E-2</v>
      </c>
      <c r="W110" s="22">
        <f>表7!W64</f>
        <v>1.1766394605779551E-2</v>
      </c>
      <c r="X110" s="22">
        <f>表7!X64</f>
        <v>7.4780970637566835E-3</v>
      </c>
      <c r="Y110" s="22">
        <f>表7!Y64</f>
        <v>2.6218369432799982E-3</v>
      </c>
      <c r="Z110" s="22">
        <f>表7!Z64</f>
        <v>-1.4408277264289504E-3</v>
      </c>
      <c r="AA110" s="23"/>
      <c r="AB110" s="22">
        <f>表7!AB64</f>
        <v>1.6259482752719157E-2</v>
      </c>
      <c r="AC110" s="22">
        <f>表7!AC64</f>
        <v>-1.0132312637523566E-2</v>
      </c>
      <c r="AD110" s="22">
        <f>表7!AD64</f>
        <v>8.278598254430003E-3</v>
      </c>
      <c r="AE110" s="22">
        <f>表7!AE64</f>
        <v>4.7311215224852488E-2</v>
      </c>
      <c r="AF110" s="22">
        <f>表7!AF64</f>
        <v>1.5505071100488044E-2</v>
      </c>
      <c r="AG110" s="23"/>
      <c r="AH110" s="22">
        <f>表7!AH64</f>
        <v>5.3542788141622166E-2</v>
      </c>
      <c r="AI110" s="22">
        <f>表7!AI64</f>
        <v>6.8832336137723216E-2</v>
      </c>
      <c r="AJ110" s="22">
        <f>表7!AJ64</f>
        <v>4.3204025647682887E-2</v>
      </c>
      <c r="AK110" s="22">
        <f>表7!AK64</f>
        <v>-3.2155229947073871E-2</v>
      </c>
      <c r="AL110" s="22">
        <f>表7!AL64</f>
        <v>3.2605589955100989E-2</v>
      </c>
      <c r="AM110" s="23"/>
      <c r="AN110" s="22">
        <f>表7!AN64</f>
        <v>-1.7454776303769459E-2</v>
      </c>
      <c r="AO110" s="22">
        <f>表7!AO64</f>
        <v>-4.3928427077478349E-2</v>
      </c>
      <c r="AP110" s="22">
        <f>表7!AP64</f>
        <v>-1.6481916663216079E-2</v>
      </c>
      <c r="AQ110" s="22">
        <f>表7!AQ64</f>
        <v>6.2726749494748102E-2</v>
      </c>
      <c r="AR110" s="22">
        <f>表7!AR64</f>
        <v>-4.4519775734856992E-3</v>
      </c>
      <c r="AS110" s="23"/>
      <c r="AT110" s="22">
        <f>表7!AT64</f>
        <v>3.4415668014483147E-2</v>
      </c>
      <c r="AU110" s="22">
        <f>表7!AU64</f>
        <v>5.3197751038397856E-2</v>
      </c>
      <c r="AV110" s="22">
        <f>表7!AV64</f>
        <v>4.2188505813021582E-2</v>
      </c>
      <c r="AW110" s="22">
        <f>表7!AW64</f>
        <v>1.0932421566315131E-2</v>
      </c>
      <c r="AX110" s="22">
        <f>表7!AX64</f>
        <v>3.4696208992233357E-2</v>
      </c>
      <c r="AY110" s="23"/>
      <c r="AZ110" s="22">
        <f>表7!AZ64</f>
        <v>-1.0660970008080639E-2</v>
      </c>
      <c r="BA110" s="22">
        <f>表7!BA64</f>
        <v>-2.1641330365884115E-2</v>
      </c>
      <c r="BB110" s="22">
        <f>表7!BB64</f>
        <v>0</v>
      </c>
      <c r="BC110" s="22">
        <f>表7!BC64</f>
        <v>0</v>
      </c>
      <c r="BD110" s="22">
        <f>表7!BD64</f>
        <v>0</v>
      </c>
    </row>
    <row r="111" spans="1:56" ht="20.100000000000001" customHeight="1">
      <c r="C111" s="32" t="s">
        <v>102</v>
      </c>
      <c r="D111" s="26">
        <f>表13!E237</f>
        <v>389287444</v>
      </c>
      <c r="E111" s="26">
        <f>表13!F237</f>
        <v>411798121</v>
      </c>
      <c r="F111" s="26">
        <f>表13!G237</f>
        <v>414241839</v>
      </c>
      <c r="G111" s="26">
        <f>表13!H237</f>
        <v>423102902</v>
      </c>
      <c r="H111" s="26">
        <f>表13!I237</f>
        <v>1638430306</v>
      </c>
      <c r="I111" s="26"/>
      <c r="J111" s="26">
        <f>表13!K237</f>
        <v>416032470</v>
      </c>
      <c r="K111" s="26">
        <f>表13!L237</f>
        <v>430523965</v>
      </c>
      <c r="L111" s="26">
        <f>表13!M237</f>
        <v>430831982</v>
      </c>
      <c r="M111" s="26">
        <f>表13!N237</f>
        <v>431377506</v>
      </c>
      <c r="N111" s="26">
        <f>表13!O237</f>
        <v>1708765923</v>
      </c>
      <c r="O111" s="26"/>
      <c r="P111" s="26">
        <f>表13!Q237</f>
        <v>441946256</v>
      </c>
      <c r="Q111" s="26">
        <f>表13!R237</f>
        <v>456289059</v>
      </c>
      <c r="R111" s="26">
        <f>表13!S237</f>
        <v>458955021</v>
      </c>
      <c r="S111" s="26">
        <f>表13!T237</f>
        <v>449714710</v>
      </c>
      <c r="T111" s="26">
        <f>表13!U237</f>
        <v>1806905046</v>
      </c>
      <c r="U111" s="26"/>
      <c r="V111" s="26">
        <f>表13!W237</f>
        <v>442561650</v>
      </c>
      <c r="W111" s="26">
        <f>表13!X237</f>
        <v>454774868</v>
      </c>
      <c r="X111" s="26">
        <f>表13!Y237</f>
        <v>449579292</v>
      </c>
      <c r="Y111" s="26">
        <f>表13!Z237</f>
        <v>453568451</v>
      </c>
      <c r="Z111" s="26">
        <f>表13!AA237</f>
        <v>1800484261</v>
      </c>
      <c r="AA111" s="27"/>
      <c r="AB111" s="26">
        <f>表13!AC237</f>
        <v>457618352</v>
      </c>
      <c r="AC111" s="26">
        <f>表13!AD237</f>
        <v>469578210</v>
      </c>
      <c r="AD111" s="26">
        <f>表13!AE237</f>
        <v>478878620</v>
      </c>
      <c r="AE111" s="26">
        <f>表13!AF237</f>
        <v>512605715</v>
      </c>
      <c r="AF111" s="26">
        <f>表13!AG237</f>
        <v>1918680897</v>
      </c>
      <c r="AG111" s="27"/>
      <c r="AH111" s="26">
        <f>表13!AI237</f>
        <v>502364538</v>
      </c>
      <c r="AI111" s="26">
        <f>表13!AJ237</f>
        <v>541010555</v>
      </c>
      <c r="AJ111" s="26">
        <f>表13!AK237</f>
        <v>553696902</v>
      </c>
      <c r="AK111" s="26">
        <f>表13!AL237</f>
        <v>492479003</v>
      </c>
      <c r="AL111" s="26">
        <f>表13!AM237</f>
        <v>2089550998</v>
      </c>
      <c r="AM111" s="27"/>
      <c r="AN111" s="26">
        <f>表13!AO237</f>
        <v>488299430</v>
      </c>
      <c r="AO111" s="26">
        <f>表13!AP237</f>
        <v>516748325</v>
      </c>
      <c r="AP111" s="26">
        <f>表13!AQ237</f>
        <v>534356375</v>
      </c>
      <c r="AQ111" s="26">
        <f>表13!AR237</f>
        <v>555038684</v>
      </c>
      <c r="AR111" s="26">
        <f>表13!AS237</f>
        <v>2094442814</v>
      </c>
      <c r="AS111" s="27"/>
      <c r="AT111" s="26">
        <f>表13!AU237</f>
        <v>551776599</v>
      </c>
      <c r="AU111" s="26">
        <f>表13!AV237</f>
        <v>559174682</v>
      </c>
      <c r="AV111" s="26">
        <f>表13!AW237</f>
        <v>570120711</v>
      </c>
      <c r="AW111" s="26">
        <f>表13!AX237</f>
        <v>560546090</v>
      </c>
      <c r="AX111" s="26">
        <f>表13!AY237</f>
        <v>2241618082</v>
      </c>
      <c r="AY111" s="27"/>
      <c r="AZ111" s="26">
        <f>表13!BA237</f>
        <v>526529832</v>
      </c>
      <c r="BA111" s="26">
        <f>表13!BB237</f>
        <v>528681671</v>
      </c>
      <c r="BB111" s="26">
        <f>表13!BC237</f>
        <v>0</v>
      </c>
      <c r="BC111" s="26">
        <f>表13!BD237</f>
        <v>0</v>
      </c>
      <c r="BD111" s="26">
        <f>表13!BE237</f>
        <v>0</v>
      </c>
    </row>
    <row r="112" spans="1:56" ht="20.100000000000001" customHeight="1">
      <c r="B112" s="55"/>
      <c r="C112" s="56" t="s">
        <v>105</v>
      </c>
      <c r="D112" s="22">
        <f>表13!E238</f>
        <v>0.18848375160558861</v>
      </c>
      <c r="E112" s="22">
        <f>表13!F238</f>
        <v>0.24339834444166972</v>
      </c>
      <c r="F112" s="22">
        <f>表13!G238</f>
        <v>0.27334777634793195</v>
      </c>
      <c r="G112" s="22">
        <f>表13!H238</f>
        <v>0.10762181016105488</v>
      </c>
      <c r="H112" s="22">
        <f>表13!I238</f>
        <v>0</v>
      </c>
      <c r="I112" s="22"/>
      <c r="J112" s="22">
        <f>表13!K238</f>
        <v>6.8702513816500083E-2</v>
      </c>
      <c r="K112" s="22">
        <f>表13!L238</f>
        <v>4.5473359505688468E-2</v>
      </c>
      <c r="L112" s="22">
        <f>表13!M238</f>
        <v>4.0049414226359686E-2</v>
      </c>
      <c r="M112" s="22">
        <f>表13!N238</f>
        <v>1.9556954019663047E-2</v>
      </c>
      <c r="N112" s="22">
        <f>表13!O238</f>
        <v>4.2928659670434577E-2</v>
      </c>
      <c r="O112" s="22"/>
      <c r="P112" s="22">
        <f>表13!Q238</f>
        <v>6.4077178225728559E-2</v>
      </c>
      <c r="Q112" s="22">
        <f>表13!R238</f>
        <v>6.3625473213377859E-2</v>
      </c>
      <c r="R112" s="22">
        <f>表13!S238</f>
        <v>7.4868806372806462E-2</v>
      </c>
      <c r="S112" s="22">
        <f>表13!T238</f>
        <v>5.2197834143715927E-2</v>
      </c>
      <c r="T112" s="22">
        <f>表13!U238</f>
        <v>6.3686774747847341E-2</v>
      </c>
      <c r="U112" s="22"/>
      <c r="V112" s="22">
        <f>表13!W238</f>
        <v>1.3924634311190953E-3</v>
      </c>
      <c r="W112" s="22">
        <f>表13!X238</f>
        <v>-3.3184907026228005E-3</v>
      </c>
      <c r="X112" s="22">
        <f>表13!Y238</f>
        <v>-2.0428426688897661E-2</v>
      </c>
      <c r="Y112" s="22">
        <f>表13!Z238</f>
        <v>8.5693016356969132E-3</v>
      </c>
      <c r="Z112" s="22">
        <f>表13!AA238</f>
        <v>-3.5534711767029048E-3</v>
      </c>
      <c r="AA112" s="23"/>
      <c r="AB112" s="22">
        <f>表13!AC238</f>
        <v>3.4021705224571486E-2</v>
      </c>
      <c r="AC112" s="22">
        <f>表13!AD238</f>
        <v>3.2550923636351925E-2</v>
      </c>
      <c r="AD112" s="22">
        <f>表13!AE238</f>
        <v>6.5170546155849163E-2</v>
      </c>
      <c r="AE112" s="22">
        <f>表13!AF238</f>
        <v>0.13016175148390108</v>
      </c>
      <c r="AF112" s="22">
        <f>表13!AG238</f>
        <v>6.5647136473357959E-2</v>
      </c>
      <c r="AG112" s="23"/>
      <c r="AH112" s="22">
        <f>表13!AI238</f>
        <v>9.7780575897882693E-2</v>
      </c>
      <c r="AI112" s="22">
        <f>表13!AJ238</f>
        <v>0.15212022934369118</v>
      </c>
      <c r="AJ112" s="22">
        <f>表13!AK238</f>
        <v>0.15623642166359408</v>
      </c>
      <c r="AK112" s="22">
        <f>表13!AL238</f>
        <v>-3.9263534157046975E-2</v>
      </c>
      <c r="AL112" s="22">
        <f>表13!AM238</f>
        <v>8.9056028684690647E-2</v>
      </c>
      <c r="AM112" s="23"/>
      <c r="AN112" s="22">
        <f>表13!AO238</f>
        <v>-2.7997812218186424E-2</v>
      </c>
      <c r="AO112" s="22">
        <f>表13!AP238</f>
        <v>-4.4846130589818123E-2</v>
      </c>
      <c r="AP112" s="22">
        <f>表13!AQ238</f>
        <v>-3.4929808944461072E-2</v>
      </c>
      <c r="AQ112" s="22">
        <f>表13!AR238</f>
        <v>0.12703014873509244</v>
      </c>
      <c r="AR112" s="22">
        <f>表13!AS238</f>
        <v>2.3410847615981112E-3</v>
      </c>
      <c r="AS112" s="23"/>
      <c r="AT112" s="22">
        <f>表13!AU238</f>
        <v>0.12999640200276286</v>
      </c>
      <c r="AU112" s="22">
        <f>表13!AV238</f>
        <v>8.2102553501262054E-2</v>
      </c>
      <c r="AV112" s="22">
        <f>表13!AW238</f>
        <v>6.6929745153690767E-2</v>
      </c>
      <c r="AW112" s="22">
        <f>表13!AX238</f>
        <v>9.9225624425125503E-3</v>
      </c>
      <c r="AX112" s="22">
        <f>表13!AY238</f>
        <v>7.02694134288262E-2</v>
      </c>
      <c r="AY112" s="23"/>
      <c r="AZ112" s="22">
        <f>表13!BA238</f>
        <v>-4.5755414502455238E-2</v>
      </c>
      <c r="BA112" s="22">
        <f>表13!BB238</f>
        <v>-5.4532173901249648E-2</v>
      </c>
      <c r="BB112" s="22">
        <f>表13!BC238</f>
        <v>0</v>
      </c>
      <c r="BC112" s="22">
        <f>表13!BD238</f>
        <v>0</v>
      </c>
      <c r="BD112" s="22">
        <f>表13!BE238</f>
        <v>0</v>
      </c>
    </row>
    <row r="113" spans="1:56" ht="20.100000000000001" customHeight="1">
      <c r="B113" s="32" t="s">
        <v>103</v>
      </c>
      <c r="C113" s="57" t="s">
        <v>113</v>
      </c>
      <c r="D113" s="89">
        <f>表15!D51</f>
        <v>24194</v>
      </c>
      <c r="E113" s="89">
        <f>表15!E51</f>
        <v>24948</v>
      </c>
      <c r="F113" s="89">
        <f>表15!F51</f>
        <v>25599</v>
      </c>
      <c r="G113" s="89">
        <f>表15!G51</f>
        <v>25166</v>
      </c>
      <c r="H113" s="89">
        <f>表15!H51</f>
        <v>99907</v>
      </c>
      <c r="I113" s="89"/>
      <c r="J113" s="89">
        <f>表15!J51</f>
        <v>24059</v>
      </c>
      <c r="K113" s="89">
        <f>表15!K51</f>
        <v>25361</v>
      </c>
      <c r="L113" s="89">
        <f>表15!L51</f>
        <v>25264</v>
      </c>
      <c r="M113" s="89">
        <f>表15!M51</f>
        <v>24302</v>
      </c>
      <c r="N113" s="89">
        <f>表15!N51</f>
        <v>98986</v>
      </c>
      <c r="O113" s="89"/>
      <c r="P113" s="89">
        <f>表15!P51</f>
        <v>23390</v>
      </c>
      <c r="Q113" s="89">
        <f>表15!Q51</f>
        <v>24631</v>
      </c>
      <c r="R113" s="89">
        <f>表15!R51</f>
        <v>24985</v>
      </c>
      <c r="S113" s="89">
        <f>表15!S51</f>
        <v>24602</v>
      </c>
      <c r="T113" s="89">
        <f>表15!T51</f>
        <v>97608</v>
      </c>
      <c r="U113" s="89"/>
      <c r="V113" s="89">
        <f>表15!V51</f>
        <v>23934</v>
      </c>
      <c r="W113" s="89">
        <f>表15!W51</f>
        <v>24836</v>
      </c>
      <c r="X113" s="89">
        <f>表15!X51</f>
        <v>24787</v>
      </c>
      <c r="Y113" s="89">
        <f>表15!Y51</f>
        <v>24452</v>
      </c>
      <c r="Z113" s="89">
        <f>表15!Z51</f>
        <v>98009</v>
      </c>
      <c r="AA113" s="29"/>
      <c r="AB113" s="89">
        <f>表15!AB51</f>
        <v>23933</v>
      </c>
      <c r="AC113" s="89">
        <f>表15!AC51</f>
        <v>24989</v>
      </c>
      <c r="AD113" s="89">
        <f>表15!AD51</f>
        <v>24725</v>
      </c>
      <c r="AE113" s="89">
        <f>表15!AE51</f>
        <v>24276</v>
      </c>
      <c r="AF113" s="89">
        <f>表15!AF51</f>
        <v>97923</v>
      </c>
      <c r="AG113" s="29"/>
      <c r="AH113" s="89">
        <f>表15!AH51</f>
        <v>23800</v>
      </c>
      <c r="AI113" s="89">
        <f>表15!AI51</f>
        <v>25560</v>
      </c>
      <c r="AJ113" s="89">
        <f>表15!AJ51</f>
        <v>26548</v>
      </c>
      <c r="AK113" s="89">
        <f>表15!AK51</f>
        <v>25536</v>
      </c>
      <c r="AL113" s="89">
        <f>表15!AL51</f>
        <v>101444</v>
      </c>
      <c r="AM113" s="29"/>
      <c r="AN113" s="89">
        <f>表15!AN51</f>
        <v>24965</v>
      </c>
      <c r="AO113" s="89">
        <f>表15!AO51</f>
        <v>26406</v>
      </c>
      <c r="AP113" s="89">
        <f>表15!AP51</f>
        <v>26882</v>
      </c>
      <c r="AQ113" s="89">
        <f>表15!AQ51</f>
        <v>26240</v>
      </c>
      <c r="AR113" s="89">
        <f>表15!AR51</f>
        <v>104493</v>
      </c>
      <c r="AS113" s="29"/>
      <c r="AT113" s="89">
        <f>表15!AT51</f>
        <v>25819</v>
      </c>
      <c r="AU113" s="89">
        <f>表15!AU51</f>
        <v>26429</v>
      </c>
      <c r="AV113" s="89">
        <f>表15!AV51</f>
        <v>26473</v>
      </c>
      <c r="AW113" s="89">
        <f>表15!AW51</f>
        <v>25772</v>
      </c>
      <c r="AX113" s="89">
        <f>表15!AX51</f>
        <v>104493</v>
      </c>
      <c r="AY113" s="29"/>
      <c r="AZ113" s="89">
        <f>表15!AZ51</f>
        <v>25853</v>
      </c>
      <c r="BA113" s="89">
        <f>表15!BA51</f>
        <v>26016</v>
      </c>
      <c r="BB113" s="89">
        <f>表15!BB51</f>
        <v>0</v>
      </c>
      <c r="BC113" s="89">
        <f>表15!BC51</f>
        <v>0</v>
      </c>
      <c r="BD113" s="89">
        <f>表15!BD51</f>
        <v>0</v>
      </c>
    </row>
    <row r="114" spans="1:56" ht="20.100000000000001" customHeight="1">
      <c r="C114" s="56" t="s">
        <v>105</v>
      </c>
      <c r="D114" s="22">
        <f>表15!D52</f>
        <v>3.6012503746841951E-2</v>
      </c>
      <c r="E114" s="22">
        <f>表15!E52</f>
        <v>0.15902439024390244</v>
      </c>
      <c r="F114" s="22">
        <f>表15!F52</f>
        <v>0.10531088082901555</v>
      </c>
      <c r="G114" s="22">
        <f>表15!G52</f>
        <v>4.384254842589904E-2</v>
      </c>
      <c r="H114" s="22">
        <f>表15!H52</f>
        <v>0</v>
      </c>
      <c r="I114" s="22"/>
      <c r="J114" s="22">
        <f>表15!J52</f>
        <v>-5.5798958419442839E-3</v>
      </c>
      <c r="K114" s="22">
        <f>表15!K52</f>
        <v>1.6554433221099889E-2</v>
      </c>
      <c r="L114" s="22">
        <f>表15!L52</f>
        <v>-1.308644868940193E-2</v>
      </c>
      <c r="M114" s="22">
        <f>表15!M52</f>
        <v>-3.433203528570293E-2</v>
      </c>
      <c r="N114" s="22">
        <f>表15!N52</f>
        <v>-9.2185732731440151E-3</v>
      </c>
      <c r="O114" s="22"/>
      <c r="P114" s="22">
        <f>表15!P52</f>
        <v>-2.7806642005070881E-2</v>
      </c>
      <c r="Q114" s="22">
        <f>表15!Q52</f>
        <v>-2.8784353929261486E-2</v>
      </c>
      <c r="R114" s="22">
        <f>表15!R52</f>
        <v>-1.1043381887270387E-2</v>
      </c>
      <c r="S114" s="22">
        <f>表15!S52</f>
        <v>1.234466299070025E-2</v>
      </c>
      <c r="T114" s="22">
        <f>表15!T52</f>
        <v>-1.3921160568161173E-2</v>
      </c>
      <c r="U114" s="22"/>
      <c r="V114" s="22">
        <f>表15!V52</f>
        <v>2.3257802479692113E-2</v>
      </c>
      <c r="W114" s="22">
        <f>表15!W52</f>
        <v>8.3228451950794202E-3</v>
      </c>
      <c r="X114" s="22">
        <f>表15!X52</f>
        <v>-7.9247548529117751E-3</v>
      </c>
      <c r="Y114" s="22">
        <f>表15!Y52</f>
        <v>-6.0970652792455837E-3</v>
      </c>
      <c r="Z114" s="22">
        <f>表15!Z52</f>
        <v>4.1082698139496276E-3</v>
      </c>
      <c r="AA114" s="23"/>
      <c r="AB114" s="22">
        <f>表15!AB52</f>
        <v>-4.1781565973120216E-5</v>
      </c>
      <c r="AC114" s="22">
        <f>表15!AC52</f>
        <v>6.1604123047189763E-3</v>
      </c>
      <c r="AD114" s="22">
        <f>表15!AD52</f>
        <v>-2.5013111711784664E-3</v>
      </c>
      <c r="AE114" s="22">
        <f>表15!AE52</f>
        <v>-7.1977752331097156E-3</v>
      </c>
      <c r="AF114" s="22">
        <f>表15!AF52</f>
        <v>-8.7747043638852773E-4</v>
      </c>
      <c r="AG114" s="23"/>
      <c r="AH114" s="22">
        <f>表15!AH52</f>
        <v>-5.55718046212339E-3</v>
      </c>
      <c r="AI114" s="22">
        <f>表15!AI52</f>
        <v>2.2850054023770383E-2</v>
      </c>
      <c r="AJ114" s="22">
        <f>表15!AJ52</f>
        <v>7.3731041456016166E-2</v>
      </c>
      <c r="AK114" s="22">
        <f>表15!AK52</f>
        <v>5.1903114186851118E-2</v>
      </c>
      <c r="AL114" s="22">
        <f>表15!AL52</f>
        <v>3.5956823218243006E-2</v>
      </c>
      <c r="AM114" s="23"/>
      <c r="AN114" s="22">
        <f>表15!AN52</f>
        <v>4.8949579831932821E-2</v>
      </c>
      <c r="AO114" s="22">
        <f>表15!AO52</f>
        <v>3.3098591549295842E-2</v>
      </c>
      <c r="AP114" s="22">
        <f>表15!AP52</f>
        <v>1.2580985384962995E-2</v>
      </c>
      <c r="AQ114" s="22">
        <f>表15!AQ52</f>
        <v>2.7568922305764465E-2</v>
      </c>
      <c r="AR114" s="22">
        <f>表15!AR52</f>
        <v>3.0055991482985656E-2</v>
      </c>
      <c r="AS114" s="23"/>
      <c r="AT114" s="22">
        <f>表15!AT52</f>
        <v>3.4207891047466354E-2</v>
      </c>
      <c r="AU114" s="22">
        <f>表15!AU52</f>
        <v>8.7101416344759208E-4</v>
      </c>
      <c r="AV114" s="22">
        <f>表15!AV52</f>
        <v>-1.5214641767725579E-2</v>
      </c>
      <c r="AW114" s="22">
        <f>表15!AW52</f>
        <v>-1.7835365853658525E-2</v>
      </c>
      <c r="AX114" s="22">
        <f>表15!AX52</f>
        <v>0</v>
      </c>
      <c r="AY114" s="23"/>
      <c r="AZ114" s="22">
        <f>表15!AZ52</f>
        <v>1.3168596769821406E-3</v>
      </c>
      <c r="BA114" s="22">
        <f>表15!BA52</f>
        <v>-1.5626773619887291E-2</v>
      </c>
      <c r="BB114" s="22">
        <f>表15!BB52</f>
        <v>0</v>
      </c>
      <c r="BC114" s="22">
        <f>表15!BC52</f>
        <v>0</v>
      </c>
      <c r="BD114" s="22">
        <f>表15!BD52</f>
        <v>0</v>
      </c>
    </row>
    <row r="115" spans="1:56" ht="20.100000000000001" customHeight="1">
      <c r="C115" s="32" t="s">
        <v>104</v>
      </c>
      <c r="D115" s="87">
        <f>表16!D51</f>
        <v>345705</v>
      </c>
      <c r="E115" s="87">
        <f>表16!E51</f>
        <v>368331</v>
      </c>
      <c r="F115" s="87">
        <f>表16!F51</f>
        <v>372025</v>
      </c>
      <c r="G115" s="87">
        <f>表16!G51</f>
        <v>368437</v>
      </c>
      <c r="H115" s="87">
        <f>表16!H51</f>
        <v>1454498</v>
      </c>
      <c r="I115" s="87"/>
      <c r="J115" s="87">
        <f>表16!J51</f>
        <v>352913</v>
      </c>
      <c r="K115" s="87">
        <f>表16!K51</f>
        <v>373024</v>
      </c>
      <c r="L115" s="87">
        <f>表16!L51</f>
        <v>376200</v>
      </c>
      <c r="M115" s="87">
        <f>表16!M51</f>
        <v>370884</v>
      </c>
      <c r="N115" s="87">
        <f>表16!N51</f>
        <v>1473021</v>
      </c>
      <c r="O115" s="87"/>
      <c r="P115" s="87">
        <f>表16!P51</f>
        <v>358220</v>
      </c>
      <c r="Q115" s="87">
        <f>表16!Q51</f>
        <v>366808</v>
      </c>
      <c r="R115" s="87">
        <f>表16!R51</f>
        <v>371123</v>
      </c>
      <c r="S115" s="87">
        <f>表16!S51</f>
        <v>365427</v>
      </c>
      <c r="T115" s="87">
        <f>表16!T51</f>
        <v>1461578</v>
      </c>
      <c r="U115" s="87"/>
      <c r="V115" s="87">
        <f>表16!V51</f>
        <v>355426</v>
      </c>
      <c r="W115" s="87">
        <f>表16!W51</f>
        <v>366561</v>
      </c>
      <c r="X115" s="87">
        <f>表16!X51</f>
        <v>366939</v>
      </c>
      <c r="Y115" s="87">
        <f>表16!Y51</f>
        <v>363938</v>
      </c>
      <c r="Z115" s="87">
        <f>表16!Z51</f>
        <v>1452864</v>
      </c>
      <c r="AA115" s="21"/>
      <c r="AB115" s="87">
        <f>表16!AB51</f>
        <v>357429</v>
      </c>
      <c r="AC115" s="87">
        <f>表16!AC51</f>
        <v>370776</v>
      </c>
      <c r="AD115" s="87">
        <f>表16!AD51</f>
        <v>372085</v>
      </c>
      <c r="AE115" s="87">
        <f>表16!AE51</f>
        <v>367587</v>
      </c>
      <c r="AF115" s="87">
        <f>表16!AF51</f>
        <v>1467877</v>
      </c>
      <c r="AG115" s="21"/>
      <c r="AH115" s="87">
        <f>表16!AH51</f>
        <v>361619</v>
      </c>
      <c r="AI115" s="87">
        <f>表16!AI51</f>
        <v>378321</v>
      </c>
      <c r="AJ115" s="87">
        <f>表16!AJ51</f>
        <v>385087</v>
      </c>
      <c r="AK115" s="87">
        <f>表16!AK51</f>
        <v>385545</v>
      </c>
      <c r="AL115" s="87">
        <f>表16!AL51</f>
        <v>1510572</v>
      </c>
      <c r="AM115" s="21"/>
      <c r="AN115" s="87">
        <f>表16!AN51</f>
        <v>374238</v>
      </c>
      <c r="AO115" s="87">
        <f>表16!AO51</f>
        <v>394441</v>
      </c>
      <c r="AP115" s="87">
        <f>表16!AP51</f>
        <v>396514</v>
      </c>
      <c r="AQ115" s="87">
        <f>表16!AQ51</f>
        <v>393150</v>
      </c>
      <c r="AR115" s="87">
        <f>表16!AR51</f>
        <v>1558343</v>
      </c>
      <c r="AS115" s="21"/>
      <c r="AT115" s="87">
        <f>表16!AT51</f>
        <v>376631</v>
      </c>
      <c r="AU115" s="87">
        <f>表16!AU51</f>
        <v>399782</v>
      </c>
      <c r="AV115" s="87">
        <f>表16!AV51</f>
        <v>390321</v>
      </c>
      <c r="AW115" s="87">
        <f>表16!AW51</f>
        <v>389976</v>
      </c>
      <c r="AX115" s="87">
        <f>表16!AX51</f>
        <v>1556710</v>
      </c>
      <c r="AY115" s="21"/>
      <c r="AZ115" s="87">
        <f>表16!AZ51</f>
        <v>390847</v>
      </c>
      <c r="BA115" s="87">
        <f>表16!BA51</f>
        <v>400130</v>
      </c>
      <c r="BB115" s="87">
        <f>表16!BB51</f>
        <v>0</v>
      </c>
      <c r="BC115" s="87">
        <f>表16!BC51</f>
        <v>0</v>
      </c>
      <c r="BD115" s="87">
        <f>表16!BD51</f>
        <v>0</v>
      </c>
    </row>
    <row r="116" spans="1:56" ht="20.100000000000001" customHeight="1">
      <c r="C116" s="56" t="s">
        <v>105</v>
      </c>
      <c r="D116" s="22">
        <f>表16!D52</f>
        <v>3.1616484139536272E-2</v>
      </c>
      <c r="E116" s="22">
        <f>表16!E52</f>
        <v>9.9413476606223419E-2</v>
      </c>
      <c r="F116" s="22">
        <f>表16!F52</f>
        <v>0.10474145738864984</v>
      </c>
      <c r="G116" s="22">
        <f>表16!G52</f>
        <v>4.3346642879392855E-2</v>
      </c>
      <c r="H116" s="22">
        <f>表16!H52</f>
        <v>0</v>
      </c>
      <c r="I116" s="22"/>
      <c r="J116" s="22">
        <f>表16!J52</f>
        <v>2.0850146801463677E-2</v>
      </c>
      <c r="K116" s="22">
        <f>表16!K52</f>
        <v>1.2741257184434652E-2</v>
      </c>
      <c r="L116" s="22">
        <f>表16!L52</f>
        <v>1.1222364088434918E-2</v>
      </c>
      <c r="M116" s="22">
        <f>表16!M52</f>
        <v>6.6415696577705281E-3</v>
      </c>
      <c r="N116" s="22">
        <f>表16!N52</f>
        <v>1.2734977978656525E-2</v>
      </c>
      <c r="O116" s="22"/>
      <c r="P116" s="22">
        <f>表16!P52</f>
        <v>1.5037700509757279E-2</v>
      </c>
      <c r="Q116" s="22">
        <f>表16!Q52</f>
        <v>-1.6663807154499444E-2</v>
      </c>
      <c r="R116" s="22">
        <f>表16!R52</f>
        <v>-1.3495481127060116E-2</v>
      </c>
      <c r="S116" s="22">
        <f>表16!S52</f>
        <v>-1.471349532468369E-2</v>
      </c>
      <c r="T116" s="22">
        <f>表16!T52</f>
        <v>-7.7683889095946368E-3</v>
      </c>
      <c r="U116" s="22"/>
      <c r="V116" s="22">
        <f>表16!V52</f>
        <v>-7.7996761766512268E-3</v>
      </c>
      <c r="W116" s="22">
        <f>表16!W52</f>
        <v>-6.7337680748513762E-4</v>
      </c>
      <c r="X116" s="22">
        <f>表16!X52</f>
        <v>-1.1273890327465508E-2</v>
      </c>
      <c r="Y116" s="22">
        <f>表16!Y52</f>
        <v>-4.0746852312499859E-3</v>
      </c>
      <c r="Z116" s="22">
        <f>表16!Z52</f>
        <v>-5.9620492371943445E-3</v>
      </c>
      <c r="AA116" s="23"/>
      <c r="AB116" s="22">
        <f>表16!AB52</f>
        <v>5.6354909320084356E-3</v>
      </c>
      <c r="AC116" s="22">
        <f>表16!AC52</f>
        <v>1.1498768281404725E-2</v>
      </c>
      <c r="AD116" s="22">
        <f>表16!AD52</f>
        <v>1.402412935120001E-2</v>
      </c>
      <c r="AE116" s="22">
        <f>表16!AE52</f>
        <v>1.0026433073765384E-2</v>
      </c>
      <c r="AF116" s="22">
        <f>表16!AF52</f>
        <v>1.0333382890621579E-2</v>
      </c>
      <c r="AG116" s="23"/>
      <c r="AH116" s="22">
        <f>表16!AH52</f>
        <v>1.1722607846593291E-2</v>
      </c>
      <c r="AI116" s="22">
        <f>表16!AI52</f>
        <v>2.0349213541329458E-2</v>
      </c>
      <c r="AJ116" s="22">
        <f>表16!AJ52</f>
        <v>3.4943628471988841E-2</v>
      </c>
      <c r="AK116" s="22">
        <f>表16!AK52</f>
        <v>4.885374074708837E-2</v>
      </c>
      <c r="AL116" s="22">
        <f>表16!AL52</f>
        <v>2.9086224526986948E-2</v>
      </c>
      <c r="AM116" s="23"/>
      <c r="AN116" s="22">
        <f>表16!AN52</f>
        <v>3.4895843415307271E-2</v>
      </c>
      <c r="AO116" s="22">
        <f>表16!AO52</f>
        <v>4.2609318541661612E-2</v>
      </c>
      <c r="AP116" s="22">
        <f>表16!AP52</f>
        <v>2.9673813969310903E-2</v>
      </c>
      <c r="AQ116" s="22">
        <f>表16!AQ52</f>
        <v>1.9725323892152646E-2</v>
      </c>
      <c r="AR116" s="22">
        <f>表16!AR52</f>
        <v>3.1624444250257566E-2</v>
      </c>
      <c r="AS116" s="23"/>
      <c r="AT116" s="22">
        <f>表16!AT52</f>
        <v>6.3943266049946157E-3</v>
      </c>
      <c r="AU116" s="22">
        <f>表16!AU52</f>
        <v>1.3540681622853601E-2</v>
      </c>
      <c r="AV116" s="22">
        <f>表16!AV52</f>
        <v>-1.5618616240536287E-2</v>
      </c>
      <c r="AW116" s="22">
        <f>表16!AW52</f>
        <v>-8.0732544830217634E-3</v>
      </c>
      <c r="AX116" s="22">
        <f>表16!AX52</f>
        <v>-1.0479079381111589E-3</v>
      </c>
      <c r="AY116" s="23"/>
      <c r="AZ116" s="22">
        <f>表16!AZ52</f>
        <v>3.774516702024E-2</v>
      </c>
      <c r="BA116" s="22">
        <f>表16!BA52</f>
        <v>8.7047440855259062E-4</v>
      </c>
      <c r="BB116" s="22">
        <f>表16!BB52</f>
        <v>0</v>
      </c>
      <c r="BC116" s="22">
        <f>表16!BC52</f>
        <v>0</v>
      </c>
      <c r="BD116" s="22">
        <f>表16!BD52</f>
        <v>0</v>
      </c>
    </row>
    <row r="117" spans="1:56" ht="20.100000000000001" customHeight="1">
      <c r="C117" s="32" t="s">
        <v>101</v>
      </c>
      <c r="D117" s="26">
        <f>表17!D51</f>
        <v>1176513364</v>
      </c>
      <c r="E117" s="26">
        <f>表17!E51</f>
        <v>1255014658</v>
      </c>
      <c r="F117" s="26">
        <f>表17!F51</f>
        <v>1314783849</v>
      </c>
      <c r="G117" s="26">
        <f>表17!G51</f>
        <v>1320604704</v>
      </c>
      <c r="H117" s="26">
        <f>表17!J51</f>
        <v>1268145540</v>
      </c>
      <c r="I117" s="26"/>
      <c r="J117" s="26" t="e">
        <f>表17!#REF!</f>
        <v>#REF!</v>
      </c>
      <c r="K117" s="26">
        <f>表17!K51</f>
        <v>1351076673</v>
      </c>
      <c r="L117" s="26">
        <f>表17!L51</f>
        <v>1321933337</v>
      </c>
      <c r="M117" s="26">
        <f>表17!M51</f>
        <v>1295378176</v>
      </c>
      <c r="N117" s="26">
        <f>表17!N51</f>
        <v>5236533726</v>
      </c>
      <c r="O117" s="26"/>
      <c r="P117" s="26">
        <f>表17!P51</f>
        <v>1279975031</v>
      </c>
      <c r="Q117" s="26">
        <f>表17!Q51</f>
        <v>1292719934</v>
      </c>
      <c r="R117" s="26">
        <f>表17!R51</f>
        <v>1327806538</v>
      </c>
      <c r="S117" s="26">
        <f>表17!S51</f>
        <v>1296617408</v>
      </c>
      <c r="T117" s="26">
        <f>表17!T51</f>
        <v>5197118911</v>
      </c>
      <c r="U117" s="26"/>
      <c r="V117" s="26">
        <f>表17!V51</f>
        <v>1265266489</v>
      </c>
      <c r="W117" s="26">
        <f>表17!W51</f>
        <v>1324839385</v>
      </c>
      <c r="X117" s="26">
        <f>表17!X51</f>
        <v>1324053934</v>
      </c>
      <c r="Y117" s="26">
        <f>表17!Y51</f>
        <v>1321744625</v>
      </c>
      <c r="Z117" s="26">
        <f>表17!Z51</f>
        <v>5235904433</v>
      </c>
      <c r="AA117" s="27"/>
      <c r="AB117" s="26">
        <f>表17!AB51</f>
        <v>1290832556</v>
      </c>
      <c r="AC117" s="26">
        <f>表17!AC51</f>
        <v>1321953990</v>
      </c>
      <c r="AD117" s="26">
        <f>表17!AD51</f>
        <v>1330210612</v>
      </c>
      <c r="AE117" s="26">
        <f>表17!AE51</f>
        <v>1366691927</v>
      </c>
      <c r="AF117" s="26">
        <f>表17!AF51</f>
        <v>5309689085</v>
      </c>
      <c r="AG117" s="27"/>
      <c r="AH117" s="26">
        <f>表17!AH51</f>
        <v>1324011914</v>
      </c>
      <c r="AI117" s="26">
        <f>表17!AI51</f>
        <v>1398870154</v>
      </c>
      <c r="AJ117" s="26">
        <f>表17!AJ51</f>
        <v>1437715345</v>
      </c>
      <c r="AK117" s="26">
        <f>表17!AK51</f>
        <v>1399137312</v>
      </c>
      <c r="AL117" s="26">
        <f>表17!AL51</f>
        <v>5559734725</v>
      </c>
      <c r="AM117" s="27"/>
      <c r="AN117" s="26">
        <f>表17!AN51</f>
        <v>1346022735</v>
      </c>
      <c r="AO117" s="26">
        <f>表17!AO51</f>
        <v>1455049638</v>
      </c>
      <c r="AP117" s="26">
        <f>表17!AP51</f>
        <v>1460013702</v>
      </c>
      <c r="AQ117" s="26">
        <f>表17!AQ51</f>
        <v>1484761321</v>
      </c>
      <c r="AR117" s="26">
        <f>表17!AR51</f>
        <v>5745847396</v>
      </c>
      <c r="AS117" s="27"/>
      <c r="AT117" s="26">
        <f>表17!AT51</f>
        <v>1394570365</v>
      </c>
      <c r="AU117" s="26">
        <f>表17!AU51</f>
        <v>1493043596</v>
      </c>
      <c r="AV117" s="26">
        <f>表17!AV51</f>
        <v>1429739593</v>
      </c>
      <c r="AW117" s="26">
        <f>表17!AW51</f>
        <v>1466611325</v>
      </c>
      <c r="AX117" s="26">
        <f>表17!AX51</f>
        <v>5783964879</v>
      </c>
      <c r="AY117" s="27"/>
      <c r="AZ117" s="26">
        <f>表17!AZ51</f>
        <v>1411535233</v>
      </c>
      <c r="BA117" s="26">
        <f>表17!BA51</f>
        <v>1442481128</v>
      </c>
      <c r="BB117" s="26">
        <f>表17!BB51</f>
        <v>0</v>
      </c>
      <c r="BC117" s="26">
        <f>表17!BC51</f>
        <v>0</v>
      </c>
      <c r="BD117" s="26">
        <f>表17!BD51</f>
        <v>0</v>
      </c>
    </row>
    <row r="118" spans="1:56" ht="20.100000000000001" customHeight="1">
      <c r="C118" s="56" t="s">
        <v>105</v>
      </c>
      <c r="D118" s="22">
        <f>表17!D52</f>
        <v>0.12450362414703534</v>
      </c>
      <c r="E118" s="22">
        <f>表17!E52</f>
        <v>0.20331938458278748</v>
      </c>
      <c r="F118" s="22">
        <f>表17!F52</f>
        <v>0.21278619983185143</v>
      </c>
      <c r="G118" s="22">
        <f>表17!G52</f>
        <v>0.12260726275908804</v>
      </c>
      <c r="H118" s="22">
        <f>表17!J52</f>
        <v>7.7884517765664754E-2</v>
      </c>
      <c r="I118" s="22"/>
      <c r="J118" s="22" t="e">
        <f>表17!#REF!</f>
        <v>#REF!</v>
      </c>
      <c r="K118" s="22">
        <f>表17!K52</f>
        <v>7.6542544254491085E-2</v>
      </c>
      <c r="L118" s="22">
        <f>表17!L52</f>
        <v>5.4377668279373577E-3</v>
      </c>
      <c r="M118" s="22">
        <f>表17!M52</f>
        <v>-1.9102255143867791E-2</v>
      </c>
      <c r="N118" s="22">
        <f>表17!N52</f>
        <v>3.3475418134351287E-2</v>
      </c>
      <c r="O118" s="22"/>
      <c r="P118" s="22">
        <f>表17!P52</f>
        <v>9.3281808963345814E-3</v>
      </c>
      <c r="Q118" s="22">
        <f>表17!Q52</f>
        <v>-4.3192766307201258E-2</v>
      </c>
      <c r="R118" s="22">
        <f>表17!R52</f>
        <v>4.442887425267994E-3</v>
      </c>
      <c r="S118" s="22">
        <f>表17!S52</f>
        <v>9.5665653703269626E-4</v>
      </c>
      <c r="T118" s="22">
        <f>表17!T52</f>
        <v>-7.5268903175971236E-3</v>
      </c>
      <c r="U118" s="22"/>
      <c r="V118" s="22">
        <f>表17!V52</f>
        <v>-1.1491272598113667E-2</v>
      </c>
      <c r="W118" s="22">
        <f>表17!W52</f>
        <v>2.4846411163951254E-2</v>
      </c>
      <c r="X118" s="22">
        <f>表17!X52</f>
        <v>-2.8261677379991523E-3</v>
      </c>
      <c r="Y118" s="22">
        <f>表17!Y52</f>
        <v>1.937905263724482E-2</v>
      </c>
      <c r="Z118" s="22">
        <f>表17!Z52</f>
        <v>7.4628890860872765E-3</v>
      </c>
      <c r="AA118" s="23"/>
      <c r="AB118" s="22">
        <f>表17!AB52</f>
        <v>2.0206072967447364E-2</v>
      </c>
      <c r="AC118" s="22">
        <f>表17!AC52</f>
        <v>-2.1779206088442526E-3</v>
      </c>
      <c r="AD118" s="22">
        <f>表17!AD52</f>
        <v>4.6498694969323573E-3</v>
      </c>
      <c r="AE118" s="22">
        <f>表17!AE52</f>
        <v>3.4006041068636916E-2</v>
      </c>
      <c r="AF118" s="22">
        <f>表17!AF52</f>
        <v>1.4092054762298911E-2</v>
      </c>
      <c r="AG118" s="23"/>
      <c r="AH118" s="22">
        <f>表17!AH52</f>
        <v>2.5703843496801326E-2</v>
      </c>
      <c r="AI118" s="22">
        <f>表17!AI52</f>
        <v>5.8183692157092404E-2</v>
      </c>
      <c r="AJ118" s="22">
        <f>表17!AJ52</f>
        <v>8.0817828417685256E-2</v>
      </c>
      <c r="AK118" s="22">
        <f>表17!AK52</f>
        <v>2.3740086817678252E-2</v>
      </c>
      <c r="AL118" s="22">
        <f>表17!AL52</f>
        <v>4.7092331772567331E-2</v>
      </c>
      <c r="AM118" s="23"/>
      <c r="AN118" s="22">
        <f>表17!AN52</f>
        <v>1.6624337566194969E-2</v>
      </c>
      <c r="AO118" s="22">
        <f>表17!AO52</f>
        <v>4.016061379203606E-2</v>
      </c>
      <c r="AP118" s="22">
        <f>表17!AP52</f>
        <v>1.550957710616907E-2</v>
      </c>
      <c r="AQ118" s="22">
        <f>表17!AQ52</f>
        <v>6.1197716811371761E-2</v>
      </c>
      <c r="AR118" s="22">
        <f>表17!AR52</f>
        <v>3.3475099119949503E-2</v>
      </c>
      <c r="AS118" s="23"/>
      <c r="AT118" s="22">
        <f>表17!AT52</f>
        <v>3.6067466572174967E-2</v>
      </c>
      <c r="AU118" s="22">
        <f>表17!AU52</f>
        <v>2.6111795094649448E-2</v>
      </c>
      <c r="AV118" s="22">
        <f>表17!AV52</f>
        <v>-2.0735496494676098E-2</v>
      </c>
      <c r="AW118" s="22">
        <f>表17!AW52</f>
        <v>-1.2224184280188455E-2</v>
      </c>
      <c r="AX118" s="22">
        <f>表17!AX52</f>
        <v>6.6339184410877383E-3</v>
      </c>
      <c r="AY118" s="23"/>
      <c r="AZ118" s="22">
        <f>表17!AZ52</f>
        <v>1.2164942283138247E-2</v>
      </c>
      <c r="BA118" s="22">
        <f>表17!BA52</f>
        <v>-3.3865366112189488E-2</v>
      </c>
      <c r="BB118" s="22">
        <f>表17!BB52</f>
        <v>0</v>
      </c>
      <c r="BC118" s="22">
        <f>表17!BC52</f>
        <v>0</v>
      </c>
      <c r="BD118" s="22">
        <f>表17!BD52</f>
        <v>0</v>
      </c>
    </row>
    <row r="119" spans="1:56" ht="20.100000000000001" customHeight="1">
      <c r="C119" s="32" t="s">
        <v>107</v>
      </c>
      <c r="D119" s="28">
        <f>表18!D51</f>
        <v>3403.2292388018686</v>
      </c>
      <c r="E119" s="28">
        <f>表18!E51</f>
        <v>3407.3011991931171</v>
      </c>
      <c r="F119" s="28">
        <f>表18!F51</f>
        <v>3534.1276769034339</v>
      </c>
      <c r="G119" s="28">
        <f>表18!G51</f>
        <v>3584.3433314243684</v>
      </c>
      <c r="H119" s="28">
        <f>表18!H51</f>
        <v>3483.6187983757968</v>
      </c>
      <c r="I119" s="28"/>
      <c r="J119" s="28">
        <f>表18!I51</f>
        <v>0</v>
      </c>
      <c r="K119" s="28">
        <f>表18!K51</f>
        <v>3621.9564237153641</v>
      </c>
      <c r="L119" s="28">
        <f>表18!L51</f>
        <v>3513.9110499734184</v>
      </c>
      <c r="M119" s="28">
        <f>表18!M51</f>
        <v>3492.6774301398818</v>
      </c>
      <c r="N119" s="28">
        <f>表18!N51</f>
        <v>3554.9620310912064</v>
      </c>
      <c r="O119" s="28"/>
      <c r="P119" s="28">
        <f>表18!P51</f>
        <v>3573.1534559767742</v>
      </c>
      <c r="Q119" s="28">
        <f>表18!Q51</f>
        <v>3524.2413851388192</v>
      </c>
      <c r="R119" s="28">
        <f>表18!R51</f>
        <v>3577.8071906079654</v>
      </c>
      <c r="S119" s="28">
        <f>表18!S51</f>
        <v>3548.2255224709725</v>
      </c>
      <c r="T119" s="28">
        <f>表18!T51</f>
        <v>3555.8272709359335</v>
      </c>
      <c r="U119" s="28"/>
      <c r="V119" s="28">
        <f>表18!V51</f>
        <v>3559.8591239808006</v>
      </c>
      <c r="W119" s="28">
        <f>表18!W51</f>
        <v>3614.2398809475094</v>
      </c>
      <c r="X119" s="28">
        <f>表18!X51</f>
        <v>3608.3761442637606</v>
      </c>
      <c r="Y119" s="28">
        <f>表18!Y51</f>
        <v>3631.785152965615</v>
      </c>
      <c r="Z119" s="28">
        <f>表18!Z51</f>
        <v>3603.8503486905865</v>
      </c>
      <c r="AA119" s="29"/>
      <c r="AB119" s="28">
        <f>表18!AB51</f>
        <v>3611.4376729364435</v>
      </c>
      <c r="AC119" s="28">
        <f>表18!AC51</f>
        <v>3565.3709787041234</v>
      </c>
      <c r="AD119" s="28">
        <f>表18!AD51</f>
        <v>3575.0181060779123</v>
      </c>
      <c r="AE119" s="28">
        <f>表18!AE51</f>
        <v>3718.0094154581093</v>
      </c>
      <c r="AF119" s="28">
        <f>表18!AF51</f>
        <v>3617.2574984143766</v>
      </c>
      <c r="AG119" s="29"/>
      <c r="AH119" s="28">
        <f>表18!AH51</f>
        <v>3661.3449901692111</v>
      </c>
      <c r="AI119" s="28">
        <f>表18!AI51</f>
        <v>3697.5746892189436</v>
      </c>
      <c r="AJ119" s="28">
        <f>表18!AJ51</f>
        <v>3733.4819014923901</v>
      </c>
      <c r="AK119" s="28">
        <f>表18!AK51</f>
        <v>3628.9857526358792</v>
      </c>
      <c r="AL119" s="28">
        <f>表18!AL51</f>
        <v>3680.5493051638718</v>
      </c>
      <c r="AM119" s="29"/>
      <c r="AN119" s="28">
        <f>表18!AN51</f>
        <v>3596.7024593974957</v>
      </c>
      <c r="AO119" s="28">
        <f>表18!AO51</f>
        <v>3688.890450029282</v>
      </c>
      <c r="AP119" s="28">
        <f>表18!AP51</f>
        <v>3682.123965358096</v>
      </c>
      <c r="AQ119" s="28">
        <f>表18!AQ51</f>
        <v>3776.5771868243673</v>
      </c>
      <c r="AR119" s="28">
        <f>表18!AR51</f>
        <v>3687.1519273998088</v>
      </c>
      <c r="AS119" s="29"/>
      <c r="AT119" s="28">
        <f>表18!AT51</f>
        <v>3702.7498134779134</v>
      </c>
      <c r="AU119" s="28">
        <f>表18!AU51</f>
        <v>3734.6443711822944</v>
      </c>
      <c r="AV119" s="28">
        <f>表18!AV51</f>
        <v>3662.9840387783388</v>
      </c>
      <c r="AW119" s="28">
        <f>表18!AW51</f>
        <v>3760.7732911768931</v>
      </c>
      <c r="AX119" s="28">
        <f>表18!AX51</f>
        <v>3715.5057004837126</v>
      </c>
      <c r="AY119" s="29"/>
      <c r="AZ119" s="28">
        <f>表18!AZ51</f>
        <v>3611.4777214613391</v>
      </c>
      <c r="BA119" s="28">
        <f>表18!BA51</f>
        <v>3605.0311848649189</v>
      </c>
      <c r="BB119" s="28">
        <f>表18!BB51</f>
        <v>0</v>
      </c>
      <c r="BC119" s="28">
        <f>表18!BC51</f>
        <v>0</v>
      </c>
      <c r="BD119" s="28">
        <f>表18!BD51</f>
        <v>0</v>
      </c>
    </row>
    <row r="120" spans="1:56" ht="20.100000000000001" customHeight="1">
      <c r="C120" s="56" t="s">
        <v>105</v>
      </c>
      <c r="D120" s="22">
        <f>表18!D52</f>
        <v>9.0040379768626472E-2</v>
      </c>
      <c r="E120" s="22">
        <f>表18!E52</f>
        <v>9.4510309530961012E-2</v>
      </c>
      <c r="F120" s="22">
        <f>表18!F52</f>
        <v>9.7800930453532622E-2</v>
      </c>
      <c r="G120" s="22">
        <f>表18!G52</f>
        <v>7.5967676151192098E-2</v>
      </c>
      <c r="H120" s="22">
        <f>表18!H52</f>
        <v>0</v>
      </c>
      <c r="I120" s="22"/>
      <c r="J120" s="22">
        <f>表18!I52</f>
        <v>0</v>
      </c>
      <c r="K120" s="22">
        <f>表18!K52</f>
        <v>6.2998605633420218E-2</v>
      </c>
      <c r="L120" s="22">
        <f>表18!L52</f>
        <v>-5.7204008395444093E-3</v>
      </c>
      <c r="M120" s="22">
        <f>表18!M52</f>
        <v>-2.5573973475375711E-2</v>
      </c>
      <c r="N120" s="22">
        <f>表18!N52</f>
        <v>2.0479632486962274E-2</v>
      </c>
      <c r="O120" s="22"/>
      <c r="P120" s="22">
        <f>表18!P52</f>
        <v>-5.6249335473502748E-3</v>
      </c>
      <c r="Q120" s="22">
        <f>表18!Q52</f>
        <v>-2.6978524075204069E-2</v>
      </c>
      <c r="R120" s="22">
        <f>表18!R52</f>
        <v>1.8183767239933424E-2</v>
      </c>
      <c r="S120" s="22">
        <f>表18!S52</f>
        <v>1.5904157610359571E-2</v>
      </c>
      <c r="T120" s="22">
        <f>表18!T52</f>
        <v>2.4338933500822613E-4</v>
      </c>
      <c r="U120" s="22"/>
      <c r="V120" s="22">
        <f>表18!V52</f>
        <v>-3.7206160216086692E-3</v>
      </c>
      <c r="W120" s="22">
        <f>表18!W52</f>
        <v>2.553698398418458E-2</v>
      </c>
      <c r="X120" s="22">
        <f>表18!X52</f>
        <v>8.5440472410143187E-3</v>
      </c>
      <c r="Y120" s="22">
        <f>表18!Y52</f>
        <v>2.3549695464805787E-2</v>
      </c>
      <c r="Z120" s="22">
        <f>表18!Z52</f>
        <v>1.3505458532020453E-2</v>
      </c>
      <c r="AA120" s="23"/>
      <c r="AB120" s="22">
        <f>表18!AB52</f>
        <v>1.448892980292027E-2</v>
      </c>
      <c r="AC120" s="22">
        <f>表18!AC52</f>
        <v>-1.3521211611049577E-2</v>
      </c>
      <c r="AD120" s="22">
        <f>表18!AD52</f>
        <v>-9.2446122167384459E-3</v>
      </c>
      <c r="AE120" s="22">
        <f>表18!AE52</f>
        <v>2.3741564784493407E-2</v>
      </c>
      <c r="AF120" s="22">
        <f>表18!AF52</f>
        <v>3.7202293176967771E-3</v>
      </c>
      <c r="AG120" s="23"/>
      <c r="AH120" s="22">
        <f>表18!AH52</f>
        <v>1.3819238140745149E-2</v>
      </c>
      <c r="AI120" s="22">
        <f>表18!AI52</f>
        <v>3.7079931178121361E-2</v>
      </c>
      <c r="AJ120" s="22">
        <f>表18!AJ52</f>
        <v>4.4325312687248264E-2</v>
      </c>
      <c r="AK120" s="22">
        <f>表18!AK52</f>
        <v>-2.3943904620602252E-2</v>
      </c>
      <c r="AL120" s="22">
        <f>表18!AL52</f>
        <v>1.749718032991554E-2</v>
      </c>
      <c r="AM120" s="23"/>
      <c r="AN120" s="22">
        <f>表18!AN52</f>
        <v>-1.7655405580539907E-2</v>
      </c>
      <c r="AO120" s="22">
        <f>表18!AO52</f>
        <v>-2.348631175722371E-3</v>
      </c>
      <c r="AP120" s="22">
        <f>表18!AP52</f>
        <v>-1.3756042613669694E-2</v>
      </c>
      <c r="AQ120" s="22">
        <f>表18!AQ52</f>
        <v>4.0670160824215484E-2</v>
      </c>
      <c r="AR120" s="22">
        <f>表18!AR52</f>
        <v>1.7939230502015402E-3</v>
      </c>
      <c r="AS120" s="23"/>
      <c r="AT120" s="22">
        <f>表18!AT52</f>
        <v>2.9484605768079764E-2</v>
      </c>
      <c r="AU120" s="22">
        <f>表18!AU52</f>
        <v>1.2403166147872291E-2</v>
      </c>
      <c r="AV120" s="22">
        <f>表18!AV52</f>
        <v>-5.1980668657080065E-3</v>
      </c>
      <c r="AW120" s="22">
        <f>表18!AW52</f>
        <v>-4.1847140587012444E-3</v>
      </c>
      <c r="AX120" s="22">
        <f>表18!AX52</f>
        <v>7.6898846703881141E-3</v>
      </c>
      <c r="AY120" s="23"/>
      <c r="AZ120" s="22">
        <f>表18!AZ52</f>
        <v>-2.4649813412817245E-2</v>
      </c>
      <c r="BA120" s="22">
        <f>表18!BA52</f>
        <v>-3.4705630157857104E-2</v>
      </c>
      <c r="BB120" s="22">
        <f>表18!BB52</f>
        <v>0</v>
      </c>
      <c r="BC120" s="22">
        <f>表18!BC52</f>
        <v>0</v>
      </c>
      <c r="BD120" s="22">
        <f>表18!BD52</f>
        <v>0</v>
      </c>
    </row>
    <row r="121" spans="1:56" ht="20.100000000000001" customHeight="1">
      <c r="C121" s="32" t="s">
        <v>264</v>
      </c>
      <c r="D121" s="133">
        <f t="shared" ref="D121:N121" si="29">D115/D113</f>
        <v>14.288873274365546</v>
      </c>
      <c r="E121" s="133">
        <f t="shared" si="29"/>
        <v>14.763949013949015</v>
      </c>
      <c r="F121" s="133">
        <f t="shared" si="29"/>
        <v>14.532794249775382</v>
      </c>
      <c r="G121" s="133">
        <f t="shared" si="29"/>
        <v>14.640268616387189</v>
      </c>
      <c r="H121" s="159">
        <f t="shared" si="29"/>
        <v>14.55851942306345</v>
      </c>
      <c r="I121" s="186"/>
      <c r="J121" s="133">
        <f t="shared" si="29"/>
        <v>14.668647907228065</v>
      </c>
      <c r="K121" s="133">
        <f t="shared" si="29"/>
        <v>14.708568274121683</v>
      </c>
      <c r="L121" s="133">
        <f t="shared" si="29"/>
        <v>14.890753641545281</v>
      </c>
      <c r="M121" s="133">
        <f t="shared" si="29"/>
        <v>15.261459962143034</v>
      </c>
      <c r="N121" s="187">
        <f t="shared" si="29"/>
        <v>14.881104398601822</v>
      </c>
      <c r="O121" s="186"/>
      <c r="P121" s="133">
        <f>P115/P113</f>
        <v>15.315091919623772</v>
      </c>
      <c r="Q121" s="133">
        <f>Q115/Q113</f>
        <v>14.892127806422801</v>
      </c>
      <c r="R121" s="133">
        <f>R115/R113</f>
        <v>14.853832299379627</v>
      </c>
      <c r="S121" s="133">
        <f>S115/S113</f>
        <v>14.853548491992521</v>
      </c>
      <c r="T121" s="187">
        <f>T115/T113</f>
        <v>14.973957052700598</v>
      </c>
      <c r="U121" s="186"/>
      <c r="V121" s="133">
        <f>V115/V113</f>
        <v>14.850254867552437</v>
      </c>
      <c r="W121" s="133">
        <f>W115/W113</f>
        <v>14.759260750523433</v>
      </c>
      <c r="X121" s="133">
        <f>X115/X113</f>
        <v>14.80368741679106</v>
      </c>
      <c r="Y121" s="133">
        <f>Y115/Y113</f>
        <v>14.883772288565353</v>
      </c>
      <c r="Z121" s="133">
        <f>Z115/Z113</f>
        <v>14.823781489455049</v>
      </c>
      <c r="AA121" s="213"/>
      <c r="AB121" s="133">
        <f>AB115/AB113</f>
        <v>14.934567333806877</v>
      </c>
      <c r="AC121" s="133">
        <f>AC115/AC113</f>
        <v>14.837568530153268</v>
      </c>
      <c r="AD121" s="133">
        <f>AD115/AD113</f>
        <v>15.048938321536905</v>
      </c>
      <c r="AE121" s="133">
        <f>AE115/AE113</f>
        <v>15.141992090954028</v>
      </c>
      <c r="AF121" s="133">
        <f>AF115/AF113</f>
        <v>14.990114681943977</v>
      </c>
      <c r="AG121" s="213"/>
      <c r="AH121" s="133">
        <f>AH115/AH113</f>
        <v>15.194075630252101</v>
      </c>
      <c r="AI121" s="133">
        <f>AI115/AI113</f>
        <v>14.801291079812206</v>
      </c>
      <c r="AJ121" s="133">
        <f>AJ115/AJ113</f>
        <v>14.505311134548743</v>
      </c>
      <c r="AK121" s="133">
        <f>AK115/AK113</f>
        <v>15.098096804511279</v>
      </c>
      <c r="AL121" s="133">
        <f>AL115/AL113</f>
        <v>14.890698316312449</v>
      </c>
      <c r="AM121" s="213"/>
      <c r="AN121" s="133">
        <f>AN115/AN113</f>
        <v>14.99050670939315</v>
      </c>
      <c r="AO121" s="133">
        <f>AO115/AO113</f>
        <v>14.937552071498901</v>
      </c>
      <c r="AP121" s="133">
        <f>AP115/AP113</f>
        <v>14.750167398259059</v>
      </c>
      <c r="AQ121" s="133">
        <f>AQ115/AQ113</f>
        <v>14.982850609756097</v>
      </c>
      <c r="AR121" s="133">
        <f>AR115/AR113</f>
        <v>14.913372187610653</v>
      </c>
      <c r="AS121" s="213"/>
      <c r="AT121" s="133">
        <f>AT115/AT113</f>
        <v>14.587358147100971</v>
      </c>
      <c r="AU121" s="133">
        <f>AU115/AU113</f>
        <v>15.126641189602331</v>
      </c>
      <c r="AV121" s="133">
        <f>AV115/AV113</f>
        <v>14.744116647149927</v>
      </c>
      <c r="AW121" s="133">
        <f t="shared" ref="AW121:AX121" si="30">AW115/AW113</f>
        <v>15.131770914170417</v>
      </c>
      <c r="AX121" s="133">
        <f t="shared" si="30"/>
        <v>14.897744346511249</v>
      </c>
      <c r="AY121" s="213"/>
      <c r="AZ121" s="133">
        <f>AZ115/AZ113</f>
        <v>15.1180520635903</v>
      </c>
      <c r="BA121" s="133">
        <f>BA115/BA113</f>
        <v>15.380150676506766</v>
      </c>
      <c r="BB121" s="133" t="e">
        <f>BB115/BB113</f>
        <v>#DIV/0!</v>
      </c>
      <c r="BC121" s="133" t="e">
        <f t="shared" ref="BC121:BD121" si="31">BC115/BC113</f>
        <v>#DIV/0!</v>
      </c>
      <c r="BD121" s="133" t="e">
        <f t="shared" si="31"/>
        <v>#DIV/0!</v>
      </c>
    </row>
    <row r="122" spans="1:56" ht="20.100000000000001" customHeight="1">
      <c r="C122" s="56" t="s">
        <v>5</v>
      </c>
      <c r="H122" s="56"/>
      <c r="I122" s="188"/>
      <c r="J122" s="24">
        <f>J121/D121-1</f>
        <v>2.6578347051606999E-2</v>
      </c>
      <c r="K122" s="24">
        <f>K121/E121-1</f>
        <v>-3.7510790490408175E-3</v>
      </c>
      <c r="L122" s="24">
        <f>L121/F121-1</f>
        <v>2.4631147019468225E-2</v>
      </c>
      <c r="M122" s="24">
        <f>M121/G121-1</f>
        <v>4.2430324335752445E-2</v>
      </c>
      <c r="N122" s="189">
        <f>N121/H121-1</f>
        <v>2.2157814690093813E-2</v>
      </c>
      <c r="O122" s="188"/>
      <c r="P122" s="24">
        <f>P121/J121-1</f>
        <v>4.4069774970681985E-2</v>
      </c>
      <c r="Q122" s="24">
        <f>Q121/K121-1</f>
        <v>1.2479768858541629E-2</v>
      </c>
      <c r="R122" s="24">
        <f>R121/L121-1</f>
        <v>-2.4794810964196001E-3</v>
      </c>
      <c r="S122" s="24">
        <f>S121/M121-1</f>
        <v>-2.6728207600213993E-2</v>
      </c>
      <c r="T122" s="189">
        <f>T121/N121-1</f>
        <v>6.239634613913525E-3</v>
      </c>
      <c r="U122" s="188"/>
      <c r="V122" s="24">
        <f>V121/P121-1</f>
        <v>-3.0351567885513187E-2</v>
      </c>
      <c r="W122" s="24">
        <f>W121/Q121-1</f>
        <v>-8.9219658618605591E-3</v>
      </c>
      <c r="X122" s="24">
        <f>X121/R121-1</f>
        <v>-3.3758885638328628E-3</v>
      </c>
      <c r="Y122" s="24">
        <f>Y121/S121-1</f>
        <v>2.0347862727296828E-3</v>
      </c>
      <c r="Z122" s="24">
        <f>Z121/T121-1</f>
        <v>-1.0029116733606736E-2</v>
      </c>
      <c r="AA122" s="23"/>
      <c r="AB122" s="24">
        <f>AB121/V121-1</f>
        <v>5.6775097132280017E-3</v>
      </c>
      <c r="AC122" s="24">
        <f>AC121/W121-1</f>
        <v>5.3056708566556754E-3</v>
      </c>
      <c r="AD122" s="24">
        <f>AD121/X121-1</f>
        <v>1.6566879443000726E-2</v>
      </c>
      <c r="AE122" s="24">
        <f>AE121/Y121-1</f>
        <v>1.7349083107583985E-2</v>
      </c>
      <c r="AF122" s="24">
        <f>AF121/Z121-1</f>
        <v>1.1220699158797531E-2</v>
      </c>
      <c r="AG122" s="23"/>
      <c r="AH122" s="24">
        <f>AH121/AB121-1</f>
        <v>1.7376351831618342E-2</v>
      </c>
      <c r="AI122" s="24">
        <f>AI121/AC121-1</f>
        <v>-2.4449727236196539E-3</v>
      </c>
      <c r="AJ122" s="24">
        <f>AJ121/AD121-1</f>
        <v>-3.6123956080686748E-2</v>
      </c>
      <c r="AK122" s="24">
        <f>AK121/AE121-1</f>
        <v>-2.8989109345112229E-3</v>
      </c>
      <c r="AL122" s="24">
        <f>AL121/AF121-1</f>
        <v>-6.6321284220245413E-3</v>
      </c>
      <c r="AM122" s="23"/>
      <c r="AN122" s="24">
        <f>AN121/AH121-1</f>
        <v>-1.3397914148435275E-2</v>
      </c>
      <c r="AO122" s="24">
        <f>AO121/AI121-1</f>
        <v>9.2060206742738959E-3</v>
      </c>
      <c r="AP122" s="24">
        <f>AP121/AJ121-1</f>
        <v>1.6880455816429718E-2</v>
      </c>
      <c r="AQ122" s="24">
        <f>AQ121/AK121-1</f>
        <v>-7.6331604073929249E-3</v>
      </c>
      <c r="AR122" s="24">
        <f>AR121/AL121-1</f>
        <v>1.5226869026931933E-3</v>
      </c>
      <c r="AS122" s="23"/>
      <c r="AT122" s="24">
        <f>AT121/AN121-1</f>
        <v>-2.6893591398052141E-2</v>
      </c>
      <c r="AU122" s="24">
        <f>AU121/AO121-1</f>
        <v>1.2658641603279452E-2</v>
      </c>
      <c r="AV122" s="24">
        <f>AV121/AP121-1</f>
        <v>-4.1021575862565385E-4</v>
      </c>
      <c r="AW122" s="24">
        <f t="shared" ref="AW122:AX122" si="32">AW121/AQ121-1</f>
        <v>9.9393839191956879E-3</v>
      </c>
      <c r="AX122" s="24">
        <f t="shared" si="32"/>
        <v>-1.0479079381111589E-3</v>
      </c>
      <c r="AY122" s="23"/>
      <c r="AZ122" s="24">
        <f>AZ121/AT121-1</f>
        <v>3.6380399462173862E-2</v>
      </c>
      <c r="BA122" s="24">
        <f>BA121/AU121-1</f>
        <v>1.6759139304414195E-2</v>
      </c>
      <c r="BB122" s="24" t="e">
        <f>BB121/AV121-1</f>
        <v>#DIV/0!</v>
      </c>
      <c r="BC122" s="24" t="e">
        <f t="shared" ref="BC122" si="33">BC121/AW121-1</f>
        <v>#DIV/0!</v>
      </c>
      <c r="BD122" s="24" t="e">
        <f t="shared" ref="BD122" si="34">BD121/AX121-1</f>
        <v>#DIV/0!</v>
      </c>
    </row>
    <row r="123" spans="1:56" ht="20.100000000000001" customHeight="1">
      <c r="C123" s="32" t="s">
        <v>102</v>
      </c>
      <c r="D123" s="26">
        <f>表25!D199</f>
        <v>188542004</v>
      </c>
      <c r="E123" s="26">
        <f>表25!E199</f>
        <v>195036232</v>
      </c>
      <c r="F123" s="26">
        <f>表25!F199</f>
        <v>205413907</v>
      </c>
      <c r="G123" s="26">
        <f>表25!G199</f>
        <v>199717751</v>
      </c>
      <c r="H123" s="26">
        <f>表25!H199</f>
        <v>788709894</v>
      </c>
      <c r="I123" s="26"/>
      <c r="J123" s="26">
        <f>表25!J199</f>
        <v>200363593</v>
      </c>
      <c r="K123" s="26">
        <f>表25!K199</f>
        <v>214989316</v>
      </c>
      <c r="L123" s="26">
        <f>表25!L199</f>
        <v>215560197</v>
      </c>
      <c r="M123" s="26">
        <f>表25!M199</f>
        <v>209408474</v>
      </c>
      <c r="N123" s="26">
        <f>表25!N199</f>
        <v>840321580</v>
      </c>
      <c r="O123" s="26"/>
      <c r="P123" s="26">
        <f>表25!P199</f>
        <v>207889897</v>
      </c>
      <c r="Q123" s="26">
        <f>表25!Q199</f>
        <v>204641465</v>
      </c>
      <c r="R123" s="26">
        <f>表25!R199</f>
        <v>210605668</v>
      </c>
      <c r="S123" s="26">
        <f>表25!S199</f>
        <v>196492490</v>
      </c>
      <c r="T123" s="26">
        <f>表25!T199</f>
        <v>819629520</v>
      </c>
      <c r="U123" s="26"/>
      <c r="V123" s="26">
        <f>表25!V199</f>
        <v>189847907</v>
      </c>
      <c r="W123" s="26">
        <f>表25!W199</f>
        <v>195938339</v>
      </c>
      <c r="X123" s="26">
        <f>表25!X199</f>
        <v>195831152</v>
      </c>
      <c r="Y123" s="26">
        <f>表25!Y199</f>
        <v>195220363</v>
      </c>
      <c r="Z123" s="26">
        <f>表25!Z199</f>
        <v>776837761</v>
      </c>
      <c r="AA123" s="27"/>
      <c r="AB123" s="26">
        <f>表25!AB199</f>
        <v>192162681</v>
      </c>
      <c r="AC123" s="26">
        <f>表25!AC199</f>
        <v>196955015</v>
      </c>
      <c r="AD123" s="26">
        <f>表25!AD199</f>
        <v>196895505</v>
      </c>
      <c r="AE123" s="26">
        <f>表25!AE199</f>
        <v>206365240</v>
      </c>
      <c r="AF123" s="26">
        <f>表25!AF199</f>
        <v>792378441</v>
      </c>
      <c r="AG123" s="27"/>
      <c r="AH123" s="26">
        <f>表25!AH199</f>
        <v>209184612</v>
      </c>
      <c r="AI123" s="26">
        <f>表25!AI199</f>
        <v>214106539</v>
      </c>
      <c r="AJ123" s="26">
        <f>表25!AJ199</f>
        <v>220018478</v>
      </c>
      <c r="AK123" s="26">
        <f>表25!AK199</f>
        <v>193077390</v>
      </c>
      <c r="AL123" s="26">
        <f>表25!AL199</f>
        <v>836387019</v>
      </c>
      <c r="AM123" s="27"/>
      <c r="AN123" s="26">
        <f>表25!AN199</f>
        <v>191001476</v>
      </c>
      <c r="AO123" s="26">
        <f>表25!AO199</f>
        <v>206481160</v>
      </c>
      <c r="AP123" s="26">
        <f>表25!AP199</f>
        <v>209298941</v>
      </c>
      <c r="AQ123" s="26">
        <f>表25!AQ199</f>
        <v>211269869</v>
      </c>
      <c r="AR123" s="26">
        <f>表25!AR199</f>
        <v>818051446</v>
      </c>
      <c r="AS123" s="27"/>
      <c r="AT123" s="26">
        <f>表25!AT199</f>
        <v>210140237</v>
      </c>
      <c r="AU123" s="26">
        <f>表25!AU199</f>
        <v>218274598</v>
      </c>
      <c r="AV123" s="26">
        <f>表25!AV199</f>
        <v>210297985</v>
      </c>
      <c r="AW123" s="26">
        <f>表25!AW199</f>
        <v>211084438</v>
      </c>
      <c r="AX123" s="26">
        <f>表25!AX199</f>
        <v>849797258</v>
      </c>
      <c r="AY123" s="27"/>
      <c r="AZ123" s="26">
        <f>表25!AZ199</f>
        <v>192776867</v>
      </c>
      <c r="BA123" s="26">
        <f>表25!BA199</f>
        <v>197506666</v>
      </c>
      <c r="BB123" s="26">
        <f>表25!BB199</f>
        <v>0</v>
      </c>
      <c r="BC123" s="26">
        <f>表25!BC199</f>
        <v>0</v>
      </c>
      <c r="BD123" s="26">
        <f>表25!BD199</f>
        <v>0</v>
      </c>
    </row>
    <row r="124" spans="1:56" ht="20.100000000000001" customHeight="1">
      <c r="A124" s="55"/>
      <c r="B124" s="55"/>
      <c r="C124" s="56" t="s">
        <v>105</v>
      </c>
      <c r="D124" s="22">
        <f>表25!D200</f>
        <v>8.9160633651832508E-2</v>
      </c>
      <c r="E124" s="22">
        <f>表25!E200</f>
        <v>0.22862717826471177</v>
      </c>
      <c r="F124" s="22">
        <f>表25!F200</f>
        <v>0.28292382978724467</v>
      </c>
      <c r="G124" s="22">
        <f>表25!G200</f>
        <v>0.12519082740328216</v>
      </c>
      <c r="H124" s="22">
        <f>表25!H200</f>
        <v>0</v>
      </c>
      <c r="I124" s="22"/>
      <c r="J124" s="22">
        <f>表25!J200</f>
        <v>6.2700028371396752E-2</v>
      </c>
      <c r="K124" s="22">
        <f>表25!K200</f>
        <v>0.10230449899175657</v>
      </c>
      <c r="L124" s="22">
        <f>表25!L200</f>
        <v>4.9394367441733145E-2</v>
      </c>
      <c r="M124" s="22">
        <f>表25!M200</f>
        <v>4.8522091559102323E-2</v>
      </c>
      <c r="N124" s="22">
        <f>表25!N200</f>
        <v>6.5438111519366737E-2</v>
      </c>
      <c r="O124" s="22"/>
      <c r="P124" s="22">
        <f>表25!P200</f>
        <v>3.7563231360100424E-2</v>
      </c>
      <c r="Q124" s="22">
        <f>表25!Q200</f>
        <v>-4.813193135606797E-2</v>
      </c>
      <c r="R124" s="22">
        <f>表25!R200</f>
        <v>-2.298443343879486E-2</v>
      </c>
      <c r="S124" s="22">
        <f>表25!S200</f>
        <v>-6.1678420902871345E-2</v>
      </c>
      <c r="T124" s="22">
        <f>表25!T200</f>
        <v>-2.4623977882372139E-2</v>
      </c>
      <c r="U124" s="22"/>
      <c r="V124" s="22">
        <f>表25!V200</f>
        <v>-8.6786276102681414E-2</v>
      </c>
      <c r="W124" s="22">
        <f>表25!W200</f>
        <v>-4.2528653711504605E-2</v>
      </c>
      <c r="X124" s="22">
        <f>表25!X200</f>
        <v>-7.0152508905885647E-2</v>
      </c>
      <c r="Y124" s="22">
        <f>表25!Y200</f>
        <v>-6.474176188616676E-3</v>
      </c>
      <c r="Z124" s="22">
        <f>表25!Z200</f>
        <v>-5.2208660078519431E-2</v>
      </c>
      <c r="AA124" s="23"/>
      <c r="AB124" s="22">
        <f>表25!AB200</f>
        <v>1.2192781245673689E-2</v>
      </c>
      <c r="AC124" s="22">
        <f>表25!AC200</f>
        <v>5.18875481536063E-3</v>
      </c>
      <c r="AD124" s="22">
        <f>表25!AD200</f>
        <v>5.4350545821229002E-3</v>
      </c>
      <c r="AE124" s="22">
        <f>表25!AE200</f>
        <v>5.7088701346180715E-2</v>
      </c>
      <c r="AF124" s="22">
        <f>表25!AF200</f>
        <v>2.0005052251830469E-2</v>
      </c>
      <c r="AG124" s="23"/>
      <c r="AH124" s="22">
        <f>表25!AH200</f>
        <v>8.8580836359168025E-2</v>
      </c>
      <c r="AI124" s="22">
        <f>表25!AI200</f>
        <v>8.7083459134056573E-2</v>
      </c>
      <c r="AJ124" s="22">
        <f>表25!AJ200</f>
        <v>0.11743779016184241</v>
      </c>
      <c r="AK124" s="22">
        <f>表25!AK200</f>
        <v>-6.4389962185492089E-2</v>
      </c>
      <c r="AL124" s="22">
        <f>表25!AL200</f>
        <v>5.5539847783415475E-2</v>
      </c>
      <c r="AM124" s="23"/>
      <c r="AN124" s="22">
        <f>表25!AN200</f>
        <v>-8.6923869906836204E-2</v>
      </c>
      <c r="AO124" s="22">
        <f>表25!AO200</f>
        <v>-3.5614881430594658E-2</v>
      </c>
      <c r="AP124" s="22">
        <f>表25!AP200</f>
        <v>-4.87210760543485E-2</v>
      </c>
      <c r="AQ124" s="22">
        <f>表25!AQ200</f>
        <v>9.4223766956866406E-2</v>
      </c>
      <c r="AR124" s="22">
        <f>表25!AR200</f>
        <v>-2.1922354823156298E-2</v>
      </c>
      <c r="AS124" s="23"/>
      <c r="AT124" s="22">
        <f>表25!AT200</f>
        <v>0.10020216283564221</v>
      </c>
      <c r="AU124" s="22">
        <f>表25!AU200</f>
        <v>5.711629090034176E-2</v>
      </c>
      <c r="AV124" s="22">
        <f>表25!AV200</f>
        <v>4.7732874099921663E-3</v>
      </c>
      <c r="AW124" s="22">
        <f>表25!AW200</f>
        <v>-8.7769733032783126E-4</v>
      </c>
      <c r="AX124" s="22">
        <f>表25!AX200</f>
        <v>3.8806620482399357E-2</v>
      </c>
      <c r="AY124" s="23"/>
      <c r="AZ124" s="22">
        <f>表25!AZ200</f>
        <v>-8.2627536010630886E-2</v>
      </c>
      <c r="BA124" s="22">
        <f>表25!BA200</f>
        <v>-9.5145895080287812E-2</v>
      </c>
      <c r="BB124" s="22">
        <f>表25!BB200</f>
        <v>0</v>
      </c>
      <c r="BC124" s="22">
        <f>表25!BC200</f>
        <v>0</v>
      </c>
      <c r="BD124" s="22">
        <f>表25!BD200</f>
        <v>0</v>
      </c>
    </row>
    <row r="125" spans="1:56" s="35" customFormat="1" ht="15" customHeight="1">
      <c r="A125" s="60" t="str">
        <f>表1!A25</f>
        <v>註1：製表日期：101年8月10日，資料來源：截至101年8月8日明細彙總檔。</v>
      </c>
      <c r="B125" s="34"/>
      <c r="C125" s="34"/>
      <c r="D125" s="32"/>
      <c r="E125" s="32"/>
      <c r="F125" s="32"/>
      <c r="G125" s="32"/>
      <c r="I125" s="142"/>
      <c r="J125" s="34"/>
      <c r="K125" s="34"/>
      <c r="N125" s="164"/>
      <c r="O125" s="142"/>
      <c r="P125" s="34"/>
      <c r="T125" s="164"/>
      <c r="U125" s="142"/>
      <c r="V125" s="34"/>
      <c r="W125" s="34"/>
      <c r="X125" s="181"/>
      <c r="AA125" s="214"/>
      <c r="AG125" s="214"/>
      <c r="AM125" s="214"/>
      <c r="AS125" s="214"/>
      <c r="AY125" s="214"/>
    </row>
    <row r="126" spans="1:56" s="35" customFormat="1">
      <c r="A126" s="36" t="s">
        <v>51</v>
      </c>
      <c r="B126" s="34"/>
      <c r="C126" s="34"/>
      <c r="D126" s="32"/>
      <c r="E126" s="32"/>
      <c r="F126" s="32"/>
      <c r="G126" s="32"/>
      <c r="I126" s="142"/>
      <c r="J126" s="95"/>
      <c r="K126" s="95"/>
      <c r="L126" s="95"/>
      <c r="M126" s="95"/>
      <c r="N126" s="164"/>
      <c r="O126" s="142"/>
      <c r="P126" s="95"/>
      <c r="T126" s="164"/>
      <c r="U126" s="142"/>
      <c r="V126" s="95"/>
      <c r="W126" s="95"/>
      <c r="X126" s="182"/>
      <c r="AA126" s="214"/>
      <c r="AG126" s="214"/>
      <c r="AM126" s="214"/>
      <c r="AS126" s="214"/>
      <c r="AY126" s="214"/>
    </row>
    <row r="127" spans="1:56" s="35" customFormat="1">
      <c r="A127" s="34" t="s">
        <v>149</v>
      </c>
      <c r="B127" s="34"/>
      <c r="C127" s="34"/>
      <c r="D127" s="32"/>
      <c r="E127" s="32"/>
      <c r="F127" s="32"/>
      <c r="G127" s="32"/>
      <c r="I127" s="142"/>
      <c r="J127" s="34"/>
      <c r="K127" s="34"/>
      <c r="N127" s="164"/>
      <c r="O127" s="142"/>
      <c r="P127" s="34"/>
      <c r="T127" s="164"/>
      <c r="U127" s="142"/>
      <c r="V127" s="34"/>
      <c r="W127" s="34"/>
      <c r="X127" s="181"/>
      <c r="AA127" s="214"/>
      <c r="AG127" s="214"/>
      <c r="AM127" s="214"/>
      <c r="AS127" s="214"/>
      <c r="AY127" s="214"/>
    </row>
    <row r="128" spans="1:56" s="35" customFormat="1">
      <c r="A128" s="34" t="s">
        <v>53</v>
      </c>
      <c r="B128" s="34"/>
      <c r="C128" s="34"/>
      <c r="D128" s="32"/>
      <c r="E128" s="32"/>
      <c r="F128" s="32"/>
      <c r="G128" s="32"/>
      <c r="I128" s="142"/>
      <c r="J128" s="34"/>
      <c r="K128" s="34"/>
      <c r="L128" s="34"/>
      <c r="N128" s="164"/>
      <c r="O128" s="142"/>
      <c r="P128" s="34"/>
      <c r="T128" s="164"/>
      <c r="U128" s="142"/>
      <c r="V128" s="34"/>
      <c r="W128" s="34"/>
      <c r="X128" s="181"/>
      <c r="AA128" s="214"/>
      <c r="AG128" s="214"/>
      <c r="AM128" s="214"/>
      <c r="AS128" s="214"/>
      <c r="AY128" s="214"/>
    </row>
    <row r="129" spans="1:51" s="35" customFormat="1">
      <c r="A129" s="37" t="s">
        <v>54</v>
      </c>
      <c r="B129" s="34"/>
      <c r="C129" s="34"/>
      <c r="D129" s="32"/>
      <c r="E129" s="32"/>
      <c r="F129" s="32"/>
      <c r="G129" s="32"/>
      <c r="I129" s="142"/>
      <c r="J129" s="34"/>
      <c r="K129" s="34"/>
      <c r="L129" s="34"/>
      <c r="N129" s="164"/>
      <c r="O129" s="142"/>
      <c r="P129" s="34"/>
      <c r="T129" s="164"/>
      <c r="U129" s="142"/>
      <c r="V129" s="34"/>
      <c r="W129" s="34"/>
      <c r="X129" s="181"/>
      <c r="AA129" s="214"/>
      <c r="AG129" s="214"/>
      <c r="AM129" s="214"/>
      <c r="AS129" s="214"/>
      <c r="AY129" s="214"/>
    </row>
    <row r="130" spans="1:51">
      <c r="A130" s="247" t="str">
        <f>表1!A30</f>
        <v>註4：95年至98年第三季，排除案件類別為05、A1、A2、A3、A5、A6、A7、B1、B6、B7、B8、B9、C4、D1、D2,99年第四季新增HN</v>
      </c>
    </row>
  </sheetData>
  <phoneticPr fontId="4" type="noConversion"/>
  <pageMargins left="0.35433070866141736" right="0.35433070866141736" top="0.59055118110236227" bottom="0.39370078740157483" header="0.51181102362204722" footer="0.51181102362204722"/>
  <pageSetup paperSize="9" scale="64" orientation="portrait" r:id="rId1"/>
  <headerFooter alignWithMargins="0">
    <oddFooter>&amp;C&amp;"Times New Roman,標準"&amp;P</oddFooter>
  </headerFooter>
  <rowBreaks count="2" manualBreakCount="2">
    <brk id="44" max="16383" man="1"/>
    <brk id="84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</sheetPr>
  <dimension ref="A1:BA65"/>
  <sheetViews>
    <sheetView view="pageBreakPreview" zoomScale="60" zoomScaleNormal="75" workbookViewId="0">
      <pane xSplit="3" ySplit="4" topLeftCell="Q23" activePane="bottomRight" state="frozen"/>
      <selection activeCell="Y10" sqref="Y10"/>
      <selection pane="topRight" activeCell="Y10" sqref="Y10"/>
      <selection pane="bottomLeft" activeCell="Y10" sqref="Y10"/>
      <selection pane="bottomRight" activeCell="AN1" sqref="AN1:AY1048576"/>
    </sheetView>
  </sheetViews>
  <sheetFormatPr defaultRowHeight="16.5"/>
  <cols>
    <col min="1" max="1" width="4.875" style="248" customWidth="1"/>
    <col min="2" max="2" width="9" style="248"/>
    <col min="3" max="3" width="7.25" style="248" customWidth="1"/>
    <col min="4" max="7" width="8" style="248" hidden="1" customWidth="1"/>
    <col min="8" max="8" width="9.5" style="291" hidden="1" customWidth="1"/>
    <col min="9" max="9" width="4.25" style="248" hidden="1" customWidth="1"/>
    <col min="10" max="13" width="8" style="248" hidden="1" customWidth="1"/>
    <col min="14" max="14" width="9.5" style="249" hidden="1" customWidth="1"/>
    <col min="15" max="15" width="4.25" style="248" hidden="1" customWidth="1"/>
    <col min="16" max="16" width="10.375" style="248" hidden="1" customWidth="1"/>
    <col min="17" max="18" width="9.75" style="248" hidden="1" customWidth="1"/>
    <col min="19" max="19" width="8" style="248" hidden="1" customWidth="1"/>
    <col min="20" max="20" width="9.5" style="249" hidden="1" customWidth="1"/>
    <col min="21" max="21" width="1.875" style="248" hidden="1" customWidth="1"/>
    <col min="22" max="25" width="9.5" style="248" hidden="1" customWidth="1"/>
    <col min="26" max="26" width="9.5" style="249" hidden="1" customWidth="1"/>
    <col min="27" max="27" width="1" style="248" hidden="1" customWidth="1"/>
    <col min="28" max="31" width="9.5" style="248" hidden="1" customWidth="1"/>
    <col min="32" max="32" width="9.5" style="249" hidden="1" customWidth="1"/>
    <col min="33" max="33" width="1" style="248" hidden="1" customWidth="1"/>
    <col min="34" max="37" width="9.5" style="248" hidden="1" customWidth="1"/>
    <col min="38" max="38" width="9.5" style="249" hidden="1" customWidth="1"/>
    <col min="39" max="39" width="1" style="248" hidden="1" customWidth="1"/>
    <col min="40" max="43" width="9.5" style="248" hidden="1" customWidth="1"/>
    <col min="44" max="44" width="9.5" style="249" hidden="1" customWidth="1"/>
    <col min="45" max="45" width="1" style="248" hidden="1" customWidth="1"/>
    <col min="46" max="49" width="9.5" style="248" hidden="1" customWidth="1"/>
    <col min="50" max="50" width="9.5" style="249" hidden="1" customWidth="1"/>
    <col min="51" max="51" width="1" style="248" hidden="1" customWidth="1"/>
    <col min="52" max="53" width="9.5" style="248" customWidth="1"/>
    <col min="54" max="16384" width="9" style="248"/>
  </cols>
  <sheetData>
    <row r="1" spans="1:53" ht="21">
      <c r="A1" s="85" t="s">
        <v>370</v>
      </c>
      <c r="B1" s="278"/>
      <c r="C1" s="278"/>
      <c r="D1" s="278"/>
      <c r="E1" s="278"/>
      <c r="F1" s="278"/>
      <c r="K1" s="278"/>
      <c r="L1" s="278"/>
    </row>
    <row r="2" spans="1:53" ht="21">
      <c r="A2" s="85"/>
      <c r="B2" s="278"/>
      <c r="C2" s="278"/>
      <c r="D2" s="278"/>
      <c r="E2" s="278"/>
      <c r="K2" s="278"/>
      <c r="Q2" s="62"/>
      <c r="R2" s="62"/>
      <c r="V2" s="62"/>
      <c r="X2" s="62"/>
      <c r="Y2" s="62"/>
      <c r="AD2" s="62"/>
      <c r="AE2" s="62"/>
      <c r="AF2" s="62" t="s">
        <v>211</v>
      </c>
      <c r="AK2" s="62"/>
      <c r="AL2" s="62"/>
      <c r="AQ2" s="62"/>
      <c r="AR2" s="62"/>
      <c r="AW2" s="62"/>
      <c r="AX2" s="62"/>
    </row>
    <row r="3" spans="1:53">
      <c r="A3" s="70"/>
      <c r="B3" s="70"/>
      <c r="C3" s="70"/>
      <c r="D3" s="11">
        <v>93</v>
      </c>
      <c r="E3" s="11"/>
      <c r="F3" s="11"/>
      <c r="G3" s="11"/>
      <c r="H3" s="12"/>
      <c r="I3" s="12"/>
      <c r="J3" s="11">
        <v>94</v>
      </c>
      <c r="K3" s="11"/>
      <c r="L3" s="11"/>
      <c r="M3" s="11"/>
      <c r="N3" s="177"/>
      <c r="O3" s="12"/>
      <c r="P3" s="11">
        <v>95</v>
      </c>
      <c r="Q3" s="11"/>
      <c r="R3" s="11"/>
      <c r="S3" s="11"/>
      <c r="T3" s="177"/>
      <c r="V3" s="11">
        <v>96</v>
      </c>
      <c r="W3" s="11"/>
      <c r="X3" s="11"/>
      <c r="Y3" s="11"/>
      <c r="Z3" s="177"/>
      <c r="AB3" s="11">
        <v>97</v>
      </c>
      <c r="AC3" s="11"/>
      <c r="AD3" s="11"/>
      <c r="AE3" s="177"/>
      <c r="AF3" s="177"/>
      <c r="AH3" s="11">
        <v>98</v>
      </c>
      <c r="AI3" s="11"/>
      <c r="AJ3" s="11"/>
      <c r="AK3" s="177"/>
      <c r="AL3" s="177"/>
      <c r="AN3" s="11">
        <v>99</v>
      </c>
      <c r="AO3" s="11"/>
      <c r="AP3" s="11"/>
      <c r="AQ3" s="177"/>
      <c r="AR3" s="177"/>
      <c r="AT3" s="11">
        <v>100</v>
      </c>
      <c r="AU3" s="11"/>
      <c r="AV3" s="11"/>
      <c r="AW3" s="177"/>
      <c r="AX3" s="177"/>
      <c r="AZ3" s="11">
        <v>101</v>
      </c>
      <c r="BA3" s="11"/>
    </row>
    <row r="4" spans="1:53">
      <c r="A4" s="71" t="s">
        <v>0</v>
      </c>
      <c r="B4" s="71" t="s">
        <v>1</v>
      </c>
      <c r="C4" s="71"/>
      <c r="D4" s="13" t="s">
        <v>199</v>
      </c>
      <c r="E4" s="13" t="s">
        <v>229</v>
      </c>
      <c r="F4" s="13" t="s">
        <v>200</v>
      </c>
      <c r="G4" s="13" t="s">
        <v>164</v>
      </c>
      <c r="H4" s="163" t="s">
        <v>269</v>
      </c>
      <c r="I4" s="150"/>
      <c r="J4" s="13" t="s">
        <v>199</v>
      </c>
      <c r="K4" s="13" t="s">
        <v>229</v>
      </c>
      <c r="L4" s="13" t="s">
        <v>200</v>
      </c>
      <c r="M4" s="13" t="s">
        <v>164</v>
      </c>
      <c r="N4" s="163" t="s">
        <v>269</v>
      </c>
      <c r="O4" s="145"/>
      <c r="P4" s="98" t="s">
        <v>199</v>
      </c>
      <c r="Q4" s="98" t="s">
        <v>229</v>
      </c>
      <c r="R4" s="98" t="s">
        <v>305</v>
      </c>
      <c r="S4" s="98" t="s">
        <v>326</v>
      </c>
      <c r="T4" s="163" t="s">
        <v>269</v>
      </c>
      <c r="V4" s="98" t="s">
        <v>199</v>
      </c>
      <c r="W4" s="98" t="s">
        <v>229</v>
      </c>
      <c r="X4" s="98" t="s">
        <v>305</v>
      </c>
      <c r="Y4" s="98" t="s">
        <v>326</v>
      </c>
      <c r="Z4" s="163" t="s">
        <v>269</v>
      </c>
      <c r="AB4" s="98" t="s">
        <v>199</v>
      </c>
      <c r="AC4" s="98" t="s">
        <v>297</v>
      </c>
      <c r="AD4" s="98" t="s">
        <v>305</v>
      </c>
      <c r="AE4" s="98" t="s">
        <v>326</v>
      </c>
      <c r="AF4" s="163" t="s">
        <v>289</v>
      </c>
      <c r="AH4" s="98" t="s">
        <v>199</v>
      </c>
      <c r="AI4" s="98" t="s">
        <v>229</v>
      </c>
      <c r="AJ4" s="98" t="s">
        <v>200</v>
      </c>
      <c r="AK4" s="98" t="s">
        <v>164</v>
      </c>
      <c r="AL4" s="163" t="s">
        <v>289</v>
      </c>
      <c r="AN4" s="98" t="s">
        <v>199</v>
      </c>
      <c r="AO4" s="98" t="s">
        <v>229</v>
      </c>
      <c r="AP4" s="98" t="s">
        <v>200</v>
      </c>
      <c r="AQ4" s="98" t="s">
        <v>164</v>
      </c>
      <c r="AR4" s="163" t="s">
        <v>289</v>
      </c>
      <c r="AT4" s="98" t="s">
        <v>199</v>
      </c>
      <c r="AU4" s="98" t="s">
        <v>229</v>
      </c>
      <c r="AV4" s="98" t="s">
        <v>200</v>
      </c>
      <c r="AW4" s="98" t="s">
        <v>164</v>
      </c>
      <c r="AX4" s="163" t="s">
        <v>289</v>
      </c>
      <c r="AZ4" s="98" t="s">
        <v>199</v>
      </c>
      <c r="BA4" s="98" t="s">
        <v>229</v>
      </c>
    </row>
    <row r="5" spans="1:53">
      <c r="A5" s="306" t="s">
        <v>21</v>
      </c>
      <c r="B5" s="306" t="s">
        <v>22</v>
      </c>
      <c r="C5" s="313" t="s">
        <v>25</v>
      </c>
      <c r="D5" s="383">
        <v>87068</v>
      </c>
      <c r="E5" s="383">
        <v>94672</v>
      </c>
      <c r="F5" s="383">
        <v>100942</v>
      </c>
      <c r="G5" s="383">
        <v>99911</v>
      </c>
      <c r="H5" s="382">
        <v>382593</v>
      </c>
      <c r="I5" s="276"/>
      <c r="J5" s="276">
        <v>90932</v>
      </c>
      <c r="K5" s="383">
        <v>97028</v>
      </c>
      <c r="L5" s="383">
        <v>96675</v>
      </c>
      <c r="M5" s="383">
        <v>93758</v>
      </c>
      <c r="N5" s="275">
        <v>378393</v>
      </c>
      <c r="O5" s="276"/>
      <c r="P5" s="383">
        <v>88952</v>
      </c>
      <c r="Q5" s="383">
        <v>95010</v>
      </c>
      <c r="R5" s="383">
        <v>99718</v>
      </c>
      <c r="S5" s="383">
        <v>97494</v>
      </c>
      <c r="T5" s="275">
        <v>381174</v>
      </c>
      <c r="V5" s="383">
        <v>91395</v>
      </c>
      <c r="W5" s="383">
        <v>96570</v>
      </c>
      <c r="X5" s="383">
        <v>98708</v>
      </c>
      <c r="Y5" s="383">
        <v>99527</v>
      </c>
      <c r="Z5" s="275">
        <v>386200</v>
      </c>
      <c r="AB5" s="383">
        <v>94492</v>
      </c>
      <c r="AC5" s="383">
        <v>97344</v>
      </c>
      <c r="AD5" s="383">
        <v>100989</v>
      </c>
      <c r="AE5" s="383">
        <v>101476</v>
      </c>
      <c r="AF5" s="275">
        <v>394301</v>
      </c>
      <c r="AH5" s="383">
        <v>96337</v>
      </c>
      <c r="AI5" s="383">
        <v>102333</v>
      </c>
      <c r="AJ5" s="383">
        <v>106638</v>
      </c>
      <c r="AK5" s="383">
        <v>104318</v>
      </c>
      <c r="AL5" s="275">
        <v>409626</v>
      </c>
      <c r="AN5" s="383">
        <v>98055</v>
      </c>
      <c r="AO5" s="383">
        <v>105284</v>
      </c>
      <c r="AP5" s="383">
        <v>108473</v>
      </c>
      <c r="AQ5" s="383">
        <v>107680</v>
      </c>
      <c r="AR5" s="275">
        <v>419492</v>
      </c>
      <c r="AT5" s="383">
        <v>101352</v>
      </c>
      <c r="AU5" s="383">
        <v>106677</v>
      </c>
      <c r="AV5" s="383">
        <v>109369</v>
      </c>
      <c r="AW5" s="383">
        <v>108722</v>
      </c>
      <c r="AX5" s="275">
        <v>426120</v>
      </c>
      <c r="AZ5" s="383">
        <v>104133</v>
      </c>
      <c r="BA5" s="383">
        <v>107177</v>
      </c>
    </row>
    <row r="6" spans="1:53">
      <c r="A6" s="342"/>
      <c r="B6" s="312"/>
      <c r="C6" s="313" t="s">
        <v>23</v>
      </c>
      <c r="D6" s="254">
        <v>-6.2091950874309451E-3</v>
      </c>
      <c r="E6" s="254">
        <v>0.50249166798920808</v>
      </c>
      <c r="F6" s="254">
        <v>0.21244369707525074</v>
      </c>
      <c r="G6" s="254">
        <v>0.11444378757626797</v>
      </c>
      <c r="H6" s="329"/>
      <c r="I6" s="274"/>
      <c r="J6" s="274">
        <v>4.4379105986125787E-2</v>
      </c>
      <c r="K6" s="254">
        <v>2.4885921919891838E-2</v>
      </c>
      <c r="L6" s="254">
        <v>-4.2271799647322222E-2</v>
      </c>
      <c r="M6" s="254">
        <v>-6.1584810481328384E-2</v>
      </c>
      <c r="N6" s="261">
        <v>-1.0977723063412048E-2</v>
      </c>
      <c r="O6" s="274"/>
      <c r="P6" s="254">
        <v>-2.1774512822768655E-2</v>
      </c>
      <c r="Q6" s="254">
        <v>-2.0798120130271713E-2</v>
      </c>
      <c r="R6" s="254">
        <v>3.1476596845099625E-2</v>
      </c>
      <c r="S6" s="254">
        <v>3.9847266366603407E-2</v>
      </c>
      <c r="T6" s="261">
        <v>7.3495017085412062E-3</v>
      </c>
      <c r="V6" s="254">
        <v>2.7464250382228661E-2</v>
      </c>
      <c r="W6" s="254">
        <v>1.6419324281654601E-2</v>
      </c>
      <c r="X6" s="254">
        <v>-1.0128562546380837E-2</v>
      </c>
      <c r="Y6" s="254">
        <v>2.0852565286068936E-2</v>
      </c>
      <c r="Z6" s="261">
        <v>1.3185579289248572E-2</v>
      </c>
      <c r="AB6" s="254">
        <v>3.3885879971552013E-2</v>
      </c>
      <c r="AC6" s="254">
        <v>8.0149114631873353E-3</v>
      </c>
      <c r="AD6" s="254">
        <v>2.3108562629168938E-2</v>
      </c>
      <c r="AE6" s="254">
        <v>1.9582625820129262E-2</v>
      </c>
      <c r="AF6" s="261">
        <v>2.0976178146038249E-2</v>
      </c>
      <c r="AH6" s="254">
        <v>1.9525462473013677E-2</v>
      </c>
      <c r="AI6" s="254">
        <v>5.1251232741617248E-2</v>
      </c>
      <c r="AJ6" s="254">
        <v>5.5936785194427019E-2</v>
      </c>
      <c r="AK6" s="254">
        <v>2.8006622255508651E-2</v>
      </c>
      <c r="AL6" s="261">
        <v>3.8866246852024222E-2</v>
      </c>
      <c r="AN6" s="254">
        <v>1.7833231261093818E-2</v>
      </c>
      <c r="AO6" s="254">
        <v>2.8837227482825689E-2</v>
      </c>
      <c r="AP6" s="254">
        <v>1.7207749582700327E-2</v>
      </c>
      <c r="AQ6" s="254">
        <v>3.2228378611553143E-2</v>
      </c>
      <c r="AR6" s="261">
        <v>2.4085385205040666E-2</v>
      </c>
      <c r="AT6" s="254">
        <v>3.3623986538167339E-2</v>
      </c>
      <c r="AU6" s="254">
        <v>1.3230880285703517E-2</v>
      </c>
      <c r="AV6" s="254">
        <v>8.2601200298690891E-3</v>
      </c>
      <c r="AW6" s="254">
        <v>9.6768202080237398E-3</v>
      </c>
      <c r="AX6" s="261">
        <v>1.5800062933262193E-2</v>
      </c>
      <c r="AZ6" s="254">
        <v>2.7439024390243816E-2</v>
      </c>
      <c r="BA6" s="254">
        <v>4.6870459424244171E-3</v>
      </c>
    </row>
    <row r="7" spans="1:53">
      <c r="A7" s="342"/>
      <c r="B7" s="306" t="s">
        <v>24</v>
      </c>
      <c r="C7" s="313" t="s">
        <v>25</v>
      </c>
      <c r="D7" s="383">
        <v>72693</v>
      </c>
      <c r="E7" s="383">
        <v>79294</v>
      </c>
      <c r="F7" s="383">
        <v>80320</v>
      </c>
      <c r="G7" s="383">
        <v>80708</v>
      </c>
      <c r="H7" s="382">
        <v>313015</v>
      </c>
      <c r="I7" s="276"/>
      <c r="J7" s="276">
        <v>76017</v>
      </c>
      <c r="K7" s="383">
        <v>82259</v>
      </c>
      <c r="L7" s="383">
        <v>82604</v>
      </c>
      <c r="M7" s="383">
        <v>78525</v>
      </c>
      <c r="N7" s="275">
        <v>319405</v>
      </c>
      <c r="O7" s="276"/>
      <c r="P7" s="383">
        <v>79654</v>
      </c>
      <c r="Q7" s="383">
        <v>83822</v>
      </c>
      <c r="R7" s="383">
        <v>85695</v>
      </c>
      <c r="S7" s="383">
        <v>86878</v>
      </c>
      <c r="T7" s="275">
        <v>336049</v>
      </c>
      <c r="V7" s="383">
        <v>83545</v>
      </c>
      <c r="W7" s="383">
        <v>87701</v>
      </c>
      <c r="X7" s="383">
        <v>88883</v>
      </c>
      <c r="Y7" s="383">
        <v>89074</v>
      </c>
      <c r="Z7" s="275">
        <v>349203</v>
      </c>
      <c r="AB7" s="383">
        <v>86544</v>
      </c>
      <c r="AC7" s="383">
        <v>91821</v>
      </c>
      <c r="AD7" s="383">
        <v>91186</v>
      </c>
      <c r="AE7" s="383">
        <v>91958</v>
      </c>
      <c r="AF7" s="275">
        <v>361509</v>
      </c>
      <c r="AH7" s="383">
        <v>94134</v>
      </c>
      <c r="AI7" s="383">
        <v>100233</v>
      </c>
      <c r="AJ7" s="383">
        <v>104483</v>
      </c>
      <c r="AK7" s="383">
        <v>100730</v>
      </c>
      <c r="AL7" s="275">
        <v>399580</v>
      </c>
      <c r="AN7" s="383">
        <v>97353</v>
      </c>
      <c r="AO7" s="383">
        <v>105467</v>
      </c>
      <c r="AP7" s="383">
        <v>109559</v>
      </c>
      <c r="AQ7" s="383">
        <v>106579</v>
      </c>
      <c r="AR7" s="275">
        <v>418958</v>
      </c>
      <c r="AT7" s="383">
        <v>106181</v>
      </c>
      <c r="AU7" s="383">
        <v>110008</v>
      </c>
      <c r="AV7" s="383">
        <v>110174</v>
      </c>
      <c r="AW7" s="383">
        <v>107480</v>
      </c>
      <c r="AX7" s="275">
        <v>433843</v>
      </c>
      <c r="AZ7" s="383">
        <v>106974</v>
      </c>
      <c r="BA7" s="383">
        <v>107903</v>
      </c>
    </row>
    <row r="8" spans="1:53">
      <c r="A8" s="342"/>
      <c r="B8" s="312"/>
      <c r="C8" s="313" t="s">
        <v>23</v>
      </c>
      <c r="D8" s="254">
        <v>-1.9821204643825089E-2</v>
      </c>
      <c r="E8" s="254">
        <v>0.41323875383189562</v>
      </c>
      <c r="F8" s="254">
        <v>0.21142650297125276</v>
      </c>
      <c r="G8" s="254">
        <v>0.10707525170777207</v>
      </c>
      <c r="H8" s="329"/>
      <c r="I8" s="274"/>
      <c r="J8" s="274">
        <v>4.5726548636044737E-2</v>
      </c>
      <c r="K8" s="254">
        <v>3.7392488712891268E-2</v>
      </c>
      <c r="L8" s="254">
        <v>2.8436254980079682E-2</v>
      </c>
      <c r="M8" s="254">
        <v>-2.7048124101699954E-2</v>
      </c>
      <c r="N8" s="261">
        <v>2.0414357139434181E-2</v>
      </c>
      <c r="O8" s="274"/>
      <c r="P8" s="254">
        <v>4.7844561085020443E-2</v>
      </c>
      <c r="Q8" s="254">
        <v>1.9000960381234888E-2</v>
      </c>
      <c r="R8" s="254">
        <v>3.74194954239504E-2</v>
      </c>
      <c r="S8" s="254">
        <v>0.10637376631645967</v>
      </c>
      <c r="T8" s="261">
        <v>5.2109390898702257E-2</v>
      </c>
      <c r="V8" s="254">
        <v>4.8848770934290853E-2</v>
      </c>
      <c r="W8" s="254">
        <v>4.6276633819283708E-2</v>
      </c>
      <c r="X8" s="254">
        <v>3.7201703716669643E-2</v>
      </c>
      <c r="Y8" s="254">
        <v>2.5276824972950473E-2</v>
      </c>
      <c r="Z8" s="261">
        <v>3.9143101154891058E-2</v>
      </c>
      <c r="AB8" s="254">
        <v>3.589682207193734E-2</v>
      </c>
      <c r="AC8" s="254">
        <v>4.6977799568990175E-2</v>
      </c>
      <c r="AD8" s="254">
        <v>2.5910466568410229E-2</v>
      </c>
      <c r="AE8" s="254">
        <v>3.2377573702764062E-2</v>
      </c>
      <c r="AF8" s="261">
        <v>3.5240247076915088E-2</v>
      </c>
      <c r="AH8" s="254">
        <v>8.7701053799223549E-2</v>
      </c>
      <c r="AI8" s="254">
        <v>9.1613029699088466E-2</v>
      </c>
      <c r="AJ8" s="254">
        <v>0.14582282367907351</v>
      </c>
      <c r="AK8" s="254">
        <v>9.5391374323060552E-2</v>
      </c>
      <c r="AL8" s="261">
        <v>0.10531134771195183</v>
      </c>
      <c r="AN8" s="254">
        <v>3.4195933456562022E-2</v>
      </c>
      <c r="AO8" s="254">
        <v>5.2218331288098829E-2</v>
      </c>
      <c r="AP8" s="254">
        <v>4.8582065982025746E-2</v>
      </c>
      <c r="AQ8" s="254">
        <v>5.8066117343393175E-2</v>
      </c>
      <c r="AR8" s="261">
        <v>4.8495920716752572E-2</v>
      </c>
      <c r="AT8" s="254">
        <v>9.0680307746037636E-2</v>
      </c>
      <c r="AU8" s="254">
        <v>4.3056121820095328E-2</v>
      </c>
      <c r="AV8" s="254">
        <v>5.6134137770516013E-3</v>
      </c>
      <c r="AW8" s="254">
        <v>8.4538229857664682E-3</v>
      </c>
      <c r="AX8" s="261">
        <v>3.5528621007356431E-2</v>
      </c>
      <c r="AZ8" s="254">
        <v>7.4683794652528057E-3</v>
      </c>
      <c r="BA8" s="254">
        <v>-1.9134972002036177E-2</v>
      </c>
    </row>
    <row r="9" spans="1:53">
      <c r="A9" s="342"/>
      <c r="B9" s="306" t="s">
        <v>26</v>
      </c>
      <c r="C9" s="313" t="s">
        <v>25</v>
      </c>
      <c r="D9" s="383">
        <v>33204</v>
      </c>
      <c r="E9" s="383">
        <v>34298</v>
      </c>
      <c r="F9" s="383">
        <v>34887</v>
      </c>
      <c r="G9" s="383">
        <v>34635</v>
      </c>
      <c r="H9" s="382">
        <v>137024</v>
      </c>
      <c r="I9" s="276"/>
      <c r="J9" s="276">
        <v>32588</v>
      </c>
      <c r="K9" s="383">
        <v>34204</v>
      </c>
      <c r="L9" s="383">
        <v>33388</v>
      </c>
      <c r="M9" s="383">
        <v>32355</v>
      </c>
      <c r="N9" s="275">
        <v>132535</v>
      </c>
      <c r="O9" s="276"/>
      <c r="P9" s="383">
        <v>29957</v>
      </c>
      <c r="Q9" s="383">
        <v>29741</v>
      </c>
      <c r="R9" s="383">
        <v>29818</v>
      </c>
      <c r="S9" s="383">
        <v>29125</v>
      </c>
      <c r="T9" s="275">
        <v>118641</v>
      </c>
      <c r="V9" s="383">
        <v>28944</v>
      </c>
      <c r="W9" s="383">
        <v>29336</v>
      </c>
      <c r="X9" s="383">
        <v>29701</v>
      </c>
      <c r="Y9" s="383">
        <v>29529</v>
      </c>
      <c r="Z9" s="275">
        <v>117510</v>
      </c>
      <c r="AB9" s="383">
        <v>28315</v>
      </c>
      <c r="AC9" s="383">
        <v>28408</v>
      </c>
      <c r="AD9" s="383">
        <v>30199</v>
      </c>
      <c r="AE9" s="383">
        <v>31150</v>
      </c>
      <c r="AF9" s="275">
        <v>118072</v>
      </c>
      <c r="AH9" s="383">
        <v>28719</v>
      </c>
      <c r="AI9" s="383">
        <v>29298</v>
      </c>
      <c r="AJ9" s="383">
        <v>30139</v>
      </c>
      <c r="AK9" s="383">
        <v>28811</v>
      </c>
      <c r="AL9" s="275">
        <v>116967</v>
      </c>
      <c r="AN9" s="383">
        <v>28387</v>
      </c>
      <c r="AO9" s="383">
        <v>28913</v>
      </c>
      <c r="AP9" s="383">
        <v>29583</v>
      </c>
      <c r="AQ9" s="383">
        <v>28409</v>
      </c>
      <c r="AR9" s="275">
        <v>115292</v>
      </c>
      <c r="AT9" s="383">
        <v>29138</v>
      </c>
      <c r="AU9" s="383">
        <v>28895</v>
      </c>
      <c r="AV9" s="383">
        <v>28776</v>
      </c>
      <c r="AW9" s="383">
        <v>28164</v>
      </c>
      <c r="AX9" s="275">
        <v>114973</v>
      </c>
      <c r="AZ9" s="383">
        <v>27985</v>
      </c>
      <c r="BA9" s="383">
        <v>28475</v>
      </c>
    </row>
    <row r="10" spans="1:53">
      <c r="A10" s="342"/>
      <c r="B10" s="312"/>
      <c r="C10" s="313" t="s">
        <v>23</v>
      </c>
      <c r="D10" s="254">
        <v>-5.5093910073989755E-2</v>
      </c>
      <c r="E10" s="254">
        <v>0.13008237232289951</v>
      </c>
      <c r="F10" s="254">
        <v>5.0022573363431154E-2</v>
      </c>
      <c r="G10" s="254">
        <v>1.6136130262578846E-2</v>
      </c>
      <c r="H10" s="329"/>
      <c r="I10" s="274"/>
      <c r="J10" s="274">
        <v>-1.855198168895314E-2</v>
      </c>
      <c r="K10" s="254">
        <v>-2.7406845880226251E-3</v>
      </c>
      <c r="L10" s="254">
        <v>-4.2967294407659014E-2</v>
      </c>
      <c r="M10" s="254">
        <v>-6.5829363360762241E-2</v>
      </c>
      <c r="N10" s="261">
        <v>-3.2760684259691697E-2</v>
      </c>
      <c r="O10" s="274"/>
      <c r="P10" s="254">
        <v>-8.0735239965631478E-2</v>
      </c>
      <c r="Q10" s="254">
        <v>-0.13048181499239853</v>
      </c>
      <c r="R10" s="254">
        <v>-0.10692464358452136</v>
      </c>
      <c r="S10" s="254">
        <v>-9.9830010817493431E-2</v>
      </c>
      <c r="T10" s="261">
        <v>-0.10483268570566262</v>
      </c>
      <c r="V10" s="254">
        <v>-3.3815135026871834E-2</v>
      </c>
      <c r="W10" s="254">
        <v>-1.3617564977640328E-2</v>
      </c>
      <c r="X10" s="254">
        <v>-3.923804413441534E-3</v>
      </c>
      <c r="Y10" s="254">
        <v>1.3871244635193181E-2</v>
      </c>
      <c r="Z10" s="261">
        <v>-9.5329607808430916E-3</v>
      </c>
      <c r="AB10" s="254">
        <v>-2.1731619679380865E-2</v>
      </c>
      <c r="AC10" s="254">
        <v>-3.1633487864739518E-2</v>
      </c>
      <c r="AD10" s="254">
        <v>1.6767112218443847E-2</v>
      </c>
      <c r="AE10" s="254">
        <v>5.489518778150293E-2</v>
      </c>
      <c r="AF10" s="261">
        <v>4.7825716960259168E-3</v>
      </c>
      <c r="AH10" s="254">
        <v>1.4268055800812363E-2</v>
      </c>
      <c r="AI10" s="254">
        <v>3.1329203041396747E-2</v>
      </c>
      <c r="AJ10" s="254">
        <v>-1.9868207556541506E-3</v>
      </c>
      <c r="AK10" s="254">
        <v>-7.5088282504012893E-2</v>
      </c>
      <c r="AL10" s="261">
        <v>-9.3586963886441721E-3</v>
      </c>
      <c r="AN10" s="254">
        <v>-1.1560291096486597E-2</v>
      </c>
      <c r="AO10" s="254">
        <v>-1.3140828725510256E-2</v>
      </c>
      <c r="AP10" s="254">
        <v>-1.8447858256743777E-2</v>
      </c>
      <c r="AQ10" s="254">
        <v>-1.3953004060948904E-2</v>
      </c>
      <c r="AR10" s="261">
        <v>-1.4320278369112649E-2</v>
      </c>
      <c r="AT10" s="254">
        <v>2.6455772008313616E-2</v>
      </c>
      <c r="AU10" s="254">
        <v>-6.2255732715388312E-4</v>
      </c>
      <c r="AV10" s="254">
        <v>-2.7279180610485732E-2</v>
      </c>
      <c r="AW10" s="254">
        <v>-8.6240275968882951E-3</v>
      </c>
      <c r="AX10" s="261">
        <v>-2.7668875550775907E-3</v>
      </c>
      <c r="AZ10" s="254">
        <v>-3.9570320543619975E-2</v>
      </c>
      <c r="BA10" s="254">
        <v>-1.4535386745111567E-2</v>
      </c>
    </row>
    <row r="11" spans="1:53">
      <c r="A11" s="342"/>
      <c r="B11" s="306" t="s">
        <v>28</v>
      </c>
      <c r="C11" s="313" t="s">
        <v>25</v>
      </c>
      <c r="D11" s="383">
        <v>192965</v>
      </c>
      <c r="E11" s="383">
        <v>208264</v>
      </c>
      <c r="F11" s="383">
        <v>216149</v>
      </c>
      <c r="G11" s="383">
        <v>215254</v>
      </c>
      <c r="H11" s="382">
        <v>832632</v>
      </c>
      <c r="I11" s="276"/>
      <c r="J11" s="276">
        <v>199537</v>
      </c>
      <c r="K11" s="383">
        <v>213491</v>
      </c>
      <c r="L11" s="383">
        <v>212667</v>
      </c>
      <c r="M11" s="383">
        <v>204638</v>
      </c>
      <c r="N11" s="275">
        <v>830333</v>
      </c>
      <c r="O11" s="276"/>
      <c r="P11" s="383">
        <v>198563</v>
      </c>
      <c r="Q11" s="383">
        <v>208573</v>
      </c>
      <c r="R11" s="383">
        <v>215231</v>
      </c>
      <c r="S11" s="383">
        <v>213497</v>
      </c>
      <c r="T11" s="275">
        <v>835864</v>
      </c>
      <c r="V11" s="383">
        <v>203884</v>
      </c>
      <c r="W11" s="383">
        <v>213607</v>
      </c>
      <c r="X11" s="383">
        <v>217292</v>
      </c>
      <c r="Y11" s="383">
        <v>218130</v>
      </c>
      <c r="Z11" s="275">
        <v>852913</v>
      </c>
      <c r="AB11" s="383">
        <v>209351</v>
      </c>
      <c r="AC11" s="383">
        <v>217573</v>
      </c>
      <c r="AD11" s="383">
        <v>222374</v>
      </c>
      <c r="AE11" s="383">
        <v>224584</v>
      </c>
      <c r="AF11" s="275">
        <v>873882</v>
      </c>
      <c r="AH11" s="383">
        <v>219190</v>
      </c>
      <c r="AI11" s="383">
        <v>231864</v>
      </c>
      <c r="AJ11" s="383">
        <v>241260</v>
      </c>
      <c r="AK11" s="383">
        <v>233859</v>
      </c>
      <c r="AL11" s="275">
        <v>926173</v>
      </c>
      <c r="AN11" s="383">
        <v>223795</v>
      </c>
      <c r="AO11" s="383">
        <v>239664</v>
      </c>
      <c r="AP11" s="383">
        <v>247615</v>
      </c>
      <c r="AQ11" s="383">
        <v>242668</v>
      </c>
      <c r="AR11" s="275">
        <v>953742</v>
      </c>
      <c r="AT11" s="383">
        <v>236671</v>
      </c>
      <c r="AU11" s="383">
        <v>245580</v>
      </c>
      <c r="AV11" s="383">
        <v>248319</v>
      </c>
      <c r="AW11" s="383">
        <v>244366</v>
      </c>
      <c r="AX11" s="275">
        <v>974936</v>
      </c>
      <c r="AZ11" s="383">
        <v>239092</v>
      </c>
      <c r="BA11" s="383">
        <v>243555</v>
      </c>
    </row>
    <row r="12" spans="1:53">
      <c r="A12" s="312"/>
      <c r="B12" s="312"/>
      <c r="C12" s="313" t="s">
        <v>23</v>
      </c>
      <c r="D12" s="254">
        <v>-2.0059416499504861E-2</v>
      </c>
      <c r="E12" s="254">
        <v>0.3933684802098108</v>
      </c>
      <c r="F12" s="254">
        <v>0.18255079821864298</v>
      </c>
      <c r="G12" s="254">
        <v>9.467142668253338E-2</v>
      </c>
      <c r="H12" s="329"/>
      <c r="I12" s="274"/>
      <c r="J12" s="274">
        <v>3.4057989790894722E-2</v>
      </c>
      <c r="K12" s="254">
        <v>2.5097952598624823E-2</v>
      </c>
      <c r="L12" s="254">
        <v>-1.6109257965570046E-2</v>
      </c>
      <c r="M12" s="254">
        <v>-4.9318479563678262E-2</v>
      </c>
      <c r="N12" s="261">
        <v>-2.7611237617578555E-3</v>
      </c>
      <c r="O12" s="274"/>
      <c r="P12" s="254">
        <v>-4.8813002099861169E-3</v>
      </c>
      <c r="Q12" s="254">
        <v>-2.3036099882430605E-2</v>
      </c>
      <c r="R12" s="254">
        <v>1.2056407435098171E-2</v>
      </c>
      <c r="S12" s="254">
        <v>4.3291079858090775E-2</v>
      </c>
      <c r="T12" s="261">
        <v>6.6611829229958897E-3</v>
      </c>
      <c r="V12" s="254">
        <v>2.6797540327251346E-2</v>
      </c>
      <c r="W12" s="254">
        <v>2.4135434596040728E-2</v>
      </c>
      <c r="X12" s="254">
        <v>9.5757581389297464E-3</v>
      </c>
      <c r="Y12" s="254">
        <v>2.170053911764569E-2</v>
      </c>
      <c r="Z12" s="261">
        <v>2.0396858819138108E-2</v>
      </c>
      <c r="AB12" s="254">
        <v>2.6814266936100895E-2</v>
      </c>
      <c r="AC12" s="254">
        <v>1.8566807267551999E-2</v>
      </c>
      <c r="AD12" s="254">
        <v>2.3387883585221703E-2</v>
      </c>
      <c r="AE12" s="254">
        <v>2.958786045019024E-2</v>
      </c>
      <c r="AF12" s="261">
        <v>2.4585156985530654E-2</v>
      </c>
      <c r="AH12" s="254">
        <v>4.6997625996532122E-2</v>
      </c>
      <c r="AI12" s="254">
        <v>6.5683701562234242E-2</v>
      </c>
      <c r="AJ12" s="254">
        <v>8.4928993497441319E-2</v>
      </c>
      <c r="AK12" s="254">
        <v>4.1298578705517786E-2</v>
      </c>
      <c r="AL12" s="261">
        <v>5.9837598211200049E-2</v>
      </c>
      <c r="AN12" s="254">
        <v>2.1009170126374377E-2</v>
      </c>
      <c r="AO12" s="254">
        <v>3.3640409895455914E-2</v>
      </c>
      <c r="AP12" s="254">
        <v>2.6340877062090762E-2</v>
      </c>
      <c r="AQ12" s="254">
        <v>3.7667996527822378E-2</v>
      </c>
      <c r="AR12" s="261">
        <v>2.9766577086570267E-2</v>
      </c>
      <c r="AT12" s="254">
        <v>5.7534797470899735E-2</v>
      </c>
      <c r="AU12" s="254">
        <v>2.4684558381734334E-2</v>
      </c>
      <c r="AV12" s="254">
        <v>2.8431233972092684E-3</v>
      </c>
      <c r="AW12" s="254">
        <v>6.9972143010204046E-3</v>
      </c>
      <c r="AX12" s="261">
        <v>2.2221942621799107E-2</v>
      </c>
      <c r="AZ12" s="254">
        <v>1.0229390166095476E-2</v>
      </c>
      <c r="BA12" s="254">
        <v>-8.2457854874175007E-3</v>
      </c>
    </row>
    <row r="13" spans="1:53">
      <c r="A13" s="306" t="s">
        <v>29</v>
      </c>
      <c r="B13" s="306" t="s">
        <v>22</v>
      </c>
      <c r="C13" s="313" t="s">
        <v>25</v>
      </c>
      <c r="D13" s="383">
        <v>30594</v>
      </c>
      <c r="E13" s="383">
        <v>31504</v>
      </c>
      <c r="F13" s="383">
        <v>31960</v>
      </c>
      <c r="G13" s="383">
        <v>32888</v>
      </c>
      <c r="H13" s="382">
        <v>126946</v>
      </c>
      <c r="I13" s="276"/>
      <c r="J13" s="276">
        <v>30208</v>
      </c>
      <c r="K13" s="383">
        <v>31999</v>
      </c>
      <c r="L13" s="383">
        <v>32689</v>
      </c>
      <c r="M13" s="383">
        <v>30691</v>
      </c>
      <c r="N13" s="275">
        <v>125587</v>
      </c>
      <c r="O13" s="276"/>
      <c r="P13" s="383">
        <v>28581</v>
      </c>
      <c r="Q13" s="383">
        <v>30318</v>
      </c>
      <c r="R13" s="383">
        <v>30910</v>
      </c>
      <c r="S13" s="383">
        <v>30216</v>
      </c>
      <c r="T13" s="275">
        <v>120025</v>
      </c>
      <c r="V13" s="383">
        <v>28318</v>
      </c>
      <c r="W13" s="383">
        <v>29723</v>
      </c>
      <c r="X13" s="383">
        <v>30373</v>
      </c>
      <c r="Y13" s="383">
        <v>29645</v>
      </c>
      <c r="Z13" s="275">
        <v>118059</v>
      </c>
      <c r="AB13" s="383">
        <v>27501</v>
      </c>
      <c r="AC13" s="383">
        <v>29124</v>
      </c>
      <c r="AD13" s="383">
        <v>29935</v>
      </c>
      <c r="AE13" s="383">
        <v>28987</v>
      </c>
      <c r="AF13" s="275">
        <v>115547</v>
      </c>
      <c r="AH13" s="383">
        <v>27051</v>
      </c>
      <c r="AI13" s="383">
        <v>28611</v>
      </c>
      <c r="AJ13" s="383">
        <v>29732</v>
      </c>
      <c r="AK13" s="383">
        <v>29710</v>
      </c>
      <c r="AL13" s="275">
        <v>115104</v>
      </c>
      <c r="AN13" s="383">
        <v>27657</v>
      </c>
      <c r="AO13" s="383">
        <v>29562</v>
      </c>
      <c r="AP13" s="383">
        <v>29922</v>
      </c>
      <c r="AQ13" s="383">
        <v>29326</v>
      </c>
      <c r="AR13" s="275">
        <v>116467</v>
      </c>
      <c r="AT13" s="383">
        <v>27976</v>
      </c>
      <c r="AU13" s="383">
        <v>29706</v>
      </c>
      <c r="AV13" s="383">
        <v>30124</v>
      </c>
      <c r="AW13" s="383">
        <v>29663</v>
      </c>
      <c r="AX13" s="275">
        <v>117469</v>
      </c>
      <c r="AZ13" s="383">
        <v>27885</v>
      </c>
      <c r="BA13" s="383">
        <v>28931</v>
      </c>
    </row>
    <row r="14" spans="1:53">
      <c r="A14" s="342"/>
      <c r="B14" s="312"/>
      <c r="C14" s="313" t="s">
        <v>23</v>
      </c>
      <c r="D14" s="254">
        <v>-3.0731212774046383E-2</v>
      </c>
      <c r="E14" s="254">
        <v>0.23710044765569779</v>
      </c>
      <c r="F14" s="254">
        <v>-8.6541145817177947E-3</v>
      </c>
      <c r="G14" s="254">
        <v>1.6724889479704456E-2</v>
      </c>
      <c r="H14" s="329"/>
      <c r="I14" s="274"/>
      <c r="J14" s="274">
        <v>-1.2616852977708048E-2</v>
      </c>
      <c r="K14" s="254">
        <v>1.5712290502793297E-2</v>
      </c>
      <c r="L14" s="254">
        <v>2.2809762202753443E-2</v>
      </c>
      <c r="M14" s="254">
        <v>-6.6802481148139137E-2</v>
      </c>
      <c r="N14" s="261">
        <v>-1.0705339278118231E-2</v>
      </c>
      <c r="O14" s="274"/>
      <c r="P14" s="254">
        <v>-5.3859904661016977E-2</v>
      </c>
      <c r="Q14" s="254">
        <v>-5.2532891652864122E-2</v>
      </c>
      <c r="R14" s="254">
        <v>-5.4421976811771522E-2</v>
      </c>
      <c r="S14" s="254">
        <v>-1.5476849890847522E-2</v>
      </c>
      <c r="T14" s="261">
        <v>-4.4288023441916735E-2</v>
      </c>
      <c r="V14" s="254">
        <v>-9.2019173576851632E-3</v>
      </c>
      <c r="W14" s="254">
        <v>-1.9625305099280954E-2</v>
      </c>
      <c r="X14" s="254">
        <v>-1.7373018440634103E-2</v>
      </c>
      <c r="Y14" s="254">
        <v>-1.8897272967963952E-2</v>
      </c>
      <c r="Z14" s="261">
        <v>-1.6379920849822982E-2</v>
      </c>
      <c r="AB14" s="254">
        <v>-2.8850907549968219E-2</v>
      </c>
      <c r="AC14" s="254">
        <v>-2.0152743666520867E-2</v>
      </c>
      <c r="AD14" s="254">
        <v>-1.4420702597701895E-2</v>
      </c>
      <c r="AE14" s="254">
        <v>-2.2195985832349496E-2</v>
      </c>
      <c r="AF14" s="261">
        <v>-2.1277496844797961E-2</v>
      </c>
      <c r="AH14" s="254">
        <v>-1.6363041343951168E-2</v>
      </c>
      <c r="AI14" s="254">
        <v>-1.7614338689740383E-2</v>
      </c>
      <c r="AJ14" s="254">
        <v>-6.7813596124937092E-3</v>
      </c>
      <c r="AK14" s="254">
        <v>2.4942215475902918E-2</v>
      </c>
      <c r="AL14" s="261">
        <v>-3.8339377050031764E-3</v>
      </c>
      <c r="AN14" s="254">
        <v>2.2402129311300811E-2</v>
      </c>
      <c r="AO14" s="254">
        <v>3.3238964034811858E-2</v>
      </c>
      <c r="AP14" s="254">
        <v>6.3904210951164497E-3</v>
      </c>
      <c r="AQ14" s="254">
        <v>-1.2924941097273601E-2</v>
      </c>
      <c r="AR14" s="261">
        <v>1.1841465109813765E-2</v>
      </c>
      <c r="AT14" s="254">
        <v>1.1534150486314454E-2</v>
      </c>
      <c r="AU14" s="254">
        <v>4.8711183275826908E-3</v>
      </c>
      <c r="AV14" s="254">
        <v>6.750885635986803E-3</v>
      </c>
      <c r="AW14" s="254">
        <v>1.1491509240946662E-2</v>
      </c>
      <c r="AX14" s="261">
        <v>8.6032953540486901E-3</v>
      </c>
      <c r="AZ14" s="254">
        <v>-3.2527881040892437E-3</v>
      </c>
      <c r="BA14" s="254">
        <v>-2.6089005588096681E-2</v>
      </c>
    </row>
    <row r="15" spans="1:53">
      <c r="A15" s="342"/>
      <c r="B15" s="306" t="s">
        <v>24</v>
      </c>
      <c r="C15" s="313" t="s">
        <v>25</v>
      </c>
      <c r="D15" s="383">
        <v>43309</v>
      </c>
      <c r="E15" s="383">
        <v>45224</v>
      </c>
      <c r="F15" s="383">
        <v>46098</v>
      </c>
      <c r="G15" s="383">
        <v>45295</v>
      </c>
      <c r="H15" s="382">
        <v>179926</v>
      </c>
      <c r="I15" s="276"/>
      <c r="J15" s="276">
        <v>40752</v>
      </c>
      <c r="K15" s="383">
        <v>41568</v>
      </c>
      <c r="L15" s="383">
        <v>41044</v>
      </c>
      <c r="M15" s="383">
        <v>39442</v>
      </c>
      <c r="N15" s="275">
        <v>162806</v>
      </c>
      <c r="O15" s="276"/>
      <c r="P15" s="383">
        <v>38743</v>
      </c>
      <c r="Q15" s="383">
        <v>40433</v>
      </c>
      <c r="R15" s="383">
        <v>42327</v>
      </c>
      <c r="S15" s="383">
        <v>42342</v>
      </c>
      <c r="T15" s="275">
        <v>163845</v>
      </c>
      <c r="V15" s="383">
        <v>40642</v>
      </c>
      <c r="W15" s="383">
        <v>42188</v>
      </c>
      <c r="X15" s="383">
        <v>42756</v>
      </c>
      <c r="Y15" s="383">
        <v>42038</v>
      </c>
      <c r="Z15" s="275">
        <v>167624</v>
      </c>
      <c r="AB15" s="383">
        <v>40317</v>
      </c>
      <c r="AC15" s="383">
        <v>41511</v>
      </c>
      <c r="AD15" s="383">
        <v>41496</v>
      </c>
      <c r="AE15" s="383">
        <v>40731</v>
      </c>
      <c r="AF15" s="275">
        <v>164055</v>
      </c>
      <c r="AH15" s="383">
        <v>38880</v>
      </c>
      <c r="AI15" s="383">
        <v>41233</v>
      </c>
      <c r="AJ15" s="383">
        <v>42423</v>
      </c>
      <c r="AK15" s="383">
        <v>42840</v>
      </c>
      <c r="AL15" s="275">
        <v>165376</v>
      </c>
      <c r="AN15" s="383">
        <v>41124</v>
      </c>
      <c r="AO15" s="383">
        <v>44487</v>
      </c>
      <c r="AP15" s="383">
        <v>44866</v>
      </c>
      <c r="AQ15" s="383">
        <v>43404</v>
      </c>
      <c r="AR15" s="275">
        <v>173881</v>
      </c>
      <c r="AT15" s="383">
        <v>44013</v>
      </c>
      <c r="AU15" s="383">
        <v>46976</v>
      </c>
      <c r="AV15" s="383">
        <v>46565</v>
      </c>
      <c r="AW15" s="383">
        <v>43937</v>
      </c>
      <c r="AX15" s="275">
        <v>181491</v>
      </c>
      <c r="AZ15" s="383">
        <v>44570</v>
      </c>
      <c r="BA15" s="383">
        <v>45271</v>
      </c>
    </row>
    <row r="16" spans="1:53">
      <c r="A16" s="342"/>
      <c r="B16" s="312"/>
      <c r="C16" s="313" t="s">
        <v>23</v>
      </c>
      <c r="D16" s="254">
        <v>-1.7134168482207699E-2</v>
      </c>
      <c r="E16" s="254">
        <v>0.33333333333333331</v>
      </c>
      <c r="F16" s="254">
        <v>0.11125039172673143</v>
      </c>
      <c r="G16" s="254">
        <v>6.7045160074442278E-2</v>
      </c>
      <c r="H16" s="329"/>
      <c r="I16" s="274"/>
      <c r="J16" s="274">
        <v>-5.9040846013530678E-2</v>
      </c>
      <c r="K16" s="254">
        <v>-8.0842030780116758E-2</v>
      </c>
      <c r="L16" s="254">
        <v>-0.10963599288472385</v>
      </c>
      <c r="M16" s="254">
        <v>-0.12921956065790927</v>
      </c>
      <c r="N16" s="261">
        <v>-9.51502284272423E-2</v>
      </c>
      <c r="O16" s="274"/>
      <c r="P16" s="254">
        <v>-4.9298193953670966E-2</v>
      </c>
      <c r="Q16" s="254">
        <v>-2.7304657428791401E-2</v>
      </c>
      <c r="R16" s="254">
        <v>3.125913653639989E-2</v>
      </c>
      <c r="S16" s="254">
        <v>7.3525683281780774E-2</v>
      </c>
      <c r="T16" s="261">
        <v>6.3818286795327417E-3</v>
      </c>
      <c r="V16" s="254">
        <v>4.901530599075965E-2</v>
      </c>
      <c r="W16" s="254">
        <v>4.3405139366359258E-2</v>
      </c>
      <c r="X16" s="254">
        <v>1.0135374583599033E-2</v>
      </c>
      <c r="Y16" s="254">
        <v>-7.1796325161778141E-3</v>
      </c>
      <c r="Z16" s="261">
        <v>2.3064481674753612E-2</v>
      </c>
      <c r="AB16" s="254">
        <v>-7.996653707986856E-3</v>
      </c>
      <c r="AC16" s="254">
        <v>-1.6047217218166265E-2</v>
      </c>
      <c r="AD16" s="254">
        <v>-2.9469548133595258E-2</v>
      </c>
      <c r="AE16" s="254">
        <v>-3.1090917741091406E-2</v>
      </c>
      <c r="AF16" s="261">
        <v>-2.1291700472486075E-2</v>
      </c>
      <c r="AH16" s="254">
        <v>-3.5642532926557058E-2</v>
      </c>
      <c r="AI16" s="254">
        <v>-6.6970200669701496E-3</v>
      </c>
      <c r="AJ16" s="254">
        <v>2.2339502602660488E-2</v>
      </c>
      <c r="AK16" s="254">
        <v>5.1778743463209764E-2</v>
      </c>
      <c r="AL16" s="261">
        <v>8.05217762335797E-3</v>
      </c>
      <c r="AN16" s="254">
        <v>5.7716049382716017E-2</v>
      </c>
      <c r="AO16" s="254">
        <v>7.8917372007857756E-2</v>
      </c>
      <c r="AP16" s="254">
        <v>5.7586686467246517E-2</v>
      </c>
      <c r="AQ16" s="254">
        <v>1.316526610644253E-2</v>
      </c>
      <c r="AR16" s="261">
        <v>5.1428260448916463E-2</v>
      </c>
      <c r="AT16" s="254">
        <v>7.0250948351327613E-2</v>
      </c>
      <c r="AU16" s="254">
        <v>5.5948928900577677E-2</v>
      </c>
      <c r="AV16" s="254">
        <v>3.7868318994338734E-2</v>
      </c>
      <c r="AW16" s="254">
        <v>1.2279974195926746E-2</v>
      </c>
      <c r="AX16" s="261">
        <v>4.376556380513108E-2</v>
      </c>
      <c r="AZ16" s="254">
        <v>1.2655351827869143E-2</v>
      </c>
      <c r="BA16" s="254">
        <v>-3.6295129427792894E-2</v>
      </c>
    </row>
    <row r="17" spans="1:53">
      <c r="A17" s="342"/>
      <c r="B17" s="306" t="s">
        <v>26</v>
      </c>
      <c r="C17" s="313" t="s">
        <v>25</v>
      </c>
      <c r="D17" s="383">
        <v>32024</v>
      </c>
      <c r="E17" s="383">
        <v>35353</v>
      </c>
      <c r="F17" s="383">
        <v>34785</v>
      </c>
      <c r="G17" s="383">
        <v>32972</v>
      </c>
      <c r="H17" s="382">
        <v>135134</v>
      </c>
      <c r="I17" s="276"/>
      <c r="J17" s="276">
        <v>31052</v>
      </c>
      <c r="K17" s="383">
        <v>31946</v>
      </c>
      <c r="L17" s="383">
        <v>31622</v>
      </c>
      <c r="M17" s="383">
        <v>30564</v>
      </c>
      <c r="N17" s="275">
        <v>125184</v>
      </c>
      <c r="O17" s="276"/>
      <c r="P17" s="383">
        <v>29576</v>
      </c>
      <c r="Q17" s="383">
        <v>30106</v>
      </c>
      <c r="R17" s="383">
        <v>30410</v>
      </c>
      <c r="S17" s="383">
        <v>30219</v>
      </c>
      <c r="T17" s="275">
        <v>120311</v>
      </c>
      <c r="V17" s="383">
        <v>29214</v>
      </c>
      <c r="W17" s="383">
        <v>29313</v>
      </c>
      <c r="X17" s="383">
        <v>30819</v>
      </c>
      <c r="Y17" s="383">
        <v>31053</v>
      </c>
      <c r="Z17" s="275">
        <v>120399</v>
      </c>
      <c r="AB17" s="383">
        <v>30310</v>
      </c>
      <c r="AC17" s="383">
        <v>31547</v>
      </c>
      <c r="AD17" s="383">
        <v>30844</v>
      </c>
      <c r="AE17" s="383">
        <v>30273</v>
      </c>
      <c r="AF17" s="275">
        <v>122974</v>
      </c>
      <c r="AH17" s="383">
        <v>30053</v>
      </c>
      <c r="AI17" s="383">
        <v>30332</v>
      </c>
      <c r="AJ17" s="383">
        <v>32058</v>
      </c>
      <c r="AK17" s="383">
        <v>32136</v>
      </c>
      <c r="AL17" s="275">
        <v>124579</v>
      </c>
      <c r="AN17" s="383">
        <v>30096</v>
      </c>
      <c r="AO17" s="383">
        <v>32205</v>
      </c>
      <c r="AP17" s="383">
        <v>32072</v>
      </c>
      <c r="AQ17" s="383">
        <v>29713</v>
      </c>
      <c r="AR17" s="275">
        <v>124086</v>
      </c>
      <c r="AT17" s="383">
        <v>30424</v>
      </c>
      <c r="AU17" s="383">
        <v>31066</v>
      </c>
      <c r="AV17" s="383">
        <v>30425</v>
      </c>
      <c r="AW17" s="383">
        <v>30081</v>
      </c>
      <c r="AX17" s="275">
        <v>121996</v>
      </c>
      <c r="AZ17" s="383">
        <v>31136</v>
      </c>
      <c r="BA17" s="383">
        <v>31303</v>
      </c>
    </row>
    <row r="18" spans="1:53">
      <c r="A18" s="342"/>
      <c r="B18" s="312"/>
      <c r="C18" s="313" t="s">
        <v>23</v>
      </c>
      <c r="D18" s="254">
        <v>-4.5768772348033372E-2</v>
      </c>
      <c r="E18" s="254">
        <v>0.22668285912560721</v>
      </c>
      <c r="F18" s="254">
        <v>8.9960518894529051E-2</v>
      </c>
      <c r="G18" s="254">
        <v>5.4024678728981521E-2</v>
      </c>
      <c r="H18" s="329"/>
      <c r="I18" s="274"/>
      <c r="J18" s="274">
        <v>-3.0352235823132651E-2</v>
      </c>
      <c r="K18" s="254">
        <v>-9.6370887902016797E-2</v>
      </c>
      <c r="L18" s="254">
        <v>-9.0929998562598827E-2</v>
      </c>
      <c r="M18" s="254">
        <v>-7.3031663229406768E-2</v>
      </c>
      <c r="N18" s="261">
        <v>-7.3630618497195321E-2</v>
      </c>
      <c r="O18" s="274"/>
      <c r="P18" s="254">
        <v>-4.7533170166172867E-2</v>
      </c>
      <c r="Q18" s="254">
        <v>-5.7597195267013124E-2</v>
      </c>
      <c r="R18" s="254">
        <v>-3.8327746505597338E-2</v>
      </c>
      <c r="S18" s="254">
        <v>-1.1287789556340799E-2</v>
      </c>
      <c r="T18" s="261">
        <v>-3.892669989775055E-2</v>
      </c>
      <c r="V18" s="254">
        <v>-1.2239653773329695E-2</v>
      </c>
      <c r="W18" s="254">
        <v>-2.634026439912307E-2</v>
      </c>
      <c r="X18" s="254">
        <v>1.3449523183163503E-2</v>
      </c>
      <c r="Y18" s="254">
        <v>2.7598530725702286E-2</v>
      </c>
      <c r="Z18" s="261">
        <v>7.3143769065175945E-4</v>
      </c>
      <c r="AB18" s="254">
        <v>3.7516259327719625E-2</v>
      </c>
      <c r="AC18" s="254">
        <v>7.6211919626104407E-2</v>
      </c>
      <c r="AD18" s="254">
        <v>8.1118790356593529E-4</v>
      </c>
      <c r="AE18" s="254">
        <v>-2.5118346053521368E-2</v>
      </c>
      <c r="AF18" s="261">
        <v>2.1387220824093278E-2</v>
      </c>
      <c r="AH18" s="254">
        <v>-8.4790498185417507E-3</v>
      </c>
      <c r="AI18" s="254">
        <v>-3.8513963292864606E-2</v>
      </c>
      <c r="AJ18" s="254">
        <v>3.9359356763065678E-2</v>
      </c>
      <c r="AK18" s="254">
        <v>6.1539986126251112E-2</v>
      </c>
      <c r="AL18" s="261">
        <v>1.3051539349781205E-2</v>
      </c>
      <c r="AN18" s="254">
        <v>1.430805576814187E-3</v>
      </c>
      <c r="AO18" s="254">
        <v>6.1749967031517805E-2</v>
      </c>
      <c r="AP18" s="254">
        <v>4.3670846590559975E-4</v>
      </c>
      <c r="AQ18" s="254">
        <v>-7.5398307194423753E-2</v>
      </c>
      <c r="AR18" s="261">
        <v>-3.9573282816526278E-3</v>
      </c>
      <c r="AT18" s="254">
        <v>1.0898458266879407E-2</v>
      </c>
      <c r="AU18" s="254">
        <v>-3.5367179009470617E-2</v>
      </c>
      <c r="AV18" s="254">
        <v>-5.1353205288101722E-2</v>
      </c>
      <c r="AW18" s="254">
        <v>1.238515128058415E-2</v>
      </c>
      <c r="AX18" s="261">
        <v>-1.6843157165191913E-2</v>
      </c>
      <c r="AZ18" s="254">
        <v>2.3402576912963546E-2</v>
      </c>
      <c r="BA18" s="254">
        <v>7.6289190755165492E-3</v>
      </c>
    </row>
    <row r="19" spans="1:53">
      <c r="A19" s="342"/>
      <c r="B19" s="306" t="s">
        <v>28</v>
      </c>
      <c r="C19" s="313" t="s">
        <v>25</v>
      </c>
      <c r="D19" s="383">
        <v>105927</v>
      </c>
      <c r="E19" s="383">
        <v>112081</v>
      </c>
      <c r="F19" s="383">
        <v>112843</v>
      </c>
      <c r="G19" s="383">
        <v>111155</v>
      </c>
      <c r="H19" s="382">
        <v>442006</v>
      </c>
      <c r="I19" s="276"/>
      <c r="J19" s="276">
        <v>102012</v>
      </c>
      <c r="K19" s="383">
        <v>105513</v>
      </c>
      <c r="L19" s="383">
        <v>105355</v>
      </c>
      <c r="M19" s="383">
        <v>100697</v>
      </c>
      <c r="N19" s="275">
        <v>413577</v>
      </c>
      <c r="O19" s="276"/>
      <c r="P19" s="383">
        <v>96900</v>
      </c>
      <c r="Q19" s="383">
        <v>100857</v>
      </c>
      <c r="R19" s="383">
        <v>103647</v>
      </c>
      <c r="S19" s="383">
        <v>102777</v>
      </c>
      <c r="T19" s="275">
        <v>404181</v>
      </c>
      <c r="V19" s="383">
        <v>98174</v>
      </c>
      <c r="W19" s="383">
        <v>101224</v>
      </c>
      <c r="X19" s="383">
        <v>103948</v>
      </c>
      <c r="Y19" s="383">
        <v>102736</v>
      </c>
      <c r="Z19" s="275">
        <v>406082</v>
      </c>
      <c r="AB19" s="383">
        <v>98128</v>
      </c>
      <c r="AC19" s="383">
        <v>102182</v>
      </c>
      <c r="AD19" s="383">
        <v>102275</v>
      </c>
      <c r="AE19" s="383">
        <v>99991</v>
      </c>
      <c r="AF19" s="275">
        <v>402576</v>
      </c>
      <c r="AH19" s="383">
        <v>95984</v>
      </c>
      <c r="AI19" s="383">
        <v>100176</v>
      </c>
      <c r="AJ19" s="383">
        <v>104213</v>
      </c>
      <c r="AK19" s="383">
        <v>104686</v>
      </c>
      <c r="AL19" s="275">
        <v>405059</v>
      </c>
      <c r="AN19" s="383">
        <v>98877</v>
      </c>
      <c r="AO19" s="383">
        <v>106254</v>
      </c>
      <c r="AP19" s="383">
        <v>106860</v>
      </c>
      <c r="AQ19" s="383">
        <v>102443</v>
      </c>
      <c r="AR19" s="275">
        <v>414434</v>
      </c>
      <c r="AT19" s="383">
        <v>102413</v>
      </c>
      <c r="AU19" s="383">
        <v>107748</v>
      </c>
      <c r="AV19" s="383">
        <v>107114</v>
      </c>
      <c r="AW19" s="383">
        <v>103681</v>
      </c>
      <c r="AX19" s="275">
        <v>420956</v>
      </c>
      <c r="AZ19" s="383">
        <v>103591</v>
      </c>
      <c r="BA19" s="383">
        <v>105505</v>
      </c>
    </row>
    <row r="20" spans="1:53">
      <c r="A20" s="312"/>
      <c r="B20" s="312"/>
      <c r="C20" s="313" t="s">
        <v>23</v>
      </c>
      <c r="D20" s="254">
        <v>-2.9865919331794704E-2</v>
      </c>
      <c r="E20" s="254">
        <v>0.27070200897918462</v>
      </c>
      <c r="F20" s="254">
        <v>6.8224847589836796E-2</v>
      </c>
      <c r="G20" s="254">
        <v>4.7861007937555385E-2</v>
      </c>
      <c r="H20" s="329"/>
      <c r="I20" s="274"/>
      <c r="J20" s="274">
        <v>-3.6959415446486732E-2</v>
      </c>
      <c r="K20" s="254">
        <v>-5.8600476441145244E-2</v>
      </c>
      <c r="L20" s="254">
        <v>-6.6357682798224085E-2</v>
      </c>
      <c r="M20" s="254">
        <v>-9.4084836489586612E-2</v>
      </c>
      <c r="N20" s="261">
        <v>-6.4318131428080183E-2</v>
      </c>
      <c r="O20" s="274"/>
      <c r="P20" s="254">
        <v>-5.0111751558640116E-2</v>
      </c>
      <c r="Q20" s="254">
        <v>-4.4127263939040651E-2</v>
      </c>
      <c r="R20" s="254">
        <v>-1.621185515637602E-2</v>
      </c>
      <c r="S20" s="254">
        <v>2.0656027488405782E-2</v>
      </c>
      <c r="T20" s="261">
        <v>-2.2718864927208204E-2</v>
      </c>
      <c r="V20" s="254">
        <v>1.3147574819401431E-2</v>
      </c>
      <c r="W20" s="254">
        <v>3.638815352429603E-3</v>
      </c>
      <c r="X20" s="254">
        <v>2.9040879137842701E-3</v>
      </c>
      <c r="Y20" s="254">
        <v>-3.9892193778767737E-4</v>
      </c>
      <c r="Z20" s="261">
        <v>4.7033383558356956E-3</v>
      </c>
      <c r="AB20" s="254">
        <v>-4.6855582944571594E-4</v>
      </c>
      <c r="AC20" s="254">
        <v>9.4641586975421355E-3</v>
      </c>
      <c r="AD20" s="254">
        <v>-1.6094585754415691E-2</v>
      </c>
      <c r="AE20" s="254">
        <v>-2.6718969007942683E-2</v>
      </c>
      <c r="AF20" s="261">
        <v>-8.6337242231864231E-3</v>
      </c>
      <c r="AH20" s="254">
        <v>-2.184901353334423E-2</v>
      </c>
      <c r="AI20" s="254">
        <v>-1.963163766612519E-2</v>
      </c>
      <c r="AJ20" s="254">
        <v>1.8948912246394611E-2</v>
      </c>
      <c r="AK20" s="254">
        <v>4.695422588032927E-2</v>
      </c>
      <c r="AL20" s="261">
        <v>6.1677795000198987E-3</v>
      </c>
      <c r="AN20" s="254">
        <v>3.0140440073345598E-2</v>
      </c>
      <c r="AO20" s="254">
        <v>6.0673215141351156E-2</v>
      </c>
      <c r="AP20" s="254">
        <v>2.5399902123535378E-2</v>
      </c>
      <c r="AQ20" s="254">
        <v>-2.1425978640888022E-2</v>
      </c>
      <c r="AR20" s="261">
        <v>2.3144776439975479E-2</v>
      </c>
      <c r="AT20" s="254">
        <v>3.5761602799437631E-2</v>
      </c>
      <c r="AU20" s="254">
        <v>1.4060647128578685E-2</v>
      </c>
      <c r="AV20" s="254">
        <v>2.3769417930001868E-3</v>
      </c>
      <c r="AW20" s="254">
        <v>1.2084769091104341E-2</v>
      </c>
      <c r="AX20" s="261">
        <v>1.5737125814967001E-2</v>
      </c>
      <c r="AZ20" s="254">
        <v>1.1502445978537779E-2</v>
      </c>
      <c r="BA20" s="254">
        <v>-2.0817091732561188E-2</v>
      </c>
    </row>
    <row r="21" spans="1:53">
      <c r="A21" s="306" t="s">
        <v>30</v>
      </c>
      <c r="B21" s="306" t="s">
        <v>22</v>
      </c>
      <c r="C21" s="313" t="s">
        <v>25</v>
      </c>
      <c r="D21" s="383">
        <v>47285</v>
      </c>
      <c r="E21" s="383">
        <v>53458</v>
      </c>
      <c r="F21" s="383">
        <v>47387</v>
      </c>
      <c r="G21" s="383">
        <v>48435</v>
      </c>
      <c r="H21" s="382">
        <v>196565</v>
      </c>
      <c r="I21" s="276"/>
      <c r="J21" s="276">
        <v>46531</v>
      </c>
      <c r="K21" s="383">
        <v>49036</v>
      </c>
      <c r="L21" s="383">
        <v>48076</v>
      </c>
      <c r="M21" s="383">
        <v>45029</v>
      </c>
      <c r="N21" s="275">
        <v>188672</v>
      </c>
      <c r="O21" s="276"/>
      <c r="P21" s="383">
        <v>42955</v>
      </c>
      <c r="Q21" s="383">
        <v>45226</v>
      </c>
      <c r="R21" s="383">
        <v>44813</v>
      </c>
      <c r="S21" s="383">
        <v>43455</v>
      </c>
      <c r="T21" s="275">
        <v>176449</v>
      </c>
      <c r="V21" s="383">
        <v>42440</v>
      </c>
      <c r="W21" s="383">
        <v>43550</v>
      </c>
      <c r="X21" s="383">
        <v>44215</v>
      </c>
      <c r="Y21" s="383">
        <v>45511</v>
      </c>
      <c r="Z21" s="275">
        <v>175716</v>
      </c>
      <c r="AB21" s="383">
        <v>45126</v>
      </c>
      <c r="AC21" s="383">
        <v>47811</v>
      </c>
      <c r="AD21" s="383">
        <v>48066</v>
      </c>
      <c r="AE21" s="383">
        <v>48156</v>
      </c>
      <c r="AF21" s="275">
        <v>189159</v>
      </c>
      <c r="AH21" s="383">
        <v>46395</v>
      </c>
      <c r="AI21" s="383">
        <v>48124</v>
      </c>
      <c r="AJ21" s="383">
        <v>50176</v>
      </c>
      <c r="AK21" s="383">
        <v>49406</v>
      </c>
      <c r="AL21" s="275">
        <v>194101</v>
      </c>
      <c r="AN21" s="383">
        <v>47215</v>
      </c>
      <c r="AO21" s="383">
        <v>49725</v>
      </c>
      <c r="AP21" s="383">
        <v>50256</v>
      </c>
      <c r="AQ21" s="383">
        <v>48679</v>
      </c>
      <c r="AR21" s="275">
        <v>195875</v>
      </c>
      <c r="AT21" s="383">
        <v>49041</v>
      </c>
      <c r="AU21" s="383">
        <v>50925</v>
      </c>
      <c r="AV21" s="383">
        <v>51900</v>
      </c>
      <c r="AW21" s="383">
        <v>51837</v>
      </c>
      <c r="AX21" s="275">
        <v>203703</v>
      </c>
      <c r="AZ21" s="383">
        <v>51526</v>
      </c>
      <c r="BA21" s="383">
        <v>52040</v>
      </c>
    </row>
    <row r="22" spans="1:53">
      <c r="A22" s="342"/>
      <c r="B22" s="312"/>
      <c r="C22" s="313" t="s">
        <v>23</v>
      </c>
      <c r="D22" s="254">
        <v>9.9100830823775649E-3</v>
      </c>
      <c r="E22" s="254">
        <v>0.49374091874371295</v>
      </c>
      <c r="F22" s="254">
        <v>8.8980811214523725E-2</v>
      </c>
      <c r="G22" s="254">
        <v>4.9103274995667995E-2</v>
      </c>
      <c r="H22" s="329"/>
      <c r="I22" s="274"/>
      <c r="J22" s="274">
        <v>-1.5945860209368723E-2</v>
      </c>
      <c r="K22" s="254">
        <v>-8.2719144000897901E-2</v>
      </c>
      <c r="L22" s="254">
        <v>1.4539852702217908E-2</v>
      </c>
      <c r="M22" s="254">
        <v>-7.0321048828326627E-2</v>
      </c>
      <c r="N22" s="261">
        <v>-4.0154656220588558E-2</v>
      </c>
      <c r="O22" s="274"/>
      <c r="P22" s="254">
        <v>-7.6851991145687859E-2</v>
      </c>
      <c r="Q22" s="254">
        <v>-7.7698017782853457E-2</v>
      </c>
      <c r="R22" s="254">
        <v>-6.7871703136700212E-2</v>
      </c>
      <c r="S22" s="254">
        <v>-3.4955251060427739E-2</v>
      </c>
      <c r="T22" s="261">
        <v>-6.4784387720488446E-2</v>
      </c>
      <c r="V22" s="254">
        <v>-1.1989291118612466E-2</v>
      </c>
      <c r="W22" s="254">
        <v>-3.7058329279617941E-2</v>
      </c>
      <c r="X22" s="254">
        <v>-1.3344342043603463E-2</v>
      </c>
      <c r="Y22" s="254">
        <v>4.7313312622252912E-2</v>
      </c>
      <c r="Z22" s="261">
        <v>-4.1541748607246687E-3</v>
      </c>
      <c r="AB22" s="254">
        <v>6.3289349670122563E-2</v>
      </c>
      <c r="AC22" s="254">
        <v>9.7841561423650969E-2</v>
      </c>
      <c r="AD22" s="254">
        <v>8.7097138979984168E-2</v>
      </c>
      <c r="AE22" s="254">
        <v>5.811781767045332E-2</v>
      </c>
      <c r="AF22" s="261">
        <v>7.6504131667008091E-2</v>
      </c>
      <c r="AH22" s="254">
        <v>2.8121260470682197E-2</v>
      </c>
      <c r="AI22" s="254">
        <v>6.5466106126206292E-3</v>
      </c>
      <c r="AJ22" s="254">
        <v>4.3897973619606345E-2</v>
      </c>
      <c r="AK22" s="254">
        <v>2.5957305424038513E-2</v>
      </c>
      <c r="AL22" s="261">
        <v>2.6126168990108889E-2</v>
      </c>
      <c r="AN22" s="254">
        <v>1.7674318353270824E-2</v>
      </c>
      <c r="AO22" s="254">
        <v>3.3268223755298809E-2</v>
      </c>
      <c r="AP22" s="254">
        <v>1.5943877551021224E-3</v>
      </c>
      <c r="AQ22" s="254">
        <v>-1.4714811966157981E-2</v>
      </c>
      <c r="AR22" s="261">
        <v>9.1395716662974191E-3</v>
      </c>
      <c r="AT22" s="254">
        <v>3.8674150164142773E-2</v>
      </c>
      <c r="AU22" s="254">
        <v>2.4132730015082871E-2</v>
      </c>
      <c r="AV22" s="254">
        <v>3.2712511938872924E-2</v>
      </c>
      <c r="AW22" s="254">
        <v>6.4873970295199257E-2</v>
      </c>
      <c r="AX22" s="261">
        <v>3.9964262922782323E-2</v>
      </c>
      <c r="AZ22" s="254">
        <v>5.0671886788605347E-2</v>
      </c>
      <c r="BA22" s="254">
        <v>2.1894943544428003E-2</v>
      </c>
    </row>
    <row r="23" spans="1:53">
      <c r="A23" s="342"/>
      <c r="B23" s="306" t="s">
        <v>24</v>
      </c>
      <c r="C23" s="313" t="s">
        <v>25</v>
      </c>
      <c r="D23" s="383">
        <v>62720</v>
      </c>
      <c r="E23" s="383">
        <v>65181</v>
      </c>
      <c r="F23" s="383">
        <v>65949</v>
      </c>
      <c r="G23" s="383">
        <v>63493</v>
      </c>
      <c r="H23" s="382">
        <v>257343</v>
      </c>
      <c r="I23" s="276"/>
      <c r="J23" s="276">
        <v>62865</v>
      </c>
      <c r="K23" s="383">
        <v>65168</v>
      </c>
      <c r="L23" s="383">
        <v>62493</v>
      </c>
      <c r="M23" s="383">
        <v>59935</v>
      </c>
      <c r="N23" s="275">
        <v>250461</v>
      </c>
      <c r="O23" s="276"/>
      <c r="P23" s="383">
        <v>63259</v>
      </c>
      <c r="Q23" s="383">
        <v>63742</v>
      </c>
      <c r="R23" s="383">
        <v>64524</v>
      </c>
      <c r="S23" s="383">
        <v>64935</v>
      </c>
      <c r="T23" s="275">
        <v>256460</v>
      </c>
      <c r="V23" s="383">
        <v>66981</v>
      </c>
      <c r="W23" s="383">
        <v>69996</v>
      </c>
      <c r="X23" s="383">
        <v>69200</v>
      </c>
      <c r="Y23" s="383">
        <v>69973</v>
      </c>
      <c r="Z23" s="275">
        <v>276150</v>
      </c>
      <c r="AB23" s="383">
        <v>70157</v>
      </c>
      <c r="AC23" s="383">
        <v>72817</v>
      </c>
      <c r="AD23" s="383">
        <v>71011</v>
      </c>
      <c r="AE23" s="383">
        <v>70989</v>
      </c>
      <c r="AF23" s="275">
        <v>284974</v>
      </c>
      <c r="AH23" s="383">
        <v>68620</v>
      </c>
      <c r="AI23" s="383">
        <v>70503</v>
      </c>
      <c r="AJ23" s="383">
        <v>72832</v>
      </c>
      <c r="AK23" s="383">
        <v>70648</v>
      </c>
      <c r="AL23" s="275">
        <v>282603</v>
      </c>
      <c r="AN23" s="383">
        <v>66947</v>
      </c>
      <c r="AO23" s="383">
        <v>72526</v>
      </c>
      <c r="AP23" s="383">
        <v>73995</v>
      </c>
      <c r="AQ23" s="383">
        <v>69930</v>
      </c>
      <c r="AR23" s="275">
        <v>283398</v>
      </c>
      <c r="AT23" s="383">
        <v>71549</v>
      </c>
      <c r="AU23" s="383">
        <v>73035</v>
      </c>
      <c r="AV23" s="383">
        <v>73804</v>
      </c>
      <c r="AW23" s="383">
        <v>71470</v>
      </c>
      <c r="AX23" s="275">
        <v>289858</v>
      </c>
      <c r="AZ23" s="383">
        <v>71091</v>
      </c>
      <c r="BA23" s="383">
        <v>72528</v>
      </c>
    </row>
    <row r="24" spans="1:53">
      <c r="A24" s="342"/>
      <c r="B24" s="312"/>
      <c r="C24" s="313" t="s">
        <v>23</v>
      </c>
      <c r="D24" s="254">
        <v>2.0501138952164009E-2</v>
      </c>
      <c r="E24" s="254">
        <v>0.26454554272965369</v>
      </c>
      <c r="F24" s="254">
        <v>0.1071398593180788</v>
      </c>
      <c r="G24" s="254">
        <v>2.216820142958336E-2</v>
      </c>
      <c r="H24" s="329"/>
      <c r="I24" s="274"/>
      <c r="J24" s="274">
        <v>-1.8271257905832748E-2</v>
      </c>
      <c r="K24" s="254">
        <v>-2.2088835534213685E-2</v>
      </c>
      <c r="L24" s="254">
        <v>-7.8056768558951967E-2</v>
      </c>
      <c r="M24" s="254">
        <v>-8.451457200464349E-2</v>
      </c>
      <c r="N24" s="261">
        <v>-2.6742518739581E-2</v>
      </c>
      <c r="O24" s="274"/>
      <c r="P24" s="254">
        <v>-6.3537179316368375E-2</v>
      </c>
      <c r="Q24" s="254">
        <v>-9.0958357102110643E-2</v>
      </c>
      <c r="R24" s="254">
        <v>-4.3224247097376933E-2</v>
      </c>
      <c r="S24" s="254">
        <v>2.1297282281587115E-3</v>
      </c>
      <c r="T24" s="261">
        <v>-4.982086422360299E-2</v>
      </c>
      <c r="V24" s="254">
        <v>5.883747767116132E-2</v>
      </c>
      <c r="W24" s="254">
        <v>9.8114273163691035E-2</v>
      </c>
      <c r="X24" s="254">
        <v>7.2469158762630936E-2</v>
      </c>
      <c r="Y24" s="254">
        <v>7.7585277585277668E-2</v>
      </c>
      <c r="Z24" s="261">
        <v>7.6776105435545583E-2</v>
      </c>
      <c r="AB24" s="254">
        <v>4.7416431525358016E-2</v>
      </c>
      <c r="AC24" s="254">
        <v>4.0302302988742156E-2</v>
      </c>
      <c r="AD24" s="254">
        <v>2.6170520231213912E-2</v>
      </c>
      <c r="AE24" s="254">
        <v>1.4519886241836089E-2</v>
      </c>
      <c r="AF24" s="261">
        <v>3.1953648379503985E-2</v>
      </c>
      <c r="AH24" s="254">
        <v>-2.1908006328662855E-2</v>
      </c>
      <c r="AI24" s="254">
        <v>-3.1778293530356883E-2</v>
      </c>
      <c r="AJ24" s="254">
        <v>2.5643914323133066E-2</v>
      </c>
      <c r="AK24" s="254">
        <v>-4.8035611151023838E-3</v>
      </c>
      <c r="AL24" s="261">
        <v>-8.3200572683823637E-3</v>
      </c>
      <c r="AN24" s="254">
        <v>-2.438064704167886E-2</v>
      </c>
      <c r="AO24" s="254">
        <v>2.8693814447612098E-2</v>
      </c>
      <c r="AP24" s="254">
        <v>1.596825571177507E-2</v>
      </c>
      <c r="AQ24" s="254">
        <v>-1.0163061940890006E-2</v>
      </c>
      <c r="AR24" s="261">
        <v>2.8131336185390765E-3</v>
      </c>
      <c r="AT24" s="254">
        <v>6.8740944329096054E-2</v>
      </c>
      <c r="AU24" s="254">
        <v>7.0181727932052684E-3</v>
      </c>
      <c r="AV24" s="254">
        <v>-2.5812554902358009E-3</v>
      </c>
      <c r="AW24" s="254">
        <v>2.202202202202197E-2</v>
      </c>
      <c r="AX24" s="261">
        <v>2.2794797422705848E-2</v>
      </c>
      <c r="AZ24" s="254">
        <v>-6.4012075640470512E-3</v>
      </c>
      <c r="BA24" s="254">
        <v>-6.9418771821729841E-3</v>
      </c>
    </row>
    <row r="25" spans="1:53">
      <c r="A25" s="342"/>
      <c r="B25" s="306" t="s">
        <v>26</v>
      </c>
      <c r="C25" s="313" t="s">
        <v>25</v>
      </c>
      <c r="D25" s="383">
        <v>43348</v>
      </c>
      <c r="E25" s="383">
        <v>43746</v>
      </c>
      <c r="F25" s="383">
        <v>45918</v>
      </c>
      <c r="G25" s="383">
        <v>44540</v>
      </c>
      <c r="H25" s="382">
        <v>177552</v>
      </c>
      <c r="I25" s="276"/>
      <c r="J25" s="276">
        <v>41345</v>
      </c>
      <c r="K25" s="383">
        <v>42024</v>
      </c>
      <c r="L25" s="383">
        <v>41593</v>
      </c>
      <c r="M25" s="383">
        <v>41388</v>
      </c>
      <c r="N25" s="275">
        <v>166350</v>
      </c>
      <c r="O25" s="276"/>
      <c r="P25" s="383">
        <v>36208</v>
      </c>
      <c r="Q25" s="383">
        <v>36410</v>
      </c>
      <c r="R25" s="383">
        <v>36049</v>
      </c>
      <c r="S25" s="383">
        <v>36762</v>
      </c>
      <c r="T25" s="275">
        <v>145429</v>
      </c>
      <c r="V25" s="383">
        <v>36931</v>
      </c>
      <c r="W25" s="383">
        <v>37497</v>
      </c>
      <c r="X25" s="383">
        <v>37583</v>
      </c>
      <c r="Y25" s="383">
        <v>37756</v>
      </c>
      <c r="Z25" s="275">
        <v>149767</v>
      </c>
      <c r="AB25" s="383">
        <v>39292</v>
      </c>
      <c r="AC25" s="383">
        <v>37043</v>
      </c>
      <c r="AD25" s="383">
        <v>36324</v>
      </c>
      <c r="AE25" s="383">
        <v>36667</v>
      </c>
      <c r="AF25" s="275">
        <v>149326</v>
      </c>
      <c r="AH25" s="383">
        <v>35876</v>
      </c>
      <c r="AI25" s="383">
        <v>36081</v>
      </c>
      <c r="AJ25" s="383">
        <v>36133</v>
      </c>
      <c r="AK25" s="383">
        <v>36040</v>
      </c>
      <c r="AL25" s="275">
        <v>144130</v>
      </c>
      <c r="AN25" s="383">
        <v>34833</v>
      </c>
      <c r="AO25" s="383">
        <v>36393</v>
      </c>
      <c r="AP25" s="383">
        <v>36368</v>
      </c>
      <c r="AQ25" s="383">
        <v>34924</v>
      </c>
      <c r="AR25" s="275">
        <v>142518</v>
      </c>
      <c r="AT25" s="383">
        <v>35966</v>
      </c>
      <c r="AU25" s="383">
        <v>35727</v>
      </c>
      <c r="AV25" s="383">
        <v>35759</v>
      </c>
      <c r="AW25" s="383">
        <v>35891</v>
      </c>
      <c r="AX25" s="275">
        <v>143343</v>
      </c>
      <c r="AZ25" s="383">
        <v>35212</v>
      </c>
      <c r="BA25" s="383">
        <v>36063</v>
      </c>
    </row>
    <row r="26" spans="1:53">
      <c r="A26" s="342"/>
      <c r="B26" s="312"/>
      <c r="C26" s="313" t="s">
        <v>23</v>
      </c>
      <c r="D26" s="254">
        <v>2.3541356756629123E-2</v>
      </c>
      <c r="E26" s="254">
        <v>0.1219224456298728</v>
      </c>
      <c r="F26" s="254">
        <v>9.1025732411433455E-2</v>
      </c>
      <c r="G26" s="254">
        <v>4.5441742559384095E-2</v>
      </c>
      <c r="H26" s="329"/>
      <c r="I26" s="274"/>
      <c r="J26" s="274">
        <v>-1.6368091737444388E-2</v>
      </c>
      <c r="K26" s="254">
        <v>-6.2194054910492584E-3</v>
      </c>
      <c r="L26" s="254">
        <v>-5.6484359049973912E-2</v>
      </c>
      <c r="M26" s="254"/>
      <c r="N26" s="261">
        <v>-6.3091376047580416E-2</v>
      </c>
      <c r="O26" s="274"/>
      <c r="P26" s="254">
        <v>-1.2302572356038044E-2</v>
      </c>
      <c r="Q26" s="254">
        <v>-1.7857142857142905E-2</v>
      </c>
      <c r="R26" s="254">
        <v>-1.6317843206810956E-2</v>
      </c>
      <c r="S26" s="254">
        <v>6.4611509609593387E-3</v>
      </c>
      <c r="T26" s="261">
        <v>-1.0040570712846475E-2</v>
      </c>
      <c r="V26" s="254">
        <v>1.996796288113134E-2</v>
      </c>
      <c r="W26" s="254">
        <v>2.9854435594616868E-2</v>
      </c>
      <c r="X26" s="254">
        <v>4.2553191489361764E-2</v>
      </c>
      <c r="Y26" s="254">
        <v>2.7038790054948025E-2</v>
      </c>
      <c r="Z26" s="261">
        <v>2.9828988716143368E-2</v>
      </c>
      <c r="AB26" s="254">
        <v>6.3930031680701882E-2</v>
      </c>
      <c r="AC26" s="254">
        <v>-1.2107635277488815E-2</v>
      </c>
      <c r="AD26" s="254">
        <v>-3.3499188462868812E-2</v>
      </c>
      <c r="AE26" s="254">
        <v>-2.8843097785782423E-2</v>
      </c>
      <c r="AF26" s="261">
        <v>-2.9445739047987418E-3</v>
      </c>
      <c r="AH26" s="254">
        <v>-8.6938817061997353E-2</v>
      </c>
      <c r="AI26" s="254">
        <v>-2.5969818859163718E-2</v>
      </c>
      <c r="AJ26" s="254">
        <v>-5.258231472304864E-3</v>
      </c>
      <c r="AK26" s="254">
        <v>-1.7099844546867748E-2</v>
      </c>
      <c r="AL26" s="261">
        <v>-3.4796351606552145E-2</v>
      </c>
      <c r="AN26" s="254">
        <v>-2.9072360352324633E-2</v>
      </c>
      <c r="AO26" s="254">
        <v>8.6472104431696284E-3</v>
      </c>
      <c r="AP26" s="254">
        <v>6.5037500345943577E-3</v>
      </c>
      <c r="AQ26" s="254">
        <v>-3.0965593784683665E-2</v>
      </c>
      <c r="AR26" s="261">
        <v>-1.1184347464094913E-2</v>
      </c>
      <c r="AT26" s="254">
        <v>3.2526627049062729E-2</v>
      </c>
      <c r="AU26" s="254">
        <v>-1.8300222570274527E-2</v>
      </c>
      <c r="AV26" s="254">
        <v>-1.6745490541135055E-2</v>
      </c>
      <c r="AW26" s="254">
        <v>2.768869545298358E-2</v>
      </c>
      <c r="AX26" s="261">
        <v>5.7887424746347893E-3</v>
      </c>
      <c r="AZ26" s="254">
        <v>-2.0964244008230049E-2</v>
      </c>
      <c r="BA26" s="254">
        <v>9.4046519439079379E-3</v>
      </c>
    </row>
    <row r="27" spans="1:53">
      <c r="A27" s="342"/>
      <c r="B27" s="306" t="s">
        <v>28</v>
      </c>
      <c r="C27" s="313" t="s">
        <v>25</v>
      </c>
      <c r="D27" s="383">
        <v>153353</v>
      </c>
      <c r="E27" s="383">
        <v>162385</v>
      </c>
      <c r="F27" s="383">
        <v>159254</v>
      </c>
      <c r="G27" s="383">
        <v>156468</v>
      </c>
      <c r="H27" s="382">
        <v>631460</v>
      </c>
      <c r="I27" s="276"/>
      <c r="J27" s="276">
        <v>150741</v>
      </c>
      <c r="K27" s="383">
        <v>156228</v>
      </c>
      <c r="L27" s="383">
        <v>152162</v>
      </c>
      <c r="M27" s="383">
        <v>146352</v>
      </c>
      <c r="N27" s="275">
        <v>605483</v>
      </c>
      <c r="O27" s="276"/>
      <c r="P27" s="383">
        <v>142422</v>
      </c>
      <c r="Q27" s="383">
        <v>145378</v>
      </c>
      <c r="R27" s="383">
        <v>145386</v>
      </c>
      <c r="S27" s="383">
        <v>145152</v>
      </c>
      <c r="T27" s="275">
        <v>578338</v>
      </c>
      <c r="V27" s="383">
        <v>146352</v>
      </c>
      <c r="W27" s="383">
        <v>151043</v>
      </c>
      <c r="X27" s="383">
        <v>150998</v>
      </c>
      <c r="Y27" s="383">
        <v>153240</v>
      </c>
      <c r="Z27" s="275">
        <v>601633</v>
      </c>
      <c r="AB27" s="383">
        <v>154575</v>
      </c>
      <c r="AC27" s="383">
        <v>157671</v>
      </c>
      <c r="AD27" s="383">
        <v>155401</v>
      </c>
      <c r="AE27" s="383">
        <v>155812</v>
      </c>
      <c r="AF27" s="275">
        <v>623459</v>
      </c>
      <c r="AH27" s="383">
        <v>150891</v>
      </c>
      <c r="AI27" s="383">
        <v>154708</v>
      </c>
      <c r="AJ27" s="383">
        <v>159141</v>
      </c>
      <c r="AK27" s="383">
        <v>156094</v>
      </c>
      <c r="AL27" s="275">
        <v>620834</v>
      </c>
      <c r="AN27" s="383">
        <v>148995</v>
      </c>
      <c r="AO27" s="383">
        <v>158644</v>
      </c>
      <c r="AP27" s="383">
        <v>160619</v>
      </c>
      <c r="AQ27" s="383">
        <v>153533</v>
      </c>
      <c r="AR27" s="275">
        <v>621791</v>
      </c>
      <c r="AT27" s="383">
        <v>156556</v>
      </c>
      <c r="AU27" s="383">
        <v>159687</v>
      </c>
      <c r="AV27" s="383">
        <v>161463</v>
      </c>
      <c r="AW27" s="383">
        <v>159198</v>
      </c>
      <c r="AX27" s="275">
        <v>636904</v>
      </c>
      <c r="AZ27" s="383">
        <v>157829</v>
      </c>
      <c r="BA27" s="383">
        <v>160631</v>
      </c>
    </row>
    <row r="28" spans="1:53">
      <c r="A28" s="312"/>
      <c r="B28" s="312"/>
      <c r="C28" s="313" t="s">
        <v>23</v>
      </c>
      <c r="D28" s="254">
        <v>1.8063890806734293E-2</v>
      </c>
      <c r="E28" s="254">
        <v>0.28545418563229763</v>
      </c>
      <c r="F28" s="254">
        <v>9.7024846902575623E-2</v>
      </c>
      <c r="G28" s="254">
        <v>3.6981072053443614E-2</v>
      </c>
      <c r="H28" s="329"/>
      <c r="I28" s="274"/>
      <c r="J28" s="274">
        <v>-1.7032597992866133E-2</v>
      </c>
      <c r="K28" s="254">
        <v>-3.7916063675832126E-2</v>
      </c>
      <c r="L28" s="254">
        <v>-4.4532633403242622E-2</v>
      </c>
      <c r="M28" s="254">
        <v>-6.465219725439067E-2</v>
      </c>
      <c r="N28" s="261">
        <v>-4.1137997656225278E-2</v>
      </c>
      <c r="O28" s="274"/>
      <c r="P28" s="254">
        <v>-5.5187374370609166E-2</v>
      </c>
      <c r="Q28" s="254">
        <v>-6.9449778528816841E-2</v>
      </c>
      <c r="R28" s="254">
        <v>-4.4531486179203772E-2</v>
      </c>
      <c r="S28" s="254">
        <v>-8.1994096425057617E-3</v>
      </c>
      <c r="T28" s="261">
        <v>-4.4831977115790234E-2</v>
      </c>
      <c r="V28" s="254">
        <v>2.7594051480810622E-2</v>
      </c>
      <c r="W28" s="254">
        <v>3.8967381584558813E-2</v>
      </c>
      <c r="X28" s="254">
        <v>3.8600690575433694E-2</v>
      </c>
      <c r="Y28" s="254">
        <v>5.5720899470899532E-2</v>
      </c>
      <c r="Z28" s="261">
        <v>4.0279213885305865E-2</v>
      </c>
      <c r="AB28" s="254">
        <v>5.6186454575270606E-2</v>
      </c>
      <c r="AC28" s="254">
        <v>4.3881543666373091E-2</v>
      </c>
      <c r="AD28" s="254">
        <v>2.9159326613597436E-2</v>
      </c>
      <c r="AE28" s="254">
        <v>1.6784129470112319E-2</v>
      </c>
      <c r="AF28" s="261">
        <v>3.6277930233215239E-2</v>
      </c>
      <c r="AH28" s="254">
        <v>-2.383309073265405E-2</v>
      </c>
      <c r="AI28" s="254">
        <v>-1.879229534917648E-2</v>
      </c>
      <c r="AJ28" s="254">
        <v>2.4066769197109483E-2</v>
      </c>
      <c r="AK28" s="254">
        <v>1.8098734372191672E-3</v>
      </c>
      <c r="AL28" s="261">
        <v>-4.2103811156788407E-3</v>
      </c>
      <c r="AN28" s="254">
        <v>-1.2565361751197934E-2</v>
      </c>
      <c r="AO28" s="254">
        <v>2.5441476846704836E-2</v>
      </c>
      <c r="AP28" s="254">
        <v>9.2873615221722439E-3</v>
      </c>
      <c r="AQ28" s="254">
        <v>-1.6406780529680809E-2</v>
      </c>
      <c r="AR28" s="261">
        <v>1.5414748547921686E-3</v>
      </c>
      <c r="AT28" s="254">
        <v>5.074666935132055E-2</v>
      </c>
      <c r="AU28" s="254">
        <v>6.5744686215678527E-3</v>
      </c>
      <c r="AV28" s="254">
        <v>5.2546709916012624E-3</v>
      </c>
      <c r="AW28" s="254">
        <v>3.6897605075130402E-2</v>
      </c>
      <c r="AX28" s="261">
        <v>2.4305594645146034E-2</v>
      </c>
      <c r="AZ28" s="254">
        <v>8.1312757096503319E-3</v>
      </c>
      <c r="BA28" s="254">
        <v>5.9115644980494153E-3</v>
      </c>
    </row>
    <row r="29" spans="1:53">
      <c r="A29" s="306" t="s">
        <v>31</v>
      </c>
      <c r="B29" s="306" t="s">
        <v>22</v>
      </c>
      <c r="C29" s="313" t="s">
        <v>25</v>
      </c>
      <c r="D29" s="383">
        <v>19453</v>
      </c>
      <c r="E29" s="383">
        <v>20650</v>
      </c>
      <c r="F29" s="383">
        <v>20373</v>
      </c>
      <c r="G29" s="383">
        <v>20015</v>
      </c>
      <c r="H29" s="382">
        <v>80491</v>
      </c>
      <c r="I29" s="276"/>
      <c r="J29" s="276">
        <v>19518</v>
      </c>
      <c r="K29" s="383">
        <v>20830</v>
      </c>
      <c r="L29" s="383">
        <v>20816</v>
      </c>
      <c r="M29" s="383">
        <v>20321</v>
      </c>
      <c r="N29" s="275">
        <v>81485</v>
      </c>
      <c r="O29" s="276"/>
      <c r="P29" s="383">
        <v>19630</v>
      </c>
      <c r="Q29" s="383">
        <v>21258</v>
      </c>
      <c r="R29" s="383">
        <v>21599</v>
      </c>
      <c r="S29" s="383">
        <v>21251</v>
      </c>
      <c r="T29" s="275">
        <v>83738</v>
      </c>
      <c r="V29" s="383">
        <v>20934</v>
      </c>
      <c r="W29" s="383">
        <v>22341</v>
      </c>
      <c r="X29" s="383">
        <v>22282</v>
      </c>
      <c r="Y29" s="383">
        <v>22680</v>
      </c>
      <c r="Z29" s="275">
        <v>88237</v>
      </c>
      <c r="AB29" s="383">
        <v>21877</v>
      </c>
      <c r="AC29" s="383">
        <v>22298</v>
      </c>
      <c r="AD29" s="383">
        <v>22772</v>
      </c>
      <c r="AE29" s="383">
        <v>22768</v>
      </c>
      <c r="AF29" s="275">
        <v>89715</v>
      </c>
      <c r="AH29" s="383">
        <v>22120</v>
      </c>
      <c r="AI29" s="383">
        <v>22892</v>
      </c>
      <c r="AJ29" s="383">
        <v>23249</v>
      </c>
      <c r="AK29" s="383">
        <v>22956</v>
      </c>
      <c r="AL29" s="275">
        <v>91217</v>
      </c>
      <c r="AN29" s="383">
        <v>21736</v>
      </c>
      <c r="AO29" s="383">
        <v>23154</v>
      </c>
      <c r="AP29" s="383">
        <v>23762</v>
      </c>
      <c r="AQ29" s="383">
        <v>23743</v>
      </c>
      <c r="AR29" s="275">
        <v>92395</v>
      </c>
      <c r="AT29" s="383">
        <v>22436</v>
      </c>
      <c r="AU29" s="383">
        <v>24257</v>
      </c>
      <c r="AV29" s="383">
        <v>25335</v>
      </c>
      <c r="AW29" s="383">
        <v>25054</v>
      </c>
      <c r="AX29" s="275">
        <v>97082</v>
      </c>
      <c r="AZ29" s="383">
        <v>24415</v>
      </c>
      <c r="BA29" s="383">
        <v>25062</v>
      </c>
    </row>
    <row r="30" spans="1:53">
      <c r="A30" s="342"/>
      <c r="B30" s="312"/>
      <c r="C30" s="313" t="s">
        <v>23</v>
      </c>
      <c r="D30" s="254">
        <v>4.2331320014454598E-3</v>
      </c>
      <c r="E30" s="254">
        <v>0.2713168749615219</v>
      </c>
      <c r="F30" s="254">
        <v>7.446864616845103E-2</v>
      </c>
      <c r="G30" s="254">
        <v>3.1967001804588814E-2</v>
      </c>
      <c r="H30" s="329"/>
      <c r="I30" s="274"/>
      <c r="J30" s="274">
        <v>3.3413869326067956E-3</v>
      </c>
      <c r="K30" s="254">
        <v>8.7167070217917669E-3</v>
      </c>
      <c r="L30" s="254">
        <v>2.1744465714425957E-2</v>
      </c>
      <c r="M30" s="254">
        <v>1.5288533599800151E-2</v>
      </c>
      <c r="N30" s="261">
        <v>1.2349206743611063E-2</v>
      </c>
      <c r="O30" s="274"/>
      <c r="P30" s="254">
        <v>5.7382928578748604E-3</v>
      </c>
      <c r="Q30" s="254">
        <v>2.0547287566010652E-2</v>
      </c>
      <c r="R30" s="254">
        <v>3.7615295926210601E-2</v>
      </c>
      <c r="S30" s="254">
        <v>4.5765464298016756E-2</v>
      </c>
      <c r="T30" s="261">
        <v>2.7649260600110415E-2</v>
      </c>
      <c r="V30" s="254">
        <v>6.6428935303107561E-2</v>
      </c>
      <c r="W30" s="254">
        <v>5.0945526390064888E-2</v>
      </c>
      <c r="X30" s="254">
        <v>3.1621834344182531E-2</v>
      </c>
      <c r="Y30" s="254">
        <v>6.724389440496914E-2</v>
      </c>
      <c r="Z30" s="261">
        <v>5.3727101196589411E-2</v>
      </c>
      <c r="AB30" s="254">
        <v>4.5046336103945706E-2</v>
      </c>
      <c r="AC30" s="254">
        <v>-1.9247124121569703E-3</v>
      </c>
      <c r="AD30" s="254">
        <v>2.1990844627950867E-2</v>
      </c>
      <c r="AE30" s="254">
        <v>3.8800705467372243E-3</v>
      </c>
      <c r="AF30" s="261">
        <v>1.6750342826705289E-2</v>
      </c>
      <c r="AH30" s="254">
        <v>1.1107555880605302E-2</v>
      </c>
      <c r="AI30" s="254">
        <v>2.6639160462821776E-2</v>
      </c>
      <c r="AJ30" s="254">
        <v>2.0946776743369089E-2</v>
      </c>
      <c r="AK30" s="254">
        <v>8.2572030920591288E-3</v>
      </c>
      <c r="AL30" s="261">
        <v>1.674190492113925E-2</v>
      </c>
      <c r="AN30" s="254">
        <v>-1.7359855334538876E-2</v>
      </c>
      <c r="AO30" s="254">
        <v>1.1445046304385809E-2</v>
      </c>
      <c r="AP30" s="254">
        <v>2.2065465181298149E-2</v>
      </c>
      <c r="AQ30" s="254">
        <v>3.4282976128245268E-2</v>
      </c>
      <c r="AR30" s="261">
        <v>1.291425940340063E-2</v>
      </c>
      <c r="AT30" s="254">
        <v>3.2204637467795338E-2</v>
      </c>
      <c r="AU30" s="254">
        <v>4.7637557225533422E-2</v>
      </c>
      <c r="AV30" s="254">
        <v>6.6198131470414978E-2</v>
      </c>
      <c r="AW30" s="254">
        <v>5.5216274270311283E-2</v>
      </c>
      <c r="AX30" s="261">
        <v>5.0727853238811571E-2</v>
      </c>
      <c r="AZ30" s="254">
        <v>8.8206453913353577E-2</v>
      </c>
      <c r="BA30" s="254">
        <v>3.3186296739085686E-2</v>
      </c>
    </row>
    <row r="31" spans="1:53">
      <c r="A31" s="342"/>
      <c r="B31" s="306" t="s">
        <v>24</v>
      </c>
      <c r="C31" s="313" t="s">
        <v>25</v>
      </c>
      <c r="D31" s="383">
        <v>49822</v>
      </c>
      <c r="E31" s="383">
        <v>51129</v>
      </c>
      <c r="F31" s="383">
        <v>55628</v>
      </c>
      <c r="G31" s="383">
        <v>56662</v>
      </c>
      <c r="H31" s="382">
        <v>213241</v>
      </c>
      <c r="I31" s="276"/>
      <c r="J31" s="276">
        <v>52836</v>
      </c>
      <c r="K31" s="383">
        <v>57660</v>
      </c>
      <c r="L31" s="383">
        <v>57956</v>
      </c>
      <c r="M31" s="383">
        <v>54611</v>
      </c>
      <c r="N31" s="275">
        <v>223063</v>
      </c>
      <c r="O31" s="276"/>
      <c r="P31" s="383">
        <v>60586</v>
      </c>
      <c r="Q31" s="383">
        <v>61547</v>
      </c>
      <c r="R31" s="383">
        <v>61866</v>
      </c>
      <c r="S31" s="383">
        <v>61876</v>
      </c>
      <c r="T31" s="275">
        <v>245875</v>
      </c>
      <c r="V31" s="383">
        <v>62957</v>
      </c>
      <c r="W31" s="383">
        <v>64015</v>
      </c>
      <c r="X31" s="383">
        <v>65181</v>
      </c>
      <c r="Y31" s="383">
        <v>66007</v>
      </c>
      <c r="Z31" s="275">
        <v>258160</v>
      </c>
      <c r="AB31" s="383">
        <v>65182</v>
      </c>
      <c r="AC31" s="383">
        <v>67825</v>
      </c>
      <c r="AD31" s="383">
        <v>66885</v>
      </c>
      <c r="AE31" s="383">
        <v>65782</v>
      </c>
      <c r="AF31" s="275">
        <v>265674</v>
      </c>
      <c r="AH31" s="383">
        <v>64765</v>
      </c>
      <c r="AI31" s="383">
        <v>67308</v>
      </c>
      <c r="AJ31" s="383">
        <v>71349</v>
      </c>
      <c r="AK31" s="383">
        <v>68257</v>
      </c>
      <c r="AL31" s="275">
        <v>271679</v>
      </c>
      <c r="AN31" s="383">
        <v>66980</v>
      </c>
      <c r="AO31" s="383">
        <v>71559</v>
      </c>
      <c r="AP31" s="383">
        <v>74284</v>
      </c>
      <c r="AQ31" s="383">
        <v>72809</v>
      </c>
      <c r="AR31" s="275">
        <v>285632</v>
      </c>
      <c r="AT31" s="383">
        <v>71284</v>
      </c>
      <c r="AU31" s="383">
        <v>73056</v>
      </c>
      <c r="AV31" s="383">
        <v>72574</v>
      </c>
      <c r="AW31" s="383">
        <v>71123</v>
      </c>
      <c r="AX31" s="275">
        <v>288037</v>
      </c>
      <c r="AZ31" s="383">
        <v>70523</v>
      </c>
      <c r="BA31" s="383">
        <v>71298</v>
      </c>
    </row>
    <row r="32" spans="1:53">
      <c r="A32" s="342"/>
      <c r="B32" s="312"/>
      <c r="C32" s="313" t="s">
        <v>23</v>
      </c>
      <c r="D32" s="254">
        <v>8.9305603369717098E-3</v>
      </c>
      <c r="E32" s="254">
        <v>0.22514556825533749</v>
      </c>
      <c r="F32" s="254">
        <v>0.15095588843830174</v>
      </c>
      <c r="G32" s="254">
        <v>0.13086518311545753</v>
      </c>
      <c r="H32" s="329"/>
      <c r="I32" s="274"/>
      <c r="J32" s="274">
        <v>0.1286849525762625</v>
      </c>
      <c r="K32" s="254">
        <v>0.20122497447969834</v>
      </c>
      <c r="L32" s="254">
        <v>0.10220227454261915</v>
      </c>
      <c r="M32" s="254">
        <v>1.5527372805712586E-2</v>
      </c>
      <c r="N32" s="261">
        <v>4.6060560586378863E-2</v>
      </c>
      <c r="O32" s="274"/>
      <c r="P32" s="254">
        <v>8.0869890996021709E-2</v>
      </c>
      <c r="Q32" s="254">
        <v>7.9427467164521204E-3</v>
      </c>
      <c r="R32" s="254">
        <v>9.8098424875541212E-3</v>
      </c>
      <c r="S32" s="254">
        <v>7.1000796205905825E-2</v>
      </c>
      <c r="T32" s="261">
        <v>4.1163816831389699E-2</v>
      </c>
      <c r="V32" s="254">
        <v>3.9134453504109823E-2</v>
      </c>
      <c r="W32" s="254">
        <v>4.0099436203226757E-2</v>
      </c>
      <c r="X32" s="254">
        <v>5.358355154689165E-2</v>
      </c>
      <c r="Y32" s="254">
        <v>6.6762557372810116E-2</v>
      </c>
      <c r="Z32" s="261">
        <v>4.9964412811387859E-2</v>
      </c>
      <c r="AB32" s="254">
        <v>3.5341582349857736E-2</v>
      </c>
      <c r="AC32" s="254">
        <v>5.9517300632664139E-2</v>
      </c>
      <c r="AD32" s="254">
        <v>2.6142587563860564E-2</v>
      </c>
      <c r="AE32" s="254">
        <v>-3.4087293771872806E-3</v>
      </c>
      <c r="AF32" s="261">
        <v>2.9105980787108798E-2</v>
      </c>
      <c r="AH32" s="254">
        <v>-6.397471694639667E-3</v>
      </c>
      <c r="AI32" s="254">
        <v>-7.622558053814954E-3</v>
      </c>
      <c r="AJ32" s="254">
        <v>6.6741421843462767E-2</v>
      </c>
      <c r="AK32" s="254">
        <v>3.7624274117539658E-2</v>
      </c>
      <c r="AL32" s="261">
        <v>2.2602889255252778E-2</v>
      </c>
      <c r="AN32" s="254">
        <v>3.420057129622478E-2</v>
      </c>
      <c r="AO32" s="254">
        <v>6.3157425566054526E-2</v>
      </c>
      <c r="AP32" s="254">
        <v>4.1135825309394747E-2</v>
      </c>
      <c r="AQ32" s="254">
        <v>6.6689130785120954E-2</v>
      </c>
      <c r="AR32" s="261">
        <v>5.1358404587767081E-2</v>
      </c>
      <c r="AT32" s="254">
        <v>6.4257987458943067E-2</v>
      </c>
      <c r="AU32" s="254">
        <v>2.0919800444388459E-2</v>
      </c>
      <c r="AV32" s="254">
        <v>-2.3019761994507615E-2</v>
      </c>
      <c r="AW32" s="254">
        <v>-2.3156477907950945E-2</v>
      </c>
      <c r="AX32" s="261">
        <v>8.4199249383822838E-3</v>
      </c>
      <c r="AZ32" s="254">
        <v>-1.0675607429437184E-2</v>
      </c>
      <c r="BA32" s="254">
        <v>-2.4063731931668886E-2</v>
      </c>
    </row>
    <row r="33" spans="1:53">
      <c r="A33" s="342"/>
      <c r="B33" s="306" t="s">
        <v>26</v>
      </c>
      <c r="C33" s="313" t="s">
        <v>25</v>
      </c>
      <c r="D33" s="383">
        <v>23624</v>
      </c>
      <c r="E33" s="383">
        <v>23615</v>
      </c>
      <c r="F33" s="383">
        <v>23850</v>
      </c>
      <c r="G33" s="383">
        <v>22529</v>
      </c>
      <c r="H33" s="382">
        <v>93618</v>
      </c>
      <c r="I33" s="276"/>
      <c r="J33" s="276">
        <v>24995</v>
      </c>
      <c r="K33" s="383">
        <v>26458</v>
      </c>
      <c r="L33" s="383">
        <v>26250</v>
      </c>
      <c r="M33" s="383">
        <v>23122</v>
      </c>
      <c r="N33" s="275">
        <v>100825</v>
      </c>
      <c r="O33" s="276"/>
      <c r="P33" s="383">
        <v>17120</v>
      </c>
      <c r="Q33" s="383">
        <v>16659</v>
      </c>
      <c r="R33" s="383">
        <v>17585</v>
      </c>
      <c r="S33" s="383">
        <v>17178</v>
      </c>
      <c r="T33" s="275">
        <v>68542</v>
      </c>
      <c r="V33" s="383">
        <v>16912</v>
      </c>
      <c r="W33" s="383">
        <v>16939</v>
      </c>
      <c r="X33" s="383">
        <v>16626</v>
      </c>
      <c r="Y33" s="383">
        <v>16063</v>
      </c>
      <c r="Z33" s="275">
        <v>66540</v>
      </c>
      <c r="AB33" s="383">
        <v>15251</v>
      </c>
      <c r="AC33" s="383">
        <v>14980</v>
      </c>
      <c r="AD33" s="383">
        <v>15047</v>
      </c>
      <c r="AE33" s="383">
        <v>14836</v>
      </c>
      <c r="AF33" s="275">
        <v>60114</v>
      </c>
      <c r="AH33" s="383">
        <v>14783</v>
      </c>
      <c r="AI33" s="383">
        <v>15272</v>
      </c>
      <c r="AJ33" s="383">
        <v>15678</v>
      </c>
      <c r="AK33" s="383">
        <v>15069</v>
      </c>
      <c r="AL33" s="275">
        <v>60802</v>
      </c>
      <c r="AN33" s="383">
        <v>15005</v>
      </c>
      <c r="AO33" s="383">
        <v>15958</v>
      </c>
      <c r="AP33" s="383">
        <v>16040</v>
      </c>
      <c r="AQ33" s="383">
        <v>15122</v>
      </c>
      <c r="AR33" s="275">
        <v>62125</v>
      </c>
      <c r="AT33" s="383">
        <v>15349</v>
      </c>
      <c r="AU33" s="383">
        <v>15502</v>
      </c>
      <c r="AV33" s="383">
        <v>15308</v>
      </c>
      <c r="AW33" s="383">
        <v>14914</v>
      </c>
      <c r="AX33" s="275">
        <v>61073</v>
      </c>
      <c r="AZ33" s="383">
        <v>15604</v>
      </c>
      <c r="BA33" s="383">
        <v>15401</v>
      </c>
    </row>
    <row r="34" spans="1:53">
      <c r="A34" s="342"/>
      <c r="B34" s="312"/>
      <c r="C34" s="313" t="s">
        <v>23</v>
      </c>
      <c r="D34" s="254">
        <v>-8.1671525753158405E-2</v>
      </c>
      <c r="E34" s="254">
        <v>4.6022324592487597E-2</v>
      </c>
      <c r="F34" s="254">
        <v>-1.1317000373087924E-2</v>
      </c>
      <c r="G34" s="254">
        <v>-7.49363554241603E-2</v>
      </c>
      <c r="H34" s="329"/>
      <c r="I34" s="274"/>
      <c r="J34" s="274">
        <v>-6.1537883907787042E-2</v>
      </c>
      <c r="K34" s="254">
        <v>-1.065699435366264E-2</v>
      </c>
      <c r="L34" s="254">
        <v>-2.4018441403926234E-2</v>
      </c>
      <c r="M34" s="254">
        <v>-9.0222309659649808E-2</v>
      </c>
      <c r="N34" s="261">
        <v>7.6983058813476113E-2</v>
      </c>
      <c r="O34" s="274"/>
      <c r="P34" s="254">
        <v>-0.213885572596198</v>
      </c>
      <c r="Q34" s="254">
        <v>-0.27745489243580845</v>
      </c>
      <c r="R34" s="254">
        <v>-0.23346846257791731</v>
      </c>
      <c r="S34" s="254">
        <v>-0.13933563805801896</v>
      </c>
      <c r="T34" s="261">
        <v>-0.21875213714181507</v>
      </c>
      <c r="V34" s="254">
        <v>-1.2149532710280408E-2</v>
      </c>
      <c r="W34" s="254">
        <v>1.6807731556516048E-2</v>
      </c>
      <c r="X34" s="254">
        <v>-5.4535115154961566E-2</v>
      </c>
      <c r="Y34" s="254">
        <v>-6.4908604028408479E-2</v>
      </c>
      <c r="Z34" s="261">
        <v>-2.9208368591520539E-2</v>
      </c>
      <c r="AB34" s="254">
        <v>-9.8214285714285698E-2</v>
      </c>
      <c r="AC34" s="254">
        <v>-0.1156502745144341</v>
      </c>
      <c r="AD34" s="254">
        <v>-9.4971731023697825E-2</v>
      </c>
      <c r="AE34" s="254">
        <v>-7.638672726140816E-2</v>
      </c>
      <c r="AF34" s="261">
        <v>-9.6573489630297549E-2</v>
      </c>
      <c r="AH34" s="254">
        <v>-3.0686512359845208E-2</v>
      </c>
      <c r="AI34" s="254">
        <v>1.9492656875834458E-2</v>
      </c>
      <c r="AJ34" s="254">
        <v>4.1935269488934779E-2</v>
      </c>
      <c r="AK34" s="254">
        <v>1.5705041790240015E-2</v>
      </c>
      <c r="AL34" s="261">
        <v>1.1444921316166035E-2</v>
      </c>
      <c r="AN34" s="254">
        <v>1.5017249543394451E-2</v>
      </c>
      <c r="AO34" s="254">
        <v>4.4918805657412353E-2</v>
      </c>
      <c r="AP34" s="254">
        <v>2.3089679806097774E-2</v>
      </c>
      <c r="AQ34" s="254">
        <v>3.5171544229875007E-3</v>
      </c>
      <c r="AR34" s="261">
        <v>2.1759152659452052E-2</v>
      </c>
      <c r="AT34" s="254">
        <v>2.2925691436187945E-2</v>
      </c>
      <c r="AU34" s="254">
        <v>-2.8575009399674167E-2</v>
      </c>
      <c r="AV34" s="254">
        <v>-4.5635910224438914E-2</v>
      </c>
      <c r="AW34" s="254">
        <v>-1.37547943393731E-2</v>
      </c>
      <c r="AX34" s="261">
        <v>-1.6933601609657956E-2</v>
      </c>
      <c r="AZ34" s="254">
        <v>1.6613460160270987E-2</v>
      </c>
      <c r="BA34" s="254">
        <v>-6.5152883498903469E-3</v>
      </c>
    </row>
    <row r="35" spans="1:53">
      <c r="A35" s="342"/>
      <c r="B35" s="306" t="s">
        <v>28</v>
      </c>
      <c r="C35" s="313" t="s">
        <v>25</v>
      </c>
      <c r="D35" s="383">
        <v>92899</v>
      </c>
      <c r="E35" s="383">
        <v>95394</v>
      </c>
      <c r="F35" s="383">
        <v>99851</v>
      </c>
      <c r="G35" s="383">
        <v>99206</v>
      </c>
      <c r="H35" s="382">
        <v>387350</v>
      </c>
      <c r="I35" s="276"/>
      <c r="J35" s="276">
        <v>97349</v>
      </c>
      <c r="K35" s="383">
        <v>104948</v>
      </c>
      <c r="L35" s="383">
        <v>105022</v>
      </c>
      <c r="M35" s="383">
        <v>98054</v>
      </c>
      <c r="N35" s="275">
        <v>405373</v>
      </c>
      <c r="O35" s="276"/>
      <c r="P35" s="383">
        <v>97336</v>
      </c>
      <c r="Q35" s="383">
        <v>99464</v>
      </c>
      <c r="R35" s="383">
        <v>101050</v>
      </c>
      <c r="S35" s="383">
        <v>100305</v>
      </c>
      <c r="T35" s="275">
        <v>398155</v>
      </c>
      <c r="V35" s="383">
        <v>100803</v>
      </c>
      <c r="W35" s="383">
        <v>103295</v>
      </c>
      <c r="X35" s="383">
        <v>104089</v>
      </c>
      <c r="Y35" s="383">
        <v>104750</v>
      </c>
      <c r="Z35" s="275">
        <v>412937</v>
      </c>
      <c r="AB35" s="383">
        <v>102310</v>
      </c>
      <c r="AC35" s="383">
        <v>105103</v>
      </c>
      <c r="AD35" s="383">
        <v>104704</v>
      </c>
      <c r="AE35" s="383">
        <v>103386</v>
      </c>
      <c r="AF35" s="275">
        <v>415503</v>
      </c>
      <c r="AH35" s="383">
        <v>101668</v>
      </c>
      <c r="AI35" s="383">
        <v>105472</v>
      </c>
      <c r="AJ35" s="383">
        <v>110276</v>
      </c>
      <c r="AK35" s="383">
        <v>106282</v>
      </c>
      <c r="AL35" s="275">
        <v>423698</v>
      </c>
      <c r="AN35" s="383">
        <v>103721</v>
      </c>
      <c r="AO35" s="383">
        <v>110671</v>
      </c>
      <c r="AP35" s="383">
        <v>114086</v>
      </c>
      <c r="AQ35" s="383">
        <v>111674</v>
      </c>
      <c r="AR35" s="275">
        <v>440152</v>
      </c>
      <c r="AT35" s="383">
        <v>109069</v>
      </c>
      <c r="AU35" s="383">
        <v>112815</v>
      </c>
      <c r="AV35" s="383">
        <v>113217</v>
      </c>
      <c r="AW35" s="383">
        <v>111091</v>
      </c>
      <c r="AX35" s="275">
        <v>446192</v>
      </c>
      <c r="AZ35" s="383">
        <v>110542</v>
      </c>
      <c r="BA35" s="383">
        <v>111761</v>
      </c>
    </row>
    <row r="36" spans="1:53">
      <c r="A36" s="312"/>
      <c r="B36" s="312"/>
      <c r="C36" s="313" t="s">
        <v>23</v>
      </c>
      <c r="D36" s="254">
        <v>-1.6702477851752277E-2</v>
      </c>
      <c r="E36" s="254">
        <v>0.18425364981626774</v>
      </c>
      <c r="F36" s="254">
        <v>9.2270499693707889E-2</v>
      </c>
      <c r="G36" s="254">
        <v>5.7024740554478232E-2</v>
      </c>
      <c r="H36" s="329"/>
      <c r="I36" s="274"/>
      <c r="J36" s="274">
        <v>4.7901484407797713E-2</v>
      </c>
      <c r="K36" s="254">
        <v>0.1001530494580372</v>
      </c>
      <c r="L36" s="254">
        <v>5.1787162872680294E-2</v>
      </c>
      <c r="M36" s="254">
        <v>-1.161220087494708E-2</v>
      </c>
      <c r="N36" s="261">
        <v>4.6528978959597289E-2</v>
      </c>
      <c r="O36" s="274"/>
      <c r="P36" s="254">
        <v>-1.3354014935951231E-4</v>
      </c>
      <c r="Q36" s="254">
        <v>-5.2254449822769389E-2</v>
      </c>
      <c r="R36" s="254">
        <v>-3.7820647102511873E-2</v>
      </c>
      <c r="S36" s="254">
        <v>2.2956738123890874E-2</v>
      </c>
      <c r="T36" s="261">
        <v>-1.780582327880742E-2</v>
      </c>
      <c r="V36" s="254">
        <v>3.5618887153776591E-2</v>
      </c>
      <c r="W36" s="254">
        <v>3.8516448162149164E-2</v>
      </c>
      <c r="X36" s="254">
        <v>3.0074220682830388E-2</v>
      </c>
      <c r="Y36" s="254">
        <v>4.4314839738796685E-2</v>
      </c>
      <c r="Z36" s="261">
        <v>3.7126244804159159E-2</v>
      </c>
      <c r="AB36" s="254">
        <v>1.4949951886352508E-2</v>
      </c>
      <c r="AC36" s="254">
        <v>1.7503267341110407E-2</v>
      </c>
      <c r="AD36" s="254">
        <v>5.9084053069968778E-3</v>
      </c>
      <c r="AE36" s="254">
        <v>-1.302147971360379E-2</v>
      </c>
      <c r="AF36" s="261">
        <v>6.2140229623404153E-3</v>
      </c>
      <c r="AH36" s="254">
        <v>-6.2750464275241891E-3</v>
      </c>
      <c r="AI36" s="254">
        <v>3.5108417457161423E-3</v>
      </c>
      <c r="AJ36" s="254">
        <v>5.3216687041564903E-2</v>
      </c>
      <c r="AK36" s="254">
        <v>2.8011529607490315E-2</v>
      </c>
      <c r="AL36" s="261">
        <v>1.9723082625155541E-2</v>
      </c>
      <c r="AN36" s="254">
        <v>2.0193177794389561E-2</v>
      </c>
      <c r="AO36" s="254">
        <v>4.929270327669899E-2</v>
      </c>
      <c r="AP36" s="254">
        <v>3.454967536000586E-2</v>
      </c>
      <c r="AQ36" s="254">
        <v>5.0732955721570994E-2</v>
      </c>
      <c r="AR36" s="261">
        <v>3.8834264027680199E-2</v>
      </c>
      <c r="AT36" s="254">
        <v>5.1561400295022208E-2</v>
      </c>
      <c r="AU36" s="254">
        <v>1.937273540493889E-2</v>
      </c>
      <c r="AV36" s="254">
        <v>-7.6170608137721141E-3</v>
      </c>
      <c r="AW36" s="254">
        <v>-5.2205526801224478E-3</v>
      </c>
      <c r="AX36" s="261">
        <v>1.3722532216143613E-2</v>
      </c>
      <c r="AZ36" s="254">
        <v>1.3505212296802904E-2</v>
      </c>
      <c r="BA36" s="254">
        <v>-9.3427292469973056E-3</v>
      </c>
    </row>
    <row r="37" spans="1:53">
      <c r="A37" s="306" t="s">
        <v>32</v>
      </c>
      <c r="B37" s="306" t="s">
        <v>22</v>
      </c>
      <c r="C37" s="313" t="s">
        <v>25</v>
      </c>
      <c r="D37" s="383">
        <v>39733</v>
      </c>
      <c r="E37" s="383">
        <v>41098</v>
      </c>
      <c r="F37" s="383">
        <v>42016</v>
      </c>
      <c r="G37" s="383">
        <v>40441</v>
      </c>
      <c r="H37" s="382">
        <v>163288</v>
      </c>
      <c r="I37" s="276"/>
      <c r="J37" s="276">
        <v>38215</v>
      </c>
      <c r="K37" s="383">
        <v>41615</v>
      </c>
      <c r="L37" s="383">
        <v>42964</v>
      </c>
      <c r="M37" s="383">
        <v>40358</v>
      </c>
      <c r="N37" s="275">
        <v>163152</v>
      </c>
      <c r="O37" s="276"/>
      <c r="P37" s="383">
        <v>37728</v>
      </c>
      <c r="Q37" s="383">
        <v>39962</v>
      </c>
      <c r="R37" s="383">
        <v>39559</v>
      </c>
      <c r="S37" s="383">
        <v>39803</v>
      </c>
      <c r="T37" s="275">
        <v>157052</v>
      </c>
      <c r="V37" s="383">
        <v>38532</v>
      </c>
      <c r="W37" s="383">
        <v>39872</v>
      </c>
      <c r="X37" s="383">
        <v>39430</v>
      </c>
      <c r="Y37" s="383">
        <v>38844</v>
      </c>
      <c r="Z37" s="275">
        <v>156678</v>
      </c>
      <c r="AB37" s="383">
        <v>38090</v>
      </c>
      <c r="AC37" s="383">
        <v>39946</v>
      </c>
      <c r="AD37" s="383">
        <v>40196</v>
      </c>
      <c r="AE37" s="383">
        <v>39420</v>
      </c>
      <c r="AF37" s="275">
        <v>157652</v>
      </c>
      <c r="AH37" s="383">
        <v>37697</v>
      </c>
      <c r="AI37" s="383">
        <v>39516</v>
      </c>
      <c r="AJ37" s="383">
        <v>40748</v>
      </c>
      <c r="AK37" s="383">
        <v>39128</v>
      </c>
      <c r="AL37" s="275">
        <v>157089</v>
      </c>
      <c r="AN37" s="383">
        <v>37878</v>
      </c>
      <c r="AO37" s="383">
        <v>40801</v>
      </c>
      <c r="AP37" s="383">
        <v>42442</v>
      </c>
      <c r="AQ37" s="383">
        <v>42684</v>
      </c>
      <c r="AR37" s="275">
        <v>163805</v>
      </c>
      <c r="AT37" s="383">
        <v>41827</v>
      </c>
      <c r="AU37" s="383">
        <v>42172</v>
      </c>
      <c r="AV37" s="383">
        <v>43056</v>
      </c>
      <c r="AW37" s="383">
        <v>41412</v>
      </c>
      <c r="AX37" s="275">
        <v>168467</v>
      </c>
      <c r="AZ37" s="383">
        <v>40089</v>
      </c>
      <c r="BA37" s="383">
        <v>41649</v>
      </c>
    </row>
    <row r="38" spans="1:53">
      <c r="A38" s="342"/>
      <c r="B38" s="312"/>
      <c r="C38" s="313" t="s">
        <v>23</v>
      </c>
      <c r="D38" s="254">
        <v>1.2589515533015622E-2</v>
      </c>
      <c r="E38" s="254">
        <v>0.49523393727715931</v>
      </c>
      <c r="F38" s="254">
        <v>0.12129380053908356</v>
      </c>
      <c r="G38" s="254">
        <v>-2.4036489128073945E-2</v>
      </c>
      <c r="H38" s="329"/>
      <c r="I38" s="274"/>
      <c r="J38" s="274">
        <v>-3.8205018498477336E-2</v>
      </c>
      <c r="K38" s="254">
        <v>1.2579687576037763E-2</v>
      </c>
      <c r="L38" s="254">
        <v>2.2562833206397563E-2</v>
      </c>
      <c r="M38" s="254">
        <v>-2.0523725921713113E-3</v>
      </c>
      <c r="N38" s="261">
        <v>-8.3288422909211235E-4</v>
      </c>
      <c r="O38" s="274"/>
      <c r="P38" s="254">
        <v>-1.2743687033887174E-2</v>
      </c>
      <c r="Q38" s="254">
        <v>-3.9721254355400748E-2</v>
      </c>
      <c r="R38" s="254">
        <v>-7.925239735592593E-2</v>
      </c>
      <c r="S38" s="254">
        <v>-1.3751920313196941E-2</v>
      </c>
      <c r="T38" s="261">
        <v>-3.7388447582622386E-2</v>
      </c>
      <c r="V38" s="254">
        <v>2.1310432569974447E-2</v>
      </c>
      <c r="W38" s="254">
        <v>-2.2521395325558746E-3</v>
      </c>
      <c r="X38" s="254">
        <v>-3.2609519957531585E-3</v>
      </c>
      <c r="Y38" s="254">
        <v>-2.4093661281812895E-2</v>
      </c>
      <c r="Z38" s="261">
        <v>-2.3813768688077941E-3</v>
      </c>
      <c r="AB38" s="254">
        <v>-1.1470985155195734E-2</v>
      </c>
      <c r="AC38" s="254">
        <v>1.855939004815399E-3</v>
      </c>
      <c r="AD38" s="254">
        <v>1.9426832361146396E-2</v>
      </c>
      <c r="AE38" s="254">
        <v>1.4828544949026856E-2</v>
      </c>
      <c r="AF38" s="261">
        <v>6.2165715671631538E-3</v>
      </c>
      <c r="AH38" s="254">
        <v>-1.0317668679443392E-2</v>
      </c>
      <c r="AI38" s="254">
        <v>-1.0764532118359815E-2</v>
      </c>
      <c r="AJ38" s="254">
        <v>1.3732709722360514E-2</v>
      </c>
      <c r="AK38" s="254">
        <v>-7.4074074074074181E-3</v>
      </c>
      <c r="AL38" s="261">
        <v>-3.5711567249384624E-3</v>
      </c>
      <c r="AN38" s="254">
        <v>4.8014430856566648E-3</v>
      </c>
      <c r="AO38" s="254">
        <v>3.2518473529709491E-2</v>
      </c>
      <c r="AP38" s="254">
        <v>4.1572592519878215E-2</v>
      </c>
      <c r="AQ38" s="254">
        <v>9.0881210386424049E-2</v>
      </c>
      <c r="AR38" s="261">
        <v>4.2752834380510363E-2</v>
      </c>
      <c r="AT38" s="254">
        <v>0.10425576851998519</v>
      </c>
      <c r="AU38" s="254">
        <v>3.3602117595157077E-2</v>
      </c>
      <c r="AV38" s="254">
        <v>1.446680175298054E-2</v>
      </c>
      <c r="AW38" s="254">
        <v>-2.9800393590104002E-2</v>
      </c>
      <c r="AX38" s="261">
        <v>2.846066969872707E-2</v>
      </c>
      <c r="AZ38" s="254">
        <v>-4.1552107490377077E-2</v>
      </c>
      <c r="BA38" s="254">
        <v>-1.240159347434322E-2</v>
      </c>
    </row>
    <row r="39" spans="1:53">
      <c r="A39" s="342"/>
      <c r="B39" s="306" t="s">
        <v>24</v>
      </c>
      <c r="C39" s="313" t="s">
        <v>25</v>
      </c>
      <c r="D39" s="383">
        <v>37907</v>
      </c>
      <c r="E39" s="383">
        <v>40057</v>
      </c>
      <c r="F39" s="383">
        <v>43811</v>
      </c>
      <c r="G39" s="383">
        <v>43639</v>
      </c>
      <c r="H39" s="382">
        <v>165414</v>
      </c>
      <c r="I39" s="276"/>
      <c r="J39" s="276">
        <v>39012</v>
      </c>
      <c r="K39" s="383">
        <v>42650</v>
      </c>
      <c r="L39" s="383">
        <v>43689</v>
      </c>
      <c r="M39" s="383">
        <v>43112</v>
      </c>
      <c r="N39" s="275">
        <v>168463</v>
      </c>
      <c r="O39" s="276"/>
      <c r="P39" s="383">
        <v>43510</v>
      </c>
      <c r="Q39" s="383">
        <v>45381</v>
      </c>
      <c r="R39" s="383">
        <v>45203</v>
      </c>
      <c r="S39" s="383">
        <v>44755</v>
      </c>
      <c r="T39" s="275">
        <v>178849</v>
      </c>
      <c r="V39" s="383">
        <v>44502</v>
      </c>
      <c r="W39" s="383">
        <v>45698</v>
      </c>
      <c r="X39" s="383">
        <v>46646</v>
      </c>
      <c r="Y39" s="383">
        <v>47689</v>
      </c>
      <c r="Z39" s="275">
        <v>184535</v>
      </c>
      <c r="AB39" s="383">
        <v>47468</v>
      </c>
      <c r="AC39" s="383">
        <v>49206</v>
      </c>
      <c r="AD39" s="383">
        <v>50163</v>
      </c>
      <c r="AE39" s="383">
        <v>49693</v>
      </c>
      <c r="AF39" s="275">
        <v>196530</v>
      </c>
      <c r="AH39" s="383">
        <v>50386</v>
      </c>
      <c r="AI39" s="383">
        <v>52346</v>
      </c>
      <c r="AJ39" s="383">
        <v>55310</v>
      </c>
      <c r="AK39" s="383">
        <v>53887</v>
      </c>
      <c r="AL39" s="275">
        <v>211929</v>
      </c>
      <c r="AN39" s="383">
        <v>51031</v>
      </c>
      <c r="AO39" s="383">
        <v>55020</v>
      </c>
      <c r="AP39" s="383">
        <v>56439</v>
      </c>
      <c r="AQ39" s="383">
        <v>54807</v>
      </c>
      <c r="AR39" s="275">
        <v>217297</v>
      </c>
      <c r="AT39" s="383">
        <v>54693</v>
      </c>
      <c r="AU39" s="383">
        <v>56044</v>
      </c>
      <c r="AV39" s="383">
        <v>55751</v>
      </c>
      <c r="AW39" s="383">
        <v>55952</v>
      </c>
      <c r="AX39" s="275">
        <v>222440</v>
      </c>
      <c r="AZ39" s="383">
        <v>55018</v>
      </c>
      <c r="BA39" s="383">
        <v>55159</v>
      </c>
    </row>
    <row r="40" spans="1:53">
      <c r="A40" s="342"/>
      <c r="B40" s="312"/>
      <c r="C40" s="313" t="s">
        <v>23</v>
      </c>
      <c r="D40" s="254">
        <v>-1.4352947294521438E-2</v>
      </c>
      <c r="E40" s="254">
        <v>0.25232914400050022</v>
      </c>
      <c r="F40" s="254">
        <v>0.20951355529788526</v>
      </c>
      <c r="G40" s="254">
        <v>0.15185028770522094</v>
      </c>
      <c r="H40" s="329"/>
      <c r="I40" s="274"/>
      <c r="J40" s="274">
        <v>0.16582494097958939</v>
      </c>
      <c r="K40" s="254">
        <v>0.20480225988700565</v>
      </c>
      <c r="L40" s="254">
        <v>0.11736572890025576</v>
      </c>
      <c r="M40" s="254">
        <v>9.9066945393361541E-2</v>
      </c>
      <c r="N40" s="261">
        <v>1.8432538962844802E-2</v>
      </c>
      <c r="O40" s="274"/>
      <c r="P40" s="254">
        <v>0.1152978570696197</v>
      </c>
      <c r="Q40" s="254">
        <v>6.4032825322391629E-2</v>
      </c>
      <c r="R40" s="254">
        <v>3.4654031907345173E-2</v>
      </c>
      <c r="S40" s="254">
        <v>3.81100389682687E-2</v>
      </c>
      <c r="T40" s="261">
        <v>6.1651519918320297E-2</v>
      </c>
      <c r="V40" s="254">
        <v>2.2799356469777043E-2</v>
      </c>
      <c r="W40" s="254">
        <v>6.9853022189902969E-3</v>
      </c>
      <c r="X40" s="254">
        <v>3.1922660000442526E-2</v>
      </c>
      <c r="Y40" s="254">
        <v>6.5556921014411795E-2</v>
      </c>
      <c r="Z40" s="261">
        <v>3.1792182231938693E-2</v>
      </c>
      <c r="AB40" s="254">
        <v>6.6648689946519291E-2</v>
      </c>
      <c r="AC40" s="254">
        <v>7.6764847476913589E-2</v>
      </c>
      <c r="AD40" s="254">
        <v>7.5397676113707401E-2</v>
      </c>
      <c r="AE40" s="254">
        <v>4.2022269286418279E-2</v>
      </c>
      <c r="AF40" s="261">
        <v>6.5001219280895306E-2</v>
      </c>
      <c r="AH40" s="254">
        <v>6.1472992331676135E-2</v>
      </c>
      <c r="AI40" s="254">
        <v>6.3813356094785112E-2</v>
      </c>
      <c r="AJ40" s="254">
        <v>0.10260550605027619</v>
      </c>
      <c r="AK40" s="254">
        <v>8.4398204978568314E-2</v>
      </c>
      <c r="AL40" s="261">
        <v>7.8354449702335627E-2</v>
      </c>
      <c r="AN40" s="254">
        <v>1.2801174929544024E-2</v>
      </c>
      <c r="AO40" s="254">
        <v>5.1083177320139006E-2</v>
      </c>
      <c r="AP40" s="254">
        <v>2.0412222021334303E-2</v>
      </c>
      <c r="AQ40" s="254">
        <v>1.707276337521102E-2</v>
      </c>
      <c r="AR40" s="261">
        <v>2.5329237622033762E-2</v>
      </c>
      <c r="AT40" s="254">
        <v>7.1760302561188372E-2</v>
      </c>
      <c r="AU40" s="254">
        <v>1.8611414031261431E-2</v>
      </c>
      <c r="AV40" s="254">
        <v>-1.2190152199720083E-2</v>
      </c>
      <c r="AW40" s="254">
        <v>2.0891491962705455E-2</v>
      </c>
      <c r="AX40" s="261">
        <v>2.3668067207554655E-2</v>
      </c>
      <c r="AZ40" s="254">
        <v>5.9422595213280971E-3</v>
      </c>
      <c r="BA40" s="254">
        <v>-1.579116408536152E-2</v>
      </c>
    </row>
    <row r="41" spans="1:53">
      <c r="A41" s="342"/>
      <c r="B41" s="306" t="s">
        <v>26</v>
      </c>
      <c r="C41" s="313" t="s">
        <v>25</v>
      </c>
      <c r="D41" s="383">
        <v>47857</v>
      </c>
      <c r="E41" s="383">
        <v>47896</v>
      </c>
      <c r="F41" s="383">
        <v>50595</v>
      </c>
      <c r="G41" s="383">
        <v>50025</v>
      </c>
      <c r="H41" s="382">
        <v>196373</v>
      </c>
      <c r="I41" s="276"/>
      <c r="J41" s="276">
        <v>51257</v>
      </c>
      <c r="K41" s="383">
        <v>52212</v>
      </c>
      <c r="L41" s="383">
        <v>52134</v>
      </c>
      <c r="M41" s="383">
        <v>47607</v>
      </c>
      <c r="N41" s="275">
        <v>203210</v>
      </c>
      <c r="O41" s="276"/>
      <c r="P41" s="383">
        <v>41656</v>
      </c>
      <c r="Q41" s="383">
        <v>42471</v>
      </c>
      <c r="R41" s="383">
        <v>41969</v>
      </c>
      <c r="S41" s="383">
        <v>42217</v>
      </c>
      <c r="T41" s="275">
        <v>168313</v>
      </c>
      <c r="V41" s="383">
        <v>41033</v>
      </c>
      <c r="W41" s="383">
        <v>41130</v>
      </c>
      <c r="X41" s="383">
        <v>41027</v>
      </c>
      <c r="Y41" s="383">
        <v>38286</v>
      </c>
      <c r="Z41" s="275">
        <v>161476</v>
      </c>
      <c r="AB41" s="383">
        <v>35580</v>
      </c>
      <c r="AC41" s="383">
        <v>35285</v>
      </c>
      <c r="AD41" s="383">
        <v>35183</v>
      </c>
      <c r="AE41" s="383">
        <v>35095</v>
      </c>
      <c r="AF41" s="275">
        <v>141143</v>
      </c>
      <c r="AH41" s="383">
        <v>33246</v>
      </c>
      <c r="AI41" s="383">
        <v>34044</v>
      </c>
      <c r="AJ41" s="383">
        <v>35692</v>
      </c>
      <c r="AK41" s="383">
        <v>35123</v>
      </c>
      <c r="AL41" s="275">
        <v>138105</v>
      </c>
      <c r="AN41" s="383">
        <v>32828</v>
      </c>
      <c r="AO41" s="383">
        <v>34196</v>
      </c>
      <c r="AP41" s="383">
        <v>35241</v>
      </c>
      <c r="AQ41" s="383">
        <v>33836</v>
      </c>
      <c r="AR41" s="275">
        <v>136101</v>
      </c>
      <c r="AT41" s="383">
        <v>34077</v>
      </c>
      <c r="AU41" s="383">
        <v>34424</v>
      </c>
      <c r="AV41" s="383">
        <v>34729</v>
      </c>
      <c r="AW41" s="383">
        <v>35378</v>
      </c>
      <c r="AX41" s="275">
        <v>138608</v>
      </c>
      <c r="AZ41" s="383">
        <v>35386</v>
      </c>
      <c r="BA41" s="383">
        <v>35430</v>
      </c>
    </row>
    <row r="42" spans="1:53">
      <c r="A42" s="342"/>
      <c r="B42" s="312"/>
      <c r="C42" s="313" t="s">
        <v>23</v>
      </c>
      <c r="D42" s="254">
        <v>-1.3989615955167298E-2</v>
      </c>
      <c r="E42" s="254">
        <v>5.3701462985370145E-2</v>
      </c>
      <c r="F42" s="254">
        <v>3.343682339964868E-2</v>
      </c>
      <c r="G42" s="254">
        <v>1.0585644734449808E-2</v>
      </c>
      <c r="H42" s="329"/>
      <c r="I42" s="274"/>
      <c r="J42" s="274">
        <v>-1.9961377411521767E-2</v>
      </c>
      <c r="K42" s="254">
        <v>-6.48868761060263E-3</v>
      </c>
      <c r="L42" s="254">
        <v>-5.7353632517267564E-2</v>
      </c>
      <c r="M42" s="254">
        <v>-0.12548219993386972</v>
      </c>
      <c r="N42" s="261">
        <v>3.4816395329296812E-2</v>
      </c>
      <c r="O42" s="274"/>
      <c r="P42" s="254">
        <v>-0.18731100142419577</v>
      </c>
      <c r="Q42" s="254">
        <v>-0.18656630659618478</v>
      </c>
      <c r="R42" s="254">
        <v>-0.19497832508535695</v>
      </c>
      <c r="S42" s="254">
        <v>-0.11321864431701223</v>
      </c>
      <c r="T42" s="261">
        <v>-0.17172875350622507</v>
      </c>
      <c r="V42" s="254">
        <v>-1.4955828692145179E-2</v>
      </c>
      <c r="W42" s="254">
        <v>-3.1574486119940626E-2</v>
      </c>
      <c r="X42" s="254">
        <v>-2.244513807810522E-2</v>
      </c>
      <c r="Y42" s="254">
        <v>-9.3114148328872215E-2</v>
      </c>
      <c r="Z42" s="261">
        <v>-4.0620748248798355E-2</v>
      </c>
      <c r="AB42" s="254">
        <v>-0.13289303731143232</v>
      </c>
      <c r="AC42" s="254">
        <v>-0.14211038171650858</v>
      </c>
      <c r="AD42" s="254">
        <v>-0.14244278158286006</v>
      </c>
      <c r="AE42" s="254">
        <v>-8.3346392937366121E-2</v>
      </c>
      <c r="AF42" s="261">
        <v>-0.12591964130892519</v>
      </c>
      <c r="AH42" s="254">
        <v>-6.5598650927487401E-2</v>
      </c>
      <c r="AI42" s="254">
        <v>-3.5170752444381503E-2</v>
      </c>
      <c r="AJ42" s="254">
        <v>1.4467214279623608E-2</v>
      </c>
      <c r="AK42" s="254">
        <v>7.9783444935177528E-4</v>
      </c>
      <c r="AL42" s="261">
        <v>-2.1524269712277611E-2</v>
      </c>
      <c r="AN42" s="254">
        <v>-1.2572941105696955E-2</v>
      </c>
      <c r="AO42" s="254">
        <v>4.4648102455646654E-3</v>
      </c>
      <c r="AP42" s="254">
        <v>-1.2635884792110308E-2</v>
      </c>
      <c r="AQ42" s="254">
        <v>-3.664265580958348E-2</v>
      </c>
      <c r="AR42" s="261">
        <v>-1.4510698381666076E-2</v>
      </c>
      <c r="AT42" s="254">
        <v>3.8046789326184882E-2</v>
      </c>
      <c r="AU42" s="254">
        <v>6.6674464849689752E-3</v>
      </c>
      <c r="AV42" s="254">
        <v>-1.452853210748839E-2</v>
      </c>
      <c r="AW42" s="254">
        <v>4.5572762737912331E-2</v>
      </c>
      <c r="AX42" s="261">
        <v>1.8420143863748351E-2</v>
      </c>
      <c r="AZ42" s="254">
        <v>3.8413005839715852E-2</v>
      </c>
      <c r="BA42" s="254">
        <v>2.9223797350685476E-2</v>
      </c>
    </row>
    <row r="43" spans="1:53">
      <c r="A43" s="342"/>
      <c r="B43" s="306" t="s">
        <v>28</v>
      </c>
      <c r="C43" s="313" t="s">
        <v>25</v>
      </c>
      <c r="D43" s="383">
        <v>125497</v>
      </c>
      <c r="E43" s="383">
        <v>129051</v>
      </c>
      <c r="F43" s="383">
        <v>136422</v>
      </c>
      <c r="G43" s="383">
        <v>134105</v>
      </c>
      <c r="H43" s="382">
        <v>525075</v>
      </c>
      <c r="I43" s="276"/>
      <c r="J43" s="276">
        <v>128484</v>
      </c>
      <c r="K43" s="383">
        <v>136477</v>
      </c>
      <c r="L43" s="383">
        <v>138787</v>
      </c>
      <c r="M43" s="383">
        <v>131077</v>
      </c>
      <c r="N43" s="275">
        <v>534825</v>
      </c>
      <c r="O43" s="276"/>
      <c r="P43" s="383">
        <v>122894</v>
      </c>
      <c r="Q43" s="383">
        <v>127814</v>
      </c>
      <c r="R43" s="383">
        <v>126731</v>
      </c>
      <c r="S43" s="383">
        <v>126775</v>
      </c>
      <c r="T43" s="275">
        <v>504214</v>
      </c>
      <c r="V43" s="383">
        <v>124067</v>
      </c>
      <c r="W43" s="383">
        <v>126700</v>
      </c>
      <c r="X43" s="383">
        <v>127103</v>
      </c>
      <c r="Y43" s="383">
        <v>124819</v>
      </c>
      <c r="Z43" s="275">
        <v>502689</v>
      </c>
      <c r="AB43" s="383">
        <v>121138</v>
      </c>
      <c r="AC43" s="383">
        <v>124437</v>
      </c>
      <c r="AD43" s="383">
        <v>125542</v>
      </c>
      <c r="AE43" s="383">
        <v>124208</v>
      </c>
      <c r="AF43" s="275">
        <v>495325</v>
      </c>
      <c r="AH43" s="383">
        <v>121329</v>
      </c>
      <c r="AI43" s="383">
        <v>125906</v>
      </c>
      <c r="AJ43" s="383">
        <v>131750</v>
      </c>
      <c r="AK43" s="383">
        <v>128138</v>
      </c>
      <c r="AL43" s="275">
        <v>507123</v>
      </c>
      <c r="AN43" s="383">
        <v>121737</v>
      </c>
      <c r="AO43" s="383">
        <v>130017</v>
      </c>
      <c r="AP43" s="383">
        <v>134122</v>
      </c>
      <c r="AQ43" s="383">
        <v>131327</v>
      </c>
      <c r="AR43" s="275">
        <v>517203</v>
      </c>
      <c r="AT43" s="383">
        <v>130597</v>
      </c>
      <c r="AU43" s="383">
        <v>132640</v>
      </c>
      <c r="AV43" s="383">
        <v>133536</v>
      </c>
      <c r="AW43" s="383">
        <v>132742</v>
      </c>
      <c r="AX43" s="275">
        <v>529515</v>
      </c>
      <c r="AZ43" s="383">
        <v>130493</v>
      </c>
      <c r="BA43" s="383">
        <v>132238</v>
      </c>
    </row>
    <row r="44" spans="1:53">
      <c r="A44" s="312"/>
      <c r="B44" s="312"/>
      <c r="C44" s="313" t="s">
        <v>23</v>
      </c>
      <c r="D44" s="254">
        <v>-5.8383636738121268E-3</v>
      </c>
      <c r="E44" s="254">
        <v>0.22991222468954606</v>
      </c>
      <c r="F44" s="254">
        <v>0.11227792680043375</v>
      </c>
      <c r="G44" s="254">
        <v>4.0993914177482459E-2</v>
      </c>
      <c r="H44" s="329"/>
      <c r="I44" s="274"/>
      <c r="J44" s="274">
        <v>2.3801365769699673E-2</v>
      </c>
      <c r="K44" s="254">
        <v>5.7543141858645029E-2</v>
      </c>
      <c r="L44" s="254">
        <v>1.7335913562328657E-2</v>
      </c>
      <c r="M44" s="254">
        <v>-2.2579322172924202E-2</v>
      </c>
      <c r="N44" s="261">
        <v>1.8568775889158617E-2</v>
      </c>
      <c r="O44" s="274"/>
      <c r="P44" s="254">
        <v>-4.3507362784471204E-2</v>
      </c>
      <c r="Q44" s="254">
        <v>-6.3475897037596041E-2</v>
      </c>
      <c r="R44" s="254">
        <v>-8.6866925576603027E-2</v>
      </c>
      <c r="S44" s="254">
        <v>-3.2820403274411269E-2</v>
      </c>
      <c r="T44" s="261">
        <v>-5.7235544336932676E-2</v>
      </c>
      <c r="V44" s="254">
        <v>9.5448109753120125E-3</v>
      </c>
      <c r="W44" s="254">
        <v>-8.7157901325363163E-3</v>
      </c>
      <c r="X44" s="254">
        <v>2.9353512558094597E-3</v>
      </c>
      <c r="Y44" s="254">
        <v>-1.5428909485308617E-2</v>
      </c>
      <c r="Z44" s="261">
        <v>-3.0245094344861778E-3</v>
      </c>
      <c r="AB44" s="254">
        <v>-2.3608211692069614E-2</v>
      </c>
      <c r="AC44" s="254">
        <v>-1.786108918705609E-2</v>
      </c>
      <c r="AD44" s="254">
        <v>-1.2281378094930906E-2</v>
      </c>
      <c r="AE44" s="254">
        <v>-4.8950880875507918E-3</v>
      </c>
      <c r="AF44" s="261">
        <v>-1.4649216513589969E-2</v>
      </c>
      <c r="AH44" s="254">
        <v>1.5767141607092583E-3</v>
      </c>
      <c r="AI44" s="254">
        <v>1.1805170487877437E-2</v>
      </c>
      <c r="AJ44" s="254">
        <v>4.9449586592534844E-2</v>
      </c>
      <c r="AK44" s="254">
        <v>3.1640474043539868E-2</v>
      </c>
      <c r="AL44" s="261">
        <v>2.3818704890728348E-2</v>
      </c>
      <c r="AN44" s="254">
        <v>3.3627574611181377E-3</v>
      </c>
      <c r="AO44" s="254">
        <v>3.265134306546158E-2</v>
      </c>
      <c r="AP44" s="254">
        <v>1.8003795066413586E-2</v>
      </c>
      <c r="AQ44" s="254">
        <v>2.4887230954127482E-2</v>
      </c>
      <c r="AR44" s="261">
        <v>1.9876834614087624E-2</v>
      </c>
      <c r="AT44" s="254">
        <v>7.2779845075860328E-2</v>
      </c>
      <c r="AU44" s="254">
        <v>2.0174284901205208E-2</v>
      </c>
      <c r="AV44" s="254">
        <v>-4.3691564396594051E-3</v>
      </c>
      <c r="AW44" s="254">
        <v>1.077463126394429E-2</v>
      </c>
      <c r="AX44" s="261">
        <v>2.3804966328501598E-2</v>
      </c>
      <c r="AZ44" s="254">
        <v>-7.9634294815345008E-4</v>
      </c>
      <c r="BA44" s="254">
        <v>-3.0307599517490624E-3</v>
      </c>
    </row>
    <row r="45" spans="1:53">
      <c r="A45" s="306" t="s">
        <v>33</v>
      </c>
      <c r="B45" s="306" t="s">
        <v>22</v>
      </c>
      <c r="C45" s="313" t="s">
        <v>25</v>
      </c>
      <c r="D45" s="383">
        <v>5745</v>
      </c>
      <c r="E45" s="383">
        <v>5807</v>
      </c>
      <c r="F45" s="383">
        <v>6000</v>
      </c>
      <c r="G45" s="383">
        <v>5998</v>
      </c>
      <c r="H45" s="382">
        <v>23550</v>
      </c>
      <c r="I45" s="276"/>
      <c r="J45" s="276">
        <v>5768</v>
      </c>
      <c r="K45" s="383">
        <v>6146</v>
      </c>
      <c r="L45" s="383">
        <v>6167</v>
      </c>
      <c r="M45" s="383">
        <v>5761</v>
      </c>
      <c r="N45" s="275">
        <v>23842</v>
      </c>
      <c r="O45" s="276"/>
      <c r="P45" s="383">
        <v>5724</v>
      </c>
      <c r="Q45" s="383">
        <v>5941</v>
      </c>
      <c r="R45" s="383">
        <v>6201</v>
      </c>
      <c r="S45" s="383">
        <v>6092</v>
      </c>
      <c r="T45" s="275">
        <v>23958</v>
      </c>
      <c r="V45" s="383">
        <v>5964</v>
      </c>
      <c r="W45" s="383">
        <v>6458</v>
      </c>
      <c r="X45" s="383">
        <v>6557</v>
      </c>
      <c r="Y45" s="383">
        <v>6466</v>
      </c>
      <c r="Z45" s="275">
        <v>25445</v>
      </c>
      <c r="AB45" s="383">
        <v>6219</v>
      </c>
      <c r="AC45" s="383">
        <v>6529</v>
      </c>
      <c r="AD45" s="383">
        <v>6583</v>
      </c>
      <c r="AE45" s="383">
        <v>6655</v>
      </c>
      <c r="AF45" s="275">
        <v>25986</v>
      </c>
      <c r="AH45" s="383">
        <v>6455</v>
      </c>
      <c r="AI45" s="383">
        <v>6884</v>
      </c>
      <c r="AJ45" s="383">
        <v>7231</v>
      </c>
      <c r="AK45" s="383">
        <v>6763</v>
      </c>
      <c r="AL45" s="275">
        <v>27333</v>
      </c>
      <c r="AN45" s="383">
        <v>6504</v>
      </c>
      <c r="AO45" s="383">
        <v>6914</v>
      </c>
      <c r="AP45" s="383">
        <v>7200</v>
      </c>
      <c r="AQ45" s="383">
        <v>6912</v>
      </c>
      <c r="AR45" s="275">
        <v>27530</v>
      </c>
      <c r="AT45" s="383">
        <v>6688</v>
      </c>
      <c r="AU45" s="383">
        <v>6814</v>
      </c>
      <c r="AV45" s="383">
        <v>7055</v>
      </c>
      <c r="AW45" s="383">
        <v>6673</v>
      </c>
      <c r="AX45" s="275">
        <v>27230</v>
      </c>
      <c r="AZ45" s="383">
        <v>6602</v>
      </c>
      <c r="BA45" s="383">
        <v>6769</v>
      </c>
    </row>
    <row r="46" spans="1:53">
      <c r="A46" s="342"/>
      <c r="B46" s="312"/>
      <c r="C46" s="313" t="s">
        <v>23</v>
      </c>
      <c r="D46" s="254">
        <v>4.9123447772096422E-2</v>
      </c>
      <c r="E46" s="254">
        <v>0.18631256384065373</v>
      </c>
      <c r="F46" s="254">
        <v>6.0257996112387351E-2</v>
      </c>
      <c r="G46" s="254">
        <v>5.3574565255577022E-2</v>
      </c>
      <c r="H46" s="329"/>
      <c r="I46" s="274"/>
      <c r="J46" s="274">
        <v>4.0034812880765883E-3</v>
      </c>
      <c r="K46" s="254">
        <v>5.8377819872567592E-2</v>
      </c>
      <c r="L46" s="254">
        <v>2.7833333333333335E-2</v>
      </c>
      <c r="M46" s="254">
        <v>-3.9513171057019007E-2</v>
      </c>
      <c r="N46" s="261">
        <v>1.2399150743099829E-2</v>
      </c>
      <c r="O46" s="274"/>
      <c r="P46" s="254">
        <v>-7.628294036061023E-3</v>
      </c>
      <c r="Q46" s="254">
        <v>-3.3355027660266878E-2</v>
      </c>
      <c r="R46" s="254">
        <v>5.5132155018646767E-3</v>
      </c>
      <c r="S46" s="254">
        <v>5.7455302898802296E-2</v>
      </c>
      <c r="T46" s="261">
        <v>4.8653636439897063E-3</v>
      </c>
      <c r="V46" s="254">
        <v>4.1928721174004258E-2</v>
      </c>
      <c r="W46" s="254">
        <v>8.7022386803568441E-2</v>
      </c>
      <c r="X46" s="254">
        <v>5.7410095145944195E-2</v>
      </c>
      <c r="Y46" s="254">
        <v>6.1391989494418819E-2</v>
      </c>
      <c r="Z46" s="261">
        <v>6.2066950496702633E-2</v>
      </c>
      <c r="AB46" s="254">
        <v>4.2756539235412561E-2</v>
      </c>
      <c r="AC46" s="254">
        <v>1.0994115825332829E-2</v>
      </c>
      <c r="AD46" s="254">
        <v>3.9652280006099438E-3</v>
      </c>
      <c r="AE46" s="254">
        <v>2.922981750695941E-2</v>
      </c>
      <c r="AF46" s="261">
        <v>2.1261544507761743E-2</v>
      </c>
      <c r="AH46" s="254">
        <v>3.7948223187007635E-2</v>
      </c>
      <c r="AI46" s="254">
        <v>5.4372798284576529E-2</v>
      </c>
      <c r="AJ46" s="254">
        <v>9.8435363815889465E-2</v>
      </c>
      <c r="AK46" s="254">
        <v>1.6228399699474094E-2</v>
      </c>
      <c r="AL46" s="261">
        <v>5.1835603786654305E-2</v>
      </c>
      <c r="AN46" s="254">
        <v>7.5910147172735254E-3</v>
      </c>
      <c r="AO46" s="254">
        <v>4.3579314352120146E-3</v>
      </c>
      <c r="AP46" s="254">
        <v>-4.2870972203015167E-3</v>
      </c>
      <c r="AQ46" s="254">
        <v>2.2031642762087911E-2</v>
      </c>
      <c r="AR46" s="261">
        <v>7.2074049683532593E-3</v>
      </c>
      <c r="AT46" s="254">
        <v>2.8290282902829089E-2</v>
      </c>
      <c r="AU46" s="254">
        <v>-1.4463407578825582E-2</v>
      </c>
      <c r="AV46" s="254">
        <v>-2.0138888888888928E-2</v>
      </c>
      <c r="AW46" s="254">
        <v>-3.457754629629628E-2</v>
      </c>
      <c r="AX46" s="261">
        <v>-1.0897203051216886E-2</v>
      </c>
      <c r="AZ46" s="254">
        <v>-1.2858851674641181E-2</v>
      </c>
      <c r="BA46" s="254">
        <v>-6.6040504842970194E-3</v>
      </c>
    </row>
    <row r="47" spans="1:53">
      <c r="A47" s="342"/>
      <c r="B47" s="306" t="s">
        <v>24</v>
      </c>
      <c r="C47" s="313" t="s">
        <v>25</v>
      </c>
      <c r="D47" s="383">
        <v>9212</v>
      </c>
      <c r="E47" s="383">
        <v>9645</v>
      </c>
      <c r="F47" s="383">
        <v>9751</v>
      </c>
      <c r="G47" s="383">
        <v>9385</v>
      </c>
      <c r="H47" s="382">
        <v>37993</v>
      </c>
      <c r="I47" s="276"/>
      <c r="J47" s="276">
        <v>8959</v>
      </c>
      <c r="K47" s="383">
        <v>9703</v>
      </c>
      <c r="L47" s="383">
        <v>9269</v>
      </c>
      <c r="M47" s="383">
        <v>9026</v>
      </c>
      <c r="N47" s="275">
        <v>36957</v>
      </c>
      <c r="O47" s="276"/>
      <c r="P47" s="383">
        <v>7416</v>
      </c>
      <c r="Q47" s="383">
        <v>8006</v>
      </c>
      <c r="R47" s="383">
        <v>8080</v>
      </c>
      <c r="S47" s="383">
        <v>8196</v>
      </c>
      <c r="T47" s="275">
        <v>31698</v>
      </c>
      <c r="V47" s="383">
        <v>7887</v>
      </c>
      <c r="W47" s="383">
        <v>8317</v>
      </c>
      <c r="X47" s="383">
        <v>8187</v>
      </c>
      <c r="Y47" s="383">
        <v>8041</v>
      </c>
      <c r="Z47" s="275">
        <v>32432</v>
      </c>
      <c r="AB47" s="383">
        <v>7901</v>
      </c>
      <c r="AC47" s="383">
        <v>8403</v>
      </c>
      <c r="AD47" s="383">
        <v>8353</v>
      </c>
      <c r="AE47" s="383">
        <v>8219</v>
      </c>
      <c r="AF47" s="275">
        <v>32876</v>
      </c>
      <c r="AH47" s="383">
        <v>7949</v>
      </c>
      <c r="AI47" s="383">
        <v>8831</v>
      </c>
      <c r="AJ47" s="383">
        <v>9153</v>
      </c>
      <c r="AK47" s="383">
        <v>8879</v>
      </c>
      <c r="AL47" s="275">
        <v>34812</v>
      </c>
      <c r="AN47" s="383">
        <v>8858</v>
      </c>
      <c r="AO47" s="383">
        <v>9419</v>
      </c>
      <c r="AP47" s="383">
        <v>9211</v>
      </c>
      <c r="AQ47" s="383">
        <v>9144</v>
      </c>
      <c r="AR47" s="275">
        <v>36632</v>
      </c>
      <c r="AT47" s="383">
        <v>8993</v>
      </c>
      <c r="AU47" s="383">
        <v>9261</v>
      </c>
      <c r="AV47" s="383">
        <v>8963</v>
      </c>
      <c r="AW47" s="383">
        <v>8725</v>
      </c>
      <c r="AX47" s="275">
        <v>35942</v>
      </c>
      <c r="AZ47" s="383">
        <v>8955</v>
      </c>
      <c r="BA47" s="383">
        <v>8934</v>
      </c>
    </row>
    <row r="48" spans="1:53">
      <c r="A48" s="342"/>
      <c r="B48" s="312"/>
      <c r="C48" s="313" t="s">
        <v>23</v>
      </c>
      <c r="D48" s="254">
        <v>-6.4391631119236237E-2</v>
      </c>
      <c r="E48" s="254">
        <v>0.12978798172660186</v>
      </c>
      <c r="F48" s="254">
        <v>9.1204118173679502E-2</v>
      </c>
      <c r="G48" s="254">
        <v>2.456740012817774E-3</v>
      </c>
      <c r="H48" s="329"/>
      <c r="I48" s="274"/>
      <c r="J48" s="274">
        <v>-2.7464177160225794E-2</v>
      </c>
      <c r="K48" s="254">
        <v>6.0134784862623117E-3</v>
      </c>
      <c r="L48" s="254">
        <v>-4.9430827607424878E-2</v>
      </c>
      <c r="M48" s="254">
        <v>-3.8252530633990409E-2</v>
      </c>
      <c r="N48" s="261">
        <v>-2.7268180980706935E-2</v>
      </c>
      <c r="O48" s="274"/>
      <c r="P48" s="254">
        <v>-0.17222904342002454</v>
      </c>
      <c r="Q48" s="254">
        <v>-0.17489436256827784</v>
      </c>
      <c r="R48" s="254">
        <v>-0.12827705254072719</v>
      </c>
      <c r="S48" s="254">
        <v>-9.1956569909151353E-2</v>
      </c>
      <c r="T48" s="261">
        <v>-0.14230051140514655</v>
      </c>
      <c r="V48" s="254">
        <v>6.3511326860841377E-2</v>
      </c>
      <c r="W48" s="254">
        <v>3.8845865600799501E-2</v>
      </c>
      <c r="X48" s="254">
        <v>1.324257425742581E-2</v>
      </c>
      <c r="Y48" s="254">
        <v>-1.8911664226451963E-2</v>
      </c>
      <c r="Z48" s="261">
        <v>2.3156035081077775E-2</v>
      </c>
      <c r="AB48" s="254">
        <v>1.7750729047800728E-3</v>
      </c>
      <c r="AC48" s="254">
        <v>1.0340266923169361E-2</v>
      </c>
      <c r="AD48" s="254">
        <v>2.027604739220723E-2</v>
      </c>
      <c r="AE48" s="254">
        <v>2.2136550180325898E-2</v>
      </c>
      <c r="AF48" s="261">
        <v>1.3690182535767148E-2</v>
      </c>
      <c r="AH48" s="254">
        <v>6.0751803569167873E-3</v>
      </c>
      <c r="AI48" s="254">
        <v>5.0934190170177418E-2</v>
      </c>
      <c r="AJ48" s="254">
        <v>9.5773973422722314E-2</v>
      </c>
      <c r="AK48" s="254">
        <v>8.030173987103062E-2</v>
      </c>
      <c r="AL48" s="261">
        <v>5.8887942572088958E-2</v>
      </c>
      <c r="AN48" s="254">
        <v>0.11435400679330732</v>
      </c>
      <c r="AO48" s="254">
        <v>6.658362586343558E-2</v>
      </c>
      <c r="AP48" s="254">
        <v>6.3367202010269352E-3</v>
      </c>
      <c r="AQ48" s="254">
        <v>2.9845703344971275E-2</v>
      </c>
      <c r="AR48" s="261">
        <v>5.2280822704814378E-2</v>
      </c>
      <c r="AT48" s="254">
        <v>1.5240460600587147E-2</v>
      </c>
      <c r="AU48" s="254">
        <v>-1.6774604522773129E-2</v>
      </c>
      <c r="AV48" s="254">
        <v>-2.6924329605905961E-2</v>
      </c>
      <c r="AW48" s="254">
        <v>-4.5822397200349974E-2</v>
      </c>
      <c r="AX48" s="261">
        <v>-1.8835990390914992E-2</v>
      </c>
      <c r="AZ48" s="254">
        <v>-4.2255087290115068E-3</v>
      </c>
      <c r="BA48" s="254">
        <v>-3.5309361839974129E-2</v>
      </c>
    </row>
    <row r="49" spans="1:53">
      <c r="A49" s="342"/>
      <c r="B49" s="306" t="s">
        <v>26</v>
      </c>
      <c r="C49" s="313" t="s">
        <v>25</v>
      </c>
      <c r="D49" s="383">
        <v>9237</v>
      </c>
      <c r="E49" s="383">
        <v>9496</v>
      </c>
      <c r="F49" s="383">
        <v>9848</v>
      </c>
      <c r="G49" s="383">
        <v>9783</v>
      </c>
      <c r="H49" s="382">
        <v>38364</v>
      </c>
      <c r="I49" s="276"/>
      <c r="J49" s="276">
        <v>9332</v>
      </c>
      <c r="K49" s="383">
        <v>9512</v>
      </c>
      <c r="L49" s="383">
        <v>9828</v>
      </c>
      <c r="M49" s="383">
        <v>9515</v>
      </c>
      <c r="N49" s="275">
        <v>38187</v>
      </c>
      <c r="O49" s="276"/>
      <c r="P49" s="383">
        <v>10250</v>
      </c>
      <c r="Q49" s="383">
        <v>10684</v>
      </c>
      <c r="R49" s="383">
        <v>10704</v>
      </c>
      <c r="S49" s="383">
        <v>10314</v>
      </c>
      <c r="T49" s="275">
        <v>41952</v>
      </c>
      <c r="V49" s="383">
        <v>10083</v>
      </c>
      <c r="W49" s="383">
        <v>10061</v>
      </c>
      <c r="X49" s="383">
        <v>10043</v>
      </c>
      <c r="Y49" s="383">
        <v>9945</v>
      </c>
      <c r="Z49" s="275">
        <v>40132</v>
      </c>
      <c r="AB49" s="383">
        <v>9813</v>
      </c>
      <c r="AC49" s="383">
        <v>10057</v>
      </c>
      <c r="AD49" s="383">
        <v>9789</v>
      </c>
      <c r="AE49" s="383">
        <v>9402</v>
      </c>
      <c r="AF49" s="275">
        <v>39061</v>
      </c>
      <c r="AH49" s="383">
        <v>9396</v>
      </c>
      <c r="AI49" s="383">
        <v>9845</v>
      </c>
      <c r="AJ49" s="383">
        <v>10164</v>
      </c>
      <c r="AK49" s="383">
        <v>9894</v>
      </c>
      <c r="AL49" s="275">
        <v>39299</v>
      </c>
      <c r="AN49" s="383">
        <v>9603</v>
      </c>
      <c r="AO49" s="383">
        <v>10073</v>
      </c>
      <c r="AP49" s="383">
        <v>10471</v>
      </c>
      <c r="AQ49" s="383">
        <v>10184</v>
      </c>
      <c r="AR49" s="275">
        <v>40331</v>
      </c>
      <c r="AT49" s="383">
        <v>10138</v>
      </c>
      <c r="AU49" s="383">
        <v>10354</v>
      </c>
      <c r="AV49" s="383">
        <v>10455</v>
      </c>
      <c r="AW49" s="383">
        <v>10374</v>
      </c>
      <c r="AX49" s="275">
        <v>41321</v>
      </c>
      <c r="AZ49" s="383">
        <v>10296</v>
      </c>
      <c r="BA49" s="383">
        <v>10313</v>
      </c>
    </row>
    <row r="50" spans="1:53">
      <c r="A50" s="342"/>
      <c r="B50" s="312"/>
      <c r="C50" s="313" t="s">
        <v>23</v>
      </c>
      <c r="D50" s="254">
        <v>0.15016809861785582</v>
      </c>
      <c r="E50" s="254">
        <v>0.17335969356233782</v>
      </c>
      <c r="F50" s="254">
        <v>0.14979568009340338</v>
      </c>
      <c r="G50" s="254">
        <v>8.0516898608349902E-2</v>
      </c>
      <c r="H50" s="329"/>
      <c r="I50" s="274"/>
      <c r="J50" s="274">
        <v>1.0284724477644256E-2</v>
      </c>
      <c r="K50" s="254">
        <v>1.6849199663016008E-3</v>
      </c>
      <c r="L50" s="254">
        <v>-2.030869212022746E-3</v>
      </c>
      <c r="M50" s="254">
        <v>-2.7394459777164468E-2</v>
      </c>
      <c r="N50" s="261">
        <v>-4.6137003440726021E-3</v>
      </c>
      <c r="O50" s="274"/>
      <c r="P50" s="254">
        <v>9.837119588512655E-2</v>
      </c>
      <c r="Q50" s="254">
        <v>0.12321278385197654</v>
      </c>
      <c r="R50" s="254">
        <v>8.9133089133089038E-2</v>
      </c>
      <c r="S50" s="254">
        <v>8.3972674724119845E-2</v>
      </c>
      <c r="T50" s="261">
        <v>9.8593762275119845E-2</v>
      </c>
      <c r="V50" s="254">
        <v>-1.6292682926829283E-2</v>
      </c>
      <c r="W50" s="254">
        <v>-5.8311493822538418E-2</v>
      </c>
      <c r="X50" s="254">
        <v>-6.1752615844544057E-2</v>
      </c>
      <c r="Y50" s="254">
        <v>-3.5776614310645716E-2</v>
      </c>
      <c r="Z50" s="261">
        <v>-4.3382913806254808E-2</v>
      </c>
      <c r="AB50" s="254">
        <v>-2.6777744718833651E-2</v>
      </c>
      <c r="AC50" s="254">
        <v>-3.9757479375812643E-4</v>
      </c>
      <c r="AD50" s="254">
        <v>-2.5291247635168768E-2</v>
      </c>
      <c r="AE50" s="254">
        <v>-5.4600301659125217E-2</v>
      </c>
      <c r="AF50" s="261">
        <v>-2.6686933120701695E-2</v>
      </c>
      <c r="AH50" s="254">
        <v>-4.2494649954142427E-2</v>
      </c>
      <c r="AI50" s="254">
        <v>-2.1079844884160259E-2</v>
      </c>
      <c r="AJ50" s="254">
        <v>3.8308305240576157E-2</v>
      </c>
      <c r="AK50" s="254">
        <v>5.2329291640076603E-2</v>
      </c>
      <c r="AL50" s="261">
        <v>6.0930339725044913E-3</v>
      </c>
      <c r="AN50" s="254">
        <v>2.2030651340996243E-2</v>
      </c>
      <c r="AO50" s="254">
        <v>2.3158963941086741E-2</v>
      </c>
      <c r="AP50" s="254">
        <v>3.0204643841007517E-2</v>
      </c>
      <c r="AQ50" s="254">
        <v>2.9310693349504646E-2</v>
      </c>
      <c r="AR50" s="261">
        <v>2.6260210183465249E-2</v>
      </c>
      <c r="AT50" s="254">
        <v>5.5711756742684582E-2</v>
      </c>
      <c r="AU50" s="254">
        <v>2.7896356596843086E-2</v>
      </c>
      <c r="AV50" s="254">
        <v>-1.5280297965810652E-3</v>
      </c>
      <c r="AW50" s="254">
        <v>1.8656716417910557E-2</v>
      </c>
      <c r="AX50" s="261">
        <v>2.4546874612580982E-2</v>
      </c>
      <c r="AZ50" s="254">
        <v>1.5584927993687048E-2</v>
      </c>
      <c r="BA50" s="254">
        <v>-3.9598222909020819E-3</v>
      </c>
    </row>
    <row r="51" spans="1:53">
      <c r="A51" s="342"/>
      <c r="B51" s="306" t="s">
        <v>28</v>
      </c>
      <c r="C51" s="313" t="s">
        <v>25</v>
      </c>
      <c r="D51" s="383">
        <v>24194</v>
      </c>
      <c r="E51" s="383">
        <v>24948</v>
      </c>
      <c r="F51" s="383">
        <v>25599</v>
      </c>
      <c r="G51" s="383">
        <v>25166</v>
      </c>
      <c r="H51" s="382">
        <v>99907</v>
      </c>
      <c r="I51" s="276"/>
      <c r="J51" s="276">
        <v>24059</v>
      </c>
      <c r="K51" s="383">
        <v>25361</v>
      </c>
      <c r="L51" s="383">
        <v>25264</v>
      </c>
      <c r="M51" s="383">
        <v>24302</v>
      </c>
      <c r="N51" s="275">
        <v>98986</v>
      </c>
      <c r="O51" s="276"/>
      <c r="P51" s="383">
        <v>23390</v>
      </c>
      <c r="Q51" s="383">
        <v>24631</v>
      </c>
      <c r="R51" s="383">
        <v>24985</v>
      </c>
      <c r="S51" s="383">
        <v>24602</v>
      </c>
      <c r="T51" s="275">
        <v>97608</v>
      </c>
      <c r="V51" s="383">
        <v>23934</v>
      </c>
      <c r="W51" s="383">
        <v>24836</v>
      </c>
      <c r="X51" s="383">
        <v>24787</v>
      </c>
      <c r="Y51" s="383">
        <v>24452</v>
      </c>
      <c r="Z51" s="275">
        <v>98009</v>
      </c>
      <c r="AB51" s="383">
        <v>23933</v>
      </c>
      <c r="AC51" s="383">
        <v>24989</v>
      </c>
      <c r="AD51" s="383">
        <v>24725</v>
      </c>
      <c r="AE51" s="383">
        <v>24276</v>
      </c>
      <c r="AF51" s="275">
        <v>97923</v>
      </c>
      <c r="AH51" s="383">
        <v>23800</v>
      </c>
      <c r="AI51" s="383">
        <v>25560</v>
      </c>
      <c r="AJ51" s="383">
        <v>26548</v>
      </c>
      <c r="AK51" s="383">
        <v>25536</v>
      </c>
      <c r="AL51" s="275">
        <v>101444</v>
      </c>
      <c r="AN51" s="383">
        <v>24965</v>
      </c>
      <c r="AO51" s="383">
        <v>26406</v>
      </c>
      <c r="AP51" s="383">
        <v>26882</v>
      </c>
      <c r="AQ51" s="383">
        <v>26240</v>
      </c>
      <c r="AR51" s="275">
        <v>104493</v>
      </c>
      <c r="AT51" s="383">
        <v>25819</v>
      </c>
      <c r="AU51" s="383">
        <v>26429</v>
      </c>
      <c r="AV51" s="383">
        <v>26473</v>
      </c>
      <c r="AW51" s="383">
        <v>25772</v>
      </c>
      <c r="AX51" s="275">
        <v>104493</v>
      </c>
      <c r="AZ51" s="383">
        <v>25853</v>
      </c>
      <c r="BA51" s="383">
        <v>26016</v>
      </c>
    </row>
    <row r="52" spans="1:53">
      <c r="A52" s="312"/>
      <c r="B52" s="312"/>
      <c r="C52" s="313" t="s">
        <v>23</v>
      </c>
      <c r="D52" s="254">
        <v>3.6012503746841951E-2</v>
      </c>
      <c r="E52" s="254">
        <v>0.15902439024390244</v>
      </c>
      <c r="F52" s="254">
        <v>0.10531088082901555</v>
      </c>
      <c r="G52" s="254">
        <v>4.384254842589904E-2</v>
      </c>
      <c r="H52" s="329"/>
      <c r="I52" s="274"/>
      <c r="J52" s="274">
        <v>-5.5798958419442839E-3</v>
      </c>
      <c r="K52" s="254">
        <v>1.6554433221099889E-2</v>
      </c>
      <c r="L52" s="254">
        <v>-1.308644868940193E-2</v>
      </c>
      <c r="M52" s="254">
        <v>-3.433203528570293E-2</v>
      </c>
      <c r="N52" s="261">
        <v>-9.2185732731440151E-3</v>
      </c>
      <c r="O52" s="274"/>
      <c r="P52" s="254">
        <v>-2.7806642005070881E-2</v>
      </c>
      <c r="Q52" s="254">
        <v>-2.8784353929261486E-2</v>
      </c>
      <c r="R52" s="254">
        <v>-1.1043381887270387E-2</v>
      </c>
      <c r="S52" s="254">
        <v>1.234466299070025E-2</v>
      </c>
      <c r="T52" s="261">
        <v>-1.3921160568161173E-2</v>
      </c>
      <c r="V52" s="254">
        <v>2.3257802479692113E-2</v>
      </c>
      <c r="W52" s="254">
        <v>8.3228451950794202E-3</v>
      </c>
      <c r="X52" s="254">
        <v>-7.9247548529117751E-3</v>
      </c>
      <c r="Y52" s="254">
        <v>-6.0970652792455837E-3</v>
      </c>
      <c r="Z52" s="261">
        <v>4.1082698139496276E-3</v>
      </c>
      <c r="AB52" s="254">
        <v>-4.1781565973120216E-5</v>
      </c>
      <c r="AC52" s="254">
        <v>6.1604123047189763E-3</v>
      </c>
      <c r="AD52" s="254">
        <v>-2.5013111711784664E-3</v>
      </c>
      <c r="AE52" s="254">
        <v>-7.1977752331097156E-3</v>
      </c>
      <c r="AF52" s="261">
        <v>-8.7747043638852773E-4</v>
      </c>
      <c r="AH52" s="254">
        <v>-5.55718046212339E-3</v>
      </c>
      <c r="AI52" s="254">
        <v>2.2850054023770383E-2</v>
      </c>
      <c r="AJ52" s="254">
        <v>7.3731041456016166E-2</v>
      </c>
      <c r="AK52" s="254">
        <v>5.1903114186851118E-2</v>
      </c>
      <c r="AL52" s="261">
        <v>3.5956823218243006E-2</v>
      </c>
      <c r="AN52" s="254">
        <v>4.8949579831932821E-2</v>
      </c>
      <c r="AO52" s="254">
        <v>3.3098591549295842E-2</v>
      </c>
      <c r="AP52" s="254">
        <v>1.2580985384962995E-2</v>
      </c>
      <c r="AQ52" s="254">
        <v>2.7568922305764465E-2</v>
      </c>
      <c r="AR52" s="261">
        <v>3.0055991482985656E-2</v>
      </c>
      <c r="AT52" s="254">
        <v>3.4207891047466354E-2</v>
      </c>
      <c r="AU52" s="254">
        <v>8.7101416344759208E-4</v>
      </c>
      <c r="AV52" s="254">
        <v>-1.5214641767725579E-2</v>
      </c>
      <c r="AW52" s="254">
        <v>-1.7835365853658525E-2</v>
      </c>
      <c r="AX52" s="261">
        <v>0</v>
      </c>
      <c r="AZ52" s="254">
        <v>1.3168596769821406E-3</v>
      </c>
      <c r="BA52" s="254">
        <v>-1.5626773619887291E-2</v>
      </c>
    </row>
    <row r="53" spans="1:53">
      <c r="A53" s="306" t="s">
        <v>28</v>
      </c>
      <c r="B53" s="306" t="s">
        <v>22</v>
      </c>
      <c r="C53" s="313" t="s">
        <v>25</v>
      </c>
      <c r="D53" s="383">
        <v>229878</v>
      </c>
      <c r="E53" s="383">
        <v>247189</v>
      </c>
      <c r="F53" s="383">
        <v>248678</v>
      </c>
      <c r="G53" s="383">
        <v>247688</v>
      </c>
      <c r="H53" s="382">
        <v>973433</v>
      </c>
      <c r="I53" s="276"/>
      <c r="J53" s="276">
        <v>231172</v>
      </c>
      <c r="K53" s="383">
        <v>246654</v>
      </c>
      <c r="L53" s="383">
        <v>247387</v>
      </c>
      <c r="M53" s="383">
        <v>235918</v>
      </c>
      <c r="N53" s="275">
        <v>961131</v>
      </c>
      <c r="O53" s="276"/>
      <c r="P53" s="383">
        <v>223570</v>
      </c>
      <c r="Q53" s="383">
        <v>237715</v>
      </c>
      <c r="R53" s="383">
        <v>242800</v>
      </c>
      <c r="S53" s="383">
        <v>238311</v>
      </c>
      <c r="T53" s="275">
        <v>942396</v>
      </c>
      <c r="V53" s="383">
        <v>227583</v>
      </c>
      <c r="W53" s="383">
        <v>238514</v>
      </c>
      <c r="X53" s="383">
        <v>241565</v>
      </c>
      <c r="Y53" s="383">
        <v>242673</v>
      </c>
      <c r="Z53" s="275">
        <v>950335</v>
      </c>
      <c r="AB53" s="383">
        <v>233305</v>
      </c>
      <c r="AC53" s="383">
        <v>243052</v>
      </c>
      <c r="AD53" s="383">
        <v>248541</v>
      </c>
      <c r="AE53" s="383">
        <v>247462</v>
      </c>
      <c r="AF53" s="275">
        <v>972360</v>
      </c>
      <c r="AH53" s="383">
        <v>236055</v>
      </c>
      <c r="AI53" s="383">
        <v>248360</v>
      </c>
      <c r="AJ53" s="383">
        <v>257774</v>
      </c>
      <c r="AK53" s="383">
        <v>252281</v>
      </c>
      <c r="AL53" s="275">
        <v>994470</v>
      </c>
      <c r="AN53" s="383">
        <v>239045</v>
      </c>
      <c r="AO53" s="383">
        <v>255440</v>
      </c>
      <c r="AP53" s="383">
        <v>262055</v>
      </c>
      <c r="AQ53" s="383">
        <v>259024</v>
      </c>
      <c r="AR53" s="275">
        <v>1015564</v>
      </c>
      <c r="AT53" s="383">
        <v>249320</v>
      </c>
      <c r="AU53" s="383">
        <v>260551</v>
      </c>
      <c r="AV53" s="383">
        <v>266839</v>
      </c>
      <c r="AW53" s="383">
        <v>263361</v>
      </c>
      <c r="AX53" s="275">
        <v>1040071</v>
      </c>
      <c r="AZ53" s="383">
        <v>254650</v>
      </c>
      <c r="BA53" s="383">
        <v>261628</v>
      </c>
    </row>
    <row r="54" spans="1:53">
      <c r="A54" s="342"/>
      <c r="B54" s="312"/>
      <c r="C54" s="313" t="s">
        <v>23</v>
      </c>
      <c r="D54" s="254">
        <v>-8.9098281924349034E-4</v>
      </c>
      <c r="E54" s="254">
        <v>0.42976377770579799</v>
      </c>
      <c r="F54" s="254">
        <v>0.12473089099954772</v>
      </c>
      <c r="G54" s="254">
        <v>5.5379200736287292E-2</v>
      </c>
      <c r="H54" s="329"/>
      <c r="I54" s="274"/>
      <c r="J54" s="274">
        <v>5.6290728125353452E-3</v>
      </c>
      <c r="K54" s="254">
        <v>-2.1643357916412138E-3</v>
      </c>
      <c r="L54" s="254">
        <v>-5.1914524002927478E-3</v>
      </c>
      <c r="M54" s="254">
        <v>-4.7519459965763379E-2</v>
      </c>
      <c r="N54" s="261">
        <v>-1.2637747025219026E-2</v>
      </c>
      <c r="O54" s="274"/>
      <c r="P54" s="254">
        <v>-3.2884605402038303E-2</v>
      </c>
      <c r="Q54" s="254">
        <v>-3.6241050216092141E-2</v>
      </c>
      <c r="R54" s="254">
        <v>-1.8541798881913762E-2</v>
      </c>
      <c r="S54" s="254">
        <v>1.0143354894497136E-2</v>
      </c>
      <c r="T54" s="261">
        <v>-1.9492660209690427E-2</v>
      </c>
      <c r="V54" s="254">
        <v>1.7949635460929425E-2</v>
      </c>
      <c r="W54" s="254">
        <v>3.3611677849525456E-3</v>
      </c>
      <c r="X54" s="254">
        <v>-5.0864909390444524E-3</v>
      </c>
      <c r="Y54" s="254">
        <v>1.8303813084582732E-2</v>
      </c>
      <c r="Z54" s="261">
        <v>8.4242717498801412E-3</v>
      </c>
      <c r="AB54" s="254">
        <v>2.5142475492457628E-2</v>
      </c>
      <c r="AC54" s="254">
        <v>1.9026136830542439E-2</v>
      </c>
      <c r="AD54" s="254">
        <v>2.8878355722062432E-2</v>
      </c>
      <c r="AE54" s="254">
        <v>1.9734375064387022E-2</v>
      </c>
      <c r="AF54" s="261">
        <v>2.3176037923469117E-2</v>
      </c>
      <c r="AH54" s="254">
        <v>1.1787145581963587E-2</v>
      </c>
      <c r="AI54" s="254">
        <v>2.1838948044039963E-2</v>
      </c>
      <c r="AJ54" s="254">
        <v>3.7148800399129378E-2</v>
      </c>
      <c r="AK54" s="254">
        <v>1.947369697165624E-2</v>
      </c>
      <c r="AL54" s="261">
        <v>2.2738491916574066E-2</v>
      </c>
      <c r="AN54" s="254">
        <v>1.2666539577640856E-2</v>
      </c>
      <c r="AO54" s="254">
        <v>2.8507005959091725E-2</v>
      </c>
      <c r="AP54" s="254">
        <v>1.66075709730229E-2</v>
      </c>
      <c r="AQ54" s="254">
        <v>2.6728132518897496E-2</v>
      </c>
      <c r="AR54" s="261">
        <v>2.1211298480597662E-2</v>
      </c>
      <c r="AT54" s="254">
        <v>4.2983538664268295E-2</v>
      </c>
      <c r="AU54" s="254">
        <v>2.000861259004072E-2</v>
      </c>
      <c r="AV54" s="254">
        <v>1.8255709679265708E-2</v>
      </c>
      <c r="AW54" s="254">
        <v>1.6743622212613607E-2</v>
      </c>
      <c r="AX54" s="261">
        <v>2.4131418600895627E-2</v>
      </c>
      <c r="AZ54" s="254">
        <v>2.1378148564094257E-2</v>
      </c>
      <c r="BA54" s="254">
        <v>4.1335477507282725E-3</v>
      </c>
    </row>
    <row r="55" spans="1:53">
      <c r="A55" s="342"/>
      <c r="B55" s="306" t="s">
        <v>24</v>
      </c>
      <c r="C55" s="313" t="s">
        <v>25</v>
      </c>
      <c r="D55" s="383">
        <v>275663</v>
      </c>
      <c r="E55" s="383">
        <v>290530</v>
      </c>
      <c r="F55" s="383">
        <v>301557</v>
      </c>
      <c r="G55" s="383">
        <v>299182</v>
      </c>
      <c r="H55" s="382">
        <v>1166932</v>
      </c>
      <c r="I55" s="276"/>
      <c r="J55" s="276">
        <v>280441</v>
      </c>
      <c r="K55" s="383">
        <v>299008</v>
      </c>
      <c r="L55" s="383">
        <v>297055</v>
      </c>
      <c r="M55" s="383">
        <v>284651</v>
      </c>
      <c r="N55" s="275">
        <v>1161155</v>
      </c>
      <c r="O55" s="276"/>
      <c r="P55" s="383">
        <v>293168</v>
      </c>
      <c r="Q55" s="383">
        <v>302931</v>
      </c>
      <c r="R55" s="383">
        <v>307695</v>
      </c>
      <c r="S55" s="383">
        <v>308982</v>
      </c>
      <c r="T55" s="275">
        <v>1212776</v>
      </c>
      <c r="V55" s="383">
        <v>306514</v>
      </c>
      <c r="W55" s="383">
        <v>317915</v>
      </c>
      <c r="X55" s="383">
        <v>320853</v>
      </c>
      <c r="Y55" s="383">
        <v>322822</v>
      </c>
      <c r="Z55" s="275">
        <v>1268104</v>
      </c>
      <c r="AB55" s="383">
        <v>317569</v>
      </c>
      <c r="AC55" s="383">
        <v>331583</v>
      </c>
      <c r="AD55" s="383">
        <v>329094</v>
      </c>
      <c r="AE55" s="383">
        <v>327372</v>
      </c>
      <c r="AF55" s="275">
        <v>1305618</v>
      </c>
      <c r="AH55" s="383">
        <v>324734</v>
      </c>
      <c r="AI55" s="383">
        <v>340454</v>
      </c>
      <c r="AJ55" s="383">
        <v>355550</v>
      </c>
      <c r="AK55" s="383">
        <v>345241</v>
      </c>
      <c r="AL55" s="275">
        <v>1365979</v>
      </c>
      <c r="AN55" s="383">
        <v>332293</v>
      </c>
      <c r="AO55" s="383">
        <v>358478</v>
      </c>
      <c r="AP55" s="383">
        <v>368354</v>
      </c>
      <c r="AQ55" s="383">
        <v>356673</v>
      </c>
      <c r="AR55" s="275">
        <v>1415798</v>
      </c>
      <c r="AT55" s="383">
        <v>356713</v>
      </c>
      <c r="AU55" s="383">
        <v>368380</v>
      </c>
      <c r="AV55" s="383">
        <v>367831</v>
      </c>
      <c r="AW55" s="383">
        <v>358687</v>
      </c>
      <c r="AX55" s="275">
        <v>1451611</v>
      </c>
      <c r="AZ55" s="383">
        <v>357131</v>
      </c>
      <c r="BA55" s="383">
        <v>361093</v>
      </c>
    </row>
    <row r="56" spans="1:53">
      <c r="A56" s="342"/>
      <c r="B56" s="312"/>
      <c r="C56" s="313" t="s">
        <v>23</v>
      </c>
      <c r="D56" s="254">
        <v>-6.1649836141224991E-3</v>
      </c>
      <c r="E56" s="254">
        <v>0.29801141059836389</v>
      </c>
      <c r="F56" s="254">
        <v>0.1560906602464327</v>
      </c>
      <c r="G56" s="254">
        <v>8.864711447492904E-2</v>
      </c>
      <c r="H56" s="329"/>
      <c r="I56" s="274"/>
      <c r="J56" s="274">
        <v>4.0504741692762053E-2</v>
      </c>
      <c r="K56" s="254">
        <v>5.2089344273831474E-2</v>
      </c>
      <c r="L56" s="254">
        <v>4.803220187054983E-3</v>
      </c>
      <c r="M56" s="254">
        <v>-3.1331459412369242E-2</v>
      </c>
      <c r="N56" s="261">
        <v>-4.9505883804711326E-3</v>
      </c>
      <c r="O56" s="274"/>
      <c r="P56" s="254">
        <v>1.6730016924229485E-2</v>
      </c>
      <c r="Q56" s="254">
        <v>-1.4416225818416062E-2</v>
      </c>
      <c r="R56" s="254">
        <v>7.811732337624111E-3</v>
      </c>
      <c r="S56" s="254">
        <v>5.5713485219150094E-2</v>
      </c>
      <c r="T56" s="261">
        <v>1.5987373627367907E-2</v>
      </c>
      <c r="V56" s="254">
        <v>4.5523385908421199E-2</v>
      </c>
      <c r="W56" s="254">
        <v>4.946340915918146E-2</v>
      </c>
      <c r="X56" s="254">
        <v>4.2763125822649073E-2</v>
      </c>
      <c r="Y56" s="254">
        <v>4.4792253270417026E-2</v>
      </c>
      <c r="Z56" s="261">
        <v>4.5620955559806609E-2</v>
      </c>
      <c r="AB56" s="254">
        <v>3.6066868071279012E-2</v>
      </c>
      <c r="AC56" s="254">
        <v>4.2992623814541719E-2</v>
      </c>
      <c r="AD56" s="254">
        <v>2.5684659329973547E-2</v>
      </c>
      <c r="AE56" s="254">
        <v>1.4094454529121281E-2</v>
      </c>
      <c r="AF56" s="261">
        <v>2.9582747156384759E-2</v>
      </c>
      <c r="AH56" s="254">
        <v>2.2562025890436432E-2</v>
      </c>
      <c r="AI56" s="254">
        <v>2.6753482536800766E-2</v>
      </c>
      <c r="AJ56" s="254">
        <v>8.0390405172990009E-2</v>
      </c>
      <c r="AK56" s="254">
        <v>5.4583165328739192E-2</v>
      </c>
      <c r="AL56" s="261">
        <v>4.6231746192224588E-2</v>
      </c>
      <c r="AN56" s="254">
        <v>2.3277513287798701E-2</v>
      </c>
      <c r="AO56" s="254">
        <v>5.2941072802786815E-2</v>
      </c>
      <c r="AP56" s="254">
        <v>3.6011812684573208E-2</v>
      </c>
      <c r="AQ56" s="254">
        <v>3.3113100703566545E-2</v>
      </c>
      <c r="AR56" s="261">
        <v>3.647127810896067E-2</v>
      </c>
      <c r="AT56" s="254">
        <v>7.3489360293475858E-2</v>
      </c>
      <c r="AU56" s="254">
        <v>2.7622336656642821E-2</v>
      </c>
      <c r="AV56" s="254">
        <v>-1.4198298376019158E-3</v>
      </c>
      <c r="AW56" s="254">
        <v>5.6466287047238772E-3</v>
      </c>
      <c r="AX56" s="261">
        <v>2.5295275173435661E-2</v>
      </c>
      <c r="AZ56" s="254">
        <v>1.1718103909865718E-3</v>
      </c>
      <c r="BA56" s="254">
        <v>-1.9781204191324231E-2</v>
      </c>
    </row>
    <row r="57" spans="1:53">
      <c r="A57" s="342"/>
      <c r="B57" s="306" t="s">
        <v>26</v>
      </c>
      <c r="C57" s="313" t="s">
        <v>25</v>
      </c>
      <c r="D57" s="383">
        <v>189294</v>
      </c>
      <c r="E57" s="383">
        <v>194404</v>
      </c>
      <c r="F57" s="383">
        <v>199883</v>
      </c>
      <c r="G57" s="383">
        <v>194484</v>
      </c>
      <c r="H57" s="382">
        <v>778065</v>
      </c>
      <c r="I57" s="276"/>
      <c r="J57" s="276">
        <v>190569</v>
      </c>
      <c r="K57" s="383">
        <v>196356</v>
      </c>
      <c r="L57" s="383">
        <v>194815</v>
      </c>
      <c r="M57" s="383">
        <v>184551</v>
      </c>
      <c r="N57" s="275">
        <v>766291</v>
      </c>
      <c r="O57" s="276"/>
      <c r="P57" s="383">
        <v>164767</v>
      </c>
      <c r="Q57" s="383">
        <v>166071</v>
      </c>
      <c r="R57" s="383">
        <v>166535</v>
      </c>
      <c r="S57" s="383">
        <v>165815</v>
      </c>
      <c r="T57" s="275">
        <v>663188</v>
      </c>
      <c r="V57" s="383">
        <v>163117</v>
      </c>
      <c r="W57" s="383">
        <v>164276</v>
      </c>
      <c r="X57" s="383">
        <v>165799</v>
      </c>
      <c r="Y57" s="383">
        <v>162632</v>
      </c>
      <c r="Z57" s="275">
        <v>655824</v>
      </c>
      <c r="AB57" s="383">
        <v>158561</v>
      </c>
      <c r="AC57" s="383">
        <v>157320</v>
      </c>
      <c r="AD57" s="383">
        <v>157386</v>
      </c>
      <c r="AE57" s="383">
        <v>157423</v>
      </c>
      <c r="AF57" s="275">
        <v>630690</v>
      </c>
      <c r="AH57" s="383">
        <v>152073</v>
      </c>
      <c r="AI57" s="383">
        <v>154872</v>
      </c>
      <c r="AJ57" s="383">
        <v>159864</v>
      </c>
      <c r="AK57" s="383">
        <v>157073</v>
      </c>
      <c r="AL57" s="275">
        <v>623882</v>
      </c>
      <c r="AN57" s="383">
        <v>150752</v>
      </c>
      <c r="AO57" s="383">
        <v>157738</v>
      </c>
      <c r="AP57" s="383">
        <v>159775</v>
      </c>
      <c r="AQ57" s="383">
        <v>152188</v>
      </c>
      <c r="AR57" s="275">
        <v>620453</v>
      </c>
      <c r="AT57" s="383">
        <v>155092</v>
      </c>
      <c r="AU57" s="383">
        <v>155968</v>
      </c>
      <c r="AV57" s="383">
        <v>155452</v>
      </c>
      <c r="AW57" s="383">
        <v>154802</v>
      </c>
      <c r="AX57" s="275">
        <v>621314</v>
      </c>
      <c r="AZ57" s="383">
        <v>155619</v>
      </c>
      <c r="BA57" s="383">
        <v>156985</v>
      </c>
    </row>
    <row r="58" spans="1:53">
      <c r="A58" s="342"/>
      <c r="B58" s="312"/>
      <c r="C58" s="313" t="s">
        <v>23</v>
      </c>
      <c r="D58" s="254">
        <v>-2.0942056345458589E-2</v>
      </c>
      <c r="E58" s="254">
        <v>0.11543095830990441</v>
      </c>
      <c r="F58" s="254">
        <v>5.829874200516752E-2</v>
      </c>
      <c r="G58" s="254">
        <v>1.8880972338642079E-2</v>
      </c>
      <c r="H58" s="329"/>
      <c r="I58" s="274"/>
      <c r="J58" s="274">
        <v>-2.4888324899070269E-2</v>
      </c>
      <c r="K58" s="254">
        <v>-2.1790464803467344E-2</v>
      </c>
      <c r="L58" s="254">
        <v>-5.3400063166589733E-2</v>
      </c>
      <c r="M58" s="254">
        <v>-7.6358303971812938E-2</v>
      </c>
      <c r="N58" s="261">
        <v>-1.5132411816493496E-2</v>
      </c>
      <c r="O58" s="274"/>
      <c r="P58" s="254">
        <v>-9.7987583896291586E-2</v>
      </c>
      <c r="Q58" s="254">
        <v>-0.11665301432963482</v>
      </c>
      <c r="R58" s="254">
        <v>-0.10733812178387647</v>
      </c>
      <c r="S58" s="254">
        <v>-6.0676614209804747E-2</v>
      </c>
      <c r="T58" s="261">
        <v>-9.6171196341008014E-2</v>
      </c>
      <c r="V58" s="254">
        <v>-1.0014141181183156E-2</v>
      </c>
      <c r="W58" s="254">
        <v>-1.0808630043776413E-2</v>
      </c>
      <c r="X58" s="254">
        <v>-4.4194913982046335E-3</v>
      </c>
      <c r="Y58" s="254">
        <v>-1.9196092030274725E-2</v>
      </c>
      <c r="Z58" s="261">
        <v>-1.1103940360802644E-2</v>
      </c>
      <c r="AB58" s="254">
        <v>-2.7930871705585614E-2</v>
      </c>
      <c r="AC58" s="254">
        <v>-4.2343373347293545E-2</v>
      </c>
      <c r="AD58" s="254">
        <v>-5.0742163704244336E-2</v>
      </c>
      <c r="AE58" s="254">
        <v>-3.2029366914260393E-2</v>
      </c>
      <c r="AF58" s="261">
        <v>-3.8324306521261842E-2</v>
      </c>
      <c r="AH58" s="254">
        <v>-4.091800631933451E-2</v>
      </c>
      <c r="AI58" s="254">
        <v>-1.5560640732265485E-2</v>
      </c>
      <c r="AJ58" s="254">
        <v>1.5744729518508693E-2</v>
      </c>
      <c r="AK58" s="254">
        <v>-2.2233091733736554E-3</v>
      </c>
      <c r="AL58" s="261">
        <v>-1.0794526629564483E-2</v>
      </c>
      <c r="AN58" s="254">
        <v>-8.6866176112787574E-3</v>
      </c>
      <c r="AO58" s="254">
        <v>1.8505604628338279E-2</v>
      </c>
      <c r="AP58" s="254">
        <v>-5.5672321473254627E-4</v>
      </c>
      <c r="AQ58" s="254">
        <v>-3.1100189084056429E-2</v>
      </c>
      <c r="AR58" s="261">
        <v>-5.4962316591919969E-3</v>
      </c>
      <c r="AT58" s="254">
        <v>2.8789004457652201E-2</v>
      </c>
      <c r="AU58" s="254">
        <v>-1.1221138850498913E-2</v>
      </c>
      <c r="AV58" s="254">
        <v>-2.7056798623063649E-2</v>
      </c>
      <c r="AW58" s="254">
        <v>1.7176124267353599E-2</v>
      </c>
      <c r="AX58" s="261">
        <v>1.3876957642238175E-3</v>
      </c>
      <c r="AZ58" s="254">
        <v>3.3979831325923193E-3</v>
      </c>
      <c r="BA58" s="254">
        <v>6.5205683217071098E-3</v>
      </c>
    </row>
    <row r="59" spans="1:53">
      <c r="A59" s="342"/>
      <c r="B59" s="306" t="s">
        <v>28</v>
      </c>
      <c r="C59" s="313" t="s">
        <v>25</v>
      </c>
      <c r="D59" s="383">
        <v>694835</v>
      </c>
      <c r="E59" s="383">
        <v>732123</v>
      </c>
      <c r="F59" s="383">
        <v>750118</v>
      </c>
      <c r="G59" s="383">
        <v>741354</v>
      </c>
      <c r="H59" s="382">
        <v>2918430</v>
      </c>
      <c r="I59" s="276"/>
      <c r="J59" s="276">
        <v>702182</v>
      </c>
      <c r="K59" s="383">
        <v>742018</v>
      </c>
      <c r="L59" s="383">
        <v>739257</v>
      </c>
      <c r="M59" s="383">
        <v>705120</v>
      </c>
      <c r="N59" s="275">
        <v>2888577</v>
      </c>
      <c r="O59" s="276"/>
      <c r="P59" s="383">
        <v>681505</v>
      </c>
      <c r="Q59" s="383">
        <v>706717</v>
      </c>
      <c r="R59" s="383">
        <v>717030</v>
      </c>
      <c r="S59" s="383">
        <v>713108</v>
      </c>
      <c r="T59" s="275">
        <v>2818360</v>
      </c>
      <c r="V59" s="383">
        <v>697214</v>
      </c>
      <c r="W59" s="383">
        <v>720705</v>
      </c>
      <c r="X59" s="383">
        <v>728217</v>
      </c>
      <c r="Y59" s="383">
        <v>728127</v>
      </c>
      <c r="Z59" s="275">
        <v>2874263</v>
      </c>
      <c r="AB59" s="383">
        <v>709435</v>
      </c>
      <c r="AC59" s="383">
        <v>731955</v>
      </c>
      <c r="AD59" s="383">
        <v>735021</v>
      </c>
      <c r="AE59" s="383">
        <v>732257</v>
      </c>
      <c r="AF59" s="275">
        <v>2908668</v>
      </c>
      <c r="AH59" s="383">
        <v>712862</v>
      </c>
      <c r="AI59" s="383">
        <v>743686</v>
      </c>
      <c r="AJ59" s="383">
        <v>773188</v>
      </c>
      <c r="AK59" s="383">
        <v>754595</v>
      </c>
      <c r="AL59" s="275">
        <v>2984331</v>
      </c>
      <c r="AN59" s="383">
        <v>722090</v>
      </c>
      <c r="AO59" s="383">
        <v>771656</v>
      </c>
      <c r="AP59" s="383">
        <v>790184</v>
      </c>
      <c r="AQ59" s="383">
        <v>767885</v>
      </c>
      <c r="AR59" s="275">
        <v>3051815</v>
      </c>
      <c r="AT59" s="383">
        <v>761125</v>
      </c>
      <c r="AU59" s="383">
        <v>784899</v>
      </c>
      <c r="AV59" s="383">
        <v>790122</v>
      </c>
      <c r="AW59" s="383">
        <v>776850</v>
      </c>
      <c r="AX59" s="275">
        <v>3112996</v>
      </c>
      <c r="AZ59" s="383">
        <v>767400</v>
      </c>
      <c r="BA59" s="383">
        <v>779706</v>
      </c>
    </row>
    <row r="60" spans="1:53">
      <c r="A60" s="312"/>
      <c r="B60" s="312"/>
      <c r="C60" s="313" t="s">
        <v>23</v>
      </c>
      <c r="D60" s="254">
        <v>-8.5102861162758506E-3</v>
      </c>
      <c r="E60" s="254">
        <v>0.28217463717226415</v>
      </c>
      <c r="F60" s="254">
        <v>0.11822054995870689</v>
      </c>
      <c r="G60" s="254">
        <v>5.848590287425167E-2</v>
      </c>
      <c r="H60" s="329"/>
      <c r="I60" s="277"/>
      <c r="J60" s="277">
        <v>1.0573733332373873E-2</v>
      </c>
      <c r="K60" s="254">
        <v>1.3515488517639795E-2</v>
      </c>
      <c r="L60" s="254">
        <v>-1.4479055295300206E-2</v>
      </c>
      <c r="M60" s="254">
        <v>-4.8875436026513647E-2</v>
      </c>
      <c r="N60" s="261">
        <v>-1.0229130045949386E-2</v>
      </c>
      <c r="O60" s="277"/>
      <c r="P60" s="254">
        <v>-2.944678160362979E-2</v>
      </c>
      <c r="Q60" s="254">
        <v>-4.7574317604155203E-2</v>
      </c>
      <c r="R60" s="254">
        <v>-3.006667505346583E-2</v>
      </c>
      <c r="S60" s="254">
        <v>1.1328568186975252E-2</v>
      </c>
      <c r="T60" s="261">
        <v>-2.4308508999413947E-2</v>
      </c>
      <c r="V60" s="254">
        <v>2.3050454508771079E-2</v>
      </c>
      <c r="W60" s="254">
        <v>1.9792929843204465E-2</v>
      </c>
      <c r="X60" s="254">
        <v>1.5601857662859375E-2</v>
      </c>
      <c r="Y60" s="254">
        <v>2.1061325914167206E-2</v>
      </c>
      <c r="Z60" s="261">
        <v>1.9835294284619387E-2</v>
      </c>
      <c r="AB60" s="254">
        <v>1.7528334198682272E-2</v>
      </c>
      <c r="AC60" s="254">
        <v>1.5609715486919029E-2</v>
      </c>
      <c r="AD60" s="254">
        <v>9.3433688035298168E-3</v>
      </c>
      <c r="AE60" s="254">
        <v>5.6720874243092467E-3</v>
      </c>
      <c r="AF60" s="261">
        <v>1.1970025011629026E-2</v>
      </c>
      <c r="AH60" s="254">
        <v>4.8306046360835353E-3</v>
      </c>
      <c r="AI60" s="254">
        <v>1.6026941546952944E-2</v>
      </c>
      <c r="AJ60" s="254">
        <v>5.1926407544818476E-2</v>
      </c>
      <c r="AK60" s="254">
        <v>3.0505683113988713E-2</v>
      </c>
      <c r="AL60" s="261">
        <v>2.6012937880844467E-2</v>
      </c>
      <c r="AN60" s="254">
        <v>1.2945001977942461E-2</v>
      </c>
      <c r="AO60" s="254">
        <v>3.7609959041853713E-2</v>
      </c>
      <c r="AP60" s="254">
        <v>2.1981717253759747E-2</v>
      </c>
      <c r="AQ60" s="254">
        <v>1.761209655510565E-2</v>
      </c>
      <c r="AR60" s="261">
        <v>2.2612773180991086E-2</v>
      </c>
      <c r="AT60" s="254">
        <v>5.4058358376379623E-2</v>
      </c>
      <c r="AU60" s="254">
        <v>1.7161792301232603E-2</v>
      </c>
      <c r="AV60" s="254">
        <v>-7.8462737792661663E-5</v>
      </c>
      <c r="AW60" s="254">
        <v>1.167492528178049E-2</v>
      </c>
      <c r="AX60" s="261">
        <v>2.0047414407492026E-2</v>
      </c>
      <c r="AZ60" s="254">
        <v>8.2443751026441969E-3</v>
      </c>
      <c r="BA60" s="254">
        <v>-6.6161378725161368E-3</v>
      </c>
    </row>
    <row r="61" spans="1:53" s="263" customFormat="1" ht="15" customHeight="1">
      <c r="A61" s="61" t="str">
        <f>表4!A75</f>
        <v>註1：製表日期：101年8月10日，資料來源：截至101年8月8日明細彙總檔。</v>
      </c>
      <c r="B61" s="34"/>
      <c r="C61" s="34"/>
      <c r="D61" s="34"/>
      <c r="E61" s="34"/>
      <c r="H61" s="298"/>
      <c r="K61" s="34"/>
      <c r="N61" s="264"/>
      <c r="T61" s="264"/>
      <c r="Z61" s="264"/>
      <c r="AF61" s="264"/>
      <c r="AL61" s="264"/>
      <c r="AR61" s="264"/>
      <c r="AX61" s="264"/>
    </row>
    <row r="62" spans="1:53">
      <c r="A62" s="324" t="s">
        <v>46</v>
      </c>
      <c r="B62" s="325"/>
      <c r="C62" s="325"/>
      <c r="D62" s="325"/>
      <c r="E62" s="325"/>
      <c r="F62" s="325"/>
      <c r="K62" s="325"/>
      <c r="L62" s="325"/>
    </row>
    <row r="63" spans="1:53">
      <c r="A63" s="300" t="s">
        <v>395</v>
      </c>
    </row>
    <row r="64" spans="1:53">
      <c r="A64" s="301" t="s">
        <v>322</v>
      </c>
    </row>
    <row r="65" spans="1:1">
      <c r="A65" s="427"/>
    </row>
  </sheetData>
  <phoneticPr fontId="4" type="noConversion"/>
  <pageMargins left="0.55118110236220474" right="0.55118110236220474" top="0.59055118110236227" bottom="0.59055118110236227" header="0.51181102362204722" footer="0.51181102362204722"/>
  <pageSetup paperSize="9" scale="66" orientation="portrait" r:id="rId1"/>
  <headerFooter alignWithMargins="0">
    <oddFooter>&amp;C&amp;"Times New Roman,標準"&amp;P</oddFooter>
  </headerFooter>
  <rowBreaks count="1" manualBreakCount="1">
    <brk id="44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</sheetPr>
  <dimension ref="A1:BA64"/>
  <sheetViews>
    <sheetView view="pageBreakPreview" zoomScale="60" zoomScaleNormal="75" workbookViewId="0">
      <pane xSplit="3" ySplit="4" topLeftCell="K26" activePane="bottomRight" state="frozen"/>
      <selection activeCell="Y10" sqref="Y10"/>
      <selection pane="topRight" activeCell="Y10" sqref="Y10"/>
      <selection pane="bottomLeft" activeCell="Y10" sqref="Y10"/>
      <selection pane="bottomRight" activeCell="AN1" sqref="AN1:AY1048576"/>
    </sheetView>
  </sheetViews>
  <sheetFormatPr defaultRowHeight="16.5"/>
  <cols>
    <col min="1" max="1" width="5.625" style="248" customWidth="1"/>
    <col min="2" max="2" width="10.75" style="248" customWidth="1"/>
    <col min="3" max="3" width="6.25" style="248" customWidth="1"/>
    <col min="4" max="7" width="10.5" style="248" hidden="1" customWidth="1"/>
    <col min="8" max="8" width="10.5" style="291" hidden="1" customWidth="1"/>
    <col min="9" max="9" width="2.75" style="248" hidden="1" customWidth="1"/>
    <col min="10" max="10" width="7.875" style="248" hidden="1" customWidth="1"/>
    <col min="11" max="13" width="8.25" style="248" hidden="1" customWidth="1"/>
    <col min="14" max="14" width="8.375" style="249" hidden="1" customWidth="1"/>
    <col min="15" max="15" width="1.375" style="248" hidden="1" customWidth="1"/>
    <col min="16" max="18" width="9.625" style="248" hidden="1" customWidth="1"/>
    <col min="19" max="19" width="6.625" style="248" hidden="1" customWidth="1"/>
    <col min="20" max="20" width="9.5" style="249" hidden="1" customWidth="1"/>
    <col min="21" max="21" width="1.375" style="248" hidden="1" customWidth="1"/>
    <col min="22" max="22" width="8.25" style="248" hidden="1" customWidth="1"/>
    <col min="23" max="25" width="9.75" style="248" hidden="1" customWidth="1"/>
    <col min="26" max="26" width="9.5" style="249" hidden="1" customWidth="1"/>
    <col min="27" max="27" width="1" style="248" hidden="1" customWidth="1"/>
    <col min="28" max="31" width="9.75" style="248" hidden="1" customWidth="1"/>
    <col min="32" max="32" width="9.5" style="249" hidden="1" customWidth="1"/>
    <col min="33" max="33" width="1" style="248" hidden="1" customWidth="1"/>
    <col min="34" max="37" width="9.75" style="248" hidden="1" customWidth="1"/>
    <col min="38" max="38" width="9.5" style="249" hidden="1" customWidth="1"/>
    <col min="39" max="39" width="1" style="248" hidden="1" customWidth="1"/>
    <col min="40" max="43" width="9.75" style="248" hidden="1" customWidth="1"/>
    <col min="44" max="44" width="9.5" style="249" hidden="1" customWidth="1"/>
    <col min="45" max="45" width="1" style="248" hidden="1" customWidth="1"/>
    <col min="46" max="49" width="9.75" style="248" hidden="1" customWidth="1"/>
    <col min="50" max="50" width="9.5" style="249" hidden="1" customWidth="1"/>
    <col min="51" max="51" width="1" style="248" hidden="1" customWidth="1"/>
    <col min="52" max="53" width="9.75" style="248" customWidth="1"/>
    <col min="54" max="16384" width="9" style="248"/>
  </cols>
  <sheetData>
    <row r="1" spans="1:53" ht="21">
      <c r="A1" s="85" t="s">
        <v>371</v>
      </c>
      <c r="B1" s="325"/>
      <c r="C1" s="325"/>
      <c r="D1" s="325"/>
      <c r="E1" s="328"/>
      <c r="K1" s="328"/>
    </row>
    <row r="2" spans="1:53" ht="20.25">
      <c r="A2" s="293"/>
      <c r="B2" s="325"/>
      <c r="C2" s="325"/>
      <c r="D2" s="325"/>
      <c r="E2" s="328"/>
      <c r="K2" s="328"/>
      <c r="AF2" s="248" t="s">
        <v>74</v>
      </c>
      <c r="AL2" s="248"/>
      <c r="AR2" s="248"/>
      <c r="AX2" s="248"/>
    </row>
    <row r="3" spans="1:53">
      <c r="A3" s="70"/>
      <c r="B3" s="70"/>
      <c r="C3" s="70"/>
      <c r="D3" s="11">
        <v>93</v>
      </c>
      <c r="E3" s="11"/>
      <c r="F3" s="11"/>
      <c r="G3" s="11"/>
      <c r="H3" s="149"/>
      <c r="I3" s="12"/>
      <c r="J3" s="12">
        <v>94</v>
      </c>
      <c r="K3" s="11"/>
      <c r="L3" s="11"/>
      <c r="M3" s="11"/>
      <c r="N3" s="167"/>
      <c r="O3" s="12"/>
      <c r="P3" s="11">
        <v>95</v>
      </c>
      <c r="Q3" s="11"/>
      <c r="R3" s="11"/>
      <c r="S3" s="11"/>
      <c r="T3" s="167"/>
      <c r="U3" s="12"/>
      <c r="V3" s="11">
        <v>96</v>
      </c>
      <c r="W3" s="11"/>
      <c r="X3" s="11"/>
      <c r="Y3" s="11"/>
      <c r="Z3" s="167">
        <v>96</v>
      </c>
      <c r="AA3" s="347"/>
      <c r="AB3" s="11">
        <v>97</v>
      </c>
      <c r="AC3" s="11"/>
      <c r="AD3" s="11"/>
      <c r="AE3" s="11"/>
      <c r="AF3" s="167">
        <v>97</v>
      </c>
      <c r="AG3" s="347"/>
      <c r="AH3" s="11">
        <v>98</v>
      </c>
      <c r="AI3" s="11"/>
      <c r="AJ3" s="11"/>
      <c r="AK3" s="11"/>
      <c r="AL3" s="167"/>
      <c r="AM3" s="347"/>
      <c r="AN3" s="11">
        <v>99</v>
      </c>
      <c r="AO3" s="11"/>
      <c r="AP3" s="11"/>
      <c r="AQ3" s="11"/>
      <c r="AR3" s="167"/>
      <c r="AS3" s="347"/>
      <c r="AT3" s="11">
        <v>100</v>
      </c>
      <c r="AU3" s="11"/>
      <c r="AV3" s="11"/>
      <c r="AW3" s="11"/>
      <c r="AX3" s="167"/>
      <c r="AY3" s="347"/>
      <c r="AZ3" s="11">
        <v>101</v>
      </c>
      <c r="BA3" s="11"/>
    </row>
    <row r="4" spans="1:53">
      <c r="A4" s="62" t="s">
        <v>204</v>
      </c>
      <c r="B4" s="71" t="s">
        <v>1</v>
      </c>
      <c r="C4" s="71"/>
      <c r="D4" s="13" t="s">
        <v>199</v>
      </c>
      <c r="E4" s="13" t="s">
        <v>229</v>
      </c>
      <c r="F4" s="13" t="s">
        <v>200</v>
      </c>
      <c r="G4" s="13" t="s">
        <v>164</v>
      </c>
      <c r="H4" s="170" t="s">
        <v>269</v>
      </c>
      <c r="I4" s="14"/>
      <c r="J4" s="14" t="s">
        <v>199</v>
      </c>
      <c r="K4" s="13" t="s">
        <v>229</v>
      </c>
      <c r="L4" s="13" t="s">
        <v>200</v>
      </c>
      <c r="M4" s="13" t="s">
        <v>164</v>
      </c>
      <c r="N4" s="170" t="s">
        <v>269</v>
      </c>
      <c r="O4" s="14"/>
      <c r="P4" s="98" t="s">
        <v>199</v>
      </c>
      <c r="Q4" s="98" t="s">
        <v>229</v>
      </c>
      <c r="R4" s="98" t="s">
        <v>200</v>
      </c>
      <c r="S4" s="98" t="s">
        <v>164</v>
      </c>
      <c r="T4" s="170" t="s">
        <v>269</v>
      </c>
      <c r="U4" s="14"/>
      <c r="V4" s="98" t="s">
        <v>199</v>
      </c>
      <c r="W4" s="98" t="s">
        <v>229</v>
      </c>
      <c r="X4" s="98" t="s">
        <v>200</v>
      </c>
      <c r="Y4" s="98" t="s">
        <v>164</v>
      </c>
      <c r="Z4" s="170" t="s">
        <v>269</v>
      </c>
      <c r="AB4" s="98" t="s">
        <v>199</v>
      </c>
      <c r="AC4" s="98" t="s">
        <v>229</v>
      </c>
      <c r="AD4" s="98" t="s">
        <v>200</v>
      </c>
      <c r="AE4" s="98" t="s">
        <v>164</v>
      </c>
      <c r="AF4" s="170" t="s">
        <v>269</v>
      </c>
      <c r="AH4" s="98" t="s">
        <v>199</v>
      </c>
      <c r="AI4" s="98" t="s">
        <v>229</v>
      </c>
      <c r="AJ4" s="98" t="s">
        <v>200</v>
      </c>
      <c r="AK4" s="98" t="s">
        <v>164</v>
      </c>
      <c r="AL4" s="170" t="s">
        <v>269</v>
      </c>
      <c r="AN4" s="98" t="s">
        <v>199</v>
      </c>
      <c r="AO4" s="98" t="s">
        <v>229</v>
      </c>
      <c r="AP4" s="98" t="s">
        <v>200</v>
      </c>
      <c r="AQ4" s="98" t="s">
        <v>164</v>
      </c>
      <c r="AR4" s="170" t="s">
        <v>269</v>
      </c>
      <c r="AT4" s="98" t="s">
        <v>199</v>
      </c>
      <c r="AU4" s="98" t="s">
        <v>229</v>
      </c>
      <c r="AV4" s="98" t="s">
        <v>200</v>
      </c>
      <c r="AW4" s="98" t="s">
        <v>164</v>
      </c>
      <c r="AX4" s="170" t="s">
        <v>269</v>
      </c>
      <c r="AZ4" s="98" t="s">
        <v>199</v>
      </c>
      <c r="BA4" s="98" t="s">
        <v>229</v>
      </c>
    </row>
    <row r="5" spans="1:53">
      <c r="A5" s="306" t="s">
        <v>21</v>
      </c>
      <c r="B5" s="306" t="s">
        <v>22</v>
      </c>
      <c r="C5" s="306" t="s">
        <v>25</v>
      </c>
      <c r="D5" s="251">
        <v>817345</v>
      </c>
      <c r="E5" s="251">
        <v>889671</v>
      </c>
      <c r="F5" s="251">
        <v>897863</v>
      </c>
      <c r="G5" s="251">
        <v>877746</v>
      </c>
      <c r="H5" s="308">
        <v>3482625</v>
      </c>
      <c r="I5" s="309"/>
      <c r="J5" s="309">
        <v>848340</v>
      </c>
      <c r="K5" s="251">
        <v>897348</v>
      </c>
      <c r="L5" s="251">
        <v>886705</v>
      </c>
      <c r="M5" s="251">
        <v>864191</v>
      </c>
      <c r="N5" s="310">
        <v>3496584</v>
      </c>
      <c r="O5" s="309"/>
      <c r="P5" s="251">
        <v>805850</v>
      </c>
      <c r="Q5" s="251">
        <v>869493</v>
      </c>
      <c r="R5" s="251">
        <v>884773</v>
      </c>
      <c r="S5" s="251">
        <v>877689</v>
      </c>
      <c r="T5" s="310">
        <v>3437805</v>
      </c>
      <c r="U5" s="309"/>
      <c r="V5" s="251">
        <v>812275</v>
      </c>
      <c r="W5" s="251">
        <v>876642</v>
      </c>
      <c r="X5" s="251">
        <v>876755</v>
      </c>
      <c r="Y5" s="251">
        <v>884379</v>
      </c>
      <c r="Z5" s="310">
        <v>3450051</v>
      </c>
      <c r="AB5" s="251">
        <v>815594</v>
      </c>
      <c r="AC5" s="251">
        <v>868455</v>
      </c>
      <c r="AD5" s="251">
        <v>861072</v>
      </c>
      <c r="AE5" s="251">
        <v>881119</v>
      </c>
      <c r="AF5" s="310">
        <v>3426240</v>
      </c>
      <c r="AH5" s="251">
        <v>815142</v>
      </c>
      <c r="AI5" s="251">
        <v>895398</v>
      </c>
      <c r="AJ5" s="251">
        <v>892392</v>
      </c>
      <c r="AK5" s="251">
        <v>868267</v>
      </c>
      <c r="AL5" s="310">
        <v>3471199</v>
      </c>
      <c r="AN5" s="251">
        <v>818771</v>
      </c>
      <c r="AO5" s="251">
        <v>900635</v>
      </c>
      <c r="AP5" s="251">
        <v>912635</v>
      </c>
      <c r="AQ5" s="251">
        <v>919240</v>
      </c>
      <c r="AR5" s="310">
        <v>3551281</v>
      </c>
      <c r="AT5" s="251">
        <v>865357</v>
      </c>
      <c r="AU5" s="251">
        <v>909848</v>
      </c>
      <c r="AV5" s="251">
        <v>909442</v>
      </c>
      <c r="AW5" s="251">
        <v>917647</v>
      </c>
      <c r="AX5" s="310">
        <v>3602294</v>
      </c>
      <c r="AZ5" s="251">
        <v>872448</v>
      </c>
      <c r="BA5" s="251">
        <v>896134</v>
      </c>
    </row>
    <row r="6" spans="1:53">
      <c r="A6" s="342"/>
      <c r="B6" s="312"/>
      <c r="C6" s="313" t="s">
        <v>23</v>
      </c>
      <c r="D6" s="254">
        <v>1.1909994119285647E-2</v>
      </c>
      <c r="E6" s="254">
        <v>0.39819644538180948</v>
      </c>
      <c r="F6" s="254">
        <v>0.15886037473815182</v>
      </c>
      <c r="G6" s="254">
        <v>3.1342860936396613E-2</v>
      </c>
      <c r="H6" s="329"/>
      <c r="I6" s="274"/>
      <c r="J6" s="274">
        <v>3.7921563109825106E-2</v>
      </c>
      <c r="K6" s="254">
        <v>8.6290325300026633E-3</v>
      </c>
      <c r="L6" s="254">
        <v>-1.2427285677213561E-2</v>
      </c>
      <c r="M6" s="254">
        <v>-1.5442964137689036E-2</v>
      </c>
      <c r="N6" s="261">
        <v>4.0081834822871532E-3</v>
      </c>
      <c r="O6" s="274"/>
      <c r="P6" s="254">
        <v>-5.0086050404319016E-2</v>
      </c>
      <c r="Q6" s="254">
        <v>-3.1041468861578769E-2</v>
      </c>
      <c r="R6" s="254">
        <v>-2.1788531698817559E-3</v>
      </c>
      <c r="S6" s="254">
        <v>1.5619232322484189E-2</v>
      </c>
      <c r="T6" s="261">
        <v>-1.6810406957190271E-2</v>
      </c>
      <c r="U6" s="274"/>
      <c r="V6" s="254">
        <v>7.9729478190730951E-3</v>
      </c>
      <c r="W6" s="254">
        <v>8.2220328398272535E-3</v>
      </c>
      <c r="X6" s="254">
        <v>-9.062211437283918E-3</v>
      </c>
      <c r="Y6" s="254">
        <v>7.6222898999531719E-3</v>
      </c>
      <c r="Z6" s="261">
        <v>3.562156666826688E-3</v>
      </c>
      <c r="AB6" s="254">
        <v>4.0860545997352116E-3</v>
      </c>
      <c r="AC6" s="254">
        <v>-9.3390460415996301E-3</v>
      </c>
      <c r="AD6" s="254">
        <v>-1.7887551254341272E-2</v>
      </c>
      <c r="AE6" s="254">
        <v>-3.6862024086957712E-3</v>
      </c>
      <c r="AF6" s="261">
        <v>-6.9016371062340376E-3</v>
      </c>
      <c r="AH6" s="254">
        <v>-5.5419730895522878E-4</v>
      </c>
      <c r="AI6" s="254">
        <v>3.1024059968564943E-2</v>
      </c>
      <c r="AJ6" s="254">
        <v>3.6373264953453388E-2</v>
      </c>
      <c r="AK6" s="254">
        <v>-1.4585998032047853E-2</v>
      </c>
      <c r="AL6" s="261">
        <v>1.3121964602596403E-2</v>
      </c>
      <c r="AN6" s="254">
        <v>4.4519850529110006E-3</v>
      </c>
      <c r="AO6" s="254">
        <v>5.8487957310604521E-3</v>
      </c>
      <c r="AP6" s="254">
        <v>2.2683977444889702E-2</v>
      </c>
      <c r="AQ6" s="254">
        <v>5.8706596012516821E-2</v>
      </c>
      <c r="AR6" s="261">
        <v>2.3070414574330123E-2</v>
      </c>
      <c r="AT6" s="254">
        <v>5.6897471942704447E-2</v>
      </c>
      <c r="AU6" s="254">
        <v>1.0229449221937914E-2</v>
      </c>
      <c r="AV6" s="254">
        <v>-3.4986604721493064E-3</v>
      </c>
      <c r="AW6" s="254">
        <v>-1.7329533092554916E-3</v>
      </c>
      <c r="AX6" s="261">
        <v>1.4364675732503329E-2</v>
      </c>
      <c r="AZ6" s="254">
        <v>8.19430593385162E-3</v>
      </c>
      <c r="BA6" s="254">
        <v>-1.5072847332741279E-2</v>
      </c>
    </row>
    <row r="7" spans="1:53">
      <c r="A7" s="342"/>
      <c r="B7" s="306" t="s">
        <v>24</v>
      </c>
      <c r="C7" s="306" t="s">
        <v>25</v>
      </c>
      <c r="D7" s="251">
        <v>706991</v>
      </c>
      <c r="E7" s="251">
        <v>786321</v>
      </c>
      <c r="F7" s="251">
        <v>803013</v>
      </c>
      <c r="G7" s="251">
        <v>802255</v>
      </c>
      <c r="H7" s="308">
        <v>3098580</v>
      </c>
      <c r="I7" s="309"/>
      <c r="J7" s="309">
        <v>704008</v>
      </c>
      <c r="K7" s="251">
        <v>819230</v>
      </c>
      <c r="L7" s="251">
        <v>791975</v>
      </c>
      <c r="M7" s="251">
        <v>777189</v>
      </c>
      <c r="N7" s="310">
        <v>3092402</v>
      </c>
      <c r="O7" s="309"/>
      <c r="P7" s="251">
        <v>745935</v>
      </c>
      <c r="Q7" s="251">
        <v>817374</v>
      </c>
      <c r="R7" s="251">
        <v>805982</v>
      </c>
      <c r="S7" s="251">
        <v>825737</v>
      </c>
      <c r="T7" s="310">
        <v>3195028</v>
      </c>
      <c r="U7" s="309"/>
      <c r="V7" s="251">
        <v>799560</v>
      </c>
      <c r="W7" s="251">
        <v>843961</v>
      </c>
      <c r="X7" s="251">
        <v>853110</v>
      </c>
      <c r="Y7" s="251">
        <v>855289</v>
      </c>
      <c r="Z7" s="310">
        <v>3351920</v>
      </c>
      <c r="AB7" s="251">
        <v>830443</v>
      </c>
      <c r="AC7" s="251">
        <v>880324</v>
      </c>
      <c r="AD7" s="251">
        <v>878445</v>
      </c>
      <c r="AE7" s="251">
        <v>873522</v>
      </c>
      <c r="AF7" s="310">
        <v>3462734</v>
      </c>
      <c r="AH7" s="251">
        <v>865617</v>
      </c>
      <c r="AI7" s="251">
        <v>933291</v>
      </c>
      <c r="AJ7" s="251">
        <v>935216</v>
      </c>
      <c r="AK7" s="251">
        <v>927053</v>
      </c>
      <c r="AL7" s="310">
        <v>3661177</v>
      </c>
      <c r="AN7" s="251">
        <v>871218</v>
      </c>
      <c r="AO7" s="251">
        <v>961471</v>
      </c>
      <c r="AP7" s="251">
        <v>995895</v>
      </c>
      <c r="AQ7" s="251">
        <v>993703</v>
      </c>
      <c r="AR7" s="310">
        <v>3822287</v>
      </c>
      <c r="AT7" s="251">
        <v>968378</v>
      </c>
      <c r="AU7" s="251">
        <v>1031917</v>
      </c>
      <c r="AV7" s="251">
        <v>1004806</v>
      </c>
      <c r="AW7" s="251">
        <v>992688</v>
      </c>
      <c r="AX7" s="310">
        <v>3997789</v>
      </c>
      <c r="AZ7" s="251">
        <v>956159</v>
      </c>
      <c r="BA7" s="251">
        <v>987629</v>
      </c>
    </row>
    <row r="8" spans="1:53">
      <c r="A8" s="342"/>
      <c r="B8" s="312"/>
      <c r="C8" s="313" t="s">
        <v>23</v>
      </c>
      <c r="D8" s="254">
        <v>-2.695519807976041E-2</v>
      </c>
      <c r="E8" s="254">
        <v>0.28844672825527701</v>
      </c>
      <c r="F8" s="254">
        <v>0.22276126391572676</v>
      </c>
      <c r="G8" s="254">
        <v>8.5153408422279961E-2</v>
      </c>
      <c r="H8" s="329"/>
      <c r="I8" s="274"/>
      <c r="J8" s="274">
        <v>-4.2192899202394369E-3</v>
      </c>
      <c r="K8" s="254">
        <v>4.1851864569304391E-2</v>
      </c>
      <c r="L8" s="254">
        <v>-1.374573014384574E-2</v>
      </c>
      <c r="M8" s="254">
        <v>-3.1244429763603841E-2</v>
      </c>
      <c r="N8" s="261">
        <v>-1.9938165224070437E-3</v>
      </c>
      <c r="O8" s="274"/>
      <c r="P8" s="254">
        <v>5.9554720969079877E-2</v>
      </c>
      <c r="Q8" s="254">
        <v>-2.2655420333728138E-3</v>
      </c>
      <c r="R8" s="254">
        <v>1.7686164335995347E-2</v>
      </c>
      <c r="S8" s="254">
        <v>6.2466144013875624E-2</v>
      </c>
      <c r="T8" s="261">
        <v>3.3186500332104352E-2</v>
      </c>
      <c r="U8" s="274"/>
      <c r="V8" s="254">
        <v>7.1889641858875031E-2</v>
      </c>
      <c r="W8" s="254">
        <v>3.2527337546826685E-2</v>
      </c>
      <c r="X8" s="254">
        <v>5.8472769863346929E-2</v>
      </c>
      <c r="Y8" s="254">
        <v>3.5788634880113079E-2</v>
      </c>
      <c r="Z8" s="261">
        <v>4.9105046966724464E-2</v>
      </c>
      <c r="AB8" s="254">
        <v>3.8624993746560587E-2</v>
      </c>
      <c r="AC8" s="254">
        <v>4.3086114168782608E-2</v>
      </c>
      <c r="AD8" s="254">
        <v>2.9697225445722175E-2</v>
      </c>
      <c r="AE8" s="254">
        <v>2.131794048561364E-2</v>
      </c>
      <c r="AF8" s="261">
        <v>3.3059858230506611E-2</v>
      </c>
      <c r="AH8" s="254">
        <v>4.2355706532537507E-2</v>
      </c>
      <c r="AI8" s="254">
        <v>6.0167620103507291E-2</v>
      </c>
      <c r="AJ8" s="254">
        <v>6.46266983134971E-2</v>
      </c>
      <c r="AK8" s="254">
        <v>6.1281799428062556E-2</v>
      </c>
      <c r="AL8" s="261">
        <v>5.7308184804261586E-2</v>
      </c>
      <c r="AN8" s="254">
        <v>6.4705291139153243E-3</v>
      </c>
      <c r="AO8" s="254">
        <v>3.0194226666709456E-2</v>
      </c>
      <c r="AP8" s="254">
        <v>6.4882337342389462E-2</v>
      </c>
      <c r="AQ8" s="254">
        <v>7.189448715445601E-2</v>
      </c>
      <c r="AR8" s="261">
        <v>4.4004974356607107E-2</v>
      </c>
      <c r="AT8" s="254">
        <v>0.11152203007743178</v>
      </c>
      <c r="AU8" s="254">
        <v>7.3268980551675522E-2</v>
      </c>
      <c r="AV8" s="254">
        <v>8.9477304334293351E-3</v>
      </c>
      <c r="AW8" s="254">
        <v>-1.0214319570334141E-3</v>
      </c>
      <c r="AX8" s="261">
        <v>4.5915442770257719E-2</v>
      </c>
      <c r="AZ8" s="254">
        <v>-1.26180066048589E-2</v>
      </c>
      <c r="BA8" s="254">
        <v>-4.2918180435054354E-2</v>
      </c>
    </row>
    <row r="9" spans="1:53">
      <c r="A9" s="342"/>
      <c r="B9" s="306" t="s">
        <v>26</v>
      </c>
      <c r="C9" s="306" t="s">
        <v>25</v>
      </c>
      <c r="D9" s="251">
        <v>518947</v>
      </c>
      <c r="E9" s="251">
        <v>556937</v>
      </c>
      <c r="F9" s="251">
        <v>551641</v>
      </c>
      <c r="G9" s="251">
        <v>569951</v>
      </c>
      <c r="H9" s="308">
        <v>2197476</v>
      </c>
      <c r="I9" s="309"/>
      <c r="J9" s="309">
        <v>549910</v>
      </c>
      <c r="K9" s="251">
        <v>562529</v>
      </c>
      <c r="L9" s="251">
        <v>559505</v>
      </c>
      <c r="M9" s="251">
        <v>548543</v>
      </c>
      <c r="N9" s="310">
        <v>2220487</v>
      </c>
      <c r="O9" s="309"/>
      <c r="P9" s="251">
        <v>529266</v>
      </c>
      <c r="Q9" s="251">
        <v>537795</v>
      </c>
      <c r="R9" s="251">
        <v>543179</v>
      </c>
      <c r="S9" s="251">
        <v>537197</v>
      </c>
      <c r="T9" s="310">
        <v>2147437</v>
      </c>
      <c r="U9" s="309"/>
      <c r="V9" s="251">
        <v>532531</v>
      </c>
      <c r="W9" s="251">
        <v>548196</v>
      </c>
      <c r="X9" s="251">
        <v>562421</v>
      </c>
      <c r="Y9" s="251">
        <v>551893</v>
      </c>
      <c r="Z9" s="310">
        <v>2195041</v>
      </c>
      <c r="AB9" s="251">
        <v>551373</v>
      </c>
      <c r="AC9" s="251">
        <v>543197</v>
      </c>
      <c r="AD9" s="251">
        <v>571608</v>
      </c>
      <c r="AE9" s="251">
        <v>560190</v>
      </c>
      <c r="AF9" s="310">
        <v>2226368</v>
      </c>
      <c r="AH9" s="251">
        <v>548806</v>
      </c>
      <c r="AI9" s="251">
        <v>561299</v>
      </c>
      <c r="AJ9" s="251">
        <v>580015</v>
      </c>
      <c r="AK9" s="251">
        <v>568021</v>
      </c>
      <c r="AL9" s="310">
        <v>2258141</v>
      </c>
      <c r="AN9" s="251">
        <v>559930</v>
      </c>
      <c r="AO9" s="251">
        <v>563301</v>
      </c>
      <c r="AP9" s="251">
        <v>583038</v>
      </c>
      <c r="AQ9" s="251">
        <v>566700</v>
      </c>
      <c r="AR9" s="310">
        <v>2272969</v>
      </c>
      <c r="AT9" s="251">
        <v>566488</v>
      </c>
      <c r="AU9" s="251">
        <v>559217</v>
      </c>
      <c r="AV9" s="251">
        <v>558002</v>
      </c>
      <c r="AW9" s="251">
        <v>551721</v>
      </c>
      <c r="AX9" s="310">
        <v>2235428</v>
      </c>
      <c r="AZ9" s="251">
        <v>544669</v>
      </c>
      <c r="BA9" s="251">
        <v>556951</v>
      </c>
    </row>
    <row r="10" spans="1:53">
      <c r="A10" s="342"/>
      <c r="B10" s="312"/>
      <c r="C10" s="313" t="s">
        <v>23</v>
      </c>
      <c r="D10" s="254">
        <v>8.9986641574109863E-2</v>
      </c>
      <c r="E10" s="254">
        <v>0.12763338253367593</v>
      </c>
      <c r="F10" s="254">
        <v>7.4889859257570537E-2</v>
      </c>
      <c r="G10" s="254">
        <v>5.7146460758873835E-2</v>
      </c>
      <c r="H10" s="329"/>
      <c r="I10" s="274"/>
      <c r="J10" s="274">
        <v>5.9665052500544373E-2</v>
      </c>
      <c r="K10" s="254">
        <v>1.0040632962076501E-2</v>
      </c>
      <c r="L10" s="254">
        <v>1.4255648147980299E-2</v>
      </c>
      <c r="M10" s="254">
        <v>-3.7561123675544039E-2</v>
      </c>
      <c r="N10" s="261">
        <v>1.0471559188814705E-2</v>
      </c>
      <c r="O10" s="274"/>
      <c r="P10" s="254">
        <v>-3.7540688476296102E-2</v>
      </c>
      <c r="Q10" s="254">
        <v>-4.3969288694449493E-2</v>
      </c>
      <c r="R10" s="254">
        <v>-2.9179363902020583E-2</v>
      </c>
      <c r="S10" s="254">
        <v>-2.0683884399217534E-2</v>
      </c>
      <c r="T10" s="261">
        <v>-3.2898188550529728E-2</v>
      </c>
      <c r="U10" s="274"/>
      <c r="V10" s="254">
        <v>6.1689207317303651E-3</v>
      </c>
      <c r="W10" s="254">
        <v>1.9340083117172835E-2</v>
      </c>
      <c r="X10" s="254">
        <v>3.5424786304330658E-2</v>
      </c>
      <c r="Y10" s="254">
        <v>2.7356816959141605E-2</v>
      </c>
      <c r="Z10" s="261">
        <v>2.216782145413343E-2</v>
      </c>
      <c r="AB10" s="254">
        <v>3.5381977762796835E-2</v>
      </c>
      <c r="AC10" s="254">
        <v>-9.1190012331355819E-3</v>
      </c>
      <c r="AD10" s="254">
        <v>1.6334738567727713E-2</v>
      </c>
      <c r="AE10" s="254">
        <v>1.5033711244752057E-2</v>
      </c>
      <c r="AF10" s="261">
        <v>1.4271715198030499E-2</v>
      </c>
      <c r="AH10" s="254">
        <v>-4.6556505305845874E-3</v>
      </c>
      <c r="AI10" s="254">
        <v>3.3324926315867032E-2</v>
      </c>
      <c r="AJ10" s="254">
        <v>1.4707631803613674E-2</v>
      </c>
      <c r="AK10" s="254">
        <v>1.397918563344569E-2</v>
      </c>
      <c r="AL10" s="261">
        <v>1.4271225601517834E-2</v>
      </c>
      <c r="AN10" s="254">
        <v>2.0269457695433424E-2</v>
      </c>
      <c r="AO10" s="254">
        <v>3.5667264684240418E-3</v>
      </c>
      <c r="AP10" s="254">
        <v>5.2119341741161396E-3</v>
      </c>
      <c r="AQ10" s="254">
        <v>-2.3256182429874928E-3</v>
      </c>
      <c r="AR10" s="261">
        <v>6.5664632987931792E-3</v>
      </c>
      <c r="AT10" s="254">
        <v>1.1712178308002752E-2</v>
      </c>
      <c r="AU10" s="254">
        <v>-7.2501202731753978E-3</v>
      </c>
      <c r="AV10" s="254">
        <v>-4.2940597353860244E-2</v>
      </c>
      <c r="AW10" s="254">
        <v>-2.6431974589730012E-2</v>
      </c>
      <c r="AX10" s="261">
        <v>-1.6516283328105175E-2</v>
      </c>
      <c r="AZ10" s="254">
        <v>-3.8516261597774326E-2</v>
      </c>
      <c r="BA10" s="254">
        <v>-4.0520942675205118E-3</v>
      </c>
    </row>
    <row r="11" spans="1:53">
      <c r="A11" s="342"/>
      <c r="B11" s="306" t="s">
        <v>28</v>
      </c>
      <c r="C11" s="306" t="s">
        <v>25</v>
      </c>
      <c r="D11" s="251">
        <v>2043283</v>
      </c>
      <c r="E11" s="251">
        <v>2232929</v>
      </c>
      <c r="F11" s="251">
        <v>2252517</v>
      </c>
      <c r="G11" s="251">
        <v>2249952</v>
      </c>
      <c r="H11" s="308">
        <v>8778681</v>
      </c>
      <c r="I11" s="309"/>
      <c r="J11" s="309">
        <v>2102258</v>
      </c>
      <c r="K11" s="251">
        <v>2279107</v>
      </c>
      <c r="L11" s="251">
        <v>2238185</v>
      </c>
      <c r="M11" s="251">
        <v>2189923</v>
      </c>
      <c r="N11" s="310">
        <v>8809473</v>
      </c>
      <c r="O11" s="309"/>
      <c r="P11" s="251">
        <v>2081051</v>
      </c>
      <c r="Q11" s="251">
        <v>2224662</v>
      </c>
      <c r="R11" s="251">
        <v>2233934</v>
      </c>
      <c r="S11" s="251">
        <v>2240623</v>
      </c>
      <c r="T11" s="310">
        <v>8780270</v>
      </c>
      <c r="U11" s="309"/>
      <c r="V11" s="251">
        <v>2144366</v>
      </c>
      <c r="W11" s="251">
        <v>2268799</v>
      </c>
      <c r="X11" s="251">
        <v>2292286</v>
      </c>
      <c r="Y11" s="251">
        <v>2291561</v>
      </c>
      <c r="Z11" s="310">
        <v>8997012</v>
      </c>
      <c r="AB11" s="251">
        <v>2197410</v>
      </c>
      <c r="AC11" s="251">
        <v>2291976</v>
      </c>
      <c r="AD11" s="251">
        <v>2311125</v>
      </c>
      <c r="AE11" s="251">
        <v>2314831</v>
      </c>
      <c r="AF11" s="310">
        <v>9115342</v>
      </c>
      <c r="AH11" s="251">
        <v>2229565</v>
      </c>
      <c r="AI11" s="251">
        <v>2389988</v>
      </c>
      <c r="AJ11" s="251">
        <v>2407623</v>
      </c>
      <c r="AK11" s="251">
        <v>2363341</v>
      </c>
      <c r="AL11" s="310">
        <v>9390517</v>
      </c>
      <c r="AN11" s="251">
        <v>2249919</v>
      </c>
      <c r="AO11" s="251">
        <v>2425407</v>
      </c>
      <c r="AP11" s="251">
        <v>2491568</v>
      </c>
      <c r="AQ11" s="251">
        <v>2479643</v>
      </c>
      <c r="AR11" s="310">
        <v>9646537</v>
      </c>
      <c r="AT11" s="251">
        <v>2400223</v>
      </c>
      <c r="AU11" s="251">
        <v>2500982</v>
      </c>
      <c r="AV11" s="251">
        <v>2472250</v>
      </c>
      <c r="AW11" s="251">
        <v>2462056</v>
      </c>
      <c r="AX11" s="310">
        <v>9835511</v>
      </c>
      <c r="AZ11" s="251">
        <v>2373276</v>
      </c>
      <c r="BA11" s="251">
        <v>2440714</v>
      </c>
    </row>
    <row r="12" spans="1:53">
      <c r="A12" s="312"/>
      <c r="B12" s="312"/>
      <c r="C12" s="313" t="s">
        <v>23</v>
      </c>
      <c r="D12" s="254">
        <v>1.635391873776677E-2</v>
      </c>
      <c r="E12" s="254">
        <v>0.28293566617101912</v>
      </c>
      <c r="F12" s="254">
        <v>0.15827972205610197</v>
      </c>
      <c r="G12" s="254">
        <v>5.6557062577218362E-2</v>
      </c>
      <c r="H12" s="329"/>
      <c r="I12" s="274"/>
      <c r="J12" s="274">
        <v>2.8862864321780195E-2</v>
      </c>
      <c r="K12" s="254">
        <v>2.0680460507253029E-2</v>
      </c>
      <c r="L12" s="254">
        <v>-6.3626600820326775E-3</v>
      </c>
      <c r="M12" s="254">
        <v>-2.6680124731549827E-2</v>
      </c>
      <c r="N12" s="261">
        <v>3.507588440678111E-3</v>
      </c>
      <c r="O12" s="274"/>
      <c r="P12" s="254">
        <v>-1.00877247226554E-2</v>
      </c>
      <c r="Q12" s="254">
        <v>-2.3888742389014617E-2</v>
      </c>
      <c r="R12" s="254">
        <v>-1.899306804397316E-3</v>
      </c>
      <c r="S12" s="254">
        <v>2.3151498933980719E-2</v>
      </c>
      <c r="T12" s="261">
        <v>-3.3149542543577937E-3</v>
      </c>
      <c r="U12" s="274"/>
      <c r="V12" s="254">
        <v>3.0424530681852691E-2</v>
      </c>
      <c r="W12" s="254">
        <v>1.9839867809132272E-2</v>
      </c>
      <c r="X12" s="254">
        <v>2.6120735885661883E-2</v>
      </c>
      <c r="Y12" s="254">
        <v>2.273385571780695E-2</v>
      </c>
      <c r="Z12" s="261">
        <v>2.4685117883618712E-2</v>
      </c>
      <c r="AB12" s="254">
        <v>2.4736448908441844E-2</v>
      </c>
      <c r="AC12" s="254">
        <v>1.0215536942673298E-2</v>
      </c>
      <c r="AD12" s="254">
        <v>8.2184334764510147E-3</v>
      </c>
      <c r="AE12" s="254">
        <v>1.0154650039863711E-2</v>
      </c>
      <c r="AF12" s="261">
        <v>1.3152144289682033E-2</v>
      </c>
      <c r="AH12" s="254">
        <v>1.4633136283169756E-2</v>
      </c>
      <c r="AI12" s="254">
        <v>4.2763100486217898E-2</v>
      </c>
      <c r="AJ12" s="254">
        <v>4.1753691384066149E-2</v>
      </c>
      <c r="AK12" s="254">
        <v>2.0956173474435014E-2</v>
      </c>
      <c r="AL12" s="261">
        <v>3.0188115816170091E-2</v>
      </c>
      <c r="AN12" s="254">
        <v>9.129135055492954E-3</v>
      </c>
      <c r="AO12" s="254">
        <v>1.4819739680701272E-2</v>
      </c>
      <c r="AP12" s="254">
        <v>3.4866339123691636E-2</v>
      </c>
      <c r="AQ12" s="254">
        <v>4.9210841770188862E-2</v>
      </c>
      <c r="AR12" s="261">
        <v>2.7263674619831813E-2</v>
      </c>
      <c r="AT12" s="254">
        <v>6.6804182728356087E-2</v>
      </c>
      <c r="AU12" s="254">
        <v>3.1159718760603861E-2</v>
      </c>
      <c r="AV12" s="254">
        <v>-7.7533505005683567E-3</v>
      </c>
      <c r="AW12" s="254">
        <v>-7.0925532425434312E-3</v>
      </c>
      <c r="AX12" s="261">
        <v>1.9589827935144077E-2</v>
      </c>
      <c r="AZ12" s="254">
        <v>-1.1226873503003665E-2</v>
      </c>
      <c r="BA12" s="254">
        <v>-2.4097734409923799E-2</v>
      </c>
    </row>
    <row r="13" spans="1:53">
      <c r="A13" s="306" t="s">
        <v>29</v>
      </c>
      <c r="B13" s="306" t="s">
        <v>22</v>
      </c>
      <c r="C13" s="306" t="s">
        <v>25</v>
      </c>
      <c r="D13" s="251">
        <v>281182</v>
      </c>
      <c r="E13" s="251">
        <v>289271</v>
      </c>
      <c r="F13" s="251">
        <v>290517</v>
      </c>
      <c r="G13" s="251">
        <v>287792</v>
      </c>
      <c r="H13" s="308">
        <v>1148762</v>
      </c>
      <c r="I13" s="309"/>
      <c r="J13" s="309">
        <v>266255</v>
      </c>
      <c r="K13" s="251">
        <v>281963</v>
      </c>
      <c r="L13" s="251">
        <v>285901</v>
      </c>
      <c r="M13" s="251">
        <v>278250</v>
      </c>
      <c r="N13" s="310">
        <v>1112369</v>
      </c>
      <c r="O13" s="309"/>
      <c r="P13" s="251">
        <v>255263</v>
      </c>
      <c r="Q13" s="251">
        <v>278783</v>
      </c>
      <c r="R13" s="251">
        <v>276320</v>
      </c>
      <c r="S13" s="251">
        <v>272383</v>
      </c>
      <c r="T13" s="310">
        <v>1082749</v>
      </c>
      <c r="U13" s="309"/>
      <c r="V13" s="251">
        <v>255100</v>
      </c>
      <c r="W13" s="251">
        <v>272010</v>
      </c>
      <c r="X13" s="251">
        <v>272846</v>
      </c>
      <c r="Y13" s="251">
        <v>270515</v>
      </c>
      <c r="Z13" s="310">
        <v>1070471</v>
      </c>
      <c r="AB13" s="251">
        <v>256050</v>
      </c>
      <c r="AC13" s="251">
        <v>271603</v>
      </c>
      <c r="AD13" s="251">
        <v>266285</v>
      </c>
      <c r="AE13" s="251">
        <v>275978</v>
      </c>
      <c r="AF13" s="310">
        <v>1069916</v>
      </c>
      <c r="AH13" s="251">
        <v>249614</v>
      </c>
      <c r="AI13" s="251">
        <v>265382</v>
      </c>
      <c r="AJ13" s="251">
        <v>263741</v>
      </c>
      <c r="AK13" s="251">
        <v>276334</v>
      </c>
      <c r="AL13" s="310">
        <v>1055071</v>
      </c>
      <c r="AN13" s="251">
        <v>256833</v>
      </c>
      <c r="AO13" s="251">
        <v>267726</v>
      </c>
      <c r="AP13" s="251">
        <v>263441</v>
      </c>
      <c r="AQ13" s="251">
        <v>271663</v>
      </c>
      <c r="AR13" s="310">
        <v>1059663</v>
      </c>
      <c r="AT13" s="251">
        <v>256133</v>
      </c>
      <c r="AU13" s="251">
        <v>281866</v>
      </c>
      <c r="AV13" s="251">
        <v>265597</v>
      </c>
      <c r="AW13" s="251">
        <v>275564</v>
      </c>
      <c r="AX13" s="310">
        <v>1079160</v>
      </c>
      <c r="AZ13" s="251">
        <v>256191</v>
      </c>
      <c r="BA13" s="251">
        <v>268998</v>
      </c>
    </row>
    <row r="14" spans="1:53">
      <c r="A14" s="342"/>
      <c r="B14" s="312"/>
      <c r="C14" s="313" t="s">
        <v>23</v>
      </c>
      <c r="D14" s="254">
        <v>-1.7148030461718708E-3</v>
      </c>
      <c r="E14" s="254">
        <v>0.17844688513370377</v>
      </c>
      <c r="F14" s="254">
        <v>4.6685825146022888E-3</v>
      </c>
      <c r="G14" s="254">
        <v>-3.289524532816275E-2</v>
      </c>
      <c r="H14" s="329"/>
      <c r="I14" s="274"/>
      <c r="J14" s="274">
        <v>-5.3086612941084424E-2</v>
      </c>
      <c r="K14" s="254">
        <v>-2.5263507230244304E-2</v>
      </c>
      <c r="L14" s="254">
        <v>-1.5888915278623971E-2</v>
      </c>
      <c r="M14" s="254">
        <v>-3.3155890365263799E-2</v>
      </c>
      <c r="N14" s="261">
        <v>-3.168019137123268E-2</v>
      </c>
      <c r="O14" s="274"/>
      <c r="P14" s="254">
        <v>-4.128373176090594E-2</v>
      </c>
      <c r="Q14" s="254">
        <v>-1.1278075492174522E-2</v>
      </c>
      <c r="R14" s="254">
        <v>-3.3511600169289335E-2</v>
      </c>
      <c r="S14" s="254">
        <v>-2.1085354896675623E-2</v>
      </c>
      <c r="T14" s="261">
        <v>-2.6627854605800749E-2</v>
      </c>
      <c r="U14" s="274"/>
      <c r="V14" s="254">
        <v>-6.3855709601468025E-4</v>
      </c>
      <c r="W14" s="254">
        <v>-2.4294881682168534E-2</v>
      </c>
      <c r="X14" s="254">
        <v>-1.2572379849449922E-2</v>
      </c>
      <c r="Y14" s="254">
        <v>-6.8579904032189942E-3</v>
      </c>
      <c r="Z14" s="261">
        <v>-1.1339654896933671E-2</v>
      </c>
      <c r="AB14" s="254">
        <v>3.7240297922382926E-3</v>
      </c>
      <c r="AC14" s="254">
        <v>-1.4962685195397674E-3</v>
      </c>
      <c r="AD14" s="254">
        <v>-2.4046531743181165E-2</v>
      </c>
      <c r="AE14" s="254">
        <v>2.0194813596288608E-2</v>
      </c>
      <c r="AF14" s="261">
        <v>-5.184633679941042E-4</v>
      </c>
      <c r="AH14" s="254">
        <v>-2.513571568053119E-2</v>
      </c>
      <c r="AI14" s="254">
        <v>-2.2904754365747015E-2</v>
      </c>
      <c r="AJ14" s="254">
        <v>-9.553673695476661E-3</v>
      </c>
      <c r="AK14" s="254">
        <v>1.2899578951945934E-3</v>
      </c>
      <c r="AL14" s="261">
        <v>-1.3874921021837183E-2</v>
      </c>
      <c r="AN14" s="254">
        <v>2.892065348898698E-2</v>
      </c>
      <c r="AO14" s="254">
        <v>8.8325508135442821E-3</v>
      </c>
      <c r="AP14" s="254">
        <v>-1.1374795727626674E-3</v>
      </c>
      <c r="AQ14" s="254">
        <v>-1.6903457410235467E-2</v>
      </c>
      <c r="AR14" s="261">
        <v>4.352313730545232E-3</v>
      </c>
      <c r="AT14" s="254">
        <v>-2.7255064575034682E-3</v>
      </c>
      <c r="AU14" s="254">
        <v>5.2815191651165661E-2</v>
      </c>
      <c r="AV14" s="254">
        <v>8.1839956574716322E-3</v>
      </c>
      <c r="AW14" s="254">
        <v>1.4359703014396485E-2</v>
      </c>
      <c r="AX14" s="261">
        <v>1.8399245797956487E-2</v>
      </c>
      <c r="AZ14" s="254">
        <v>2.2644485482148369E-4</v>
      </c>
      <c r="BA14" s="254">
        <v>-4.5652898895219729E-2</v>
      </c>
    </row>
    <row r="15" spans="1:53">
      <c r="A15" s="342"/>
      <c r="B15" s="306" t="s">
        <v>24</v>
      </c>
      <c r="C15" s="306" t="s">
        <v>25</v>
      </c>
      <c r="D15" s="251">
        <v>417199</v>
      </c>
      <c r="E15" s="251">
        <v>435761</v>
      </c>
      <c r="F15" s="251">
        <v>435860</v>
      </c>
      <c r="G15" s="251">
        <v>442115</v>
      </c>
      <c r="H15" s="308">
        <v>1730935</v>
      </c>
      <c r="I15" s="309"/>
      <c r="J15" s="309">
        <v>408847</v>
      </c>
      <c r="K15" s="251">
        <v>432192</v>
      </c>
      <c r="L15" s="251">
        <v>413442</v>
      </c>
      <c r="M15" s="251">
        <v>418664</v>
      </c>
      <c r="N15" s="310">
        <v>1673145</v>
      </c>
      <c r="O15" s="309"/>
      <c r="P15" s="251">
        <v>386658</v>
      </c>
      <c r="Q15" s="251">
        <v>414557</v>
      </c>
      <c r="R15" s="251">
        <v>421173</v>
      </c>
      <c r="S15" s="251">
        <v>423039</v>
      </c>
      <c r="T15" s="310">
        <v>1645427</v>
      </c>
      <c r="U15" s="309"/>
      <c r="V15" s="251">
        <v>404224</v>
      </c>
      <c r="W15" s="251">
        <v>435882</v>
      </c>
      <c r="X15" s="251">
        <v>426415</v>
      </c>
      <c r="Y15" s="251">
        <v>413545</v>
      </c>
      <c r="Z15" s="310">
        <v>1680066</v>
      </c>
      <c r="AB15" s="251">
        <v>400977</v>
      </c>
      <c r="AC15" s="251">
        <v>417852</v>
      </c>
      <c r="AD15" s="251">
        <v>415605</v>
      </c>
      <c r="AE15" s="251">
        <v>402205</v>
      </c>
      <c r="AF15" s="310">
        <v>1636639</v>
      </c>
      <c r="AH15" s="251">
        <v>382177</v>
      </c>
      <c r="AI15" s="251">
        <v>404365</v>
      </c>
      <c r="AJ15" s="251">
        <v>396747</v>
      </c>
      <c r="AK15" s="251">
        <v>411885</v>
      </c>
      <c r="AL15" s="310">
        <v>1595174</v>
      </c>
      <c r="AN15" s="251">
        <v>373653</v>
      </c>
      <c r="AO15" s="251">
        <v>411001</v>
      </c>
      <c r="AP15" s="251">
        <v>417584</v>
      </c>
      <c r="AQ15" s="251">
        <v>414570</v>
      </c>
      <c r="AR15" s="310">
        <v>1616808</v>
      </c>
      <c r="AT15" s="251">
        <v>411797</v>
      </c>
      <c r="AU15" s="251">
        <v>435029</v>
      </c>
      <c r="AV15" s="251">
        <v>417155</v>
      </c>
      <c r="AW15" s="251">
        <v>420256</v>
      </c>
      <c r="AX15" s="310">
        <v>1684237</v>
      </c>
      <c r="AZ15" s="251">
        <v>430262</v>
      </c>
      <c r="BA15" s="251">
        <v>429822</v>
      </c>
    </row>
    <row r="16" spans="1:53">
      <c r="A16" s="342"/>
      <c r="B16" s="312"/>
      <c r="C16" s="313" t="s">
        <v>23</v>
      </c>
      <c r="D16" s="254">
        <v>0.13683157848843547</v>
      </c>
      <c r="E16" s="254">
        <v>0.32199415091134143</v>
      </c>
      <c r="F16" s="254">
        <v>0.17468548204525608</v>
      </c>
      <c r="G16" s="254">
        <v>8.9304677124885129E-2</v>
      </c>
      <c r="H16" s="329"/>
      <c r="I16" s="274"/>
      <c r="J16" s="274">
        <v>-2.0019223440132888E-2</v>
      </c>
      <c r="K16" s="254">
        <v>-8.1902694366866244E-3</v>
      </c>
      <c r="L16" s="254">
        <v>-5.1433946680126644E-2</v>
      </c>
      <c r="M16" s="254">
        <v>-5.3042760367777615E-2</v>
      </c>
      <c r="N16" s="261">
        <v>-3.3386580085329576E-2</v>
      </c>
      <c r="O16" s="274"/>
      <c r="P16" s="254">
        <v>-5.4272136031327078E-2</v>
      </c>
      <c r="Q16" s="254">
        <v>-4.0803624315119191E-2</v>
      </c>
      <c r="R16" s="254">
        <v>1.8699116200095789E-2</v>
      </c>
      <c r="S16" s="254">
        <v>1.0449907324250551E-2</v>
      </c>
      <c r="T16" s="261">
        <v>-1.6566406378407117E-2</v>
      </c>
      <c r="U16" s="274"/>
      <c r="V16" s="254">
        <v>4.5430328610813753E-2</v>
      </c>
      <c r="W16" s="254">
        <v>5.1440453303164491E-2</v>
      </c>
      <c r="X16" s="254">
        <v>1.2446191944877727E-2</v>
      </c>
      <c r="Y16" s="254">
        <v>-2.2442375289275951E-2</v>
      </c>
      <c r="Z16" s="261">
        <v>2.1051678378925409E-2</v>
      </c>
      <c r="AB16" s="254">
        <v>-8.032674952501595E-3</v>
      </c>
      <c r="AC16" s="254">
        <v>-4.1364405963081774E-2</v>
      </c>
      <c r="AD16" s="254">
        <v>-2.5350890564356354E-2</v>
      </c>
      <c r="AE16" s="254">
        <v>-2.742144143926295E-2</v>
      </c>
      <c r="AF16" s="261">
        <v>-2.5848389289468421E-2</v>
      </c>
      <c r="AH16" s="254">
        <v>-4.6885482209702789E-2</v>
      </c>
      <c r="AI16" s="254">
        <v>-3.2276978451700633E-2</v>
      </c>
      <c r="AJ16" s="254">
        <v>-4.5374815028693116E-2</v>
      </c>
      <c r="AK16" s="254">
        <v>2.4067328849715963E-2</v>
      </c>
      <c r="AL16" s="261">
        <v>-2.5335458827511759E-2</v>
      </c>
      <c r="AN16" s="254">
        <v>-2.2303801641647691E-2</v>
      </c>
      <c r="AO16" s="254">
        <v>1.6410915880454624E-2</v>
      </c>
      <c r="AP16" s="254">
        <v>5.2519615775292516E-2</v>
      </c>
      <c r="AQ16" s="254">
        <v>6.5188098619759494E-3</v>
      </c>
      <c r="AR16" s="261">
        <v>1.3562156855615681E-2</v>
      </c>
      <c r="AT16" s="254">
        <v>0.1020840191300485</v>
      </c>
      <c r="AU16" s="254">
        <v>5.8462144860961462E-2</v>
      </c>
      <c r="AV16" s="254">
        <v>-1.0273382121920305E-3</v>
      </c>
      <c r="AW16" s="254">
        <v>1.3715415973176937E-2</v>
      </c>
      <c r="AX16" s="261">
        <v>4.1705013829718807E-2</v>
      </c>
      <c r="AZ16" s="254">
        <v>4.4840054687139475E-2</v>
      </c>
      <c r="BA16" s="254">
        <v>-1.1969316988062917E-2</v>
      </c>
    </row>
    <row r="17" spans="1:53">
      <c r="A17" s="342"/>
      <c r="B17" s="306" t="s">
        <v>26</v>
      </c>
      <c r="C17" s="306" t="s">
        <v>25</v>
      </c>
      <c r="D17" s="251">
        <v>285501</v>
      </c>
      <c r="E17" s="251">
        <v>348430</v>
      </c>
      <c r="F17" s="251">
        <v>330534</v>
      </c>
      <c r="G17" s="251">
        <v>334931</v>
      </c>
      <c r="H17" s="308">
        <v>1299396</v>
      </c>
      <c r="I17" s="309"/>
      <c r="J17" s="309">
        <v>296181</v>
      </c>
      <c r="K17" s="251">
        <v>324048</v>
      </c>
      <c r="L17" s="251">
        <v>338342</v>
      </c>
      <c r="M17" s="251">
        <v>315380</v>
      </c>
      <c r="N17" s="310">
        <v>1273951</v>
      </c>
      <c r="O17" s="309"/>
      <c r="P17" s="251">
        <v>299399</v>
      </c>
      <c r="Q17" s="251">
        <v>329542</v>
      </c>
      <c r="R17" s="251">
        <v>332705</v>
      </c>
      <c r="S17" s="251">
        <v>332837</v>
      </c>
      <c r="T17" s="310">
        <v>1294483</v>
      </c>
      <c r="U17" s="309"/>
      <c r="V17" s="251">
        <v>321299</v>
      </c>
      <c r="W17" s="251">
        <v>343369</v>
      </c>
      <c r="X17" s="251">
        <v>346452</v>
      </c>
      <c r="Y17" s="251">
        <v>351600</v>
      </c>
      <c r="Z17" s="310">
        <v>1362720</v>
      </c>
      <c r="AB17" s="251">
        <v>339701</v>
      </c>
      <c r="AC17" s="251">
        <v>367652</v>
      </c>
      <c r="AD17" s="251">
        <v>356386</v>
      </c>
      <c r="AE17" s="251">
        <v>351811</v>
      </c>
      <c r="AF17" s="310">
        <v>1415550</v>
      </c>
      <c r="AH17" s="251">
        <v>340019</v>
      </c>
      <c r="AI17" s="251">
        <v>351900</v>
      </c>
      <c r="AJ17" s="251">
        <v>352410</v>
      </c>
      <c r="AK17" s="251">
        <v>370417</v>
      </c>
      <c r="AL17" s="310">
        <v>1414746</v>
      </c>
      <c r="AN17" s="251">
        <v>349197</v>
      </c>
      <c r="AO17" s="251">
        <v>371977</v>
      </c>
      <c r="AP17" s="251">
        <v>362940</v>
      </c>
      <c r="AQ17" s="251">
        <v>374218</v>
      </c>
      <c r="AR17" s="310">
        <v>1458332</v>
      </c>
      <c r="AT17" s="251">
        <v>366574</v>
      </c>
      <c r="AU17" s="251">
        <v>388232</v>
      </c>
      <c r="AV17" s="251">
        <v>369074</v>
      </c>
      <c r="AW17" s="251">
        <v>370388</v>
      </c>
      <c r="AX17" s="310">
        <v>1494268</v>
      </c>
      <c r="AZ17" s="251">
        <v>366681</v>
      </c>
      <c r="BA17" s="251">
        <v>377061</v>
      </c>
    </row>
    <row r="18" spans="1:53">
      <c r="A18" s="342"/>
      <c r="B18" s="312"/>
      <c r="C18" s="313" t="s">
        <v>23</v>
      </c>
      <c r="D18" s="254">
        <v>7.7037120869171569E-2</v>
      </c>
      <c r="E18" s="254">
        <v>0.21036853312768566</v>
      </c>
      <c r="F18" s="254">
        <v>0.18940762438016825</v>
      </c>
      <c r="G18" s="254">
        <v>8.1008417464948745E-2</v>
      </c>
      <c r="H18" s="329"/>
      <c r="I18" s="274"/>
      <c r="J18" s="274">
        <v>3.7407925016024461E-2</v>
      </c>
      <c r="K18" s="254">
        <v>-6.9976752862841884E-2</v>
      </c>
      <c r="L18" s="254">
        <v>2.3622380753568466E-2</v>
      </c>
      <c r="M18" s="254">
        <v>-5.8373217170103693E-2</v>
      </c>
      <c r="N18" s="261">
        <v>-1.9582175102893951E-2</v>
      </c>
      <c r="O18" s="274"/>
      <c r="P18" s="254">
        <v>1.08649778344998E-2</v>
      </c>
      <c r="Q18" s="254">
        <v>1.6954278378511933E-2</v>
      </c>
      <c r="R18" s="254">
        <v>-1.6660656968392917E-2</v>
      </c>
      <c r="S18" s="254">
        <v>5.5352273447904166E-2</v>
      </c>
      <c r="T18" s="261">
        <v>1.6116789421257272E-2</v>
      </c>
      <c r="U18" s="274"/>
      <c r="V18" s="254">
        <v>7.3146536895580816E-2</v>
      </c>
      <c r="W18" s="254">
        <v>4.195823294147627E-2</v>
      </c>
      <c r="X18" s="254">
        <v>4.1318886100299101E-2</v>
      </c>
      <c r="Y18" s="254">
        <v>5.6372939306627678E-2</v>
      </c>
      <c r="Z18" s="261">
        <v>5.2713708870645748E-2</v>
      </c>
      <c r="AB18" s="254">
        <v>5.7273754353421635E-2</v>
      </c>
      <c r="AC18" s="254">
        <v>7.0719837842088351E-2</v>
      </c>
      <c r="AD18" s="254">
        <v>2.8673524759562641E-2</v>
      </c>
      <c r="AE18" s="254">
        <v>6.0011376564284014E-4</v>
      </c>
      <c r="AF18" s="261">
        <v>3.8768052131032071E-2</v>
      </c>
      <c r="AH18" s="254">
        <v>9.3611735025800336E-4</v>
      </c>
      <c r="AI18" s="254">
        <v>-4.2844864165025642E-2</v>
      </c>
      <c r="AJ18" s="254">
        <v>-1.1156442733440741E-2</v>
      </c>
      <c r="AK18" s="254">
        <v>5.2886350910005708E-2</v>
      </c>
      <c r="AL18" s="261">
        <v>-5.6797711137013263E-4</v>
      </c>
      <c r="AN18" s="254">
        <v>2.6992609236542675E-2</v>
      </c>
      <c r="AO18" s="254">
        <v>5.7053140096618327E-2</v>
      </c>
      <c r="AP18" s="254">
        <v>2.98799693538776E-2</v>
      </c>
      <c r="AQ18" s="254">
        <v>1.0261408088721558E-2</v>
      </c>
      <c r="AR18" s="261">
        <v>3.080835711852159E-2</v>
      </c>
      <c r="AT18" s="254">
        <v>4.9762741375212194E-2</v>
      </c>
      <c r="AU18" s="254">
        <v>4.3698938375222207E-2</v>
      </c>
      <c r="AV18" s="254">
        <v>1.6900865156775247E-2</v>
      </c>
      <c r="AW18" s="254">
        <v>-1.0234676044444724E-2</v>
      </c>
      <c r="AX18" s="261">
        <v>2.4641851101121048E-2</v>
      </c>
      <c r="AZ18" s="254">
        <v>2.9189195087475639E-4</v>
      </c>
      <c r="BA18" s="254">
        <v>-2.8774032022089835E-2</v>
      </c>
    </row>
    <row r="19" spans="1:53">
      <c r="A19" s="342"/>
      <c r="B19" s="306" t="s">
        <v>28</v>
      </c>
      <c r="C19" s="306" t="s">
        <v>25</v>
      </c>
      <c r="D19" s="251">
        <v>983882</v>
      </c>
      <c r="E19" s="251">
        <v>1073462</v>
      </c>
      <c r="F19" s="251">
        <v>1056911</v>
      </c>
      <c r="G19" s="251">
        <v>1064838</v>
      </c>
      <c r="H19" s="308">
        <v>4179093</v>
      </c>
      <c r="I19" s="309"/>
      <c r="J19" s="309">
        <v>971283</v>
      </c>
      <c r="K19" s="251">
        <v>1038203</v>
      </c>
      <c r="L19" s="251">
        <v>1037685</v>
      </c>
      <c r="M19" s="251">
        <v>1012294</v>
      </c>
      <c r="N19" s="310">
        <v>4059465</v>
      </c>
      <c r="O19" s="309"/>
      <c r="P19" s="251">
        <v>941320</v>
      </c>
      <c r="Q19" s="251">
        <v>1022882</v>
      </c>
      <c r="R19" s="251">
        <v>1030198</v>
      </c>
      <c r="S19" s="251">
        <v>1028259</v>
      </c>
      <c r="T19" s="310">
        <v>4022659</v>
      </c>
      <c r="U19" s="309"/>
      <c r="V19" s="251">
        <v>980623</v>
      </c>
      <c r="W19" s="251">
        <v>1051261</v>
      </c>
      <c r="X19" s="251">
        <v>1045713</v>
      </c>
      <c r="Y19" s="251">
        <v>1035660</v>
      </c>
      <c r="Z19" s="310">
        <v>4113257</v>
      </c>
      <c r="AB19" s="251">
        <v>996728</v>
      </c>
      <c r="AC19" s="251">
        <v>1057107</v>
      </c>
      <c r="AD19" s="251">
        <v>1038276</v>
      </c>
      <c r="AE19" s="251">
        <v>1029994</v>
      </c>
      <c r="AF19" s="310">
        <v>4122105</v>
      </c>
      <c r="AH19" s="251">
        <v>971810</v>
      </c>
      <c r="AI19" s="251">
        <v>1021647</v>
      </c>
      <c r="AJ19" s="251">
        <v>1012898</v>
      </c>
      <c r="AK19" s="251">
        <v>1058636</v>
      </c>
      <c r="AL19" s="310">
        <v>4064991</v>
      </c>
      <c r="AN19" s="251">
        <v>979683</v>
      </c>
      <c r="AO19" s="251">
        <v>1050704</v>
      </c>
      <c r="AP19" s="251">
        <v>1043965</v>
      </c>
      <c r="AQ19" s="251">
        <v>1060451</v>
      </c>
      <c r="AR19" s="310">
        <v>4134803</v>
      </c>
      <c r="AT19" s="251">
        <v>1034504</v>
      </c>
      <c r="AU19" s="251">
        <v>1105127</v>
      </c>
      <c r="AV19" s="251">
        <v>1051826</v>
      </c>
      <c r="AW19" s="251">
        <v>1066208</v>
      </c>
      <c r="AX19" s="310">
        <v>4257665</v>
      </c>
      <c r="AZ19" s="251">
        <v>1053134</v>
      </c>
      <c r="BA19" s="251">
        <v>1075881</v>
      </c>
    </row>
    <row r="20" spans="1:53">
      <c r="A20" s="312"/>
      <c r="B20" s="312"/>
      <c r="C20" s="313" t="s">
        <v>23</v>
      </c>
      <c r="D20" s="254">
        <v>7.6776593497634424E-2</v>
      </c>
      <c r="E20" s="254">
        <v>0.24392586935940475</v>
      </c>
      <c r="F20" s="254">
        <v>0.1266398680750318</v>
      </c>
      <c r="G20" s="254">
        <v>5.0880209063222284E-2</v>
      </c>
      <c r="H20" s="329"/>
      <c r="I20" s="274"/>
      <c r="J20" s="274">
        <v>-1.2805397395216092E-2</v>
      </c>
      <c r="K20" s="254">
        <v>-3.284606255274989E-2</v>
      </c>
      <c r="L20" s="254">
        <v>-1.8190746429926456E-2</v>
      </c>
      <c r="M20" s="254">
        <v>-4.9344595140293643E-2</v>
      </c>
      <c r="N20" s="261">
        <v>-2.8625350046050713E-2</v>
      </c>
      <c r="O20" s="274"/>
      <c r="P20" s="254">
        <v>-3.0848887502406663E-2</v>
      </c>
      <c r="Q20" s="254">
        <v>-1.4757229559151708E-2</v>
      </c>
      <c r="R20" s="254">
        <v>-7.2150989943962074E-3</v>
      </c>
      <c r="S20" s="254">
        <v>1.5771109973979902E-2</v>
      </c>
      <c r="T20" s="261">
        <v>-9.0667119928364848E-3</v>
      </c>
      <c r="U20" s="274"/>
      <c r="V20" s="254">
        <v>4.1753070156801186E-2</v>
      </c>
      <c r="W20" s="254">
        <v>2.774415817269249E-2</v>
      </c>
      <c r="X20" s="254">
        <v>1.5060211726289463E-2</v>
      </c>
      <c r="Y20" s="254">
        <v>7.1976029385592E-3</v>
      </c>
      <c r="Z20" s="261">
        <v>2.2521918959573783E-2</v>
      </c>
      <c r="AB20" s="254">
        <v>1.6423232985561143E-2</v>
      </c>
      <c r="AC20" s="254">
        <v>5.560940622737931E-3</v>
      </c>
      <c r="AD20" s="254">
        <v>-7.1118939900336464E-3</v>
      </c>
      <c r="AE20" s="254">
        <v>-5.4709074406658065E-3</v>
      </c>
      <c r="AF20" s="261">
        <v>2.151093403597093E-3</v>
      </c>
      <c r="AH20" s="254">
        <v>-2.4999799343451756E-2</v>
      </c>
      <c r="AI20" s="254">
        <v>-3.3544381032383663E-2</v>
      </c>
      <c r="AJ20" s="254">
        <v>-2.444244112355487E-2</v>
      </c>
      <c r="AK20" s="254">
        <v>2.7807928978227148E-2</v>
      </c>
      <c r="AL20" s="261">
        <v>-1.3855542253290443E-2</v>
      </c>
      <c r="AN20" s="254">
        <v>8.1013778413476789E-3</v>
      </c>
      <c r="AO20" s="254">
        <v>2.8441330518270913E-2</v>
      </c>
      <c r="AP20" s="254">
        <v>3.0671400279198791E-2</v>
      </c>
      <c r="AQ20" s="254">
        <v>1.7144703184097665E-3</v>
      </c>
      <c r="AR20" s="261">
        <v>1.7173961762768863E-2</v>
      </c>
      <c r="AT20" s="254">
        <v>5.5957896584915678E-2</v>
      </c>
      <c r="AU20" s="254">
        <v>5.179670011725479E-2</v>
      </c>
      <c r="AV20" s="254">
        <v>7.5299459273059366E-3</v>
      </c>
      <c r="AW20" s="254">
        <v>5.4288222652436602E-3</v>
      </c>
      <c r="AX20" s="261">
        <v>2.9714112135451165E-2</v>
      </c>
      <c r="AZ20" s="254">
        <v>1.8008630222792865E-2</v>
      </c>
      <c r="BA20" s="254">
        <v>-2.6463926770407431E-2</v>
      </c>
    </row>
    <row r="21" spans="1:53">
      <c r="A21" s="306" t="s">
        <v>30</v>
      </c>
      <c r="B21" s="306" t="s">
        <v>22</v>
      </c>
      <c r="C21" s="306" t="s">
        <v>25</v>
      </c>
      <c r="D21" s="251">
        <v>399091</v>
      </c>
      <c r="E21" s="251">
        <v>421851</v>
      </c>
      <c r="F21" s="251">
        <v>409236</v>
      </c>
      <c r="G21" s="251">
        <v>397097</v>
      </c>
      <c r="H21" s="308">
        <v>1627275</v>
      </c>
      <c r="I21" s="309"/>
      <c r="J21" s="309">
        <v>380271</v>
      </c>
      <c r="K21" s="251">
        <v>414330</v>
      </c>
      <c r="L21" s="251">
        <v>398103</v>
      </c>
      <c r="M21" s="251">
        <v>380055</v>
      </c>
      <c r="N21" s="310">
        <v>1572759</v>
      </c>
      <c r="O21" s="309"/>
      <c r="P21" s="251">
        <v>365115</v>
      </c>
      <c r="Q21" s="251">
        <v>386097</v>
      </c>
      <c r="R21" s="251">
        <v>365376</v>
      </c>
      <c r="S21" s="251">
        <v>366189</v>
      </c>
      <c r="T21" s="310">
        <v>1482777</v>
      </c>
      <c r="U21" s="309"/>
      <c r="V21" s="251">
        <v>351621</v>
      </c>
      <c r="W21" s="251">
        <v>378650</v>
      </c>
      <c r="X21" s="251">
        <v>375127</v>
      </c>
      <c r="Y21" s="251">
        <v>380691</v>
      </c>
      <c r="Z21" s="310">
        <v>1486089</v>
      </c>
      <c r="AB21" s="251">
        <v>369536</v>
      </c>
      <c r="AC21" s="251">
        <v>394422</v>
      </c>
      <c r="AD21" s="251">
        <v>385787</v>
      </c>
      <c r="AE21" s="251">
        <v>390094</v>
      </c>
      <c r="AF21" s="310">
        <v>1539839</v>
      </c>
      <c r="AH21" s="251">
        <v>361236</v>
      </c>
      <c r="AI21" s="251">
        <v>381405</v>
      </c>
      <c r="AJ21" s="251">
        <v>376822</v>
      </c>
      <c r="AK21" s="251">
        <v>381371</v>
      </c>
      <c r="AL21" s="310">
        <v>1500834</v>
      </c>
      <c r="AN21" s="251">
        <v>372248</v>
      </c>
      <c r="AO21" s="251">
        <v>397708</v>
      </c>
      <c r="AP21" s="251">
        <v>390836</v>
      </c>
      <c r="AQ21" s="251">
        <v>389741</v>
      </c>
      <c r="AR21" s="310">
        <v>1550533</v>
      </c>
      <c r="AT21" s="251">
        <v>375147</v>
      </c>
      <c r="AU21" s="251">
        <v>388241</v>
      </c>
      <c r="AV21" s="251">
        <v>382301</v>
      </c>
      <c r="AW21" s="251">
        <v>389605</v>
      </c>
      <c r="AX21" s="310">
        <v>1535294</v>
      </c>
      <c r="AZ21" s="251">
        <v>382335</v>
      </c>
      <c r="BA21" s="251">
        <v>394162</v>
      </c>
    </row>
    <row r="22" spans="1:53">
      <c r="A22" s="342"/>
      <c r="B22" s="312"/>
      <c r="C22" s="313" t="s">
        <v>23</v>
      </c>
      <c r="D22" s="254">
        <v>-3.5634716966542461E-2</v>
      </c>
      <c r="E22" s="254">
        <v>0.25577802386225618</v>
      </c>
      <c r="F22" s="254">
        <v>8.0539588575592833E-2</v>
      </c>
      <c r="G22" s="254">
        <v>-1.5348870655389339E-2</v>
      </c>
      <c r="H22" s="329"/>
      <c r="I22" s="274"/>
      <c r="J22" s="274">
        <v>-4.7157164656682307E-2</v>
      </c>
      <c r="K22" s="254">
        <v>-1.7828569803082131E-2</v>
      </c>
      <c r="L22" s="254">
        <v>-2.7204351523326394E-2</v>
      </c>
      <c r="M22" s="254">
        <v>-4.2916466253837222E-2</v>
      </c>
      <c r="N22" s="261">
        <v>-3.350140572429372E-2</v>
      </c>
      <c r="O22" s="274"/>
      <c r="P22" s="254">
        <v>-3.9855787057125003E-2</v>
      </c>
      <c r="Q22" s="254">
        <v>-6.8141336615741066E-2</v>
      </c>
      <c r="R22" s="254">
        <v>-8.220736844484966E-2</v>
      </c>
      <c r="S22" s="254">
        <v>-3.6484193077317761E-2</v>
      </c>
      <c r="T22" s="261">
        <v>-5.72128342613204E-2</v>
      </c>
      <c r="U22" s="274"/>
      <c r="V22" s="254">
        <v>-3.6958218643441065E-2</v>
      </c>
      <c r="W22" s="254">
        <v>-1.928789915487561E-2</v>
      </c>
      <c r="X22" s="254">
        <v>2.6687576633385834E-2</v>
      </c>
      <c r="Y22" s="254">
        <v>3.9602500348180802E-2</v>
      </c>
      <c r="Z22" s="261">
        <v>2.2336467317742859E-3</v>
      </c>
      <c r="AB22" s="254">
        <v>5.0949744184789925E-2</v>
      </c>
      <c r="AC22" s="254">
        <v>4.1653241780007955E-2</v>
      </c>
      <c r="AD22" s="254">
        <v>2.8417042761518019E-2</v>
      </c>
      <c r="AE22" s="254">
        <v>2.4699822165483276E-2</v>
      </c>
      <c r="AF22" s="261">
        <v>3.6168762436166402E-2</v>
      </c>
      <c r="AH22" s="254">
        <v>-2.2460599237963286E-2</v>
      </c>
      <c r="AI22" s="254">
        <v>-3.3002722971842369E-2</v>
      </c>
      <c r="AJ22" s="254">
        <v>-2.3238211759338712E-2</v>
      </c>
      <c r="AK22" s="254">
        <v>-2.2361277025537474E-2</v>
      </c>
      <c r="AL22" s="261">
        <v>-2.5330570273905284E-2</v>
      </c>
      <c r="AN22" s="254">
        <v>3.0484226378323376E-2</v>
      </c>
      <c r="AO22" s="254">
        <v>4.2744589085093265E-2</v>
      </c>
      <c r="AP22" s="254">
        <v>3.7189972984592146E-2</v>
      </c>
      <c r="AQ22" s="254">
        <v>2.1947132844395645E-2</v>
      </c>
      <c r="AR22" s="261">
        <v>3.3114255140808346E-2</v>
      </c>
      <c r="AT22" s="254">
        <v>7.7878188734392673E-3</v>
      </c>
      <c r="AU22" s="254">
        <v>-2.3803896325947704E-2</v>
      </c>
      <c r="AV22" s="254">
        <v>-2.1837804091741853E-2</v>
      </c>
      <c r="AW22" s="254">
        <v>-3.4894968709986429E-4</v>
      </c>
      <c r="AX22" s="261">
        <v>-9.8282332591438371E-3</v>
      </c>
      <c r="AZ22" s="254">
        <v>1.9160489088277499E-2</v>
      </c>
      <c r="BA22" s="254">
        <v>1.5250836464979267E-2</v>
      </c>
    </row>
    <row r="23" spans="1:53">
      <c r="A23" s="342"/>
      <c r="B23" s="306" t="s">
        <v>24</v>
      </c>
      <c r="C23" s="306" t="s">
        <v>25</v>
      </c>
      <c r="D23" s="251">
        <v>529987</v>
      </c>
      <c r="E23" s="251">
        <v>558125</v>
      </c>
      <c r="F23" s="251">
        <v>548455</v>
      </c>
      <c r="G23" s="251">
        <v>531399</v>
      </c>
      <c r="H23" s="308">
        <v>2167966</v>
      </c>
      <c r="I23" s="309"/>
      <c r="J23" s="309">
        <v>547626</v>
      </c>
      <c r="K23" s="251">
        <v>571872</v>
      </c>
      <c r="L23" s="251">
        <v>544183</v>
      </c>
      <c r="M23" s="251">
        <v>542019</v>
      </c>
      <c r="N23" s="310">
        <v>2205700</v>
      </c>
      <c r="O23" s="309"/>
      <c r="P23" s="251">
        <v>539856</v>
      </c>
      <c r="Q23" s="251">
        <v>581774</v>
      </c>
      <c r="R23" s="251">
        <v>571207</v>
      </c>
      <c r="S23" s="251">
        <v>578288</v>
      </c>
      <c r="T23" s="310">
        <v>2271125</v>
      </c>
      <c r="U23" s="309"/>
      <c r="V23" s="251">
        <v>576270</v>
      </c>
      <c r="W23" s="251">
        <v>632137</v>
      </c>
      <c r="X23" s="251">
        <v>597006</v>
      </c>
      <c r="Y23" s="251">
        <v>635667</v>
      </c>
      <c r="Z23" s="310">
        <v>2441080</v>
      </c>
      <c r="AB23" s="251">
        <v>611643</v>
      </c>
      <c r="AC23" s="251">
        <v>650989</v>
      </c>
      <c r="AD23" s="251">
        <v>627285</v>
      </c>
      <c r="AE23" s="251">
        <v>644324</v>
      </c>
      <c r="AF23" s="310">
        <v>2534241</v>
      </c>
      <c r="AH23" s="251">
        <v>588845</v>
      </c>
      <c r="AI23" s="251">
        <v>625070</v>
      </c>
      <c r="AJ23" s="251">
        <v>625120</v>
      </c>
      <c r="AK23" s="251">
        <v>642629</v>
      </c>
      <c r="AL23" s="310">
        <v>2481664</v>
      </c>
      <c r="AN23" s="251">
        <v>582283</v>
      </c>
      <c r="AO23" s="251">
        <v>637493</v>
      </c>
      <c r="AP23" s="251">
        <v>662548</v>
      </c>
      <c r="AQ23" s="251">
        <v>644908</v>
      </c>
      <c r="AR23" s="310">
        <v>2527232</v>
      </c>
      <c r="AT23" s="251">
        <v>624580</v>
      </c>
      <c r="AU23" s="251">
        <v>654161</v>
      </c>
      <c r="AV23" s="251">
        <v>654352</v>
      </c>
      <c r="AW23" s="251">
        <v>648076</v>
      </c>
      <c r="AX23" s="310">
        <v>2581169</v>
      </c>
      <c r="AZ23" s="251">
        <v>623434</v>
      </c>
      <c r="BA23" s="251">
        <v>660179</v>
      </c>
    </row>
    <row r="24" spans="1:53">
      <c r="A24" s="342"/>
      <c r="B24" s="312"/>
      <c r="C24" s="313" t="s">
        <v>23</v>
      </c>
      <c r="D24" s="254">
        <v>8.5445053628445095E-2</v>
      </c>
      <c r="E24" s="254">
        <v>0.2342436974789916</v>
      </c>
      <c r="F24" s="254">
        <v>0.1003077503330284</v>
      </c>
      <c r="G24" s="254">
        <v>5.4739208258752026E-3</v>
      </c>
      <c r="H24" s="329"/>
      <c r="I24" s="274"/>
      <c r="J24" s="274">
        <v>-6.3668611138831682E-3</v>
      </c>
      <c r="K24" s="254">
        <v>-1.7381801686632715E-2</v>
      </c>
      <c r="L24" s="254">
        <v>-5.735878994484632E-2</v>
      </c>
      <c r="M24" s="254">
        <v>-4.0217377831215213E-2</v>
      </c>
      <c r="N24" s="261">
        <v>1.7405254510449053E-2</v>
      </c>
      <c r="O24" s="274"/>
      <c r="P24" s="254">
        <v>-6.1717237375861655E-2</v>
      </c>
      <c r="Q24" s="254">
        <v>-3.1683893410562436E-2</v>
      </c>
      <c r="R24" s="254">
        <v>-7.9417696851802333E-4</v>
      </c>
      <c r="S24" s="254">
        <v>1.292855053450026E-2</v>
      </c>
      <c r="T24" s="261">
        <v>-2.0536549097269874E-2</v>
      </c>
      <c r="U24" s="274"/>
      <c r="V24" s="254">
        <v>6.7451320352093891E-2</v>
      </c>
      <c r="W24" s="254">
        <v>8.6567980005981759E-2</v>
      </c>
      <c r="X24" s="254">
        <v>4.5165763024612726E-2</v>
      </c>
      <c r="Y24" s="254">
        <v>9.9222186868826556E-2</v>
      </c>
      <c r="Z24" s="261">
        <v>7.4832957234850506E-2</v>
      </c>
      <c r="AB24" s="254">
        <v>6.1382685199645959E-2</v>
      </c>
      <c r="AC24" s="254">
        <v>2.9822649204207297E-2</v>
      </c>
      <c r="AD24" s="254">
        <v>5.0718083235344436E-2</v>
      </c>
      <c r="AE24" s="254">
        <v>1.3618765800332611E-2</v>
      </c>
      <c r="AF24" s="261">
        <v>3.816384551100338E-2</v>
      </c>
      <c r="AH24" s="254">
        <v>-3.7273376790055601E-2</v>
      </c>
      <c r="AI24" s="254">
        <v>-3.9814804858453789E-2</v>
      </c>
      <c r="AJ24" s="254">
        <v>-3.4513817483281528E-3</v>
      </c>
      <c r="AK24" s="254">
        <v>-2.6306640758376743E-3</v>
      </c>
      <c r="AL24" s="261">
        <v>-2.0746645642620409E-2</v>
      </c>
      <c r="AN24" s="254">
        <v>-1.1143849400096828E-2</v>
      </c>
      <c r="AO24" s="254">
        <v>1.987457404770665E-2</v>
      </c>
      <c r="AP24" s="254">
        <v>5.9873304325569476E-2</v>
      </c>
      <c r="AQ24" s="254">
        <v>3.5463696783057941E-3</v>
      </c>
      <c r="AR24" s="261">
        <v>1.8361873323705424E-2</v>
      </c>
      <c r="AT24" s="254">
        <v>7.2639936250929571E-2</v>
      </c>
      <c r="AU24" s="254">
        <v>2.6146169448135081E-2</v>
      </c>
      <c r="AV24" s="254">
        <v>-1.2370424482452624E-2</v>
      </c>
      <c r="AW24" s="254">
        <v>4.9123285802006311E-3</v>
      </c>
      <c r="AX24" s="261">
        <v>2.1342322351094012E-2</v>
      </c>
      <c r="AZ24" s="254">
        <v>-1.8348330077812003E-3</v>
      </c>
      <c r="BA24" s="254">
        <v>9.1995701364038229E-3</v>
      </c>
    </row>
    <row r="25" spans="1:53">
      <c r="A25" s="342"/>
      <c r="B25" s="306" t="s">
        <v>26</v>
      </c>
      <c r="C25" s="306" t="s">
        <v>25</v>
      </c>
      <c r="D25" s="251">
        <v>432970</v>
      </c>
      <c r="E25" s="251">
        <v>461498</v>
      </c>
      <c r="F25" s="251">
        <v>473339</v>
      </c>
      <c r="G25" s="251">
        <v>491351</v>
      </c>
      <c r="H25" s="308">
        <v>1859158</v>
      </c>
      <c r="I25" s="309"/>
      <c r="J25" s="309">
        <v>450367</v>
      </c>
      <c r="K25" s="251">
        <v>462528</v>
      </c>
      <c r="L25" s="251">
        <v>466717</v>
      </c>
      <c r="M25" s="251">
        <v>475184</v>
      </c>
      <c r="N25" s="310">
        <v>1854796</v>
      </c>
      <c r="O25" s="309"/>
      <c r="P25" s="251">
        <v>425060</v>
      </c>
      <c r="Q25" s="251">
        <v>442887</v>
      </c>
      <c r="R25" s="251">
        <v>437900</v>
      </c>
      <c r="S25" s="251">
        <v>450223</v>
      </c>
      <c r="T25" s="310">
        <v>1756070</v>
      </c>
      <c r="U25" s="309"/>
      <c r="V25" s="251">
        <v>445014</v>
      </c>
      <c r="W25" s="251">
        <v>463031</v>
      </c>
      <c r="X25" s="251">
        <v>470347</v>
      </c>
      <c r="Y25" s="251">
        <v>478476</v>
      </c>
      <c r="Z25" s="310">
        <v>1856868</v>
      </c>
      <c r="AB25" s="251">
        <v>477867</v>
      </c>
      <c r="AC25" s="251">
        <v>480104</v>
      </c>
      <c r="AD25" s="251">
        <v>472293</v>
      </c>
      <c r="AE25" s="251">
        <v>488241</v>
      </c>
      <c r="AF25" s="310">
        <v>1918505</v>
      </c>
      <c r="AH25" s="251">
        <v>468647</v>
      </c>
      <c r="AI25" s="251">
        <v>487509</v>
      </c>
      <c r="AJ25" s="251">
        <v>492836</v>
      </c>
      <c r="AK25" s="251">
        <v>484764</v>
      </c>
      <c r="AL25" s="310">
        <v>1933756</v>
      </c>
      <c r="AN25" s="251">
        <v>465213</v>
      </c>
      <c r="AO25" s="251">
        <v>502686</v>
      </c>
      <c r="AP25" s="251">
        <v>487290</v>
      </c>
      <c r="AQ25" s="251">
        <v>485939</v>
      </c>
      <c r="AR25" s="310">
        <v>1941128</v>
      </c>
      <c r="AT25" s="251">
        <v>476866</v>
      </c>
      <c r="AU25" s="251">
        <v>496862</v>
      </c>
      <c r="AV25" s="251">
        <v>487043</v>
      </c>
      <c r="AW25" s="251">
        <v>493791</v>
      </c>
      <c r="AX25" s="310">
        <v>1954562</v>
      </c>
      <c r="AZ25" s="251">
        <v>469549</v>
      </c>
      <c r="BA25" s="251">
        <v>498484</v>
      </c>
    </row>
    <row r="26" spans="1:53">
      <c r="A26" s="342"/>
      <c r="B26" s="312"/>
      <c r="C26" s="313" t="s">
        <v>23</v>
      </c>
      <c r="D26" s="254">
        <v>0.14817221124650287</v>
      </c>
      <c r="E26" s="254">
        <v>0.17452528866979025</v>
      </c>
      <c r="F26" s="254">
        <v>0.15219502695860668</v>
      </c>
      <c r="G26" s="254">
        <v>0.16689109117809806</v>
      </c>
      <c r="H26" s="329"/>
      <c r="I26" s="274"/>
      <c r="J26" s="274">
        <v>9.3596262462908739E-2</v>
      </c>
      <c r="K26" s="254">
        <v>5.6880733944954132E-2</v>
      </c>
      <c r="L26" s="254">
        <v>4.9986726599444767E-2</v>
      </c>
      <c r="M26" s="254">
        <v>3.7476611232285122E-2</v>
      </c>
      <c r="N26" s="261">
        <v>-2.3462233979038016E-3</v>
      </c>
      <c r="O26" s="274"/>
      <c r="P26" s="254">
        <v>5.7568494204109921E-3</v>
      </c>
      <c r="Q26" s="254">
        <v>2.1441915173320503E-2</v>
      </c>
      <c r="R26" s="254">
        <v>-3.0484542583878449E-3</v>
      </c>
      <c r="S26" s="254">
        <v>8.7990929786510019E-3</v>
      </c>
      <c r="T26" s="261">
        <v>8.2204584808858172E-3</v>
      </c>
      <c r="U26" s="274"/>
      <c r="V26" s="254">
        <v>4.6943960852585453E-2</v>
      </c>
      <c r="W26" s="254">
        <v>4.5483385152420341E-2</v>
      </c>
      <c r="X26" s="254">
        <v>7.4096825759305762E-2</v>
      </c>
      <c r="Y26" s="254">
        <v>6.2753346674869981E-2</v>
      </c>
      <c r="Z26" s="261">
        <v>5.7399761968486507E-2</v>
      </c>
      <c r="AB26" s="254">
        <v>7.3824643719073935E-2</v>
      </c>
      <c r="AC26" s="254">
        <v>3.6872261252486327E-2</v>
      </c>
      <c r="AD26" s="254">
        <v>4.1373709197678465E-3</v>
      </c>
      <c r="AE26" s="254">
        <v>2.0408547137160449E-2</v>
      </c>
      <c r="AF26" s="261">
        <v>3.3194066568005942E-2</v>
      </c>
      <c r="AH26" s="254">
        <v>-1.929407136295247E-2</v>
      </c>
      <c r="AI26" s="254">
        <v>1.542374152267012E-2</v>
      </c>
      <c r="AJ26" s="254">
        <v>4.3496304200993929E-2</v>
      </c>
      <c r="AK26" s="254">
        <v>-7.1214830380897931E-3</v>
      </c>
      <c r="AL26" s="261">
        <v>7.9494189486084554E-3</v>
      </c>
      <c r="AN26" s="254">
        <v>-7.3274767575595146E-3</v>
      </c>
      <c r="AO26" s="254">
        <v>3.1131732952622393E-2</v>
      </c>
      <c r="AP26" s="254">
        <v>-1.1253236370719621E-2</v>
      </c>
      <c r="AQ26" s="254">
        <v>2.4238598575800907E-3</v>
      </c>
      <c r="AR26" s="261">
        <v>3.8122700071776539E-3</v>
      </c>
      <c r="AT26" s="254">
        <v>2.5048741114285233E-2</v>
      </c>
      <c r="AU26" s="254">
        <v>-1.1585761290348273E-2</v>
      </c>
      <c r="AV26" s="254">
        <v>-5.068850171355832E-4</v>
      </c>
      <c r="AW26" s="254">
        <v>1.6158406713599804E-2</v>
      </c>
      <c r="AX26" s="261">
        <v>6.9207182627832875E-3</v>
      </c>
      <c r="AZ26" s="254">
        <v>-1.5343933096509277E-2</v>
      </c>
      <c r="BA26" s="254">
        <v>3.2644879262249127E-3</v>
      </c>
    </row>
    <row r="27" spans="1:53">
      <c r="A27" s="342"/>
      <c r="B27" s="306" t="s">
        <v>28</v>
      </c>
      <c r="C27" s="306" t="s">
        <v>25</v>
      </c>
      <c r="D27" s="251">
        <v>1362048</v>
      </c>
      <c r="E27" s="251">
        <v>1441474</v>
      </c>
      <c r="F27" s="251">
        <v>1431030</v>
      </c>
      <c r="G27" s="251">
        <v>1419847</v>
      </c>
      <c r="H27" s="308">
        <v>5654399</v>
      </c>
      <c r="I27" s="309"/>
      <c r="J27" s="309">
        <v>1378264</v>
      </c>
      <c r="K27" s="251">
        <v>1448730</v>
      </c>
      <c r="L27" s="251">
        <v>1409003</v>
      </c>
      <c r="M27" s="251">
        <v>1397258</v>
      </c>
      <c r="N27" s="310">
        <v>5633255</v>
      </c>
      <c r="O27" s="309"/>
      <c r="P27" s="251">
        <v>1330031</v>
      </c>
      <c r="Q27" s="251">
        <v>1410758</v>
      </c>
      <c r="R27" s="251">
        <v>1374483</v>
      </c>
      <c r="S27" s="251">
        <v>1394700</v>
      </c>
      <c r="T27" s="310">
        <v>5509972</v>
      </c>
      <c r="U27" s="309"/>
      <c r="V27" s="251">
        <v>1372905</v>
      </c>
      <c r="W27" s="251">
        <v>1473818</v>
      </c>
      <c r="X27" s="251">
        <v>1442480</v>
      </c>
      <c r="Y27" s="251">
        <v>1494834</v>
      </c>
      <c r="Z27" s="310">
        <v>5784037</v>
      </c>
      <c r="AB27" s="251">
        <v>1459046</v>
      </c>
      <c r="AC27" s="251">
        <v>1525515</v>
      </c>
      <c r="AD27" s="251">
        <v>1485365</v>
      </c>
      <c r="AE27" s="251">
        <v>1522659</v>
      </c>
      <c r="AF27" s="310">
        <v>5992585</v>
      </c>
      <c r="AH27" s="251">
        <v>1418728</v>
      </c>
      <c r="AI27" s="251">
        <v>1493984</v>
      </c>
      <c r="AJ27" s="251">
        <v>1494778</v>
      </c>
      <c r="AK27" s="251">
        <v>1508764</v>
      </c>
      <c r="AL27" s="310">
        <v>5916254</v>
      </c>
      <c r="AN27" s="251">
        <v>1419744</v>
      </c>
      <c r="AO27" s="251">
        <v>1537887</v>
      </c>
      <c r="AP27" s="251">
        <v>1540674</v>
      </c>
      <c r="AQ27" s="251">
        <v>1520588</v>
      </c>
      <c r="AR27" s="310">
        <v>6018893</v>
      </c>
      <c r="AT27" s="251">
        <v>1476593</v>
      </c>
      <c r="AU27" s="251">
        <v>1539264</v>
      </c>
      <c r="AV27" s="251">
        <v>1523696</v>
      </c>
      <c r="AW27" s="251">
        <v>1531472</v>
      </c>
      <c r="AX27" s="310">
        <v>6071025</v>
      </c>
      <c r="AZ27" s="251">
        <v>1475318</v>
      </c>
      <c r="BA27" s="251">
        <v>1552825</v>
      </c>
    </row>
    <row r="28" spans="1:53">
      <c r="A28" s="312"/>
      <c r="B28" s="312"/>
      <c r="C28" s="313" t="s">
        <v>23</v>
      </c>
      <c r="D28" s="254">
        <v>6.4765478424015005E-2</v>
      </c>
      <c r="E28" s="254">
        <v>0.22050106218952442</v>
      </c>
      <c r="F28" s="254">
        <v>0.11104468619662672</v>
      </c>
      <c r="G28" s="254">
        <v>4.9507343647209268E-2</v>
      </c>
      <c r="H28" s="329"/>
      <c r="I28" s="274"/>
      <c r="J28" s="274">
        <v>1.1905600977351752E-2</v>
      </c>
      <c r="K28" s="254">
        <v>5.033736300481313E-3</v>
      </c>
      <c r="L28" s="254">
        <v>-1.5392409662970029E-2</v>
      </c>
      <c r="M28" s="254">
        <v>-1.5909460667240909E-2</v>
      </c>
      <c r="N28" s="261">
        <v>-3.739389455890918E-3</v>
      </c>
      <c r="O28" s="274"/>
      <c r="P28" s="254">
        <v>-3.4995472565488184E-2</v>
      </c>
      <c r="Q28" s="254">
        <v>-2.621054302734116E-2</v>
      </c>
      <c r="R28" s="254">
        <v>-2.449959297460691E-2</v>
      </c>
      <c r="S28" s="254">
        <v>-1.8307284696169601E-3</v>
      </c>
      <c r="T28" s="261">
        <v>-2.1884860529125749E-2</v>
      </c>
      <c r="U28" s="274"/>
      <c r="V28" s="254">
        <v>3.2235338875560071E-2</v>
      </c>
      <c r="W28" s="254">
        <v>4.4699374378879941E-2</v>
      </c>
      <c r="X28" s="254">
        <v>4.9470964719098065E-2</v>
      </c>
      <c r="Y28" s="254">
        <v>7.1796085179608449E-2</v>
      </c>
      <c r="Z28" s="261">
        <v>4.9739817189633717E-2</v>
      </c>
      <c r="AB28" s="254">
        <v>6.2743598428150582E-2</v>
      </c>
      <c r="AC28" s="254">
        <v>3.5076922659378562E-2</v>
      </c>
      <c r="AD28" s="254">
        <v>2.9730048250235619E-2</v>
      </c>
      <c r="AE28" s="254">
        <v>1.8614106984454537E-2</v>
      </c>
      <c r="AF28" s="261">
        <v>3.6055785950193542E-2</v>
      </c>
      <c r="AH28" s="254">
        <v>-2.763312465816703E-2</v>
      </c>
      <c r="AI28" s="254">
        <v>-2.0669085521938468E-2</v>
      </c>
      <c r="AJ28" s="254">
        <v>6.3371629195516643E-3</v>
      </c>
      <c r="AK28" s="254">
        <v>-9.1254837754217721E-3</v>
      </c>
      <c r="AL28" s="261">
        <v>-1.2737574852922373E-2</v>
      </c>
      <c r="AN28" s="254">
        <v>7.1613445283391641E-4</v>
      </c>
      <c r="AO28" s="254">
        <v>2.9386526227857868E-2</v>
      </c>
      <c r="AP28" s="254">
        <v>3.0704224975213634E-2</v>
      </c>
      <c r="AQ28" s="254">
        <v>7.8368783984772428E-3</v>
      </c>
      <c r="AR28" s="261">
        <v>1.7348646626733633E-2</v>
      </c>
      <c r="AT28" s="254">
        <v>4.0041725832262731E-2</v>
      </c>
      <c r="AU28" s="254">
        <v>8.9538438129710407E-4</v>
      </c>
      <c r="AV28" s="254">
        <v>-1.101985235033498E-2</v>
      </c>
      <c r="AW28" s="254">
        <v>7.1577573938503836E-3</v>
      </c>
      <c r="AX28" s="261">
        <v>8.66139338247085E-3</v>
      </c>
      <c r="AZ28" s="254">
        <v>-8.6347422749533109E-4</v>
      </c>
      <c r="BA28" s="254">
        <v>8.8100546754812381E-3</v>
      </c>
    </row>
    <row r="29" spans="1:53">
      <c r="A29" s="306" t="s">
        <v>31</v>
      </c>
      <c r="B29" s="306" t="s">
        <v>22</v>
      </c>
      <c r="C29" s="306" t="s">
        <v>25</v>
      </c>
      <c r="D29" s="251">
        <v>165672</v>
      </c>
      <c r="E29" s="251">
        <v>174889</v>
      </c>
      <c r="F29" s="251">
        <v>173058</v>
      </c>
      <c r="G29" s="251">
        <v>167165</v>
      </c>
      <c r="H29" s="308">
        <v>680784</v>
      </c>
      <c r="I29" s="309"/>
      <c r="J29" s="309">
        <v>160831</v>
      </c>
      <c r="K29" s="251">
        <v>170148</v>
      </c>
      <c r="L29" s="251">
        <v>168730</v>
      </c>
      <c r="M29" s="251">
        <v>168409</v>
      </c>
      <c r="N29" s="310">
        <v>668118</v>
      </c>
      <c r="O29" s="309"/>
      <c r="P29" s="251">
        <v>155217</v>
      </c>
      <c r="Q29" s="251">
        <v>161612</v>
      </c>
      <c r="R29" s="251">
        <v>165679</v>
      </c>
      <c r="S29" s="251">
        <v>165798</v>
      </c>
      <c r="T29" s="310">
        <v>648306</v>
      </c>
      <c r="U29" s="309"/>
      <c r="V29" s="251">
        <v>158739</v>
      </c>
      <c r="W29" s="251">
        <v>170528</v>
      </c>
      <c r="X29" s="251">
        <v>172154</v>
      </c>
      <c r="Y29" s="251">
        <v>176093</v>
      </c>
      <c r="Z29" s="310">
        <v>677514</v>
      </c>
      <c r="AB29" s="251">
        <v>166567</v>
      </c>
      <c r="AC29" s="251">
        <v>176878</v>
      </c>
      <c r="AD29" s="251">
        <v>176655</v>
      </c>
      <c r="AE29" s="251">
        <v>178119</v>
      </c>
      <c r="AF29" s="310">
        <v>698219</v>
      </c>
      <c r="AH29" s="251">
        <v>167474</v>
      </c>
      <c r="AI29" s="251">
        <v>175491</v>
      </c>
      <c r="AJ29" s="251">
        <v>179011</v>
      </c>
      <c r="AK29" s="251">
        <v>178209</v>
      </c>
      <c r="AL29" s="310">
        <v>700185</v>
      </c>
      <c r="AN29" s="251">
        <v>169296</v>
      </c>
      <c r="AO29" s="251">
        <v>180969</v>
      </c>
      <c r="AP29" s="251">
        <v>183559</v>
      </c>
      <c r="AQ29" s="251">
        <v>184561</v>
      </c>
      <c r="AR29" s="310">
        <v>718385</v>
      </c>
      <c r="AT29" s="251">
        <v>171027</v>
      </c>
      <c r="AU29" s="251">
        <v>189538</v>
      </c>
      <c r="AV29" s="251">
        <v>185884</v>
      </c>
      <c r="AW29" s="251">
        <v>187044</v>
      </c>
      <c r="AX29" s="310">
        <v>733493</v>
      </c>
      <c r="AZ29" s="251">
        <v>182200</v>
      </c>
      <c r="BA29" s="251">
        <v>191982</v>
      </c>
    </row>
    <row r="30" spans="1:53">
      <c r="A30" s="342"/>
      <c r="B30" s="312"/>
      <c r="C30" s="313" t="s">
        <v>23</v>
      </c>
      <c r="D30" s="254">
        <v>3.191568876597653E-2</v>
      </c>
      <c r="E30" s="254">
        <v>0.24283318409869384</v>
      </c>
      <c r="F30" s="254">
        <v>6.0690382210890188E-2</v>
      </c>
      <c r="G30" s="254">
        <v>-1.6369809411169365E-2</v>
      </c>
      <c r="H30" s="329"/>
      <c r="I30" s="274"/>
      <c r="J30" s="274">
        <v>-2.922038727123473E-2</v>
      </c>
      <c r="K30" s="254">
        <v>-2.7108623183848039E-2</v>
      </c>
      <c r="L30" s="254">
        <v>-2.500895653480336E-2</v>
      </c>
      <c r="M30" s="254">
        <v>7.4417491699817545E-3</v>
      </c>
      <c r="N30" s="261">
        <v>-1.8605020094479285E-2</v>
      </c>
      <c r="O30" s="274"/>
      <c r="P30" s="254">
        <v>-3.4906205893142528E-2</v>
      </c>
      <c r="Q30" s="254">
        <v>-5.0168088957848411E-2</v>
      </c>
      <c r="R30" s="254">
        <v>-1.8082143068808176E-2</v>
      </c>
      <c r="S30" s="254">
        <v>-1.550392199941808E-2</v>
      </c>
      <c r="T30" s="261">
        <v>-2.9653444451429256E-2</v>
      </c>
      <c r="U30" s="274"/>
      <c r="V30" s="254">
        <v>2.2690813506252461E-2</v>
      </c>
      <c r="W30" s="254">
        <v>5.5169170606143014E-2</v>
      </c>
      <c r="X30" s="254">
        <v>3.9081597547063973E-2</v>
      </c>
      <c r="Y30" s="254">
        <v>6.2093632010036259E-2</v>
      </c>
      <c r="Z30" s="261">
        <v>4.5052799141146238E-2</v>
      </c>
      <c r="AB30" s="254">
        <v>4.9313653229515086E-2</v>
      </c>
      <c r="AC30" s="254">
        <v>3.7237286545318105E-2</v>
      </c>
      <c r="AD30" s="254">
        <v>2.6145195580701053E-2</v>
      </c>
      <c r="AE30" s="254">
        <v>1.1505284139630811E-2</v>
      </c>
      <c r="AF30" s="261">
        <v>3.0560254105450158E-2</v>
      </c>
      <c r="AH30" s="254">
        <v>5.4452562632454349E-3</v>
      </c>
      <c r="AI30" s="254">
        <v>-7.841563111297023E-3</v>
      </c>
      <c r="AJ30" s="254">
        <v>1.3336729784042323E-2</v>
      </c>
      <c r="AK30" s="254">
        <v>5.0528017785866908E-4</v>
      </c>
      <c r="AL30" s="261">
        <v>2.8157354640878651E-3</v>
      </c>
      <c r="AN30" s="254">
        <v>1.0879300667566261E-2</v>
      </c>
      <c r="AO30" s="254">
        <v>3.1215275997059644E-2</v>
      </c>
      <c r="AP30" s="254">
        <v>2.5406259950505827E-2</v>
      </c>
      <c r="AQ30" s="254">
        <v>3.5643542133113382E-2</v>
      </c>
      <c r="AR30" s="261">
        <v>2.5993130386969154E-2</v>
      </c>
      <c r="AT30" s="254">
        <v>1.022469520839242E-2</v>
      </c>
      <c r="AU30" s="254">
        <v>4.7350651216506723E-2</v>
      </c>
      <c r="AV30" s="254">
        <v>1.26662272076008E-2</v>
      </c>
      <c r="AW30" s="254">
        <v>1.3453546523913396E-2</v>
      </c>
      <c r="AX30" s="261">
        <v>2.1030505926487919E-2</v>
      </c>
      <c r="AZ30" s="254">
        <v>6.5328866202412517E-2</v>
      </c>
      <c r="BA30" s="254">
        <v>1.2894511918454254E-2</v>
      </c>
    </row>
    <row r="31" spans="1:53">
      <c r="A31" s="342"/>
      <c r="B31" s="306" t="s">
        <v>24</v>
      </c>
      <c r="C31" s="306" t="s">
        <v>25</v>
      </c>
      <c r="D31" s="251">
        <v>465419</v>
      </c>
      <c r="E31" s="251">
        <v>486713</v>
      </c>
      <c r="F31" s="251">
        <v>513676</v>
      </c>
      <c r="G31" s="251">
        <v>519838</v>
      </c>
      <c r="H31" s="308">
        <v>1985646</v>
      </c>
      <c r="I31" s="309"/>
      <c r="J31" s="309">
        <v>492441</v>
      </c>
      <c r="K31" s="251">
        <v>528580</v>
      </c>
      <c r="L31" s="251">
        <v>522151</v>
      </c>
      <c r="M31" s="251">
        <v>503536</v>
      </c>
      <c r="N31" s="310">
        <v>2046708</v>
      </c>
      <c r="O31" s="309"/>
      <c r="P31" s="251">
        <v>525590</v>
      </c>
      <c r="Q31" s="251">
        <v>559798</v>
      </c>
      <c r="R31" s="251">
        <v>548891</v>
      </c>
      <c r="S31" s="251">
        <v>552903</v>
      </c>
      <c r="T31" s="310">
        <v>2187182</v>
      </c>
      <c r="U31" s="309"/>
      <c r="V31" s="251">
        <v>546471</v>
      </c>
      <c r="W31" s="251">
        <v>568234</v>
      </c>
      <c r="X31" s="251">
        <v>579972</v>
      </c>
      <c r="Y31" s="251">
        <v>583891</v>
      </c>
      <c r="Z31" s="310">
        <v>2278568</v>
      </c>
      <c r="AB31" s="251">
        <v>567279</v>
      </c>
      <c r="AC31" s="251">
        <v>598584</v>
      </c>
      <c r="AD31" s="251">
        <v>587278</v>
      </c>
      <c r="AE31" s="251">
        <v>591733</v>
      </c>
      <c r="AF31" s="310">
        <v>2344874</v>
      </c>
      <c r="AH31" s="251">
        <v>564571</v>
      </c>
      <c r="AI31" s="251">
        <v>610070</v>
      </c>
      <c r="AJ31" s="251">
        <v>614616</v>
      </c>
      <c r="AK31" s="251">
        <v>600310</v>
      </c>
      <c r="AL31" s="310">
        <v>2389567</v>
      </c>
      <c r="AN31" s="251">
        <v>579938</v>
      </c>
      <c r="AO31" s="251">
        <v>619150</v>
      </c>
      <c r="AP31" s="251">
        <v>634389</v>
      </c>
      <c r="AQ31" s="251">
        <v>640169</v>
      </c>
      <c r="AR31" s="310">
        <v>2473646</v>
      </c>
      <c r="AT31" s="251">
        <v>610366</v>
      </c>
      <c r="AU31" s="251">
        <v>633241</v>
      </c>
      <c r="AV31" s="251">
        <v>612262</v>
      </c>
      <c r="AW31" s="251">
        <v>617188</v>
      </c>
      <c r="AX31" s="310">
        <v>2473057</v>
      </c>
      <c r="AZ31" s="251">
        <v>606787</v>
      </c>
      <c r="BA31" s="251">
        <v>619741</v>
      </c>
    </row>
    <row r="32" spans="1:53">
      <c r="A32" s="342"/>
      <c r="B32" s="312"/>
      <c r="C32" s="313" t="s">
        <v>23</v>
      </c>
      <c r="D32" s="254">
        <v>9.6824899312568199E-2</v>
      </c>
      <c r="E32" s="254">
        <v>0.16677454308344361</v>
      </c>
      <c r="F32" s="254">
        <v>0.18577100646352723</v>
      </c>
      <c r="G32" s="254">
        <v>9.5373554499173993E-2</v>
      </c>
      <c r="H32" s="329"/>
      <c r="I32" s="274"/>
      <c r="J32" s="274">
        <v>0.12310987041066272</v>
      </c>
      <c r="K32" s="254">
        <v>0.16358113016487991</v>
      </c>
      <c r="L32" s="254">
        <v>8.2898674558618268E-2</v>
      </c>
      <c r="M32" s="254">
        <v>2.0445964814863601E-2</v>
      </c>
      <c r="N32" s="261">
        <v>3.0751704986689443E-2</v>
      </c>
      <c r="O32" s="274"/>
      <c r="P32" s="254">
        <v>1.3918495297805533E-2</v>
      </c>
      <c r="Q32" s="254">
        <v>8.4905915310267144E-3</v>
      </c>
      <c r="R32" s="254">
        <v>4.7262629757152119E-3</v>
      </c>
      <c r="S32" s="254">
        <v>5.1760247901341705E-2</v>
      </c>
      <c r="T32" s="261">
        <v>1.9445695146313557E-2</v>
      </c>
      <c r="U32" s="274"/>
      <c r="V32" s="254">
        <v>3.9728685857797874E-2</v>
      </c>
      <c r="W32" s="254">
        <v>1.5069721578140793E-2</v>
      </c>
      <c r="X32" s="254">
        <v>5.6625085854932866E-2</v>
      </c>
      <c r="Y32" s="254">
        <v>5.6045997218318488E-2</v>
      </c>
      <c r="Z32" s="261">
        <v>4.1782531129096689E-2</v>
      </c>
      <c r="AB32" s="254">
        <v>3.8077043429568969E-2</v>
      </c>
      <c r="AC32" s="254">
        <v>5.3411094725060559E-2</v>
      </c>
      <c r="AD32" s="254">
        <v>1.2597159862890006E-2</v>
      </c>
      <c r="AE32" s="254">
        <v>1.3430588928412979E-2</v>
      </c>
      <c r="AF32" s="261">
        <v>2.9099855698842436E-2</v>
      </c>
      <c r="AH32" s="254">
        <v>-4.7736651629973759E-3</v>
      </c>
      <c r="AI32" s="254">
        <v>1.9188618472929519E-2</v>
      </c>
      <c r="AJ32" s="254">
        <v>4.6550356049434916E-2</v>
      </c>
      <c r="AK32" s="254">
        <v>1.4494712987107361E-2</v>
      </c>
      <c r="AL32" s="261">
        <v>1.9059872726636895E-2</v>
      </c>
      <c r="AN32" s="254">
        <v>2.7218897180336876E-2</v>
      </c>
      <c r="AO32" s="254">
        <v>1.4883537954661019E-2</v>
      </c>
      <c r="AP32" s="254">
        <v>3.2171306962396118E-2</v>
      </c>
      <c r="AQ32" s="254">
        <v>6.6397361363295548E-2</v>
      </c>
      <c r="AR32" s="261">
        <v>3.5185872586958267E-2</v>
      </c>
      <c r="AT32" s="254">
        <v>5.2467677579327354E-2</v>
      </c>
      <c r="AU32" s="254">
        <v>2.2758620689655062E-2</v>
      </c>
      <c r="AV32" s="254">
        <v>-3.4879230251470328E-2</v>
      </c>
      <c r="AW32" s="254">
        <v>-3.5898333096416768E-2</v>
      </c>
      <c r="AX32" s="261">
        <v>-2.381100610192588E-4</v>
      </c>
      <c r="AZ32" s="254">
        <v>-5.8636948978154635E-3</v>
      </c>
      <c r="BA32" s="254">
        <v>-2.1318897544536752E-2</v>
      </c>
    </row>
    <row r="33" spans="1:53">
      <c r="A33" s="342"/>
      <c r="B33" s="306" t="s">
        <v>26</v>
      </c>
      <c r="C33" s="306" t="s">
        <v>25</v>
      </c>
      <c r="D33" s="251">
        <v>303965</v>
      </c>
      <c r="E33" s="251">
        <v>299815</v>
      </c>
      <c r="F33" s="251">
        <v>309229</v>
      </c>
      <c r="G33" s="251">
        <v>293005</v>
      </c>
      <c r="H33" s="308">
        <v>1206014</v>
      </c>
      <c r="I33" s="309"/>
      <c r="J33" s="309">
        <v>340077</v>
      </c>
      <c r="K33" s="251">
        <v>322873</v>
      </c>
      <c r="L33" s="251">
        <v>326068</v>
      </c>
      <c r="M33" s="251">
        <v>284697</v>
      </c>
      <c r="N33" s="310">
        <v>1273715</v>
      </c>
      <c r="O33" s="309"/>
      <c r="P33" s="251">
        <v>282514</v>
      </c>
      <c r="Q33" s="251">
        <v>266978</v>
      </c>
      <c r="R33" s="251">
        <v>294524</v>
      </c>
      <c r="S33" s="251">
        <v>281155</v>
      </c>
      <c r="T33" s="310">
        <v>1125171</v>
      </c>
      <c r="U33" s="309"/>
      <c r="V33" s="251">
        <v>287642</v>
      </c>
      <c r="W33" s="251">
        <v>289869</v>
      </c>
      <c r="X33" s="251">
        <v>300931</v>
      </c>
      <c r="Y33" s="251">
        <v>283423</v>
      </c>
      <c r="Z33" s="310">
        <v>1161865</v>
      </c>
      <c r="AB33" s="251">
        <v>275685</v>
      </c>
      <c r="AC33" s="251">
        <v>265177</v>
      </c>
      <c r="AD33" s="251">
        <v>278002</v>
      </c>
      <c r="AE33" s="251">
        <v>272380</v>
      </c>
      <c r="AF33" s="310">
        <v>1091244</v>
      </c>
      <c r="AH33" s="251">
        <v>267590</v>
      </c>
      <c r="AI33" s="251">
        <v>270847</v>
      </c>
      <c r="AJ33" s="251">
        <v>277099</v>
      </c>
      <c r="AK33" s="251">
        <v>281232</v>
      </c>
      <c r="AL33" s="310">
        <v>1096768</v>
      </c>
      <c r="AN33" s="251">
        <v>271680</v>
      </c>
      <c r="AO33" s="251">
        <v>284039</v>
      </c>
      <c r="AP33" s="251">
        <v>286632</v>
      </c>
      <c r="AQ33" s="251">
        <v>291354</v>
      </c>
      <c r="AR33" s="310">
        <v>1133705</v>
      </c>
      <c r="AT33" s="251">
        <v>275779</v>
      </c>
      <c r="AU33" s="251">
        <v>284571</v>
      </c>
      <c r="AV33" s="251">
        <v>275241</v>
      </c>
      <c r="AW33" s="251">
        <v>275528</v>
      </c>
      <c r="AX33" s="310">
        <v>1111119</v>
      </c>
      <c r="AZ33" s="251">
        <v>282164</v>
      </c>
      <c r="BA33" s="251">
        <v>283162</v>
      </c>
    </row>
    <row r="34" spans="1:53">
      <c r="A34" s="342"/>
      <c r="B34" s="312"/>
      <c r="C34" s="313" t="s">
        <v>23</v>
      </c>
      <c r="D34" s="254">
        <v>3.209365970262773E-2</v>
      </c>
      <c r="E34" s="254">
        <v>5.0397645657429144E-2</v>
      </c>
      <c r="F34" s="254">
        <v>1.8222229539505096E-2</v>
      </c>
      <c r="G34" s="254">
        <v>1.2253936667841275E-2</v>
      </c>
      <c r="H34" s="329"/>
      <c r="I34" s="274"/>
      <c r="J34" s="274">
        <v>2.7665129547144039E-2</v>
      </c>
      <c r="K34" s="254">
        <v>-2.8246121989538249E-2</v>
      </c>
      <c r="L34" s="254">
        <v>-4.301990455674061E-2</v>
      </c>
      <c r="M34" s="254">
        <v>-0.10863943192776365</v>
      </c>
      <c r="N34" s="261">
        <v>5.6136164256799681E-2</v>
      </c>
      <c r="O34" s="274"/>
      <c r="P34" s="254">
        <v>-0.1006834467105745</v>
      </c>
      <c r="Q34" s="254">
        <v>-9.9167251525130951E-2</v>
      </c>
      <c r="R34" s="254">
        <v>-2.446424431121863E-2</v>
      </c>
      <c r="S34" s="254">
        <v>7.090348137426683E-2</v>
      </c>
      <c r="T34" s="261">
        <v>-4.2375874603497454E-2</v>
      </c>
      <c r="U34" s="274"/>
      <c r="V34" s="254">
        <v>1.8151312855292145E-2</v>
      </c>
      <c r="W34" s="254">
        <v>8.574114721063153E-2</v>
      </c>
      <c r="X34" s="254">
        <v>2.175374502587224E-2</v>
      </c>
      <c r="Y34" s="254">
        <v>8.0667247603634085E-3</v>
      </c>
      <c r="Z34" s="261">
        <v>3.2611931875243805E-2</v>
      </c>
      <c r="AB34" s="254">
        <v>-4.1569033729427551E-2</v>
      </c>
      <c r="AC34" s="254">
        <v>-8.5183306942101411E-2</v>
      </c>
      <c r="AD34" s="254">
        <v>-7.6193546028823889E-2</v>
      </c>
      <c r="AE34" s="254">
        <v>-3.8962963485673408E-2</v>
      </c>
      <c r="AF34" s="261">
        <v>-6.0782448907575337E-2</v>
      </c>
      <c r="AH34" s="254">
        <v>-2.9363222518454024E-2</v>
      </c>
      <c r="AI34" s="254">
        <v>2.1381944889639737E-2</v>
      </c>
      <c r="AJ34" s="254">
        <v>-3.2481780706613561E-3</v>
      </c>
      <c r="AK34" s="254">
        <v>3.2498715030472081E-2</v>
      </c>
      <c r="AL34" s="261">
        <v>5.0621125980989667E-3</v>
      </c>
      <c r="AN34" s="254">
        <v>1.5284577151612577E-2</v>
      </c>
      <c r="AO34" s="254">
        <v>4.8706465273752331E-2</v>
      </c>
      <c r="AP34" s="254">
        <v>3.4402866845423485E-2</v>
      </c>
      <c r="AQ34" s="254">
        <v>3.5991636798088367E-2</v>
      </c>
      <c r="AR34" s="261">
        <v>3.3678043123066992E-2</v>
      </c>
      <c r="AT34" s="254">
        <v>1.5087603062426291E-2</v>
      </c>
      <c r="AU34" s="254">
        <v>1.8729822313132694E-3</v>
      </c>
      <c r="AV34" s="254">
        <v>-3.9740852382148528E-2</v>
      </c>
      <c r="AW34" s="254">
        <v>-5.4318801183440124E-2</v>
      </c>
      <c r="AX34" s="261">
        <v>-1.9922290190128811E-2</v>
      </c>
      <c r="AZ34" s="254">
        <v>2.3152596825719129E-2</v>
      </c>
      <c r="BA34" s="254">
        <v>-4.9513126776797867E-3</v>
      </c>
    </row>
    <row r="35" spans="1:53">
      <c r="A35" s="342"/>
      <c r="B35" s="306" t="s">
        <v>28</v>
      </c>
      <c r="C35" s="306" t="s">
        <v>25</v>
      </c>
      <c r="D35" s="251">
        <v>935056</v>
      </c>
      <c r="E35" s="251">
        <v>961417</v>
      </c>
      <c r="F35" s="251">
        <v>995963</v>
      </c>
      <c r="G35" s="251">
        <v>980008</v>
      </c>
      <c r="H35" s="308">
        <v>3872444</v>
      </c>
      <c r="I35" s="309"/>
      <c r="J35" s="309">
        <v>993349</v>
      </c>
      <c r="K35" s="251">
        <v>1021601</v>
      </c>
      <c r="L35" s="251">
        <v>1016949</v>
      </c>
      <c r="M35" s="251">
        <v>956642</v>
      </c>
      <c r="N35" s="310">
        <v>3988541</v>
      </c>
      <c r="O35" s="309"/>
      <c r="P35" s="251">
        <v>963321</v>
      </c>
      <c r="Q35" s="251">
        <v>988388</v>
      </c>
      <c r="R35" s="251">
        <v>1009094</v>
      </c>
      <c r="S35" s="251">
        <v>999856</v>
      </c>
      <c r="T35" s="310">
        <v>3960659</v>
      </c>
      <c r="U35" s="309"/>
      <c r="V35" s="251">
        <v>992852</v>
      </c>
      <c r="W35" s="251">
        <v>1028631</v>
      </c>
      <c r="X35" s="251">
        <v>1053057</v>
      </c>
      <c r="Y35" s="251">
        <v>1043407</v>
      </c>
      <c r="Z35" s="310">
        <v>4117947</v>
      </c>
      <c r="AB35" s="251">
        <v>1009531</v>
      </c>
      <c r="AC35" s="251">
        <v>1040639</v>
      </c>
      <c r="AD35" s="251">
        <v>1041935</v>
      </c>
      <c r="AE35" s="251">
        <v>1042232</v>
      </c>
      <c r="AF35" s="310">
        <v>4134337</v>
      </c>
      <c r="AH35" s="251">
        <v>999635</v>
      </c>
      <c r="AI35" s="251">
        <v>1056408</v>
      </c>
      <c r="AJ35" s="251">
        <v>1070726</v>
      </c>
      <c r="AK35" s="251">
        <v>1059751</v>
      </c>
      <c r="AL35" s="310">
        <v>4186520</v>
      </c>
      <c r="AN35" s="251">
        <v>1020914</v>
      </c>
      <c r="AO35" s="251">
        <v>1084158</v>
      </c>
      <c r="AP35" s="251">
        <v>1104580</v>
      </c>
      <c r="AQ35" s="251">
        <v>1116084</v>
      </c>
      <c r="AR35" s="310">
        <v>4325736</v>
      </c>
      <c r="AT35" s="251">
        <v>1057172</v>
      </c>
      <c r="AU35" s="251">
        <v>1107350</v>
      </c>
      <c r="AV35" s="251">
        <v>1073387</v>
      </c>
      <c r="AW35" s="251">
        <v>1079760</v>
      </c>
      <c r="AX35" s="310">
        <v>4317669</v>
      </c>
      <c r="AZ35" s="251">
        <v>1071151</v>
      </c>
      <c r="BA35" s="251">
        <v>1094885</v>
      </c>
    </row>
    <row r="36" spans="1:53">
      <c r="A36" s="312"/>
      <c r="B36" s="312"/>
      <c r="C36" s="313" t="s">
        <v>23</v>
      </c>
      <c r="D36" s="254">
        <v>6.3295860558520975E-2</v>
      </c>
      <c r="E36" s="254">
        <v>0.14007603534718699</v>
      </c>
      <c r="F36" s="254">
        <v>0.10656285032737034</v>
      </c>
      <c r="G36" s="254">
        <v>4.9280445747825703E-2</v>
      </c>
      <c r="H36" s="329"/>
      <c r="I36" s="274"/>
      <c r="J36" s="274">
        <v>6.2341720709775672E-2</v>
      </c>
      <c r="K36" s="254">
        <v>6.2599267539475589E-2</v>
      </c>
      <c r="L36" s="254">
        <v>2.1071063884903356E-2</v>
      </c>
      <c r="M36" s="254">
        <v>-2.3842662508877479E-2</v>
      </c>
      <c r="N36" s="261">
        <v>2.9980291516158886E-2</v>
      </c>
      <c r="O36" s="274"/>
      <c r="P36" s="254">
        <v>-3.0229053434392195E-2</v>
      </c>
      <c r="Q36" s="254">
        <v>-3.2510735600297935E-2</v>
      </c>
      <c r="R36" s="254">
        <v>-7.7240844919460594E-3</v>
      </c>
      <c r="S36" s="254">
        <v>4.5172593300315089E-2</v>
      </c>
      <c r="T36" s="261">
        <v>-6.9905261096726568E-3</v>
      </c>
      <c r="U36" s="274"/>
      <c r="V36" s="254">
        <v>3.0655409775142362E-2</v>
      </c>
      <c r="W36" s="254">
        <v>4.0715791774080579E-2</v>
      </c>
      <c r="X36" s="254">
        <v>4.3566803489070383E-2</v>
      </c>
      <c r="Y36" s="254">
        <v>4.3557272247203516E-2</v>
      </c>
      <c r="Z36" s="261">
        <v>3.9712583183758143E-2</v>
      </c>
      <c r="AB36" s="254">
        <v>1.6799079822571672E-2</v>
      </c>
      <c r="AC36" s="254">
        <v>1.1673768338694934E-2</v>
      </c>
      <c r="AD36" s="254">
        <v>-1.0561631516622594E-2</v>
      </c>
      <c r="AE36" s="254">
        <v>-1.1261185711807231E-3</v>
      </c>
      <c r="AF36" s="261">
        <v>3.9801386467577249E-3</v>
      </c>
      <c r="AH36" s="254">
        <v>-9.802571689229933E-3</v>
      </c>
      <c r="AI36" s="254">
        <v>1.5153189530663358E-2</v>
      </c>
      <c r="AJ36" s="254">
        <v>2.7632241934477664E-2</v>
      </c>
      <c r="AK36" s="254">
        <v>1.6809117355828684E-2</v>
      </c>
      <c r="AL36" s="261">
        <v>1.2621854483560568E-2</v>
      </c>
      <c r="AN36" s="254">
        <v>2.1286769670929795E-2</v>
      </c>
      <c r="AO36" s="254">
        <v>2.6268259990458231E-2</v>
      </c>
      <c r="AP36" s="254">
        <v>3.1617799511733269E-2</v>
      </c>
      <c r="AQ36" s="254">
        <v>5.315682646206521E-2</v>
      </c>
      <c r="AR36" s="261">
        <v>3.3253394227186206E-2</v>
      </c>
      <c r="AT36" s="254">
        <v>3.5515234388009187E-2</v>
      </c>
      <c r="AU36" s="254">
        <v>2.1391715967598923E-2</v>
      </c>
      <c r="AV36" s="254">
        <v>-2.8239692914954095E-2</v>
      </c>
      <c r="AW36" s="254">
        <v>-3.2545937402561065E-2</v>
      </c>
      <c r="AX36" s="261">
        <v>-1.8648849583053906E-3</v>
      </c>
      <c r="AZ36" s="254">
        <v>1.3223013852050602E-2</v>
      </c>
      <c r="BA36" s="254">
        <v>-1.1256603603196802E-2</v>
      </c>
    </row>
    <row r="37" spans="1:53">
      <c r="A37" s="306" t="s">
        <v>32</v>
      </c>
      <c r="B37" s="306" t="s">
        <v>22</v>
      </c>
      <c r="C37" s="306" t="s">
        <v>25</v>
      </c>
      <c r="D37" s="251">
        <v>347109</v>
      </c>
      <c r="E37" s="251">
        <v>378769</v>
      </c>
      <c r="F37" s="251">
        <v>378776</v>
      </c>
      <c r="G37" s="251">
        <v>361977</v>
      </c>
      <c r="H37" s="308">
        <v>1466631</v>
      </c>
      <c r="I37" s="309"/>
      <c r="J37" s="309">
        <v>337094</v>
      </c>
      <c r="K37" s="251">
        <v>371794</v>
      </c>
      <c r="L37" s="251">
        <v>375580</v>
      </c>
      <c r="M37" s="251">
        <v>367776</v>
      </c>
      <c r="N37" s="310">
        <v>1452244</v>
      </c>
      <c r="O37" s="309"/>
      <c r="P37" s="251">
        <v>329559</v>
      </c>
      <c r="Q37" s="251">
        <v>358805</v>
      </c>
      <c r="R37" s="251">
        <v>341948</v>
      </c>
      <c r="S37" s="251">
        <v>351229</v>
      </c>
      <c r="T37" s="310">
        <v>1381541</v>
      </c>
      <c r="U37" s="309"/>
      <c r="V37" s="251">
        <v>347831</v>
      </c>
      <c r="W37" s="251">
        <v>364467</v>
      </c>
      <c r="X37" s="251">
        <v>363111</v>
      </c>
      <c r="Y37" s="251">
        <v>365184</v>
      </c>
      <c r="Z37" s="310">
        <v>1440593</v>
      </c>
      <c r="AB37" s="251">
        <v>359270</v>
      </c>
      <c r="AC37" s="251">
        <v>375286</v>
      </c>
      <c r="AD37" s="251">
        <v>365923</v>
      </c>
      <c r="AE37" s="251">
        <v>369588</v>
      </c>
      <c r="AF37" s="310">
        <v>1470067</v>
      </c>
      <c r="AH37" s="251">
        <v>372890</v>
      </c>
      <c r="AI37" s="251">
        <v>381869</v>
      </c>
      <c r="AJ37" s="251">
        <v>379443</v>
      </c>
      <c r="AK37" s="251">
        <v>394094</v>
      </c>
      <c r="AL37" s="310">
        <v>1528296</v>
      </c>
      <c r="AN37" s="251">
        <v>369659</v>
      </c>
      <c r="AO37" s="251">
        <v>400625</v>
      </c>
      <c r="AP37" s="251">
        <v>401854</v>
      </c>
      <c r="AQ37" s="251">
        <v>407459</v>
      </c>
      <c r="AR37" s="310">
        <v>1579597</v>
      </c>
      <c r="AT37" s="251">
        <v>400061</v>
      </c>
      <c r="AU37" s="251">
        <v>408775</v>
      </c>
      <c r="AV37" s="251">
        <v>402744</v>
      </c>
      <c r="AW37" s="251">
        <v>402972</v>
      </c>
      <c r="AX37" s="310">
        <v>1614552</v>
      </c>
      <c r="AZ37" s="251">
        <v>391649</v>
      </c>
      <c r="BA37" s="251">
        <v>419044</v>
      </c>
    </row>
    <row r="38" spans="1:53">
      <c r="A38" s="342"/>
      <c r="B38" s="312"/>
      <c r="C38" s="313" t="s">
        <v>23</v>
      </c>
      <c r="D38" s="254">
        <v>-4.4598811463185187E-3</v>
      </c>
      <c r="E38" s="254">
        <v>0.48517060470368656</v>
      </c>
      <c r="F38" s="254">
        <v>0.14949547061590521</v>
      </c>
      <c r="G38" s="254">
        <v>-3.2139295234988513E-2</v>
      </c>
      <c r="H38" s="329"/>
      <c r="I38" s="274"/>
      <c r="J38" s="274">
        <v>-2.8852608258500931E-2</v>
      </c>
      <c r="K38" s="254">
        <v>-1.8414917799503126E-2</v>
      </c>
      <c r="L38" s="254">
        <v>-8.4377046064164577E-3</v>
      </c>
      <c r="M38" s="254">
        <v>1.6020354884426359E-2</v>
      </c>
      <c r="N38" s="261">
        <v>-9.809556732402358E-3</v>
      </c>
      <c r="O38" s="274"/>
      <c r="P38" s="254">
        <v>-2.2352815535132686E-2</v>
      </c>
      <c r="Q38" s="254">
        <v>-3.4936012953409645E-2</v>
      </c>
      <c r="R38" s="254">
        <v>-8.9546834229724648E-2</v>
      </c>
      <c r="S38" s="254">
        <v>-4.4992060384581922E-2</v>
      </c>
      <c r="T38" s="261">
        <v>-4.8685344886947424E-2</v>
      </c>
      <c r="U38" s="274"/>
      <c r="V38" s="254">
        <v>5.5443790034561236E-2</v>
      </c>
      <c r="W38" s="254">
        <v>1.5780159139365368E-2</v>
      </c>
      <c r="X38" s="254">
        <v>6.1889527062594318E-2</v>
      </c>
      <c r="Y38" s="254">
        <v>3.973191279763344E-2</v>
      </c>
      <c r="Z38" s="261">
        <v>4.274357402349982E-2</v>
      </c>
      <c r="AB38" s="254">
        <v>3.2886660475920815E-2</v>
      </c>
      <c r="AC38" s="254">
        <v>2.9684443310368236E-2</v>
      </c>
      <c r="AD38" s="254">
        <v>7.7441884162143815E-3</v>
      </c>
      <c r="AE38" s="254">
        <v>1.205967402733954E-2</v>
      </c>
      <c r="AF38" s="261">
        <v>2.0459630166188569E-2</v>
      </c>
      <c r="AH38" s="254">
        <v>3.7910206808249969E-2</v>
      </c>
      <c r="AI38" s="254">
        <v>1.7541288510629194E-2</v>
      </c>
      <c r="AJ38" s="254">
        <v>3.6947663852777701E-2</v>
      </c>
      <c r="AK38" s="254">
        <v>6.6306265354935778E-2</v>
      </c>
      <c r="AL38" s="261">
        <v>3.9609759283080193E-2</v>
      </c>
      <c r="AN38" s="254">
        <v>-8.6647536807101799E-3</v>
      </c>
      <c r="AO38" s="254">
        <v>4.9116319994553015E-2</v>
      </c>
      <c r="AP38" s="254">
        <v>5.9062889551263265E-2</v>
      </c>
      <c r="AQ38" s="254">
        <v>3.3913228823580166E-2</v>
      </c>
      <c r="AR38" s="261">
        <v>3.3567450284499811E-2</v>
      </c>
      <c r="AT38" s="254">
        <v>8.2243364830830501E-2</v>
      </c>
      <c r="AU38" s="254">
        <v>2.0343213728549081E-2</v>
      </c>
      <c r="AV38" s="254">
        <v>2.2147347046439503E-3</v>
      </c>
      <c r="AW38" s="254">
        <v>-1.1012150915797658E-2</v>
      </c>
      <c r="AX38" s="261">
        <v>2.2129062032910873E-2</v>
      </c>
      <c r="AZ38" s="254">
        <v>-2.1026793414004374E-2</v>
      </c>
      <c r="BA38" s="254">
        <v>2.5121399302795E-2</v>
      </c>
    </row>
    <row r="39" spans="1:53">
      <c r="A39" s="342"/>
      <c r="B39" s="306" t="s">
        <v>24</v>
      </c>
      <c r="C39" s="306" t="s">
        <v>25</v>
      </c>
      <c r="D39" s="251">
        <v>337344</v>
      </c>
      <c r="E39" s="251">
        <v>372863</v>
      </c>
      <c r="F39" s="251">
        <v>392916</v>
      </c>
      <c r="G39" s="251">
        <v>395174</v>
      </c>
      <c r="H39" s="308">
        <v>1498297</v>
      </c>
      <c r="I39" s="309"/>
      <c r="J39" s="309">
        <v>365840</v>
      </c>
      <c r="K39" s="251">
        <v>408573</v>
      </c>
      <c r="L39" s="251">
        <v>413941</v>
      </c>
      <c r="M39" s="251">
        <v>414740</v>
      </c>
      <c r="N39" s="310">
        <v>1603094</v>
      </c>
      <c r="O39" s="309"/>
      <c r="P39" s="251">
        <v>400331</v>
      </c>
      <c r="Q39" s="251">
        <v>430249</v>
      </c>
      <c r="R39" s="251">
        <v>428730</v>
      </c>
      <c r="S39" s="251">
        <v>424706</v>
      </c>
      <c r="T39" s="310">
        <v>1684016</v>
      </c>
      <c r="U39" s="309"/>
      <c r="V39" s="251">
        <v>415358</v>
      </c>
      <c r="W39" s="251">
        <v>435336</v>
      </c>
      <c r="X39" s="251">
        <v>435876</v>
      </c>
      <c r="Y39" s="251">
        <v>449823</v>
      </c>
      <c r="Z39" s="310">
        <v>1736393</v>
      </c>
      <c r="AB39" s="251">
        <v>445058</v>
      </c>
      <c r="AC39" s="251">
        <v>474124</v>
      </c>
      <c r="AD39" s="251">
        <v>482307</v>
      </c>
      <c r="AE39" s="251">
        <v>477942</v>
      </c>
      <c r="AF39" s="310">
        <v>1879431</v>
      </c>
      <c r="AH39" s="251">
        <v>457891</v>
      </c>
      <c r="AI39" s="251">
        <v>483674</v>
      </c>
      <c r="AJ39" s="251">
        <v>483242</v>
      </c>
      <c r="AK39" s="251">
        <v>492440</v>
      </c>
      <c r="AL39" s="310">
        <v>1917247</v>
      </c>
      <c r="AN39" s="251">
        <v>452752</v>
      </c>
      <c r="AO39" s="251">
        <v>493916</v>
      </c>
      <c r="AP39" s="251">
        <v>504365</v>
      </c>
      <c r="AQ39" s="251">
        <v>497963</v>
      </c>
      <c r="AR39" s="310">
        <v>1948996</v>
      </c>
      <c r="AT39" s="251">
        <v>477963</v>
      </c>
      <c r="AU39" s="251">
        <v>501764</v>
      </c>
      <c r="AV39" s="251">
        <v>500430</v>
      </c>
      <c r="AW39" s="251">
        <v>501837</v>
      </c>
      <c r="AX39" s="310">
        <v>1981994</v>
      </c>
      <c r="AZ39" s="251">
        <v>476656</v>
      </c>
      <c r="BA39" s="251">
        <v>496169</v>
      </c>
    </row>
    <row r="40" spans="1:53">
      <c r="A40" s="342"/>
      <c r="B40" s="312"/>
      <c r="C40" s="313" t="s">
        <v>23</v>
      </c>
      <c r="D40" s="254">
        <v>-1.6217319665796648E-2</v>
      </c>
      <c r="E40" s="254">
        <v>0.18426727902759119</v>
      </c>
      <c r="F40" s="254">
        <v>0.17138700406644644</v>
      </c>
      <c r="G40" s="254">
        <v>0.12415121283755913</v>
      </c>
      <c r="H40" s="329"/>
      <c r="I40" s="274"/>
      <c r="J40" s="274">
        <v>0.14834938900555278</v>
      </c>
      <c r="K40" s="254">
        <v>0.16277342349264895</v>
      </c>
      <c r="L40" s="254">
        <v>0.10997862852515372</v>
      </c>
      <c r="M40" s="254">
        <v>0.10125701661683563</v>
      </c>
      <c r="N40" s="261">
        <v>6.9944076508195563E-2</v>
      </c>
      <c r="O40" s="274"/>
      <c r="P40" s="254">
        <v>9.4278919746337175E-2</v>
      </c>
      <c r="Q40" s="254">
        <v>5.3052942803366809E-2</v>
      </c>
      <c r="R40" s="254">
        <v>3.5727313795927529E-2</v>
      </c>
      <c r="S40" s="254">
        <v>2.4029512465641112E-2</v>
      </c>
      <c r="T40" s="261">
        <v>5.0478636935825438E-2</v>
      </c>
      <c r="U40" s="274"/>
      <c r="V40" s="254">
        <v>3.7536438597060906E-2</v>
      </c>
      <c r="W40" s="254">
        <v>1.1823385992762336E-2</v>
      </c>
      <c r="X40" s="254">
        <v>1.6667832901826385E-2</v>
      </c>
      <c r="Y40" s="254">
        <v>5.9139734310322822E-2</v>
      </c>
      <c r="Z40" s="261">
        <v>3.1102436081367424E-2</v>
      </c>
      <c r="AB40" s="254">
        <v>7.1504581589857397E-2</v>
      </c>
      <c r="AC40" s="254">
        <v>8.9098994799419406E-2</v>
      </c>
      <c r="AD40" s="254">
        <v>0.1065234149161689</v>
      </c>
      <c r="AE40" s="254">
        <v>6.2511254426741214E-2</v>
      </c>
      <c r="AF40" s="261">
        <v>8.2376512690387482E-2</v>
      </c>
      <c r="AH40" s="254">
        <v>2.8834444049989028E-2</v>
      </c>
      <c r="AI40" s="254">
        <v>2.0142410002446542E-2</v>
      </c>
      <c r="AJ40" s="254">
        <v>1.9385992739064939E-3</v>
      </c>
      <c r="AK40" s="254">
        <v>3.0334224654874342E-2</v>
      </c>
      <c r="AL40" s="261">
        <v>2.0120983425302663E-2</v>
      </c>
      <c r="AN40" s="254">
        <v>-1.1223195039867573E-2</v>
      </c>
      <c r="AO40" s="254">
        <v>2.1175419807556439E-2</v>
      </c>
      <c r="AP40" s="254">
        <v>4.371101849590886E-2</v>
      </c>
      <c r="AQ40" s="254">
        <v>1.1215579562992462E-2</v>
      </c>
      <c r="AR40" s="261">
        <v>1.6559681668559145E-2</v>
      </c>
      <c r="AT40" s="254">
        <v>5.5683906421175378E-2</v>
      </c>
      <c r="AU40" s="254">
        <v>1.5889341507462795E-2</v>
      </c>
      <c r="AV40" s="254">
        <v>-7.8018895046246817E-3</v>
      </c>
      <c r="AW40" s="254">
        <v>7.7796944752923647E-3</v>
      </c>
      <c r="AX40" s="261">
        <v>1.6930768457195322E-2</v>
      </c>
      <c r="AZ40" s="254">
        <v>-2.7345212913970629E-3</v>
      </c>
      <c r="BA40" s="254">
        <v>-1.115066046986235E-2</v>
      </c>
    </row>
    <row r="41" spans="1:53">
      <c r="A41" s="342"/>
      <c r="B41" s="306" t="s">
        <v>26</v>
      </c>
      <c r="C41" s="306" t="s">
        <v>25</v>
      </c>
      <c r="D41" s="251">
        <v>452670</v>
      </c>
      <c r="E41" s="251">
        <v>478922</v>
      </c>
      <c r="F41" s="251">
        <v>484155</v>
      </c>
      <c r="G41" s="251">
        <v>488614</v>
      </c>
      <c r="H41" s="308">
        <v>1904361</v>
      </c>
      <c r="I41" s="309"/>
      <c r="J41" s="309">
        <v>480860</v>
      </c>
      <c r="K41" s="251">
        <v>496931</v>
      </c>
      <c r="L41" s="251">
        <v>508612</v>
      </c>
      <c r="M41" s="251">
        <v>467926</v>
      </c>
      <c r="N41" s="310">
        <v>1954329</v>
      </c>
      <c r="O41" s="309"/>
      <c r="P41" s="251">
        <v>403273</v>
      </c>
      <c r="Q41" s="251">
        <v>422401</v>
      </c>
      <c r="R41" s="251">
        <v>413669</v>
      </c>
      <c r="S41" s="251">
        <v>413294</v>
      </c>
      <c r="T41" s="310">
        <v>1652637</v>
      </c>
      <c r="U41" s="309"/>
      <c r="V41" s="251">
        <v>398019</v>
      </c>
      <c r="W41" s="251">
        <v>408428</v>
      </c>
      <c r="X41" s="251">
        <v>404967</v>
      </c>
      <c r="Y41" s="251">
        <v>386087</v>
      </c>
      <c r="Z41" s="310">
        <v>1597501</v>
      </c>
      <c r="AB41" s="251">
        <v>359572</v>
      </c>
      <c r="AC41" s="251">
        <v>361140</v>
      </c>
      <c r="AD41" s="251">
        <v>350950</v>
      </c>
      <c r="AE41" s="251">
        <v>354844</v>
      </c>
      <c r="AF41" s="310">
        <v>1426506</v>
      </c>
      <c r="AH41" s="251">
        <v>340418</v>
      </c>
      <c r="AI41" s="251">
        <v>354385</v>
      </c>
      <c r="AJ41" s="251">
        <v>357732</v>
      </c>
      <c r="AK41" s="251">
        <v>361115</v>
      </c>
      <c r="AL41" s="310">
        <v>1413650</v>
      </c>
      <c r="AN41" s="251">
        <v>345649</v>
      </c>
      <c r="AO41" s="251">
        <v>359489</v>
      </c>
      <c r="AP41" s="251">
        <v>368856</v>
      </c>
      <c r="AQ41" s="251">
        <v>365411</v>
      </c>
      <c r="AR41" s="310">
        <v>1439405</v>
      </c>
      <c r="AT41" s="251">
        <v>356905</v>
      </c>
      <c r="AU41" s="251">
        <v>366265</v>
      </c>
      <c r="AV41" s="251">
        <v>370734</v>
      </c>
      <c r="AW41" s="251">
        <v>371159</v>
      </c>
      <c r="AX41" s="310">
        <v>1465063</v>
      </c>
      <c r="AZ41" s="251">
        <v>355703</v>
      </c>
      <c r="BA41" s="251">
        <v>366908</v>
      </c>
    </row>
    <row r="42" spans="1:53">
      <c r="A42" s="342"/>
      <c r="B42" s="312"/>
      <c r="C42" s="313" t="s">
        <v>23</v>
      </c>
      <c r="D42" s="254">
        <v>3.5621139327385039E-2</v>
      </c>
      <c r="E42" s="254">
        <v>7.5525892057104235E-2</v>
      </c>
      <c r="F42" s="254">
        <v>7.1644381091089379E-2</v>
      </c>
      <c r="G42" s="254">
        <v>4.0613872182372682E-2</v>
      </c>
      <c r="H42" s="329"/>
      <c r="I42" s="274"/>
      <c r="J42" s="274">
        <v>1.999215162217485E-2</v>
      </c>
      <c r="K42" s="254">
        <v>-6.9463456746208588E-3</v>
      </c>
      <c r="L42" s="254">
        <v>8.8625472087340128E-3</v>
      </c>
      <c r="M42" s="254">
        <v>-7.7400223194040801E-2</v>
      </c>
      <c r="N42" s="261">
        <v>2.6238722595138153E-2</v>
      </c>
      <c r="O42" s="274"/>
      <c r="P42" s="254">
        <v>-0.16135049702616144</v>
      </c>
      <c r="Q42" s="254">
        <v>-0.149980580804981</v>
      </c>
      <c r="R42" s="254">
        <v>-0.18667078244319835</v>
      </c>
      <c r="S42" s="254">
        <v>-0.1167535037591414</v>
      </c>
      <c r="T42" s="261">
        <v>-0.15437114221812187</v>
      </c>
      <c r="U42" s="274"/>
      <c r="V42" s="254">
        <v>-1.3028395156630901E-2</v>
      </c>
      <c r="W42" s="254">
        <v>-3.3079940625140525E-2</v>
      </c>
      <c r="X42" s="254">
        <v>-2.103614242304841E-2</v>
      </c>
      <c r="Y42" s="254">
        <v>-6.5829651531355449E-2</v>
      </c>
      <c r="Z42" s="261">
        <v>-3.3362438333402911E-2</v>
      </c>
      <c r="AB42" s="254">
        <v>-9.6595891150924929E-2</v>
      </c>
      <c r="AC42" s="254">
        <v>-0.11578050476460966</v>
      </c>
      <c r="AD42" s="254">
        <v>-0.13338617714529821</v>
      </c>
      <c r="AE42" s="254">
        <v>-8.0922175571827126E-2</v>
      </c>
      <c r="AF42" s="261">
        <v>-0.10703905662656865</v>
      </c>
      <c r="AH42" s="254">
        <v>-5.3268886342651811E-2</v>
      </c>
      <c r="AI42" s="254">
        <v>-1.8704657473555986E-2</v>
      </c>
      <c r="AJ42" s="254">
        <v>1.9324690126798716E-2</v>
      </c>
      <c r="AK42" s="254">
        <v>1.7672554700093546E-2</v>
      </c>
      <c r="AL42" s="261">
        <v>-9.0122298819633739E-3</v>
      </c>
      <c r="AN42" s="254">
        <v>1.5366402481654884E-2</v>
      </c>
      <c r="AO42" s="254">
        <v>1.4402415452121176E-2</v>
      </c>
      <c r="AP42" s="254">
        <v>3.1095904196437596E-2</v>
      </c>
      <c r="AQ42" s="254">
        <v>1.189648726859871E-2</v>
      </c>
      <c r="AR42" s="261">
        <v>1.8218795317086922E-2</v>
      </c>
      <c r="AT42" s="254">
        <v>3.2564827324829571E-2</v>
      </c>
      <c r="AU42" s="254">
        <v>1.8848977298331793E-2</v>
      </c>
      <c r="AV42" s="254">
        <v>5.0914177890559742E-3</v>
      </c>
      <c r="AW42" s="254">
        <v>1.5730232532682464E-2</v>
      </c>
      <c r="AX42" s="261">
        <v>1.7825420920449808E-2</v>
      </c>
      <c r="AZ42" s="254">
        <v>-3.3678429834269608E-3</v>
      </c>
      <c r="BA42" s="254">
        <v>1.7555594992697543E-3</v>
      </c>
    </row>
    <row r="43" spans="1:53">
      <c r="A43" s="342"/>
      <c r="B43" s="306" t="s">
        <v>28</v>
      </c>
      <c r="C43" s="306" t="s">
        <v>25</v>
      </c>
      <c r="D43" s="251">
        <v>1137123</v>
      </c>
      <c r="E43" s="251">
        <v>1230554</v>
      </c>
      <c r="F43" s="251">
        <v>1255847</v>
      </c>
      <c r="G43" s="251">
        <v>1245765</v>
      </c>
      <c r="H43" s="308">
        <v>4869289</v>
      </c>
      <c r="I43" s="309"/>
      <c r="J43" s="309">
        <v>1183794</v>
      </c>
      <c r="K43" s="251">
        <v>1277298</v>
      </c>
      <c r="L43" s="251">
        <v>1298133</v>
      </c>
      <c r="M43" s="251">
        <v>1250442</v>
      </c>
      <c r="N43" s="310">
        <v>5009667</v>
      </c>
      <c r="O43" s="309"/>
      <c r="P43" s="251">
        <v>1133163</v>
      </c>
      <c r="Q43" s="251">
        <v>1211455</v>
      </c>
      <c r="R43" s="251">
        <v>1184347</v>
      </c>
      <c r="S43" s="251">
        <v>1189229</v>
      </c>
      <c r="T43" s="310">
        <v>4718194</v>
      </c>
      <c r="U43" s="309"/>
      <c r="V43" s="251">
        <v>1161208</v>
      </c>
      <c r="W43" s="251">
        <v>1208231</v>
      </c>
      <c r="X43" s="251">
        <v>1203954</v>
      </c>
      <c r="Y43" s="251">
        <v>1201094</v>
      </c>
      <c r="Z43" s="310">
        <v>4774487</v>
      </c>
      <c r="AB43" s="251">
        <v>1163900</v>
      </c>
      <c r="AC43" s="251">
        <v>1210550</v>
      </c>
      <c r="AD43" s="251">
        <v>1199180</v>
      </c>
      <c r="AE43" s="251">
        <v>1202374</v>
      </c>
      <c r="AF43" s="310">
        <v>4776004</v>
      </c>
      <c r="AH43" s="251">
        <v>1171199</v>
      </c>
      <c r="AI43" s="251">
        <v>1219928</v>
      </c>
      <c r="AJ43" s="251">
        <v>1220417</v>
      </c>
      <c r="AK43" s="251">
        <v>1247649</v>
      </c>
      <c r="AL43" s="310">
        <v>4859193</v>
      </c>
      <c r="AN43" s="251">
        <v>1168060</v>
      </c>
      <c r="AO43" s="251">
        <v>1254030</v>
      </c>
      <c r="AP43" s="251">
        <v>1275075</v>
      </c>
      <c r="AQ43" s="251">
        <v>1270833</v>
      </c>
      <c r="AR43" s="310">
        <v>4967998</v>
      </c>
      <c r="AT43" s="251">
        <v>1234929</v>
      </c>
      <c r="AU43" s="251">
        <v>1276804</v>
      </c>
      <c r="AV43" s="251">
        <v>1273908</v>
      </c>
      <c r="AW43" s="251">
        <v>1275968</v>
      </c>
      <c r="AX43" s="310">
        <v>5061609</v>
      </c>
      <c r="AZ43" s="251">
        <v>1224008</v>
      </c>
      <c r="BA43" s="251">
        <v>1282121</v>
      </c>
    </row>
    <row r="44" spans="1:53">
      <c r="A44" s="312"/>
      <c r="B44" s="312"/>
      <c r="C44" s="313" t="s">
        <v>23</v>
      </c>
      <c r="D44" s="254">
        <v>7.4902385021649396E-3</v>
      </c>
      <c r="E44" s="254">
        <v>0.21216306202298724</v>
      </c>
      <c r="F44" s="254">
        <v>0.12457532259364394</v>
      </c>
      <c r="G44" s="254">
        <v>4.2418364751245115E-2</v>
      </c>
      <c r="H44" s="329"/>
      <c r="I44" s="274"/>
      <c r="J44" s="274">
        <v>4.1043053390002665E-2</v>
      </c>
      <c r="K44" s="254">
        <v>3.7986142826726826E-2</v>
      </c>
      <c r="L44" s="254">
        <v>3.3671299131183975E-2</v>
      </c>
      <c r="M44" s="254">
        <v>3.7543196349231196E-3</v>
      </c>
      <c r="N44" s="261">
        <v>2.8829260288309122E-2</v>
      </c>
      <c r="O44" s="274"/>
      <c r="P44" s="254">
        <v>-4.2770110340143663E-2</v>
      </c>
      <c r="Q44" s="254">
        <v>-5.1548659748938741E-2</v>
      </c>
      <c r="R44" s="254">
        <v>-8.7653576328465599E-2</v>
      </c>
      <c r="S44" s="254">
        <v>-4.8953090187309756E-2</v>
      </c>
      <c r="T44" s="261">
        <v>-5.818211070715873E-2</v>
      </c>
      <c r="U44" s="274"/>
      <c r="V44" s="254">
        <v>2.4749307910688856E-2</v>
      </c>
      <c r="W44" s="254">
        <v>-2.6612626965095698E-3</v>
      </c>
      <c r="X44" s="254">
        <v>1.6555114337267751E-2</v>
      </c>
      <c r="Y44" s="254">
        <v>9.977052359133598E-3</v>
      </c>
      <c r="Z44" s="261">
        <v>1.1931048193440041E-2</v>
      </c>
      <c r="AB44" s="254">
        <v>2.3182754510819858E-3</v>
      </c>
      <c r="AC44" s="254">
        <v>1.9193349616091204E-3</v>
      </c>
      <c r="AD44" s="254">
        <v>-3.9652677760113608E-3</v>
      </c>
      <c r="AE44" s="254">
        <v>1.0656951079599519E-3</v>
      </c>
      <c r="AF44" s="261">
        <v>3.1773047031014023E-4</v>
      </c>
      <c r="AH44" s="254">
        <v>6.2711573159206502E-3</v>
      </c>
      <c r="AI44" s="254">
        <v>7.7468919086365329E-3</v>
      </c>
      <c r="AJ44" s="254">
        <v>1.7709601561066712E-2</v>
      </c>
      <c r="AK44" s="254">
        <v>3.765467317157567E-2</v>
      </c>
      <c r="AL44" s="261">
        <v>1.7418117740269912E-2</v>
      </c>
      <c r="AN44" s="254">
        <v>-2.6801593922125555E-3</v>
      </c>
      <c r="AO44" s="254">
        <v>2.7954108767074715E-2</v>
      </c>
      <c r="AP44" s="254">
        <v>4.4786331229407672E-2</v>
      </c>
      <c r="AQ44" s="254">
        <v>1.8582149306415552E-2</v>
      </c>
      <c r="AR44" s="261">
        <v>2.2391578190041006E-2</v>
      </c>
      <c r="AT44" s="254">
        <v>5.7247915346814393E-2</v>
      </c>
      <c r="AU44" s="254">
        <v>1.8160650064193096E-2</v>
      </c>
      <c r="AV44" s="254">
        <v>-9.1524027998357571E-4</v>
      </c>
      <c r="AW44" s="254">
        <v>4.0406567975492802E-3</v>
      </c>
      <c r="AX44" s="261">
        <v>1.8842801466506298E-2</v>
      </c>
      <c r="AZ44" s="254">
        <v>-8.8434233870935408E-3</v>
      </c>
      <c r="BA44" s="254">
        <v>4.1643039965413298E-3</v>
      </c>
    </row>
    <row r="45" spans="1:53">
      <c r="A45" s="306" t="s">
        <v>33</v>
      </c>
      <c r="B45" s="306" t="s">
        <v>22</v>
      </c>
      <c r="C45" s="306" t="s">
        <v>25</v>
      </c>
      <c r="D45" s="251">
        <v>61649</v>
      </c>
      <c r="E45" s="251">
        <v>65748</v>
      </c>
      <c r="F45" s="251">
        <v>66462</v>
      </c>
      <c r="G45" s="251">
        <v>69171</v>
      </c>
      <c r="H45" s="308">
        <v>263030</v>
      </c>
      <c r="I45" s="309"/>
      <c r="J45" s="309">
        <v>60364</v>
      </c>
      <c r="K45" s="251">
        <v>68926</v>
      </c>
      <c r="L45" s="251">
        <v>69663</v>
      </c>
      <c r="M45" s="251">
        <v>65754</v>
      </c>
      <c r="N45" s="310">
        <v>264707</v>
      </c>
      <c r="O45" s="309"/>
      <c r="P45" s="251">
        <v>65283</v>
      </c>
      <c r="Q45" s="251">
        <v>63316</v>
      </c>
      <c r="R45" s="251">
        <v>66346</v>
      </c>
      <c r="S45" s="251">
        <v>64742</v>
      </c>
      <c r="T45" s="310">
        <v>259687</v>
      </c>
      <c r="U45" s="309"/>
      <c r="V45" s="251">
        <v>64521</v>
      </c>
      <c r="W45" s="251">
        <v>67959</v>
      </c>
      <c r="X45" s="251">
        <v>68313</v>
      </c>
      <c r="Y45" s="251">
        <v>67883</v>
      </c>
      <c r="Z45" s="310">
        <v>268676</v>
      </c>
      <c r="AB45" s="251">
        <v>61534</v>
      </c>
      <c r="AC45" s="251">
        <v>63868</v>
      </c>
      <c r="AD45" s="251">
        <v>65527</v>
      </c>
      <c r="AE45" s="251">
        <v>67217</v>
      </c>
      <c r="AF45" s="310">
        <v>258146</v>
      </c>
      <c r="AH45" s="251">
        <v>62033</v>
      </c>
      <c r="AI45" s="251">
        <v>68730</v>
      </c>
      <c r="AJ45" s="251">
        <v>70097</v>
      </c>
      <c r="AK45" s="251">
        <v>67724</v>
      </c>
      <c r="AL45" s="310">
        <v>268584</v>
      </c>
      <c r="AN45" s="251">
        <v>64207</v>
      </c>
      <c r="AO45" s="251">
        <v>71284</v>
      </c>
      <c r="AP45" s="251">
        <v>71430</v>
      </c>
      <c r="AQ45" s="251">
        <v>68247</v>
      </c>
      <c r="AR45" s="310">
        <v>275168</v>
      </c>
      <c r="AT45" s="251">
        <v>63349</v>
      </c>
      <c r="AU45" s="251">
        <v>69953</v>
      </c>
      <c r="AV45" s="251">
        <v>70936</v>
      </c>
      <c r="AW45" s="251">
        <v>66300</v>
      </c>
      <c r="AX45" s="310">
        <v>270538</v>
      </c>
      <c r="AZ45" s="251">
        <v>62758</v>
      </c>
      <c r="BA45" s="251">
        <v>65980</v>
      </c>
    </row>
    <row r="46" spans="1:53">
      <c r="A46" s="342"/>
      <c r="B46" s="312"/>
      <c r="C46" s="313" t="s">
        <v>23</v>
      </c>
      <c r="D46" s="254">
        <v>1.6052740008240626E-2</v>
      </c>
      <c r="E46" s="254">
        <v>0.15341297826430189</v>
      </c>
      <c r="F46" s="254">
        <v>8.3837510803802945E-2</v>
      </c>
      <c r="G46" s="254">
        <v>5.5304671528392274E-2</v>
      </c>
      <c r="H46" s="329"/>
      <c r="I46" s="274"/>
      <c r="J46" s="274">
        <v>-2.0843809307531345E-2</v>
      </c>
      <c r="K46" s="254">
        <v>4.8336071059195719E-2</v>
      </c>
      <c r="L46" s="254">
        <v>4.8162859980139028E-2</v>
      </c>
      <c r="M46" s="254">
        <v>-4.9399314741727027E-2</v>
      </c>
      <c r="N46" s="261">
        <v>6.375698589514478E-3</v>
      </c>
      <c r="O46" s="274"/>
      <c r="P46" s="254">
        <v>8.1488966933934037E-2</v>
      </c>
      <c r="Q46" s="254">
        <v>-8.1391637408234963E-2</v>
      </c>
      <c r="R46" s="254">
        <v>-4.7614946241189782E-2</v>
      </c>
      <c r="S46" s="254">
        <v>-1.5390698664719982E-2</v>
      </c>
      <c r="T46" s="261">
        <v>-1.8964364372683784E-2</v>
      </c>
      <c r="U46" s="274"/>
      <c r="V46" s="254">
        <v>-1.1672257708745026E-2</v>
      </c>
      <c r="W46" s="254">
        <v>7.3330595741992521E-2</v>
      </c>
      <c r="X46" s="254">
        <v>2.9647604979953668E-2</v>
      </c>
      <c r="Y46" s="254">
        <v>4.8515646720830308E-2</v>
      </c>
      <c r="Z46" s="261">
        <v>3.4614747754027064E-2</v>
      </c>
      <c r="AB46" s="254">
        <v>-4.6295004727143096E-2</v>
      </c>
      <c r="AC46" s="254">
        <v>-6.0198060595358927E-2</v>
      </c>
      <c r="AD46" s="254">
        <v>-4.07828670970386E-2</v>
      </c>
      <c r="AE46" s="254">
        <v>-9.810998335371135E-3</v>
      </c>
      <c r="AF46" s="261">
        <v>-3.9192186871920054E-2</v>
      </c>
      <c r="AH46" s="254">
        <v>8.109337926999638E-3</v>
      </c>
      <c r="AI46" s="254">
        <v>7.6125759378718572E-2</v>
      </c>
      <c r="AJ46" s="254">
        <v>6.9742243655287028E-2</v>
      </c>
      <c r="AK46" s="254">
        <v>7.542734724846456E-3</v>
      </c>
      <c r="AL46" s="261">
        <v>4.0434482812052197E-2</v>
      </c>
      <c r="AN46" s="254">
        <v>3.5045862685989748E-2</v>
      </c>
      <c r="AO46" s="254">
        <v>3.7159901062127076E-2</v>
      </c>
      <c r="AP46" s="254">
        <v>1.901650569924529E-2</v>
      </c>
      <c r="AQ46" s="254">
        <v>7.7225208197979622E-3</v>
      </c>
      <c r="AR46" s="261">
        <v>2.4513746165073069E-2</v>
      </c>
      <c r="AT46" s="254">
        <v>-1.3363028953229383E-2</v>
      </c>
      <c r="AU46" s="254">
        <v>-1.8671791706413754E-2</v>
      </c>
      <c r="AV46" s="254">
        <v>-6.9158616827663666E-3</v>
      </c>
      <c r="AW46" s="254">
        <v>-2.8528726537430216E-2</v>
      </c>
      <c r="AX46" s="261">
        <v>-1.6826084428421928E-2</v>
      </c>
      <c r="AZ46" s="254">
        <v>-9.3292711802870354E-3</v>
      </c>
      <c r="BA46" s="254">
        <v>-5.679527682872787E-2</v>
      </c>
    </row>
    <row r="47" spans="1:53">
      <c r="A47" s="342"/>
      <c r="B47" s="306" t="s">
        <v>24</v>
      </c>
      <c r="C47" s="306" t="s">
        <v>25</v>
      </c>
      <c r="D47" s="251">
        <v>85827</v>
      </c>
      <c r="E47" s="251">
        <v>96457</v>
      </c>
      <c r="F47" s="251">
        <v>97368</v>
      </c>
      <c r="G47" s="251">
        <v>90859</v>
      </c>
      <c r="H47" s="308">
        <v>370511</v>
      </c>
      <c r="I47" s="309"/>
      <c r="J47" s="309">
        <v>87654</v>
      </c>
      <c r="K47" s="251">
        <v>94762</v>
      </c>
      <c r="L47" s="251">
        <v>90285</v>
      </c>
      <c r="M47" s="251">
        <v>87694</v>
      </c>
      <c r="N47" s="310">
        <v>360395</v>
      </c>
      <c r="O47" s="309"/>
      <c r="P47" s="251">
        <v>71192</v>
      </c>
      <c r="Q47" s="251">
        <v>74644</v>
      </c>
      <c r="R47" s="251">
        <v>74392</v>
      </c>
      <c r="S47" s="251">
        <v>75744</v>
      </c>
      <c r="T47" s="310">
        <v>295972</v>
      </c>
      <c r="U47" s="309"/>
      <c r="V47" s="251">
        <v>70044</v>
      </c>
      <c r="W47" s="251">
        <v>80667</v>
      </c>
      <c r="X47" s="251">
        <v>79473</v>
      </c>
      <c r="Y47" s="251">
        <v>75553</v>
      </c>
      <c r="Z47" s="310">
        <v>305737</v>
      </c>
      <c r="AB47" s="251">
        <v>79329</v>
      </c>
      <c r="AC47" s="251">
        <v>80531</v>
      </c>
      <c r="AD47" s="251">
        <v>79184</v>
      </c>
      <c r="AE47" s="251">
        <v>77775</v>
      </c>
      <c r="AF47" s="310">
        <v>316819</v>
      </c>
      <c r="AH47" s="251">
        <v>76208</v>
      </c>
      <c r="AI47" s="251">
        <v>82593</v>
      </c>
      <c r="AJ47" s="251">
        <v>85438</v>
      </c>
      <c r="AK47" s="251">
        <v>86552</v>
      </c>
      <c r="AL47" s="310">
        <v>330791</v>
      </c>
      <c r="AN47" s="251">
        <v>82998</v>
      </c>
      <c r="AO47" s="251">
        <v>83336</v>
      </c>
      <c r="AP47" s="251">
        <v>80391</v>
      </c>
      <c r="AQ47" s="251">
        <v>79505</v>
      </c>
      <c r="AR47" s="310">
        <v>326230</v>
      </c>
      <c r="AT47" s="251">
        <v>78066</v>
      </c>
      <c r="AU47" s="251">
        <v>81374</v>
      </c>
      <c r="AV47" s="251">
        <v>74026</v>
      </c>
      <c r="AW47" s="251">
        <v>75935</v>
      </c>
      <c r="AX47" s="310">
        <v>309401</v>
      </c>
      <c r="AZ47" s="251">
        <v>78473</v>
      </c>
      <c r="BA47" s="251">
        <v>79069</v>
      </c>
    </row>
    <row r="48" spans="1:53">
      <c r="A48" s="342"/>
      <c r="B48" s="312"/>
      <c r="C48" s="313" t="s">
        <v>23</v>
      </c>
      <c r="D48" s="254">
        <v>-1.7678735505181498E-3</v>
      </c>
      <c r="E48" s="254">
        <v>0.11351357591429627</v>
      </c>
      <c r="F48" s="254">
        <v>0.16938893159108379</v>
      </c>
      <c r="G48" s="254">
        <v>9.8473986640436571E-3</v>
      </c>
      <c r="H48" s="329"/>
      <c r="I48" s="274"/>
      <c r="J48" s="274">
        <v>2.1287007585025691E-2</v>
      </c>
      <c r="K48" s="254">
        <v>-1.7572597115813264E-2</v>
      </c>
      <c r="L48" s="254">
        <v>-7.2744638895735764E-2</v>
      </c>
      <c r="M48" s="254">
        <v>-3.4834193640696023E-2</v>
      </c>
      <c r="N48" s="261">
        <v>-2.7302833114266511E-2</v>
      </c>
      <c r="O48" s="274"/>
      <c r="P48" s="254">
        <v>-0.18780660323544851</v>
      </c>
      <c r="Q48" s="254">
        <v>-0.21230028914543808</v>
      </c>
      <c r="R48" s="254">
        <v>-0.17603145594506286</v>
      </c>
      <c r="S48" s="254">
        <v>-0.13626930006613902</v>
      </c>
      <c r="T48" s="261">
        <v>-0.17875664201778607</v>
      </c>
      <c r="U48" s="274"/>
      <c r="V48" s="254">
        <v>-1.6125407349140364E-2</v>
      </c>
      <c r="W48" s="254">
        <v>8.0689673650929716E-2</v>
      </c>
      <c r="X48" s="254">
        <v>6.8300354876868585E-2</v>
      </c>
      <c r="Y48" s="254">
        <v>-2.5216518800168508E-3</v>
      </c>
      <c r="Z48" s="261">
        <v>3.2992985822983156E-2</v>
      </c>
      <c r="AB48" s="254">
        <v>0.13255953400719545</v>
      </c>
      <c r="AC48" s="254">
        <v>-1.6859434465147372E-3</v>
      </c>
      <c r="AD48" s="254">
        <v>-3.6364551482893637E-3</v>
      </c>
      <c r="AE48" s="254">
        <v>2.9409818273265165E-2</v>
      </c>
      <c r="AF48" s="261">
        <v>3.6246839603973457E-2</v>
      </c>
      <c r="AH48" s="254">
        <v>-3.9342485093723623E-2</v>
      </c>
      <c r="AI48" s="254">
        <v>2.5605046503830886E-2</v>
      </c>
      <c r="AJ48" s="254">
        <v>7.8980602141846878E-2</v>
      </c>
      <c r="AK48" s="254">
        <v>0.11285117325618765</v>
      </c>
      <c r="AL48" s="261">
        <v>4.4100890413769411E-2</v>
      </c>
      <c r="AN48" s="254">
        <v>8.9098257400797909E-2</v>
      </c>
      <c r="AO48" s="254">
        <v>8.9959197510685041E-3</v>
      </c>
      <c r="AP48" s="254">
        <v>-5.9072075657201739E-2</v>
      </c>
      <c r="AQ48" s="254">
        <v>-8.1419262408725435E-2</v>
      </c>
      <c r="AR48" s="261">
        <v>-1.3788162313968622E-2</v>
      </c>
      <c r="AT48" s="254">
        <v>-5.9423118629364557E-2</v>
      </c>
      <c r="AU48" s="254">
        <v>-2.3543246616108293E-2</v>
      </c>
      <c r="AV48" s="254">
        <v>-7.9175529599084471E-2</v>
      </c>
      <c r="AW48" s="254">
        <v>-4.4902836299603788E-2</v>
      </c>
      <c r="AX48" s="261">
        <v>-5.1586304141249983E-2</v>
      </c>
      <c r="AZ48" s="254">
        <v>5.2135372633412835E-3</v>
      </c>
      <c r="BA48" s="254">
        <v>-2.8326000933959206E-2</v>
      </c>
    </row>
    <row r="49" spans="1:53">
      <c r="A49" s="342"/>
      <c r="B49" s="306" t="s">
        <v>26</v>
      </c>
      <c r="C49" s="306" t="s">
        <v>25</v>
      </c>
      <c r="D49" s="251">
        <v>198229</v>
      </c>
      <c r="E49" s="251">
        <v>206126</v>
      </c>
      <c r="F49" s="251">
        <v>208195</v>
      </c>
      <c r="G49" s="251">
        <v>208407</v>
      </c>
      <c r="H49" s="308">
        <v>820957</v>
      </c>
      <c r="I49" s="309"/>
      <c r="J49" s="309">
        <v>204895</v>
      </c>
      <c r="K49" s="251">
        <v>209336</v>
      </c>
      <c r="L49" s="251">
        <v>216252</v>
      </c>
      <c r="M49" s="251">
        <v>217436</v>
      </c>
      <c r="N49" s="310">
        <v>847919</v>
      </c>
      <c r="O49" s="309"/>
      <c r="P49" s="251">
        <v>221745</v>
      </c>
      <c r="Q49" s="251">
        <v>228848</v>
      </c>
      <c r="R49" s="251">
        <v>230385</v>
      </c>
      <c r="S49" s="251">
        <v>224941</v>
      </c>
      <c r="T49" s="310">
        <v>905919</v>
      </c>
      <c r="U49" s="309"/>
      <c r="V49" s="251">
        <v>220861</v>
      </c>
      <c r="W49" s="251">
        <v>217935</v>
      </c>
      <c r="X49" s="251">
        <v>219153</v>
      </c>
      <c r="Y49" s="251">
        <v>220502</v>
      </c>
      <c r="Z49" s="310">
        <v>878451</v>
      </c>
      <c r="AB49" s="251">
        <v>216566</v>
      </c>
      <c r="AC49" s="251">
        <v>226377</v>
      </c>
      <c r="AD49" s="251">
        <v>227374</v>
      </c>
      <c r="AE49" s="251">
        <v>222595</v>
      </c>
      <c r="AF49" s="310">
        <v>892912</v>
      </c>
      <c r="AH49" s="251">
        <v>223378</v>
      </c>
      <c r="AI49" s="251">
        <v>226998</v>
      </c>
      <c r="AJ49" s="251">
        <v>229552</v>
      </c>
      <c r="AK49" s="251">
        <v>231269</v>
      </c>
      <c r="AL49" s="310">
        <v>911197</v>
      </c>
      <c r="AN49" s="251">
        <v>227033</v>
      </c>
      <c r="AO49" s="251">
        <v>239821</v>
      </c>
      <c r="AP49" s="251">
        <v>244693</v>
      </c>
      <c r="AQ49" s="251">
        <v>245398</v>
      </c>
      <c r="AR49" s="310">
        <v>956945</v>
      </c>
      <c r="AT49" s="251">
        <v>235216</v>
      </c>
      <c r="AU49" s="251">
        <v>248455</v>
      </c>
      <c r="AV49" s="251">
        <v>245359</v>
      </c>
      <c r="AW49" s="251">
        <v>247741</v>
      </c>
      <c r="AX49" s="310">
        <v>976771</v>
      </c>
      <c r="AZ49" s="251">
        <v>249616</v>
      </c>
      <c r="BA49" s="251">
        <v>255081</v>
      </c>
    </row>
    <row r="50" spans="1:53">
      <c r="A50" s="342"/>
      <c r="B50" s="312"/>
      <c r="C50" s="313" t="s">
        <v>23</v>
      </c>
      <c r="D50" s="254">
        <v>5.1858258691683999E-2</v>
      </c>
      <c r="E50" s="254">
        <v>7.6949602399189118E-2</v>
      </c>
      <c r="F50" s="254">
        <v>8.3400982473668867E-2</v>
      </c>
      <c r="G50" s="254">
        <v>5.4632586242668681E-2</v>
      </c>
      <c r="H50" s="329"/>
      <c r="I50" s="274"/>
      <c r="J50" s="274">
        <v>3.3627773938222964E-2</v>
      </c>
      <c r="K50" s="254">
        <v>1.5572999039422488E-2</v>
      </c>
      <c r="L50" s="254">
        <v>3.8699296332764956E-2</v>
      </c>
      <c r="M50" s="254">
        <v>4.3323880675793042E-2</v>
      </c>
      <c r="N50" s="261">
        <v>3.2842158602703897E-2</v>
      </c>
      <c r="O50" s="274"/>
      <c r="P50" s="254">
        <v>8.2237243466165566E-2</v>
      </c>
      <c r="Q50" s="254">
        <v>9.3209003706959059E-2</v>
      </c>
      <c r="R50" s="254">
        <v>6.5354308861883315E-2</v>
      </c>
      <c r="S50" s="254">
        <v>3.451590353023426E-2</v>
      </c>
      <c r="T50" s="261">
        <v>6.8402760169308685E-2</v>
      </c>
      <c r="U50" s="274"/>
      <c r="V50" s="254">
        <v>-3.9865611400482504E-3</v>
      </c>
      <c r="W50" s="254">
        <v>-4.7686674124309603E-2</v>
      </c>
      <c r="X50" s="254">
        <v>-4.8753174034767865E-2</v>
      </c>
      <c r="Y50" s="254">
        <v>-1.9734063598899287E-2</v>
      </c>
      <c r="Z50" s="261">
        <v>-3.0320591576068034E-2</v>
      </c>
      <c r="AB50" s="254">
        <v>-1.944662027247912E-2</v>
      </c>
      <c r="AC50" s="254">
        <v>3.8736320462523288E-2</v>
      </c>
      <c r="AD50" s="254">
        <v>3.7512605348774652E-2</v>
      </c>
      <c r="AE50" s="254">
        <v>9.4919773970303378E-3</v>
      </c>
      <c r="AF50" s="261">
        <v>1.6461931285865594E-2</v>
      </c>
      <c r="AH50" s="254">
        <v>3.1454614297719896E-2</v>
      </c>
      <c r="AI50" s="254">
        <v>2.7432115453425165E-3</v>
      </c>
      <c r="AJ50" s="254">
        <v>9.578931628066556E-3</v>
      </c>
      <c r="AK50" s="254">
        <v>3.8967631797659497E-2</v>
      </c>
      <c r="AL50" s="261">
        <v>2.0477941835253644E-2</v>
      </c>
      <c r="AN50" s="254">
        <v>1.6362399161958585E-2</v>
      </c>
      <c r="AO50" s="254">
        <v>5.6489484488850161E-2</v>
      </c>
      <c r="AP50" s="254">
        <v>6.5958911270648901E-2</v>
      </c>
      <c r="AQ50" s="254">
        <v>6.109335881592437E-2</v>
      </c>
      <c r="AR50" s="261">
        <v>5.0206486632418779E-2</v>
      </c>
      <c r="AT50" s="254">
        <v>3.6043218386754283E-2</v>
      </c>
      <c r="AU50" s="254">
        <v>3.600185138082157E-2</v>
      </c>
      <c r="AV50" s="254">
        <v>2.7217779012884691E-3</v>
      </c>
      <c r="AW50" s="254">
        <v>9.5477550754283769E-3</v>
      </c>
      <c r="AX50" s="261">
        <v>2.0718014096943849E-2</v>
      </c>
      <c r="AZ50" s="254">
        <v>6.1220325147949062E-2</v>
      </c>
      <c r="BA50" s="254">
        <v>2.6668813265983804E-2</v>
      </c>
    </row>
    <row r="51" spans="1:53">
      <c r="A51" s="342"/>
      <c r="B51" s="306" t="s">
        <v>28</v>
      </c>
      <c r="C51" s="306" t="s">
        <v>25</v>
      </c>
      <c r="D51" s="251">
        <v>345705</v>
      </c>
      <c r="E51" s="251">
        <v>368331</v>
      </c>
      <c r="F51" s="251">
        <v>372025</v>
      </c>
      <c r="G51" s="251">
        <v>368437</v>
      </c>
      <c r="H51" s="308">
        <v>1454498</v>
      </c>
      <c r="I51" s="309"/>
      <c r="J51" s="309">
        <v>352913</v>
      </c>
      <c r="K51" s="251">
        <v>373024</v>
      </c>
      <c r="L51" s="251">
        <v>376200</v>
      </c>
      <c r="M51" s="251">
        <v>370884</v>
      </c>
      <c r="N51" s="310">
        <v>1473021</v>
      </c>
      <c r="O51" s="309"/>
      <c r="P51" s="251">
        <v>358220</v>
      </c>
      <c r="Q51" s="251">
        <v>366808</v>
      </c>
      <c r="R51" s="251">
        <v>371123</v>
      </c>
      <c r="S51" s="251">
        <v>365427</v>
      </c>
      <c r="T51" s="310">
        <v>1461578</v>
      </c>
      <c r="U51" s="309"/>
      <c r="V51" s="251">
        <v>355426</v>
      </c>
      <c r="W51" s="251">
        <v>366561</v>
      </c>
      <c r="X51" s="251">
        <v>366939</v>
      </c>
      <c r="Y51" s="251">
        <v>363938</v>
      </c>
      <c r="Z51" s="310">
        <v>1452864</v>
      </c>
      <c r="AB51" s="251">
        <v>357429</v>
      </c>
      <c r="AC51" s="251">
        <v>370776</v>
      </c>
      <c r="AD51" s="251">
        <v>372085</v>
      </c>
      <c r="AE51" s="251">
        <v>367587</v>
      </c>
      <c r="AF51" s="310">
        <v>1467877</v>
      </c>
      <c r="AH51" s="251">
        <v>361619</v>
      </c>
      <c r="AI51" s="251">
        <v>378321</v>
      </c>
      <c r="AJ51" s="251">
        <v>385087</v>
      </c>
      <c r="AK51" s="251">
        <v>385545</v>
      </c>
      <c r="AL51" s="310">
        <v>1510572</v>
      </c>
      <c r="AN51" s="251">
        <v>374238</v>
      </c>
      <c r="AO51" s="251">
        <v>394441</v>
      </c>
      <c r="AP51" s="251">
        <v>396514</v>
      </c>
      <c r="AQ51" s="251">
        <v>393150</v>
      </c>
      <c r="AR51" s="310">
        <v>1558343</v>
      </c>
      <c r="AT51" s="251">
        <v>376631</v>
      </c>
      <c r="AU51" s="251">
        <v>399782</v>
      </c>
      <c r="AV51" s="251">
        <v>390321</v>
      </c>
      <c r="AW51" s="251">
        <v>389976</v>
      </c>
      <c r="AX51" s="310">
        <v>1556710</v>
      </c>
      <c r="AZ51" s="251">
        <v>390847</v>
      </c>
      <c r="BA51" s="251">
        <v>400130</v>
      </c>
    </row>
    <row r="52" spans="1:53">
      <c r="A52" s="312"/>
      <c r="B52" s="312"/>
      <c r="C52" s="313" t="s">
        <v>23</v>
      </c>
      <c r="D52" s="254">
        <v>3.1616484139536272E-2</v>
      </c>
      <c r="E52" s="254">
        <v>9.9413476606223419E-2</v>
      </c>
      <c r="F52" s="254">
        <v>0.10474145738864984</v>
      </c>
      <c r="G52" s="254">
        <v>4.3346642879392855E-2</v>
      </c>
      <c r="H52" s="329"/>
      <c r="I52" s="274"/>
      <c r="J52" s="274">
        <v>2.0850146801463677E-2</v>
      </c>
      <c r="K52" s="254">
        <v>1.2741257184434652E-2</v>
      </c>
      <c r="L52" s="254">
        <v>1.1222364088434918E-2</v>
      </c>
      <c r="M52" s="254">
        <v>6.6415696577705281E-3</v>
      </c>
      <c r="N52" s="261">
        <v>1.2734977978656525E-2</v>
      </c>
      <c r="O52" s="274"/>
      <c r="P52" s="254">
        <v>1.5037700509757279E-2</v>
      </c>
      <c r="Q52" s="254">
        <v>-1.6663807154499444E-2</v>
      </c>
      <c r="R52" s="254">
        <v>-1.3495481127060116E-2</v>
      </c>
      <c r="S52" s="254">
        <v>-1.471349532468369E-2</v>
      </c>
      <c r="T52" s="261">
        <v>-7.7683889095946368E-3</v>
      </c>
      <c r="U52" s="274"/>
      <c r="V52" s="254">
        <v>-7.7996761766512268E-3</v>
      </c>
      <c r="W52" s="254">
        <v>-6.7337680748513762E-4</v>
      </c>
      <c r="X52" s="254">
        <v>-1.1273890327465508E-2</v>
      </c>
      <c r="Y52" s="254">
        <v>-4.0746852312499859E-3</v>
      </c>
      <c r="Z52" s="261">
        <v>-5.9620492371943445E-3</v>
      </c>
      <c r="AB52" s="254">
        <v>5.6354909320084356E-3</v>
      </c>
      <c r="AC52" s="254">
        <v>1.1498768281404725E-2</v>
      </c>
      <c r="AD52" s="254">
        <v>1.402412935120001E-2</v>
      </c>
      <c r="AE52" s="254">
        <v>1.0026433073765384E-2</v>
      </c>
      <c r="AF52" s="261">
        <v>1.0333382890621579E-2</v>
      </c>
      <c r="AH52" s="254">
        <v>1.1722607846593291E-2</v>
      </c>
      <c r="AI52" s="254">
        <v>2.0349213541329458E-2</v>
      </c>
      <c r="AJ52" s="254">
        <v>3.4943628471988841E-2</v>
      </c>
      <c r="AK52" s="254">
        <v>4.885374074708837E-2</v>
      </c>
      <c r="AL52" s="261">
        <v>2.9086224526986948E-2</v>
      </c>
      <c r="AN52" s="254">
        <v>3.4895843415307271E-2</v>
      </c>
      <c r="AO52" s="254">
        <v>4.2609318541661612E-2</v>
      </c>
      <c r="AP52" s="254">
        <v>2.9673813969310903E-2</v>
      </c>
      <c r="AQ52" s="254">
        <v>1.9725323892152646E-2</v>
      </c>
      <c r="AR52" s="261">
        <v>3.1624444250257566E-2</v>
      </c>
      <c r="AT52" s="254">
        <v>6.3943266049946157E-3</v>
      </c>
      <c r="AU52" s="254">
        <v>1.3540681622853601E-2</v>
      </c>
      <c r="AV52" s="254">
        <v>-1.5618616240536287E-2</v>
      </c>
      <c r="AW52" s="254">
        <v>-8.0732544830217634E-3</v>
      </c>
      <c r="AX52" s="261">
        <v>-1.0479079381111589E-3</v>
      </c>
      <c r="AZ52" s="254">
        <v>3.774516702024E-2</v>
      </c>
      <c r="BA52" s="254">
        <v>8.7047440855259062E-4</v>
      </c>
    </row>
    <row r="53" spans="1:53">
      <c r="A53" s="306" t="s">
        <v>28</v>
      </c>
      <c r="B53" s="306" t="s">
        <v>22</v>
      </c>
      <c r="C53" s="306" t="s">
        <v>25</v>
      </c>
      <c r="D53" s="251">
        <v>2072048</v>
      </c>
      <c r="E53" s="251">
        <v>2220199</v>
      </c>
      <c r="F53" s="251">
        <v>2215912</v>
      </c>
      <c r="G53" s="251">
        <v>2160948</v>
      </c>
      <c r="H53" s="308">
        <v>8669107</v>
      </c>
      <c r="I53" s="309"/>
      <c r="J53" s="309">
        <v>2053155</v>
      </c>
      <c r="K53" s="251">
        <v>2204509</v>
      </c>
      <c r="L53" s="251">
        <v>2184682</v>
      </c>
      <c r="M53" s="251">
        <v>2124435</v>
      </c>
      <c r="N53" s="310">
        <v>8566781</v>
      </c>
      <c r="O53" s="309"/>
      <c r="P53" s="251">
        <v>1976287</v>
      </c>
      <c r="Q53" s="251">
        <v>2118106</v>
      </c>
      <c r="R53" s="251">
        <v>2100442</v>
      </c>
      <c r="S53" s="251">
        <v>2098030</v>
      </c>
      <c r="T53" s="310">
        <v>8292865</v>
      </c>
      <c r="U53" s="309"/>
      <c r="V53" s="251">
        <v>1990087</v>
      </c>
      <c r="W53" s="251">
        <v>2130256</v>
      </c>
      <c r="X53" s="251">
        <v>2128306</v>
      </c>
      <c r="Y53" s="251">
        <v>2144745</v>
      </c>
      <c r="Z53" s="310">
        <v>8393394</v>
      </c>
      <c r="AB53" s="251">
        <v>2028551</v>
      </c>
      <c r="AC53" s="251">
        <v>2150512</v>
      </c>
      <c r="AD53" s="251">
        <v>2121249</v>
      </c>
      <c r="AE53" s="251">
        <v>2162115</v>
      </c>
      <c r="AF53" s="310">
        <v>8462427</v>
      </c>
      <c r="AH53" s="251">
        <v>2028389</v>
      </c>
      <c r="AI53" s="251">
        <v>2168275</v>
      </c>
      <c r="AJ53" s="251">
        <v>2161506</v>
      </c>
      <c r="AK53" s="251">
        <v>2165999</v>
      </c>
      <c r="AL53" s="310">
        <v>8524169</v>
      </c>
      <c r="AN53" s="251">
        <v>2051014</v>
      </c>
      <c r="AO53" s="251">
        <v>2218947</v>
      </c>
      <c r="AP53" s="251">
        <v>2223755</v>
      </c>
      <c r="AQ53" s="251">
        <v>2240911</v>
      </c>
      <c r="AR53" s="310">
        <v>8734627</v>
      </c>
      <c r="AT53" s="251">
        <v>2131074</v>
      </c>
      <c r="AU53" s="251">
        <v>2248221</v>
      </c>
      <c r="AV53" s="251">
        <v>2216904</v>
      </c>
      <c r="AW53" s="251">
        <v>2239132</v>
      </c>
      <c r="AX53" s="310">
        <v>8835331</v>
      </c>
      <c r="AZ53" s="251">
        <v>2147581</v>
      </c>
      <c r="BA53" s="251">
        <v>2236300</v>
      </c>
    </row>
    <row r="54" spans="1:53">
      <c r="A54" s="342"/>
      <c r="B54" s="312"/>
      <c r="C54" s="313" t="s">
        <v>23</v>
      </c>
      <c r="D54" s="254">
        <v>-5.1468442416363787E-4</v>
      </c>
      <c r="E54" s="254">
        <v>0.32910233769343589</v>
      </c>
      <c r="F54" s="254">
        <v>0.10980215588631689</v>
      </c>
      <c r="G54" s="254">
        <v>-2.2253795984045741E-4</v>
      </c>
      <c r="H54" s="329"/>
      <c r="I54" s="274"/>
      <c r="J54" s="274">
        <v>-9.1180320147023625E-3</v>
      </c>
      <c r="K54" s="254">
        <v>-7.0669340901423697E-3</v>
      </c>
      <c r="L54" s="254">
        <v>-1.4093519959276362E-2</v>
      </c>
      <c r="M54" s="254">
        <v>-1.6896750870451303E-2</v>
      </c>
      <c r="N54" s="261">
        <v>-1.1803522554283852E-2</v>
      </c>
      <c r="O54" s="274"/>
      <c r="P54" s="254">
        <v>-3.7438965884212361E-2</v>
      </c>
      <c r="Q54" s="254">
        <v>-3.9193761513334757E-2</v>
      </c>
      <c r="R54" s="254">
        <v>-3.8559387590505145E-2</v>
      </c>
      <c r="S54" s="254">
        <v>-1.2429187054440405E-2</v>
      </c>
      <c r="T54" s="261">
        <v>-3.1974203612768926E-2</v>
      </c>
      <c r="U54" s="274"/>
      <c r="V54" s="254">
        <v>6.9827914670288482E-3</v>
      </c>
      <c r="W54" s="254">
        <v>5.7362568256735802E-3</v>
      </c>
      <c r="X54" s="254">
        <v>1.3265779297881197E-2</v>
      </c>
      <c r="Y54" s="254">
        <v>2.2266125841861273E-2</v>
      </c>
      <c r="Z54" s="261">
        <v>1.2122348549023831E-2</v>
      </c>
      <c r="AB54" s="254">
        <v>1.9327798231936644E-2</v>
      </c>
      <c r="AC54" s="254">
        <v>9.5087163232963068E-3</v>
      </c>
      <c r="AD54" s="254">
        <v>-3.3157825989308387E-3</v>
      </c>
      <c r="AE54" s="254">
        <v>8.098864900023095E-3</v>
      </c>
      <c r="AF54" s="261">
        <v>8.2246824109530881E-3</v>
      </c>
      <c r="AH54" s="254">
        <v>-7.9859959153161242E-5</v>
      </c>
      <c r="AI54" s="254">
        <v>8.2598934579301009E-3</v>
      </c>
      <c r="AJ54" s="254">
        <v>1.8977970054434801E-2</v>
      </c>
      <c r="AK54" s="254">
        <v>1.7963891837391444E-3</v>
      </c>
      <c r="AL54" s="261">
        <v>7.2960156702090995E-3</v>
      </c>
      <c r="AN54" s="254">
        <v>1.1154172104068882E-2</v>
      </c>
      <c r="AO54" s="254">
        <v>2.336972939318116E-2</v>
      </c>
      <c r="AP54" s="254">
        <v>2.8798902246859326E-2</v>
      </c>
      <c r="AQ54" s="254">
        <v>3.4585426863077862E-2</v>
      </c>
      <c r="AR54" s="261">
        <v>2.4689562114500463E-2</v>
      </c>
      <c r="AT54" s="254">
        <v>3.9034350813792695E-2</v>
      </c>
      <c r="AU54" s="254">
        <v>1.3192744125930078E-2</v>
      </c>
      <c r="AV54" s="254">
        <v>-3.0808250009556337E-3</v>
      </c>
      <c r="AW54" s="254">
        <v>-7.9387356302862422E-4</v>
      </c>
      <c r="AX54" s="261">
        <v>1.152928453613411E-2</v>
      </c>
      <c r="AZ54" s="254">
        <v>7.7458595994319701E-3</v>
      </c>
      <c r="BA54" s="254">
        <v>-5.3024146647504544E-3</v>
      </c>
    </row>
    <row r="55" spans="1:53">
      <c r="A55" s="342"/>
      <c r="B55" s="306" t="s">
        <v>24</v>
      </c>
      <c r="C55" s="306" t="s">
        <v>25</v>
      </c>
      <c r="D55" s="251">
        <v>2542767</v>
      </c>
      <c r="E55" s="251">
        <v>2736240</v>
      </c>
      <c r="F55" s="251">
        <v>2791288</v>
      </c>
      <c r="G55" s="251">
        <v>2781640</v>
      </c>
      <c r="H55" s="308">
        <v>10851935</v>
      </c>
      <c r="I55" s="309"/>
      <c r="J55" s="309">
        <v>2606416</v>
      </c>
      <c r="K55" s="251">
        <v>2855209</v>
      </c>
      <c r="L55" s="251">
        <v>2775977</v>
      </c>
      <c r="M55" s="251">
        <v>2743842</v>
      </c>
      <c r="N55" s="310">
        <v>10981444</v>
      </c>
      <c r="O55" s="309"/>
      <c r="P55" s="251">
        <v>2669562</v>
      </c>
      <c r="Q55" s="251">
        <v>2878396</v>
      </c>
      <c r="R55" s="251">
        <v>2850375</v>
      </c>
      <c r="S55" s="251">
        <v>2880417</v>
      </c>
      <c r="T55" s="310">
        <v>11278750</v>
      </c>
      <c r="U55" s="309"/>
      <c r="V55" s="251">
        <v>2811927</v>
      </c>
      <c r="W55" s="251">
        <v>2996217</v>
      </c>
      <c r="X55" s="251">
        <v>2971852</v>
      </c>
      <c r="Y55" s="251">
        <v>3013768</v>
      </c>
      <c r="Z55" s="310">
        <v>11793764</v>
      </c>
      <c r="AB55" s="251">
        <v>2934729</v>
      </c>
      <c r="AC55" s="251">
        <v>3102404</v>
      </c>
      <c r="AD55" s="251">
        <v>3070104</v>
      </c>
      <c r="AE55" s="251">
        <v>3067501</v>
      </c>
      <c r="AF55" s="310">
        <v>12174738</v>
      </c>
      <c r="AH55" s="251">
        <v>2935309</v>
      </c>
      <c r="AI55" s="251">
        <v>3139063</v>
      </c>
      <c r="AJ55" s="251">
        <v>3140379</v>
      </c>
      <c r="AK55" s="251">
        <v>3160869</v>
      </c>
      <c r="AL55" s="310">
        <v>12375620</v>
      </c>
      <c r="AN55" s="251">
        <v>2942842</v>
      </c>
      <c r="AO55" s="251">
        <v>3206367</v>
      </c>
      <c r="AP55" s="251">
        <v>3295172</v>
      </c>
      <c r="AQ55" s="251">
        <v>3270818</v>
      </c>
      <c r="AR55" s="310">
        <v>12715199</v>
      </c>
      <c r="AT55" s="251">
        <v>3171150</v>
      </c>
      <c r="AU55" s="251">
        <v>3337486</v>
      </c>
      <c r="AV55" s="251">
        <v>3263031</v>
      </c>
      <c r="AW55" s="251">
        <v>3255980</v>
      </c>
      <c r="AX55" s="310">
        <v>13027647</v>
      </c>
      <c r="AZ55" s="251">
        <v>3171771</v>
      </c>
      <c r="BA55" s="251">
        <v>3272609</v>
      </c>
    </row>
    <row r="56" spans="1:53">
      <c r="A56" s="342"/>
      <c r="B56" s="312"/>
      <c r="C56" s="313" t="s">
        <v>23</v>
      </c>
      <c r="D56" s="254">
        <v>4.4238625667544405E-2</v>
      </c>
      <c r="E56" s="254">
        <v>0.23771161044453742</v>
      </c>
      <c r="F56" s="254">
        <v>0.17374069272570311</v>
      </c>
      <c r="G56" s="254">
        <v>7.4093466720416903E-2</v>
      </c>
      <c r="H56" s="329"/>
      <c r="I56" s="274"/>
      <c r="J56" s="274">
        <v>3.5034248764888157E-2</v>
      </c>
      <c r="K56" s="254">
        <v>5.5071826470941457E-2</v>
      </c>
      <c r="L56" s="254">
        <v>2.6489511287659693E-3</v>
      </c>
      <c r="M56" s="254">
        <v>-9.447970099779315E-3</v>
      </c>
      <c r="N56" s="261">
        <v>1.1934185009401466E-2</v>
      </c>
      <c r="O56" s="274"/>
      <c r="P56" s="254">
        <v>3.5607817780600737E-3</v>
      </c>
      <c r="Q56" s="254">
        <v>-1.1082053093258826E-2</v>
      </c>
      <c r="R56" s="254">
        <v>8.0498993320514689E-3</v>
      </c>
      <c r="S56" s="254">
        <v>3.0602310576420377E-2</v>
      </c>
      <c r="T56" s="261">
        <v>7.639252327431123E-3</v>
      </c>
      <c r="U56" s="274"/>
      <c r="V56" s="254">
        <v>5.3328973067491958E-2</v>
      </c>
      <c r="W56" s="254">
        <v>4.0932866777191101E-2</v>
      </c>
      <c r="X56" s="254">
        <v>4.2617901153356952E-2</v>
      </c>
      <c r="Y56" s="254">
        <v>4.6295727320037283E-2</v>
      </c>
      <c r="Z56" s="261">
        <v>4.5662329602127905E-2</v>
      </c>
      <c r="AB56" s="254">
        <v>4.3671830740982909E-2</v>
      </c>
      <c r="AC56" s="254">
        <v>3.5440356956789154E-2</v>
      </c>
      <c r="AD56" s="254">
        <v>3.3060865749707569E-2</v>
      </c>
      <c r="AE56" s="254">
        <v>1.7829175968422151E-2</v>
      </c>
      <c r="AF56" s="261">
        <v>3.2303003519487117E-2</v>
      </c>
      <c r="AH56" s="254">
        <v>1.9763323973021052E-4</v>
      </c>
      <c r="AI56" s="254">
        <v>1.181632050500192E-2</v>
      </c>
      <c r="AJ56" s="254">
        <v>2.2890104048592486E-2</v>
      </c>
      <c r="AK56" s="254">
        <v>3.0437805888245739E-2</v>
      </c>
      <c r="AL56" s="261">
        <v>1.6499903324408205E-2</v>
      </c>
      <c r="AN56" s="254">
        <v>2.5663396937085636E-3</v>
      </c>
      <c r="AO56" s="254">
        <v>2.1440793000968794E-2</v>
      </c>
      <c r="AP56" s="254">
        <v>4.9291184280623401E-2</v>
      </c>
      <c r="AQ56" s="254">
        <v>3.4784421625825068E-2</v>
      </c>
      <c r="AR56" s="261">
        <v>2.7439352533448869E-2</v>
      </c>
      <c r="AT56" s="254">
        <v>7.758078755162523E-2</v>
      </c>
      <c r="AU56" s="254">
        <v>4.0893322567254531E-2</v>
      </c>
      <c r="AV56" s="254">
        <v>-9.7539673194600995E-3</v>
      </c>
      <c r="AW56" s="254">
        <v>-4.5364798652813842E-3</v>
      </c>
      <c r="AX56" s="261">
        <v>2.4572796697873045E-2</v>
      </c>
      <c r="AZ56" s="254">
        <v>1.9582801191986299E-4</v>
      </c>
      <c r="BA56" s="254">
        <v>-1.9438883039509358E-2</v>
      </c>
    </row>
    <row r="57" spans="1:53">
      <c r="A57" s="342"/>
      <c r="B57" s="306" t="s">
        <v>26</v>
      </c>
      <c r="C57" s="306" t="s">
        <v>25</v>
      </c>
      <c r="D57" s="251">
        <v>2192282</v>
      </c>
      <c r="E57" s="251">
        <v>2351728</v>
      </c>
      <c r="F57" s="251">
        <v>2357093</v>
      </c>
      <c r="G57" s="251">
        <v>2386259</v>
      </c>
      <c r="H57" s="308">
        <v>9287362</v>
      </c>
      <c r="I57" s="309"/>
      <c r="J57" s="309">
        <v>2322290</v>
      </c>
      <c r="K57" s="251">
        <v>2378245</v>
      </c>
      <c r="L57" s="251">
        <v>2415496</v>
      </c>
      <c r="M57" s="251">
        <v>2309166</v>
      </c>
      <c r="N57" s="310">
        <v>9425197</v>
      </c>
      <c r="O57" s="309"/>
      <c r="P57" s="251">
        <v>2161257</v>
      </c>
      <c r="Q57" s="251">
        <v>2228451</v>
      </c>
      <c r="R57" s="251">
        <v>2252362</v>
      </c>
      <c r="S57" s="251">
        <v>2239647</v>
      </c>
      <c r="T57" s="310">
        <v>8881717</v>
      </c>
      <c r="U57" s="309"/>
      <c r="V57" s="251">
        <v>2205366</v>
      </c>
      <c r="W57" s="251">
        <v>2270828</v>
      </c>
      <c r="X57" s="251">
        <v>2304271</v>
      </c>
      <c r="Y57" s="251">
        <v>2271981</v>
      </c>
      <c r="Z57" s="310">
        <v>9052446</v>
      </c>
      <c r="AB57" s="251">
        <v>2220764</v>
      </c>
      <c r="AC57" s="251">
        <v>2243647</v>
      </c>
      <c r="AD57" s="251">
        <v>2256613</v>
      </c>
      <c r="AE57" s="251">
        <v>2250061</v>
      </c>
      <c r="AF57" s="310">
        <v>8971085</v>
      </c>
      <c r="AH57" s="251">
        <v>2188858</v>
      </c>
      <c r="AI57" s="251">
        <v>2252938</v>
      </c>
      <c r="AJ57" s="251">
        <v>2289644</v>
      </c>
      <c r="AK57" s="251">
        <v>2296818</v>
      </c>
      <c r="AL57" s="310">
        <v>9028258</v>
      </c>
      <c r="AN57" s="251">
        <v>2218702</v>
      </c>
      <c r="AO57" s="251">
        <v>2321313</v>
      </c>
      <c r="AP57" s="251">
        <v>2333449</v>
      </c>
      <c r="AQ57" s="251">
        <v>2329020</v>
      </c>
      <c r="AR57" s="310">
        <v>9202484</v>
      </c>
      <c r="AT57" s="251">
        <v>2277828</v>
      </c>
      <c r="AU57" s="251">
        <v>2343602</v>
      </c>
      <c r="AV57" s="251">
        <v>2305453</v>
      </c>
      <c r="AW57" s="251">
        <v>2310328</v>
      </c>
      <c r="AX57" s="310">
        <v>9237211</v>
      </c>
      <c r="AZ57" s="251">
        <v>2268382</v>
      </c>
      <c r="BA57" s="251">
        <v>2337647</v>
      </c>
    </row>
    <row r="58" spans="1:53">
      <c r="A58" s="342"/>
      <c r="B58" s="312"/>
      <c r="C58" s="313" t="s">
        <v>23</v>
      </c>
      <c r="D58" s="254">
        <v>7.5518998718570138E-2</v>
      </c>
      <c r="E58" s="254">
        <v>0.121573131019853</v>
      </c>
      <c r="F58" s="254">
        <v>9.654163390817698E-2</v>
      </c>
      <c r="G58" s="254">
        <v>7.1674968327043648E-2</v>
      </c>
      <c r="H58" s="329"/>
      <c r="I58" s="274"/>
      <c r="J58" s="274">
        <v>4.7560148245984403E-2</v>
      </c>
      <c r="K58" s="254">
        <v>-1.4896340697953181E-3</v>
      </c>
      <c r="L58" s="254">
        <v>1.5026023873216296E-2</v>
      </c>
      <c r="M58" s="254">
        <v>-3.6999256845404657E-2</v>
      </c>
      <c r="N58" s="261">
        <v>1.484113572831558E-2</v>
      </c>
      <c r="O58" s="274"/>
      <c r="P58" s="254">
        <v>-4.7323566438745024E-2</v>
      </c>
      <c r="Q58" s="254">
        <v>-4.0619475960499418E-2</v>
      </c>
      <c r="R58" s="254">
        <v>-4.7167767972722596E-2</v>
      </c>
      <c r="S58" s="254">
        <v>-8.1811382118142095E-3</v>
      </c>
      <c r="T58" s="261">
        <v>-3.5999960492322125E-2</v>
      </c>
      <c r="U58" s="274"/>
      <c r="V58" s="254">
        <v>2.0408956454507798E-2</v>
      </c>
      <c r="W58" s="254">
        <v>1.9016348127017357E-2</v>
      </c>
      <c r="X58" s="254">
        <v>2.3046472991464118E-2</v>
      </c>
      <c r="Y58" s="254">
        <v>1.4437096560306228E-2</v>
      </c>
      <c r="Z58" s="261">
        <v>1.922252195155516E-2</v>
      </c>
      <c r="AB58" s="254">
        <v>6.9820610275119765E-3</v>
      </c>
      <c r="AC58" s="254">
        <v>-1.1969642791087698E-2</v>
      </c>
      <c r="AD58" s="254">
        <v>-2.0682463130421769E-2</v>
      </c>
      <c r="AE58" s="254">
        <v>-9.6479680067746987E-3</v>
      </c>
      <c r="AF58" s="261">
        <v>-8.987736574181171E-3</v>
      </c>
      <c r="AH58" s="254">
        <v>-1.4367127709202787E-2</v>
      </c>
      <c r="AI58" s="254">
        <v>4.1410257495944069E-3</v>
      </c>
      <c r="AJ58" s="254">
        <v>1.4637423430601482E-2</v>
      </c>
      <c r="AK58" s="254">
        <v>2.0780325511174924E-2</v>
      </c>
      <c r="AL58" s="261">
        <v>6.3730306869236308E-3</v>
      </c>
      <c r="AN58" s="254">
        <v>1.3634507126547346E-2</v>
      </c>
      <c r="AO58" s="254">
        <v>3.0349259500261461E-2</v>
      </c>
      <c r="AP58" s="254">
        <v>1.9131795161169141E-2</v>
      </c>
      <c r="AQ58" s="254">
        <v>1.4020266298853556E-2</v>
      </c>
      <c r="AR58" s="261">
        <v>1.9297853472951321E-2</v>
      </c>
      <c r="AT58" s="254">
        <v>2.6648914545531532E-2</v>
      </c>
      <c r="AU58" s="254">
        <v>9.6018934111858911E-3</v>
      </c>
      <c r="AV58" s="254">
        <v>-1.1997690971604746E-2</v>
      </c>
      <c r="AW58" s="254">
        <v>-8.0256932100196687E-3</v>
      </c>
      <c r="AX58" s="261">
        <v>3.7736550261864288E-3</v>
      </c>
      <c r="AZ58" s="254">
        <v>-4.1469329554294498E-3</v>
      </c>
      <c r="BA58" s="254">
        <v>-2.5409604531827501E-3</v>
      </c>
    </row>
    <row r="59" spans="1:53">
      <c r="A59" s="342"/>
      <c r="B59" s="306" t="s">
        <v>28</v>
      </c>
      <c r="C59" s="306" t="s">
        <v>25</v>
      </c>
      <c r="D59" s="251">
        <v>6807097</v>
      </c>
      <c r="E59" s="251">
        <v>7308167</v>
      </c>
      <c r="F59" s="251">
        <v>7364293</v>
      </c>
      <c r="G59" s="251">
        <v>7328847</v>
      </c>
      <c r="H59" s="308">
        <v>28808404</v>
      </c>
      <c r="I59" s="309"/>
      <c r="J59" s="309">
        <v>6981861</v>
      </c>
      <c r="K59" s="251">
        <v>7437963</v>
      </c>
      <c r="L59" s="251">
        <v>7376155</v>
      </c>
      <c r="M59" s="251">
        <v>7177443</v>
      </c>
      <c r="N59" s="310">
        <v>28973422</v>
      </c>
      <c r="O59" s="309"/>
      <c r="P59" s="251">
        <v>6807106</v>
      </c>
      <c r="Q59" s="251">
        <v>7224953</v>
      </c>
      <c r="R59" s="251">
        <v>7203179</v>
      </c>
      <c r="S59" s="251">
        <v>7218094</v>
      </c>
      <c r="T59" s="310">
        <v>28453332</v>
      </c>
      <c r="U59" s="309"/>
      <c r="V59" s="251">
        <v>7007380</v>
      </c>
      <c r="W59" s="251">
        <v>7397301</v>
      </c>
      <c r="X59" s="251">
        <v>7404429</v>
      </c>
      <c r="Y59" s="251">
        <v>7430494</v>
      </c>
      <c r="Z59" s="310">
        <v>29239604</v>
      </c>
      <c r="AB59" s="251">
        <v>7184044</v>
      </c>
      <c r="AC59" s="251">
        <v>7496563</v>
      </c>
      <c r="AD59" s="251">
        <v>7447966</v>
      </c>
      <c r="AE59" s="251">
        <v>7479677</v>
      </c>
      <c r="AF59" s="310">
        <v>29608250</v>
      </c>
      <c r="AH59" s="251">
        <v>7152556</v>
      </c>
      <c r="AI59" s="251">
        <v>7560276</v>
      </c>
      <c r="AJ59" s="251">
        <v>7591529</v>
      </c>
      <c r="AK59" s="251">
        <v>7623686</v>
      </c>
      <c r="AL59" s="310">
        <v>29928047</v>
      </c>
      <c r="AN59" s="251">
        <v>7212558</v>
      </c>
      <c r="AO59" s="251">
        <v>7746627</v>
      </c>
      <c r="AP59" s="251">
        <v>7852376</v>
      </c>
      <c r="AQ59" s="251">
        <v>7840749</v>
      </c>
      <c r="AR59" s="310">
        <v>30652310</v>
      </c>
      <c r="AT59" s="251">
        <v>7580052</v>
      </c>
      <c r="AU59" s="251">
        <v>7929309</v>
      </c>
      <c r="AV59" s="251">
        <v>7785388</v>
      </c>
      <c r="AW59" s="251">
        <v>7805440</v>
      </c>
      <c r="AX59" s="310">
        <v>31100189</v>
      </c>
      <c r="AZ59" s="251">
        <v>7587734</v>
      </c>
      <c r="BA59" s="251">
        <v>7846556</v>
      </c>
    </row>
    <row r="60" spans="1:53">
      <c r="A60" s="312"/>
      <c r="B60" s="312"/>
      <c r="C60" s="313" t="s">
        <v>23</v>
      </c>
      <c r="D60" s="254">
        <v>3.9805960644355834E-2</v>
      </c>
      <c r="E60" s="254">
        <v>0.2225130298878201</v>
      </c>
      <c r="F60" s="254">
        <v>0.12873868317424739</v>
      </c>
      <c r="G60" s="254">
        <v>5.0301898235673805E-2</v>
      </c>
      <c r="H60" s="329"/>
      <c r="I60" s="277"/>
      <c r="J60" s="277">
        <v>2.5673793101523307E-2</v>
      </c>
      <c r="K60" s="254">
        <v>1.7760404216269277E-2</v>
      </c>
      <c r="L60" s="254">
        <v>1.6107452541608543E-3</v>
      </c>
      <c r="M60" s="254">
        <v>-2.0658638391550539E-2</v>
      </c>
      <c r="N60" s="261">
        <v>5.7281201693784034E-3</v>
      </c>
      <c r="O60" s="277"/>
      <c r="P60" s="254">
        <v>-2.5029859517398001E-2</v>
      </c>
      <c r="Q60" s="254">
        <v>-2.8638217210814276E-2</v>
      </c>
      <c r="R60" s="254">
        <v>-2.3450700263213053E-2</v>
      </c>
      <c r="S60" s="254">
        <v>5.6637161730159757E-3</v>
      </c>
      <c r="T60" s="261">
        <v>-1.7950589336668599E-2</v>
      </c>
      <c r="U60" s="277"/>
      <c r="V60" s="254">
        <v>2.9421313550868744E-2</v>
      </c>
      <c r="W60" s="254">
        <v>2.3854549642053025E-2</v>
      </c>
      <c r="X60" s="254">
        <v>2.7939053020895388E-2</v>
      </c>
      <c r="Y60" s="254">
        <v>2.9426050699810746E-2</v>
      </c>
      <c r="Z60" s="261">
        <v>2.7633740751346725E-2</v>
      </c>
      <c r="AB60" s="254">
        <v>2.5211134546720748E-2</v>
      </c>
      <c r="AC60" s="254">
        <v>1.3418677974574855E-2</v>
      </c>
      <c r="AD60" s="254">
        <v>5.8798592031876762E-3</v>
      </c>
      <c r="AE60" s="254">
        <v>6.6190753939106006E-3</v>
      </c>
      <c r="AF60" s="261">
        <v>1.2607763087352453E-2</v>
      </c>
      <c r="AH60" s="254">
        <v>-4.3830466517187361E-3</v>
      </c>
      <c r="AI60" s="254">
        <v>8.4989614574038086E-3</v>
      </c>
      <c r="AJ60" s="254">
        <v>1.9275463932031833E-2</v>
      </c>
      <c r="AK60" s="254">
        <v>1.9253371502539585E-2</v>
      </c>
      <c r="AL60" s="261">
        <v>1.0800942304932004E-2</v>
      </c>
      <c r="AN60" s="254">
        <v>8.3888892306469565E-3</v>
      </c>
      <c r="AO60" s="254">
        <v>2.4648703301308084E-2</v>
      </c>
      <c r="AP60" s="254">
        <v>3.4360271824029232E-2</v>
      </c>
      <c r="AQ60" s="254">
        <v>2.8472185239528436E-2</v>
      </c>
      <c r="AR60" s="261">
        <v>2.4200142428271398E-2</v>
      </c>
      <c r="AT60" s="254">
        <v>5.0951964615050693E-2</v>
      </c>
      <c r="AU60" s="254">
        <v>2.3582134521256792E-2</v>
      </c>
      <c r="AV60" s="254">
        <v>-8.5309210868149687E-3</v>
      </c>
      <c r="AW60" s="254">
        <v>-4.5032687565945695E-3</v>
      </c>
      <c r="AX60" s="261">
        <v>1.4611590447832556E-2</v>
      </c>
      <c r="AZ60" s="254">
        <v>1.0134495119558107E-3</v>
      </c>
      <c r="BA60" s="254">
        <v>-1.0436344453217838E-2</v>
      </c>
    </row>
    <row r="61" spans="1:53" s="263" customFormat="1" ht="15" customHeight="1">
      <c r="A61" s="61" t="str">
        <f>表15!A61</f>
        <v>註1：製表日期：101年8月10日，資料來源：截至101年8月8日明細彙總檔。</v>
      </c>
      <c r="B61" s="34"/>
      <c r="C61" s="34"/>
      <c r="D61" s="34"/>
      <c r="E61" s="34"/>
      <c r="H61" s="298"/>
      <c r="K61" s="34"/>
      <c r="N61" s="264"/>
      <c r="T61" s="264"/>
      <c r="Z61" s="264"/>
      <c r="AF61" s="264"/>
      <c r="AL61" s="264"/>
      <c r="AR61" s="264"/>
      <c r="AX61" s="264"/>
    </row>
    <row r="62" spans="1:53">
      <c r="A62" s="324" t="s">
        <v>46</v>
      </c>
      <c r="B62" s="325"/>
      <c r="C62" s="325"/>
      <c r="D62" s="325"/>
      <c r="E62" s="325"/>
      <c r="F62" s="325"/>
      <c r="G62" s="325"/>
      <c r="K62" s="325"/>
      <c r="L62" s="325"/>
      <c r="M62" s="325"/>
    </row>
    <row r="63" spans="1:53">
      <c r="A63" s="300" t="str">
        <f>表15!A63</f>
        <v>註3：層級以101年6月最新層級歸類。</v>
      </c>
    </row>
    <row r="64" spans="1:53">
      <c r="A64" s="301" t="s">
        <v>322</v>
      </c>
    </row>
  </sheetData>
  <phoneticPr fontId="4" type="noConversion"/>
  <pageMargins left="0.55118110236220474" right="0.55118110236220474" top="0.59055118110236227" bottom="0.59055118110236227" header="0.51181102362204722" footer="0.51181102362204722"/>
  <pageSetup paperSize="9" scale="64" orientation="portrait" r:id="rId1"/>
  <headerFooter alignWithMargins="0">
    <oddFooter>&amp;C&amp;"Times New Roman,標準"&amp;P</oddFooter>
  </headerFooter>
  <rowBreaks count="1" manualBreakCount="1">
    <brk id="44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FF00"/>
  </sheetPr>
  <dimension ref="A1:BA67"/>
  <sheetViews>
    <sheetView view="pageBreakPreview" zoomScale="60" zoomScaleNormal="75" workbookViewId="0">
      <pane xSplit="3" ySplit="4" topLeftCell="N26" activePane="bottomRight" state="frozen"/>
      <selection activeCell="Y10" sqref="Y10"/>
      <selection pane="topRight" activeCell="Y10" sqref="Y10"/>
      <selection pane="bottomLeft" activeCell="Y10" sqref="Y10"/>
      <selection pane="bottomRight" activeCell="AN1" sqref="AN1:AY1048576"/>
    </sheetView>
  </sheetViews>
  <sheetFormatPr defaultRowHeight="16.5"/>
  <cols>
    <col min="1" max="1" width="4.375" style="248" customWidth="1"/>
    <col min="2" max="2" width="9.125" style="248" customWidth="1"/>
    <col min="3" max="3" width="6.625" style="248" customWidth="1"/>
    <col min="4" max="7" width="10.25" style="248" hidden="1" customWidth="1"/>
    <col min="8" max="8" width="8.75" style="249" hidden="1" customWidth="1"/>
    <col min="9" max="9" width="2" style="248" hidden="1" customWidth="1"/>
    <col min="10" max="10" width="10.25" style="291" hidden="1" customWidth="1"/>
    <col min="11" max="13" width="8.25" style="248" hidden="1" customWidth="1"/>
    <col min="14" max="14" width="8.75" style="249" hidden="1" customWidth="1"/>
    <col min="15" max="15" width="1.25" style="248" hidden="1" customWidth="1"/>
    <col min="16" max="18" width="9" style="248" hidden="1" customWidth="1"/>
    <col min="19" max="19" width="7" style="248" hidden="1" customWidth="1"/>
    <col min="20" max="20" width="9.5" style="249" hidden="1" customWidth="1"/>
    <col min="21" max="21" width="1.25" style="248" hidden="1" customWidth="1"/>
    <col min="22" max="25" width="8.625" style="248" hidden="1" customWidth="1"/>
    <col min="26" max="26" width="9.5" style="249" hidden="1" customWidth="1"/>
    <col min="27" max="27" width="1" style="248" hidden="1" customWidth="1"/>
    <col min="28" max="31" width="8.625" style="248" hidden="1" customWidth="1"/>
    <col min="32" max="32" width="9.5" style="249" hidden="1" customWidth="1"/>
    <col min="33" max="33" width="1" style="248" hidden="1" customWidth="1"/>
    <col min="34" max="37" width="8.625" style="248" hidden="1" customWidth="1"/>
    <col min="38" max="38" width="9.5" style="249" hidden="1" customWidth="1"/>
    <col min="39" max="39" width="1" style="248" hidden="1" customWidth="1"/>
    <col min="40" max="43" width="8.625" style="248" hidden="1" customWidth="1"/>
    <col min="44" max="44" width="9.5" style="249" hidden="1" customWidth="1"/>
    <col min="45" max="45" width="1" style="248" hidden="1" customWidth="1"/>
    <col min="46" max="49" width="8.625" style="248" hidden="1" customWidth="1"/>
    <col min="50" max="50" width="9.5" style="249" hidden="1" customWidth="1"/>
    <col min="51" max="51" width="1" style="248" hidden="1" customWidth="1"/>
    <col min="52" max="53" width="8.625" style="248" customWidth="1"/>
    <col min="54" max="16384" width="9" style="248"/>
  </cols>
  <sheetData>
    <row r="1" spans="1:53" ht="21">
      <c r="A1" s="85" t="s">
        <v>372</v>
      </c>
      <c r="B1" s="325"/>
      <c r="C1" s="325"/>
      <c r="D1" s="325"/>
      <c r="E1" s="328"/>
      <c r="K1" s="328"/>
    </row>
    <row r="2" spans="1:53" ht="20.25">
      <c r="A2" s="293"/>
      <c r="B2" s="325"/>
      <c r="C2" s="325"/>
      <c r="D2" s="325"/>
      <c r="E2" s="328"/>
      <c r="K2" s="328"/>
      <c r="AC2" s="248" t="s">
        <v>298</v>
      </c>
    </row>
    <row r="3" spans="1:53">
      <c r="A3" s="70"/>
      <c r="B3" s="70"/>
      <c r="C3" s="70"/>
      <c r="D3" s="11">
        <v>93</v>
      </c>
      <c r="E3" s="11"/>
      <c r="F3" s="11"/>
      <c r="G3" s="11"/>
      <c r="H3" s="167"/>
      <c r="J3" s="12">
        <v>94</v>
      </c>
      <c r="K3" s="11"/>
      <c r="L3" s="11"/>
      <c r="M3" s="11"/>
      <c r="N3" s="167"/>
      <c r="O3" s="12"/>
      <c r="P3" s="11">
        <v>95</v>
      </c>
      <c r="Q3" s="11"/>
      <c r="R3" s="11"/>
      <c r="S3" s="11"/>
      <c r="T3" s="167">
        <v>95</v>
      </c>
      <c r="U3" s="12"/>
      <c r="V3" s="11">
        <v>96</v>
      </c>
      <c r="W3" s="11"/>
      <c r="X3" s="11"/>
      <c r="Y3" s="11"/>
      <c r="Z3" s="167">
        <v>96</v>
      </c>
      <c r="AB3" s="11">
        <v>97</v>
      </c>
      <c r="AC3" s="11"/>
      <c r="AD3" s="11"/>
      <c r="AE3" s="11"/>
      <c r="AF3" s="167">
        <v>97</v>
      </c>
      <c r="AH3" s="11">
        <v>98</v>
      </c>
      <c r="AI3" s="11"/>
      <c r="AJ3" s="11"/>
      <c r="AK3" s="11"/>
      <c r="AL3" s="167"/>
      <c r="AN3" s="11">
        <v>99</v>
      </c>
      <c r="AO3" s="11"/>
      <c r="AP3" s="11"/>
      <c r="AQ3" s="11"/>
      <c r="AR3" s="167"/>
      <c r="AT3" s="11">
        <v>100</v>
      </c>
      <c r="AU3" s="11"/>
      <c r="AV3" s="11"/>
      <c r="AW3" s="11"/>
      <c r="AX3" s="167"/>
      <c r="AZ3" s="11">
        <v>101</v>
      </c>
      <c r="BA3" s="11"/>
    </row>
    <row r="4" spans="1:53">
      <c r="A4" s="62" t="s">
        <v>204</v>
      </c>
      <c r="B4" s="71" t="s">
        <v>1</v>
      </c>
      <c r="C4" s="71"/>
      <c r="D4" s="13" t="s">
        <v>199</v>
      </c>
      <c r="E4" s="13" t="s">
        <v>229</v>
      </c>
      <c r="F4" s="13" t="s">
        <v>200</v>
      </c>
      <c r="G4" s="13" t="s">
        <v>164</v>
      </c>
      <c r="H4" s="170" t="s">
        <v>269</v>
      </c>
      <c r="J4" s="14" t="s">
        <v>199</v>
      </c>
      <c r="K4" s="13" t="s">
        <v>229</v>
      </c>
      <c r="L4" s="13" t="s">
        <v>200</v>
      </c>
      <c r="M4" s="13" t="s">
        <v>164</v>
      </c>
      <c r="N4" s="170" t="s">
        <v>269</v>
      </c>
      <c r="O4" s="14"/>
      <c r="P4" s="98" t="s">
        <v>199</v>
      </c>
      <c r="Q4" s="98" t="s">
        <v>229</v>
      </c>
      <c r="R4" s="98" t="s">
        <v>200</v>
      </c>
      <c r="S4" s="98" t="s">
        <v>164</v>
      </c>
      <c r="T4" s="170" t="s">
        <v>269</v>
      </c>
      <c r="U4" s="14"/>
      <c r="V4" s="98" t="s">
        <v>199</v>
      </c>
      <c r="W4" s="98" t="s">
        <v>229</v>
      </c>
      <c r="X4" s="98" t="s">
        <v>200</v>
      </c>
      <c r="Y4" s="98" t="s">
        <v>164</v>
      </c>
      <c r="Z4" s="170" t="s">
        <v>269</v>
      </c>
      <c r="AB4" s="98" t="s">
        <v>199</v>
      </c>
      <c r="AC4" s="98" t="s">
        <v>229</v>
      </c>
      <c r="AD4" s="98" t="s">
        <v>200</v>
      </c>
      <c r="AE4" s="98" t="s">
        <v>164</v>
      </c>
      <c r="AF4" s="170" t="s">
        <v>269</v>
      </c>
      <c r="AH4" s="98" t="s">
        <v>199</v>
      </c>
      <c r="AI4" s="98" t="s">
        <v>229</v>
      </c>
      <c r="AJ4" s="98" t="s">
        <v>200</v>
      </c>
      <c r="AK4" s="98" t="s">
        <v>164</v>
      </c>
      <c r="AL4" s="170" t="s">
        <v>269</v>
      </c>
      <c r="AN4" s="98" t="s">
        <v>199</v>
      </c>
      <c r="AO4" s="98" t="s">
        <v>229</v>
      </c>
      <c r="AP4" s="98" t="s">
        <v>200</v>
      </c>
      <c r="AQ4" s="98" t="s">
        <v>164</v>
      </c>
      <c r="AR4" s="170" t="s">
        <v>269</v>
      </c>
      <c r="AT4" s="98" t="s">
        <v>199</v>
      </c>
      <c r="AU4" s="98" t="s">
        <v>229</v>
      </c>
      <c r="AV4" s="98" t="s">
        <v>200</v>
      </c>
      <c r="AW4" s="98" t="s">
        <v>164</v>
      </c>
      <c r="AX4" s="170" t="s">
        <v>269</v>
      </c>
      <c r="AZ4" s="98" t="s">
        <v>199</v>
      </c>
      <c r="BA4" s="98" t="s">
        <v>229</v>
      </c>
    </row>
    <row r="5" spans="1:53">
      <c r="A5" s="306" t="s">
        <v>21</v>
      </c>
      <c r="B5" s="306" t="s">
        <v>22</v>
      </c>
      <c r="C5" s="306" t="s">
        <v>25</v>
      </c>
      <c r="D5" s="94">
        <v>6106610376</v>
      </c>
      <c r="E5" s="94">
        <v>6647052999</v>
      </c>
      <c r="F5" s="94">
        <v>6908793678</v>
      </c>
      <c r="G5" s="94">
        <v>6904921332</v>
      </c>
      <c r="H5" s="332">
        <v>26567378385</v>
      </c>
      <c r="I5" s="331"/>
      <c r="J5" s="330">
        <v>6709581922</v>
      </c>
      <c r="K5" s="94">
        <v>7129730315</v>
      </c>
      <c r="L5" s="94">
        <v>6964970497</v>
      </c>
      <c r="M5" s="94">
        <v>6809250229</v>
      </c>
      <c r="N5" s="332">
        <v>27613532963</v>
      </c>
      <c r="O5" s="331"/>
      <c r="P5" s="94">
        <v>6420639981</v>
      </c>
      <c r="Q5" s="94">
        <v>6925760309</v>
      </c>
      <c r="R5" s="94">
        <v>6979030133</v>
      </c>
      <c r="S5" s="94">
        <v>6978870988</v>
      </c>
      <c r="T5" s="332">
        <v>27304301411</v>
      </c>
      <c r="U5" s="309"/>
      <c r="V5" s="94">
        <v>6539386919</v>
      </c>
      <c r="W5" s="94">
        <v>6872507327</v>
      </c>
      <c r="X5" s="94">
        <v>6878566978</v>
      </c>
      <c r="Y5" s="94">
        <v>6985453216</v>
      </c>
      <c r="Z5" s="332">
        <v>27275914440</v>
      </c>
      <c r="AA5" s="282"/>
      <c r="AB5" s="94">
        <v>6563704568</v>
      </c>
      <c r="AC5" s="94">
        <v>6968030449</v>
      </c>
      <c r="AD5" s="94">
        <v>6954933512</v>
      </c>
      <c r="AE5" s="94">
        <v>7226456429</v>
      </c>
      <c r="AF5" s="332">
        <v>27713124958</v>
      </c>
      <c r="AG5" s="282"/>
      <c r="AH5" s="94">
        <v>6795289557</v>
      </c>
      <c r="AI5" s="94">
        <v>7502448176</v>
      </c>
      <c r="AJ5" s="94">
        <v>7429877851</v>
      </c>
      <c r="AK5" s="94">
        <v>7153538263</v>
      </c>
      <c r="AL5" s="332">
        <v>28881153847</v>
      </c>
      <c r="AM5" s="282"/>
      <c r="AN5" s="94">
        <v>6771810394</v>
      </c>
      <c r="AO5" s="94">
        <v>7255138132</v>
      </c>
      <c r="AP5" s="94">
        <v>7462276375</v>
      </c>
      <c r="AQ5" s="94">
        <v>7589082470</v>
      </c>
      <c r="AR5" s="332">
        <v>29078307371</v>
      </c>
      <c r="AS5" s="282"/>
      <c r="AT5" s="94">
        <v>7193837742</v>
      </c>
      <c r="AU5" s="94">
        <v>7577142632</v>
      </c>
      <c r="AV5" s="94">
        <v>7644761540</v>
      </c>
      <c r="AW5" s="94">
        <v>7743735367</v>
      </c>
      <c r="AX5" s="332">
        <v>30159477281</v>
      </c>
      <c r="AY5" s="282"/>
      <c r="AZ5" s="94">
        <v>7322660629</v>
      </c>
      <c r="BA5" s="94">
        <v>7461807255</v>
      </c>
    </row>
    <row r="6" spans="1:53">
      <c r="A6" s="342"/>
      <c r="B6" s="312"/>
      <c r="C6" s="313" t="s">
        <v>23</v>
      </c>
      <c r="D6" s="254">
        <v>0.10555728492982419</v>
      </c>
      <c r="E6" s="254">
        <v>0.48441212110677967</v>
      </c>
      <c r="F6" s="254">
        <v>0.24701721266267324</v>
      </c>
      <c r="G6" s="254">
        <v>0.11752171702226587</v>
      </c>
      <c r="H6" s="261"/>
      <c r="I6" s="274"/>
      <c r="J6" s="329">
        <v>9.8740792170035771E-2</v>
      </c>
      <c r="K6" s="254">
        <v>7.2615235063210007E-2</v>
      </c>
      <c r="L6" s="254">
        <v>8.1312051883799218E-3</v>
      </c>
      <c r="M6" s="254">
        <v>-1.38554950013151E-2</v>
      </c>
      <c r="N6" s="261">
        <v>3.9377411005319995E-2</v>
      </c>
      <c r="O6" s="274"/>
      <c r="P6" s="254">
        <v>-4.3064075282036596E-2</v>
      </c>
      <c r="Q6" s="254">
        <v>-2.8608376051878714E-2</v>
      </c>
      <c r="R6" s="254">
        <v>2.0186210416908157E-3</v>
      </c>
      <c r="S6" s="254">
        <v>2.4910343032717552E-2</v>
      </c>
      <c r="T6" s="261">
        <v>-1.1198550812543506E-2</v>
      </c>
      <c r="U6" s="274"/>
      <c r="V6" s="254">
        <v>1.8494564148028303E-2</v>
      </c>
      <c r="W6" s="254">
        <v>-7.6891170967609002E-3</v>
      </c>
      <c r="X6" s="254">
        <v>-1.4395002326321071E-2</v>
      </c>
      <c r="Y6" s="254">
        <v>9.4316516400971828E-4</v>
      </c>
      <c r="Z6" s="261">
        <v>-1.0396519791040504E-3</v>
      </c>
      <c r="AA6" s="287"/>
      <c r="AB6" s="254">
        <v>3.7186435519429573E-3</v>
      </c>
      <c r="AC6" s="254">
        <v>1.3899311772970879E-2</v>
      </c>
      <c r="AD6" s="254">
        <v>1.1102099353578421E-2</v>
      </c>
      <c r="AE6" s="254">
        <v>3.4500726802949355E-2</v>
      </c>
      <c r="AF6" s="261">
        <v>1.6029179111914038E-2</v>
      </c>
      <c r="AG6" s="287"/>
      <c r="AH6" s="254">
        <v>3.5282664934227048E-2</v>
      </c>
      <c r="AI6" s="254">
        <v>7.6695664709199862E-2</v>
      </c>
      <c r="AJ6" s="254">
        <v>6.8288839595739281E-2</v>
      </c>
      <c r="AK6" s="254">
        <v>-1.0090445672290671E-2</v>
      </c>
      <c r="AL6" s="261">
        <v>4.2147137530328393E-2</v>
      </c>
      <c r="AM6" s="287"/>
      <c r="AN6" s="254">
        <v>-3.4552115554536966E-3</v>
      </c>
      <c r="AO6" s="254">
        <v>-3.2963912338792811E-2</v>
      </c>
      <c r="AP6" s="254">
        <v>4.3605728990065984E-3</v>
      </c>
      <c r="AQ6" s="254">
        <v>6.0885143964735544E-2</v>
      </c>
      <c r="AR6" s="261">
        <v>6.8263728327626616E-3</v>
      </c>
      <c r="AS6" s="287"/>
      <c r="AT6" s="254">
        <v>6.2321199715503983E-2</v>
      </c>
      <c r="AU6" s="254">
        <v>4.4382959240947484E-2</v>
      </c>
      <c r="AV6" s="254">
        <v>2.4454356262032739E-2</v>
      </c>
      <c r="AW6" s="254">
        <v>2.0378339227614228E-2</v>
      </c>
      <c r="AX6" s="261">
        <v>3.7181322014577134E-2</v>
      </c>
      <c r="AY6" s="287"/>
      <c r="AZ6" s="254">
        <v>1.7907394025290513E-2</v>
      </c>
      <c r="BA6" s="254">
        <v>-1.5221486858768118E-2</v>
      </c>
    </row>
    <row r="7" spans="1:53">
      <c r="A7" s="342"/>
      <c r="B7" s="306" t="s">
        <v>24</v>
      </c>
      <c r="C7" s="306" t="s">
        <v>25</v>
      </c>
      <c r="D7" s="94">
        <v>3133752748</v>
      </c>
      <c r="E7" s="94">
        <v>3527203505</v>
      </c>
      <c r="F7" s="94">
        <v>3683818644</v>
      </c>
      <c r="G7" s="94">
        <v>3754708060</v>
      </c>
      <c r="H7" s="332">
        <v>14099482957</v>
      </c>
      <c r="I7" s="331"/>
      <c r="J7" s="330">
        <v>3410532316</v>
      </c>
      <c r="K7" s="94">
        <v>3844658805</v>
      </c>
      <c r="L7" s="94">
        <v>3798879790</v>
      </c>
      <c r="M7" s="94">
        <v>3722477625</v>
      </c>
      <c r="N7" s="332">
        <v>14776548536</v>
      </c>
      <c r="O7" s="331"/>
      <c r="P7" s="94">
        <v>3674689194</v>
      </c>
      <c r="Q7" s="94">
        <v>3927349331</v>
      </c>
      <c r="R7" s="94">
        <v>3955904541</v>
      </c>
      <c r="S7" s="94">
        <v>4061878565</v>
      </c>
      <c r="T7" s="332">
        <v>15619821631</v>
      </c>
      <c r="U7" s="309"/>
      <c r="V7" s="94">
        <v>3992566733</v>
      </c>
      <c r="W7" s="94">
        <v>4224957978</v>
      </c>
      <c r="X7" s="94">
        <v>4221353360</v>
      </c>
      <c r="Y7" s="94">
        <v>4304510156</v>
      </c>
      <c r="Z7" s="332">
        <v>16743388227</v>
      </c>
      <c r="AA7" s="282"/>
      <c r="AB7" s="94">
        <v>4187434387</v>
      </c>
      <c r="AC7" s="94">
        <v>4447608092</v>
      </c>
      <c r="AD7" s="94">
        <v>4453596738</v>
      </c>
      <c r="AE7" s="94">
        <v>4589680228</v>
      </c>
      <c r="AF7" s="332">
        <v>17678319445</v>
      </c>
      <c r="AG7" s="282"/>
      <c r="AH7" s="94">
        <v>4559373332</v>
      </c>
      <c r="AI7" s="94">
        <v>4941391498</v>
      </c>
      <c r="AJ7" s="94">
        <v>4937075310</v>
      </c>
      <c r="AK7" s="94">
        <v>4846912116</v>
      </c>
      <c r="AL7" s="332">
        <v>19284752256</v>
      </c>
      <c r="AM7" s="282"/>
      <c r="AN7" s="94">
        <v>4638172359</v>
      </c>
      <c r="AO7" s="94">
        <v>5059963976</v>
      </c>
      <c r="AP7" s="94">
        <v>5218279338</v>
      </c>
      <c r="AQ7" s="94">
        <v>5324250546</v>
      </c>
      <c r="AR7" s="332">
        <v>20240666219</v>
      </c>
      <c r="AS7" s="282"/>
      <c r="AT7" s="94">
        <v>5203334944</v>
      </c>
      <c r="AU7" s="94">
        <v>5488632132</v>
      </c>
      <c r="AV7" s="94">
        <v>5324447731</v>
      </c>
      <c r="AW7" s="94">
        <v>5382931000</v>
      </c>
      <c r="AX7" s="332">
        <v>21399345807</v>
      </c>
      <c r="AY7" s="282"/>
      <c r="AZ7" s="94">
        <v>5200955041</v>
      </c>
      <c r="BA7" s="94">
        <v>5374151227</v>
      </c>
    </row>
    <row r="8" spans="1:53">
      <c r="A8" s="342"/>
      <c r="B8" s="312"/>
      <c r="C8" s="313" t="s">
        <v>23</v>
      </c>
      <c r="D8" s="254">
        <v>7.2172279592627522E-2</v>
      </c>
      <c r="E8" s="254">
        <v>0.38633865561402225</v>
      </c>
      <c r="F8" s="254">
        <v>0.33600518608200625</v>
      </c>
      <c r="G8" s="254">
        <v>0.18296643944427646</v>
      </c>
      <c r="H8" s="261"/>
      <c r="I8" s="274"/>
      <c r="J8" s="329">
        <v>8.832208226275802E-2</v>
      </c>
      <c r="K8" s="254">
        <v>9.0001980194788903E-2</v>
      </c>
      <c r="L8" s="254">
        <v>3.1234204807396051E-2</v>
      </c>
      <c r="M8" s="254">
        <v>-8.5840055964297793E-3</v>
      </c>
      <c r="N8" s="261">
        <v>4.8020596291714179E-2</v>
      </c>
      <c r="O8" s="274"/>
      <c r="P8" s="254">
        <v>7.7453269321257512E-2</v>
      </c>
      <c r="Q8" s="254">
        <v>2.1507897109741103E-2</v>
      </c>
      <c r="R8" s="254">
        <v>4.1334487975467127E-2</v>
      </c>
      <c r="S8" s="254">
        <v>9.1176085981174992E-2</v>
      </c>
      <c r="T8" s="261">
        <v>5.7068339940517188E-2</v>
      </c>
      <c r="U8" s="274"/>
      <c r="V8" s="254">
        <v>8.6504605483105346E-2</v>
      </c>
      <c r="W8" s="254">
        <v>7.5778501456660985E-2</v>
      </c>
      <c r="X8" s="254">
        <v>6.7101927321253863E-2</v>
      </c>
      <c r="Y8" s="254">
        <v>5.9733836725372358E-2</v>
      </c>
      <c r="Z8" s="261">
        <v>7.1932101565750584E-2</v>
      </c>
      <c r="AA8" s="287"/>
      <c r="AB8" s="254">
        <v>4.8807613505705172E-2</v>
      </c>
      <c r="AC8" s="254">
        <v>5.2698775978216261E-2</v>
      </c>
      <c r="AD8" s="254">
        <v>5.5016332013484881E-2</v>
      </c>
      <c r="AE8" s="254">
        <v>6.6249134434612778E-2</v>
      </c>
      <c r="AF8" s="261">
        <v>5.5838830547592089E-2</v>
      </c>
      <c r="AG8" s="287"/>
      <c r="AH8" s="254">
        <v>8.8822632338955376E-2</v>
      </c>
      <c r="AI8" s="254">
        <v>0.11102223842253056</v>
      </c>
      <c r="AJ8" s="254">
        <v>0.10855912657622402</v>
      </c>
      <c r="AK8" s="254">
        <v>5.6045710206719779E-2</v>
      </c>
      <c r="AL8" s="261">
        <v>9.0870221912092042E-2</v>
      </c>
      <c r="AM8" s="287"/>
      <c r="AN8" s="254">
        <v>1.7282863512612323E-2</v>
      </c>
      <c r="AO8" s="254">
        <v>2.3995766789171036E-2</v>
      </c>
      <c r="AP8" s="254">
        <v>5.6957613636239968E-2</v>
      </c>
      <c r="AQ8" s="254">
        <v>9.8482996715428817E-2</v>
      </c>
      <c r="AR8" s="261">
        <v>4.9568381813284157E-2</v>
      </c>
      <c r="AS8" s="287"/>
      <c r="AT8" s="254">
        <v>0.12185027662961856</v>
      </c>
      <c r="AU8" s="254">
        <v>8.4717630013419587E-2</v>
      </c>
      <c r="AV8" s="254">
        <v>2.0345479059902249E-2</v>
      </c>
      <c r="AW8" s="254">
        <v>1.1021354741482803E-2</v>
      </c>
      <c r="AX8" s="261">
        <v>5.7245130939037159E-2</v>
      </c>
      <c r="AY8" s="287"/>
      <c r="AZ8" s="254">
        <v>-4.5738031966291448E-4</v>
      </c>
      <c r="BA8" s="254">
        <v>-2.085782071867226E-2</v>
      </c>
    </row>
    <row r="9" spans="1:53">
      <c r="A9" s="342"/>
      <c r="B9" s="306" t="s">
        <v>26</v>
      </c>
      <c r="C9" s="306" t="s">
        <v>25</v>
      </c>
      <c r="D9" s="94">
        <v>1430457957</v>
      </c>
      <c r="E9" s="94">
        <v>1527539746</v>
      </c>
      <c r="F9" s="94">
        <v>1560409829</v>
      </c>
      <c r="G9" s="94">
        <v>1588767089</v>
      </c>
      <c r="H9" s="332">
        <v>6107174621</v>
      </c>
      <c r="I9" s="331"/>
      <c r="J9" s="330">
        <v>1528940476</v>
      </c>
      <c r="K9" s="94">
        <v>1607738129</v>
      </c>
      <c r="L9" s="94">
        <v>1552516712</v>
      </c>
      <c r="M9" s="94">
        <v>1535303315</v>
      </c>
      <c r="N9" s="332">
        <v>6224498632</v>
      </c>
      <c r="O9" s="331"/>
      <c r="P9" s="94">
        <v>1442754833</v>
      </c>
      <c r="Q9" s="94">
        <v>1467948503</v>
      </c>
      <c r="R9" s="94">
        <v>1486840500</v>
      </c>
      <c r="S9" s="94">
        <v>1507734402</v>
      </c>
      <c r="T9" s="332">
        <v>5905278238</v>
      </c>
      <c r="U9" s="309"/>
      <c r="V9" s="94">
        <v>1488674490</v>
      </c>
      <c r="W9" s="94">
        <v>1571657441</v>
      </c>
      <c r="X9" s="94">
        <v>1572433980</v>
      </c>
      <c r="Y9" s="94">
        <v>1582125991</v>
      </c>
      <c r="Z9" s="332">
        <v>6214891902</v>
      </c>
      <c r="AA9" s="282"/>
      <c r="AB9" s="94">
        <v>1538065788</v>
      </c>
      <c r="AC9" s="94">
        <v>1540870051</v>
      </c>
      <c r="AD9" s="94">
        <v>1595917304</v>
      </c>
      <c r="AE9" s="94">
        <v>1666302365</v>
      </c>
      <c r="AF9" s="332">
        <v>6341155508</v>
      </c>
      <c r="AG9" s="282"/>
      <c r="AH9" s="94">
        <v>1560548849</v>
      </c>
      <c r="AI9" s="94">
        <v>1650524600</v>
      </c>
      <c r="AJ9" s="94">
        <v>1649834662</v>
      </c>
      <c r="AK9" s="94">
        <v>1649906901</v>
      </c>
      <c r="AL9" s="332">
        <v>6510815012</v>
      </c>
      <c r="AM9" s="282"/>
      <c r="AN9" s="94">
        <v>1584609610</v>
      </c>
      <c r="AO9" s="94">
        <v>1649729701</v>
      </c>
      <c r="AP9" s="94">
        <v>1664198732</v>
      </c>
      <c r="AQ9" s="94">
        <v>1673156280</v>
      </c>
      <c r="AR9" s="332">
        <v>6571694323</v>
      </c>
      <c r="AS9" s="282"/>
      <c r="AT9" s="94">
        <v>1635886097</v>
      </c>
      <c r="AU9" s="94">
        <v>1675097857</v>
      </c>
      <c r="AV9" s="94">
        <v>1633360124</v>
      </c>
      <c r="AW9" s="94">
        <v>1673978246</v>
      </c>
      <c r="AX9" s="332">
        <v>6618322324</v>
      </c>
      <c r="AY9" s="282"/>
      <c r="AZ9" s="94">
        <v>1594051758</v>
      </c>
      <c r="BA9" s="94">
        <v>1688141581</v>
      </c>
    </row>
    <row r="10" spans="1:53">
      <c r="A10" s="342"/>
      <c r="B10" s="312"/>
      <c r="C10" s="313" t="s">
        <v>23</v>
      </c>
      <c r="D10" s="254">
        <v>0.13751484071083686</v>
      </c>
      <c r="E10" s="254">
        <v>0.19906213283945892</v>
      </c>
      <c r="F10" s="254">
        <v>0.14793917455275768</v>
      </c>
      <c r="G10" s="254">
        <v>9.1312516667666044E-2</v>
      </c>
      <c r="H10" s="261"/>
      <c r="I10" s="274"/>
      <c r="J10" s="329">
        <v>6.8846846227162486E-2</v>
      </c>
      <c r="K10" s="254">
        <v>5.2501666951715445E-2</v>
      </c>
      <c r="L10" s="254">
        <v>-5.0583614979267093E-3</v>
      </c>
      <c r="M10" s="254">
        <v>-3.3651108693125757E-2</v>
      </c>
      <c r="N10" s="261">
        <v>1.9210849252053741E-2</v>
      </c>
      <c r="O10" s="274"/>
      <c r="P10" s="254">
        <v>-5.6369521477695472E-2</v>
      </c>
      <c r="Q10" s="254">
        <v>-8.694800694124738E-2</v>
      </c>
      <c r="R10" s="254">
        <v>-4.2303062822038107E-2</v>
      </c>
      <c r="S10" s="254">
        <v>-1.7956655685329559E-2</v>
      </c>
      <c r="T10" s="261">
        <v>-5.1284515086708393E-2</v>
      </c>
      <c r="U10" s="274"/>
      <c r="V10" s="254">
        <v>3.1827761688738798E-2</v>
      </c>
      <c r="W10" s="254">
        <v>7.0648893873356711E-2</v>
      </c>
      <c r="X10" s="254">
        <v>5.756735843555516E-2</v>
      </c>
      <c r="Y10" s="254">
        <v>4.9339982493813217E-2</v>
      </c>
      <c r="Z10" s="261">
        <v>5.2429987465731909E-2</v>
      </c>
      <c r="AA10" s="287"/>
      <c r="AB10" s="254">
        <v>3.3178037463381216E-2</v>
      </c>
      <c r="AC10" s="254">
        <v>-1.9589122411058479E-2</v>
      </c>
      <c r="AD10" s="254">
        <v>1.4934378357811973E-2</v>
      </c>
      <c r="AE10" s="254">
        <v>5.3204595891124473E-2</v>
      </c>
      <c r="AF10" s="261">
        <v>2.0316299622100908E-2</v>
      </c>
      <c r="AG10" s="287"/>
      <c r="AH10" s="254">
        <v>1.4617749887822162E-2</v>
      </c>
      <c r="AI10" s="254">
        <v>7.1164047175059197E-2</v>
      </c>
      <c r="AJ10" s="254">
        <v>3.378455629553101E-2</v>
      </c>
      <c r="AK10" s="254">
        <v>-9.8394291122547717E-3</v>
      </c>
      <c r="AL10" s="261">
        <v>2.6755297798005007E-2</v>
      </c>
      <c r="AM10" s="287"/>
      <c r="AN10" s="254">
        <v>1.5418140236634237E-2</v>
      </c>
      <c r="AO10" s="254">
        <v>-4.8160384886108965E-4</v>
      </c>
      <c r="AP10" s="254">
        <v>8.7063693901225925E-3</v>
      </c>
      <c r="AQ10" s="254">
        <v>1.4091327811229126E-2</v>
      </c>
      <c r="AR10" s="261">
        <v>9.3504900519818523E-3</v>
      </c>
      <c r="AS10" s="287"/>
      <c r="AT10" s="254">
        <v>3.2359066028887717E-2</v>
      </c>
      <c r="AU10" s="254">
        <v>1.5377159048917344E-2</v>
      </c>
      <c r="AV10" s="254">
        <v>-1.8530604192288247E-2</v>
      </c>
      <c r="AW10" s="254">
        <v>4.9126672136079463E-4</v>
      </c>
      <c r="AX10" s="261">
        <v>7.0952784332662944E-3</v>
      </c>
      <c r="AY10" s="287"/>
      <c r="AZ10" s="254">
        <v>-2.5572892316108486E-2</v>
      </c>
      <c r="BA10" s="254">
        <v>7.786842986809539E-3</v>
      </c>
    </row>
    <row r="11" spans="1:53">
      <c r="A11" s="342"/>
      <c r="B11" s="306" t="s">
        <v>28</v>
      </c>
      <c r="C11" s="306" t="s">
        <v>25</v>
      </c>
      <c r="D11" s="94">
        <v>10670821081</v>
      </c>
      <c r="E11" s="94">
        <v>11701796250</v>
      </c>
      <c r="F11" s="94">
        <v>12153022151</v>
      </c>
      <c r="G11" s="94">
        <v>12248396481</v>
      </c>
      <c r="H11" s="332">
        <v>46774035963</v>
      </c>
      <c r="I11" s="331"/>
      <c r="J11" s="330">
        <v>11649054714</v>
      </c>
      <c r="K11" s="94">
        <v>12582127249</v>
      </c>
      <c r="L11" s="94">
        <v>12316366999</v>
      </c>
      <c r="M11" s="94">
        <v>12067031169</v>
      </c>
      <c r="N11" s="332">
        <v>48614580131</v>
      </c>
      <c r="O11" s="331"/>
      <c r="P11" s="94">
        <v>11538084008</v>
      </c>
      <c r="Q11" s="94">
        <v>12321058143</v>
      </c>
      <c r="R11" s="94">
        <v>12421775174</v>
      </c>
      <c r="S11" s="94">
        <v>12548483955</v>
      </c>
      <c r="T11" s="332">
        <v>48829401280</v>
      </c>
      <c r="U11" s="309"/>
      <c r="V11" s="94">
        <v>12020628142</v>
      </c>
      <c r="W11" s="94">
        <v>12669122746</v>
      </c>
      <c r="X11" s="94">
        <v>12672354318</v>
      </c>
      <c r="Y11" s="94">
        <v>12872089363</v>
      </c>
      <c r="Z11" s="332">
        <v>50234194569</v>
      </c>
      <c r="AA11" s="282"/>
      <c r="AB11" s="94">
        <v>12289204743</v>
      </c>
      <c r="AC11" s="94">
        <v>12956508592</v>
      </c>
      <c r="AD11" s="94">
        <v>13004447554</v>
      </c>
      <c r="AE11" s="94">
        <v>13482439022</v>
      </c>
      <c r="AF11" s="332">
        <v>51732599911</v>
      </c>
      <c r="AG11" s="282"/>
      <c r="AH11" s="94">
        <v>12915211738</v>
      </c>
      <c r="AI11" s="94">
        <v>14094364274</v>
      </c>
      <c r="AJ11" s="94">
        <v>14016787823</v>
      </c>
      <c r="AK11" s="94">
        <v>13650357280</v>
      </c>
      <c r="AL11" s="332">
        <v>54676721115</v>
      </c>
      <c r="AM11" s="282"/>
      <c r="AN11" s="94">
        <v>12994592363</v>
      </c>
      <c r="AO11" s="94">
        <v>13964831809</v>
      </c>
      <c r="AP11" s="94">
        <v>14344754445</v>
      </c>
      <c r="AQ11" s="94">
        <v>14586489296</v>
      </c>
      <c r="AR11" s="332">
        <v>55890667913</v>
      </c>
      <c r="AS11" s="282"/>
      <c r="AT11" s="94">
        <v>14033058783</v>
      </c>
      <c r="AU11" s="94">
        <v>14740872621</v>
      </c>
      <c r="AV11" s="94">
        <v>14602569395</v>
      </c>
      <c r="AW11" s="94">
        <v>14800644613</v>
      </c>
      <c r="AX11" s="332">
        <v>58177145412</v>
      </c>
      <c r="AY11" s="282"/>
      <c r="AZ11" s="94">
        <v>14117667428</v>
      </c>
      <c r="BA11" s="94">
        <v>14524100063</v>
      </c>
    </row>
    <row r="12" spans="1:53">
      <c r="A12" s="312"/>
      <c r="B12" s="312"/>
      <c r="C12" s="313" t="s">
        <v>23</v>
      </c>
      <c r="D12" s="254">
        <v>9.9643125959849851E-2</v>
      </c>
      <c r="E12" s="254">
        <v>0.41051666771995998</v>
      </c>
      <c r="F12" s="254">
        <v>0.25847966070258088</v>
      </c>
      <c r="G12" s="254">
        <v>0.1332095980365493</v>
      </c>
      <c r="H12" s="261"/>
      <c r="I12" s="274"/>
      <c r="J12" s="329">
        <v>9.1673698356895914E-2</v>
      </c>
      <c r="K12" s="254">
        <v>7.5230415928665653E-2</v>
      </c>
      <c r="L12" s="254">
        <v>1.3440677221719646E-2</v>
      </c>
      <c r="M12" s="254">
        <v>-1.4807269856208371E-2</v>
      </c>
      <c r="N12" s="261">
        <v>3.9349697542797824E-2</v>
      </c>
      <c r="O12" s="274"/>
      <c r="P12" s="254">
        <v>-9.5261554456117503E-3</v>
      </c>
      <c r="Q12" s="254">
        <v>-2.0749202486467389E-2</v>
      </c>
      <c r="R12" s="254">
        <v>8.5583821112635849E-3</v>
      </c>
      <c r="S12" s="254">
        <v>3.9898196934871955E-2</v>
      </c>
      <c r="T12" s="261">
        <v>4.4188625803438519E-3</v>
      </c>
      <c r="U12" s="274"/>
      <c r="V12" s="254">
        <v>4.1821859995595956E-2</v>
      </c>
      <c r="W12" s="254">
        <v>2.8249570691113668E-2</v>
      </c>
      <c r="X12" s="254">
        <v>2.0172571189702948E-2</v>
      </c>
      <c r="Y12" s="254">
        <v>2.5788406723910029E-2</v>
      </c>
      <c r="Z12" s="261">
        <v>2.8769414577593633E-2</v>
      </c>
      <c r="AA12" s="287"/>
      <c r="AB12" s="254">
        <v>2.2342975577257507E-2</v>
      </c>
      <c r="AC12" s="254">
        <v>2.2683957821052481E-2</v>
      </c>
      <c r="AD12" s="254">
        <v>2.6206119846908793E-2</v>
      </c>
      <c r="AE12" s="254">
        <v>4.7416518157060938E-2</v>
      </c>
      <c r="AF12" s="261">
        <v>2.9828393883012172E-2</v>
      </c>
      <c r="AG12" s="287"/>
      <c r="AH12" s="254">
        <v>5.0939585440349822E-2</v>
      </c>
      <c r="AI12" s="254">
        <v>8.7821165240655086E-2</v>
      </c>
      <c r="AJ12" s="254">
        <v>7.7845695851079588E-2</v>
      </c>
      <c r="AK12" s="254">
        <v>1.2454590577120284E-2</v>
      </c>
      <c r="AL12" s="261">
        <v>5.6910366172684634E-2</v>
      </c>
      <c r="AM12" s="287"/>
      <c r="AN12" s="254">
        <v>6.1462890899759426E-3</v>
      </c>
      <c r="AO12" s="254">
        <v>-9.1903730088025437E-3</v>
      </c>
      <c r="AP12" s="254">
        <v>2.3398129881216034E-2</v>
      </c>
      <c r="AQ12" s="254">
        <v>6.857930505391141E-2</v>
      </c>
      <c r="AR12" s="261">
        <v>2.2202260363176185E-2</v>
      </c>
      <c r="AS12" s="287"/>
      <c r="AT12" s="254">
        <v>7.9915274830541394E-2</v>
      </c>
      <c r="AU12" s="254">
        <v>5.5571081887277662E-2</v>
      </c>
      <c r="AV12" s="254">
        <v>1.797276844218576E-2</v>
      </c>
      <c r="AW12" s="254">
        <v>1.4681758760055175E-2</v>
      </c>
      <c r="AX12" s="261">
        <v>4.0909825993834081E-2</v>
      </c>
      <c r="AY12" s="287"/>
      <c r="AZ12" s="254">
        <v>6.0292375531483255E-3</v>
      </c>
      <c r="BA12" s="254">
        <v>-1.4705544479855504E-2</v>
      </c>
    </row>
    <row r="13" spans="1:53">
      <c r="A13" s="306" t="s">
        <v>29</v>
      </c>
      <c r="B13" s="306" t="s">
        <v>22</v>
      </c>
      <c r="C13" s="306" t="s">
        <v>25</v>
      </c>
      <c r="D13" s="94">
        <v>2068062325</v>
      </c>
      <c r="E13" s="94">
        <v>2146760393</v>
      </c>
      <c r="F13" s="94">
        <v>2255199702</v>
      </c>
      <c r="G13" s="94">
        <v>2271643832</v>
      </c>
      <c r="H13" s="332">
        <v>8741666252</v>
      </c>
      <c r="I13" s="331"/>
      <c r="J13" s="330">
        <v>2078588481</v>
      </c>
      <c r="K13" s="94">
        <v>2211279587</v>
      </c>
      <c r="L13" s="94">
        <v>2211624202</v>
      </c>
      <c r="M13" s="94">
        <v>2169011609</v>
      </c>
      <c r="N13" s="332">
        <v>8670503879</v>
      </c>
      <c r="O13" s="331"/>
      <c r="P13" s="94">
        <v>2060336188</v>
      </c>
      <c r="Q13" s="94">
        <v>2209494409</v>
      </c>
      <c r="R13" s="94">
        <v>2195398938</v>
      </c>
      <c r="S13" s="94">
        <v>2156001300</v>
      </c>
      <c r="T13" s="332">
        <v>8621230835</v>
      </c>
      <c r="U13" s="309"/>
      <c r="V13" s="94">
        <v>2023959734</v>
      </c>
      <c r="W13" s="94">
        <v>2180776315</v>
      </c>
      <c r="X13" s="94">
        <v>2185342058</v>
      </c>
      <c r="Y13" s="94">
        <v>2264762514</v>
      </c>
      <c r="Z13" s="332">
        <v>8654840621</v>
      </c>
      <c r="AA13" s="282"/>
      <c r="AB13" s="94">
        <v>2161669757</v>
      </c>
      <c r="AC13" s="94">
        <v>2292296640</v>
      </c>
      <c r="AD13" s="94">
        <v>2268962282</v>
      </c>
      <c r="AE13" s="94">
        <v>2376017790</v>
      </c>
      <c r="AF13" s="332">
        <v>9098946469</v>
      </c>
      <c r="AG13" s="282"/>
      <c r="AH13" s="94">
        <v>2158270710</v>
      </c>
      <c r="AI13" s="94">
        <v>2315744669</v>
      </c>
      <c r="AJ13" s="94">
        <v>2248851542</v>
      </c>
      <c r="AK13" s="94">
        <v>2366842351</v>
      </c>
      <c r="AL13" s="332">
        <v>9089709272</v>
      </c>
      <c r="AM13" s="282"/>
      <c r="AN13" s="94">
        <v>2093424197</v>
      </c>
      <c r="AO13" s="94">
        <v>2219747362</v>
      </c>
      <c r="AP13" s="94">
        <v>2159237737</v>
      </c>
      <c r="AQ13" s="94">
        <v>2261326353</v>
      </c>
      <c r="AR13" s="332">
        <v>8733735649</v>
      </c>
      <c r="AS13" s="282"/>
      <c r="AT13" s="94">
        <v>2142676251</v>
      </c>
      <c r="AU13" s="94">
        <v>2305707076</v>
      </c>
      <c r="AV13" s="94">
        <v>2230715560</v>
      </c>
      <c r="AW13" s="94">
        <v>2369148439</v>
      </c>
      <c r="AX13" s="332">
        <v>9048247326</v>
      </c>
      <c r="AY13" s="282"/>
      <c r="AZ13" s="94">
        <v>2166929183</v>
      </c>
      <c r="BA13" s="94">
        <v>2262053572</v>
      </c>
    </row>
    <row r="14" spans="1:53">
      <c r="A14" s="342"/>
      <c r="B14" s="312"/>
      <c r="C14" s="313" t="s">
        <v>23</v>
      </c>
      <c r="D14" s="254">
        <v>0.10346259006655242</v>
      </c>
      <c r="E14" s="254">
        <v>0.29062555637009713</v>
      </c>
      <c r="F14" s="254">
        <v>0.13877527914061033</v>
      </c>
      <c r="G14" s="254">
        <v>0.10153593799304432</v>
      </c>
      <c r="H14" s="261"/>
      <c r="I14" s="274"/>
      <c r="J14" s="329">
        <v>5.0898640107473548E-3</v>
      </c>
      <c r="K14" s="254">
        <v>3.0054212948207676E-2</v>
      </c>
      <c r="L14" s="254">
        <v>-1.932223561459126E-2</v>
      </c>
      <c r="M14" s="254">
        <v>-4.5179715919480459E-2</v>
      </c>
      <c r="N14" s="261">
        <v>-8.1405959628942925E-3</v>
      </c>
      <c r="O14" s="274"/>
      <c r="P14" s="254">
        <v>-8.7810998506153704E-3</v>
      </c>
      <c r="Q14" s="254">
        <v>-8.0730542193530042E-4</v>
      </c>
      <c r="R14" s="254">
        <v>-7.3363566854293127E-3</v>
      </c>
      <c r="S14" s="254">
        <v>-5.9982661900082057E-3</v>
      </c>
      <c r="T14" s="261">
        <v>-5.6828351255732157E-3</v>
      </c>
      <c r="U14" s="274"/>
      <c r="V14" s="254">
        <v>-1.7655591457290898E-2</v>
      </c>
      <c r="W14" s="254">
        <v>-1.299758618216984E-2</v>
      </c>
      <c r="X14" s="254">
        <v>-4.5808895257832827E-3</v>
      </c>
      <c r="Y14" s="254">
        <v>5.0445801679247504E-2</v>
      </c>
      <c r="Z14" s="261">
        <v>3.8984904410113153E-3</v>
      </c>
      <c r="AA14" s="287"/>
      <c r="AB14" s="254">
        <v>6.803990251715164E-2</v>
      </c>
      <c r="AC14" s="254">
        <v>5.1137901779715556E-2</v>
      </c>
      <c r="AD14" s="254">
        <v>3.8264135215760442E-2</v>
      </c>
      <c r="AE14" s="254">
        <v>4.9124477870089001E-2</v>
      </c>
      <c r="AF14" s="261">
        <v>5.1313001295763438E-2</v>
      </c>
      <c r="AG14" s="287"/>
      <c r="AH14" s="254">
        <v>-1.5724173357161142E-3</v>
      </c>
      <c r="AI14" s="254">
        <v>1.0229055258746955E-2</v>
      </c>
      <c r="AJ14" s="254">
        <v>-8.8634086866675732E-3</v>
      </c>
      <c r="AK14" s="254">
        <v>-3.8616878369416296E-3</v>
      </c>
      <c r="AL14" s="261">
        <v>-1.0151941251078656E-3</v>
      </c>
      <c r="AM14" s="287"/>
      <c r="AN14" s="254">
        <v>-3.0045588210757868E-2</v>
      </c>
      <c r="AO14" s="254">
        <v>-4.1454184602076283E-2</v>
      </c>
      <c r="AP14" s="254">
        <v>-3.9848697580233572E-2</v>
      </c>
      <c r="AQ14" s="254">
        <v>-4.4580915140131405E-2</v>
      </c>
      <c r="AR14" s="261">
        <v>-3.9162267169153941E-2</v>
      </c>
      <c r="AS14" s="287"/>
      <c r="AT14" s="254">
        <v>2.3527030054673714E-2</v>
      </c>
      <c r="AU14" s="254">
        <v>3.8724998831646262E-2</v>
      </c>
      <c r="AV14" s="254">
        <v>3.3103266849767943E-2</v>
      </c>
      <c r="AW14" s="254">
        <v>4.7680904552745096E-2</v>
      </c>
      <c r="AX14" s="261">
        <v>3.6011128529635617E-2</v>
      </c>
      <c r="AY14" s="287"/>
      <c r="AZ14" s="254">
        <v>1.1318990439494137E-2</v>
      </c>
      <c r="BA14" s="254">
        <v>-1.8932805669196862E-2</v>
      </c>
    </row>
    <row r="15" spans="1:53">
      <c r="A15" s="342"/>
      <c r="B15" s="306" t="s">
        <v>24</v>
      </c>
      <c r="C15" s="306" t="s">
        <v>25</v>
      </c>
      <c r="D15" s="94">
        <v>1753751451</v>
      </c>
      <c r="E15" s="94">
        <v>1802833485</v>
      </c>
      <c r="F15" s="94">
        <v>1883206154</v>
      </c>
      <c r="G15" s="94">
        <v>1907633189</v>
      </c>
      <c r="H15" s="332">
        <v>7347424279</v>
      </c>
      <c r="I15" s="331"/>
      <c r="J15" s="330">
        <v>1795149046</v>
      </c>
      <c r="K15" s="94">
        <v>1801126566</v>
      </c>
      <c r="L15" s="94">
        <v>1761493848</v>
      </c>
      <c r="M15" s="94">
        <v>1777088396</v>
      </c>
      <c r="N15" s="332">
        <v>7134857856</v>
      </c>
      <c r="O15" s="331"/>
      <c r="P15" s="94">
        <v>1720274644</v>
      </c>
      <c r="Q15" s="94">
        <v>1788407388</v>
      </c>
      <c r="R15" s="94">
        <v>1829442668</v>
      </c>
      <c r="S15" s="94">
        <v>1854194784</v>
      </c>
      <c r="T15" s="332">
        <v>7192319484</v>
      </c>
      <c r="U15" s="309"/>
      <c r="V15" s="94">
        <v>1813580507</v>
      </c>
      <c r="W15" s="94">
        <v>1883928641</v>
      </c>
      <c r="X15" s="94">
        <v>1898025966</v>
      </c>
      <c r="Y15" s="94">
        <v>1879676257</v>
      </c>
      <c r="Z15" s="332">
        <v>7475211371</v>
      </c>
      <c r="AA15" s="282"/>
      <c r="AB15" s="94">
        <v>1837261435</v>
      </c>
      <c r="AC15" s="94">
        <v>1879887109</v>
      </c>
      <c r="AD15" s="94">
        <v>1874052923</v>
      </c>
      <c r="AE15" s="94">
        <v>1920555419</v>
      </c>
      <c r="AF15" s="332">
        <v>7511756886</v>
      </c>
      <c r="AG15" s="282"/>
      <c r="AH15" s="94">
        <v>1848655055</v>
      </c>
      <c r="AI15" s="94">
        <v>1934419041</v>
      </c>
      <c r="AJ15" s="94">
        <v>1878434507</v>
      </c>
      <c r="AK15" s="94">
        <v>1916975132</v>
      </c>
      <c r="AL15" s="332">
        <v>7578483735</v>
      </c>
      <c r="AM15" s="282"/>
      <c r="AN15" s="94">
        <v>1814980722</v>
      </c>
      <c r="AO15" s="94">
        <v>1962300339</v>
      </c>
      <c r="AP15" s="94">
        <v>1954979278</v>
      </c>
      <c r="AQ15" s="94">
        <v>2006333410</v>
      </c>
      <c r="AR15" s="332">
        <v>7738593749</v>
      </c>
      <c r="AS15" s="282"/>
      <c r="AT15" s="94">
        <v>1968695040</v>
      </c>
      <c r="AU15" s="94">
        <v>2086415844</v>
      </c>
      <c r="AV15" s="94">
        <v>2013534982</v>
      </c>
      <c r="AW15" s="94">
        <v>2025546564</v>
      </c>
      <c r="AX15" s="332">
        <v>8094192430</v>
      </c>
      <c r="AY15" s="282"/>
      <c r="AZ15" s="94">
        <v>1986623611</v>
      </c>
      <c r="BA15" s="94">
        <v>2073811629</v>
      </c>
    </row>
    <row r="16" spans="1:53">
      <c r="A16" s="342"/>
      <c r="B16" s="312"/>
      <c r="C16" s="313" t="s">
        <v>23</v>
      </c>
      <c r="D16" s="254">
        <v>0.18977288707205309</v>
      </c>
      <c r="E16" s="254">
        <v>0.42275966823650646</v>
      </c>
      <c r="F16" s="254">
        <v>0.25248573594367807</v>
      </c>
      <c r="G16" s="254">
        <v>0.14218126808955217</v>
      </c>
      <c r="H16" s="261"/>
      <c r="I16" s="274"/>
      <c r="J16" s="329">
        <v>2.3605166499731097E-2</v>
      </c>
      <c r="K16" s="254">
        <v>-9.4679792349208563E-4</v>
      </c>
      <c r="L16" s="254">
        <v>-6.4630367600211236E-2</v>
      </c>
      <c r="M16" s="254">
        <v>-6.8432858975594174E-2</v>
      </c>
      <c r="N16" s="261">
        <v>-2.8930740206135286E-2</v>
      </c>
      <c r="O16" s="274"/>
      <c r="P16" s="254">
        <v>-4.170929548542901E-2</v>
      </c>
      <c r="Q16" s="254">
        <v>-7.0617902373441011E-3</v>
      </c>
      <c r="R16" s="254">
        <v>3.8574542895593478E-2</v>
      </c>
      <c r="S16" s="254">
        <v>4.338916858247277E-2</v>
      </c>
      <c r="T16" s="261">
        <v>8.0536472007888271E-3</v>
      </c>
      <c r="U16" s="274"/>
      <c r="V16" s="254">
        <v>5.4238934071041189E-2</v>
      </c>
      <c r="W16" s="254">
        <v>5.3411350031841831E-2</v>
      </c>
      <c r="X16" s="254">
        <v>3.7488629296581033E-2</v>
      </c>
      <c r="Y16" s="254">
        <v>1.3742608500402209E-2</v>
      </c>
      <c r="Z16" s="261">
        <v>3.933249734377342E-2</v>
      </c>
      <c r="AA16" s="287"/>
      <c r="AB16" s="254">
        <v>1.3057555431698287E-2</v>
      </c>
      <c r="AC16" s="254">
        <v>-2.1452680913937039E-3</v>
      </c>
      <c r="AD16" s="254">
        <v>-1.2630513717640013E-2</v>
      </c>
      <c r="AE16" s="254">
        <v>2.1747980189548155E-2</v>
      </c>
      <c r="AF16" s="261">
        <v>4.8888938634936707E-3</v>
      </c>
      <c r="AG16" s="287"/>
      <c r="AH16" s="254">
        <v>6.2014146614903787E-3</v>
      </c>
      <c r="AI16" s="254">
        <v>2.9008088697947354E-2</v>
      </c>
      <c r="AJ16" s="254">
        <v>2.3380257548895056E-3</v>
      </c>
      <c r="AK16" s="254">
        <v>-1.8641935372342155E-3</v>
      </c>
      <c r="AL16" s="261">
        <v>8.8829883624643724E-3</v>
      </c>
      <c r="AM16" s="287"/>
      <c r="AN16" s="254">
        <v>-1.8215584843111809E-2</v>
      </c>
      <c r="AO16" s="254">
        <v>1.4413266933924973E-2</v>
      </c>
      <c r="AP16" s="254">
        <v>4.0749235980682474E-2</v>
      </c>
      <c r="AQ16" s="254">
        <v>4.6614208243156208E-2</v>
      </c>
      <c r="AR16" s="261">
        <v>2.1126919262300259E-2</v>
      </c>
      <c r="AS16" s="287"/>
      <c r="AT16" s="254">
        <v>8.4691983852377195E-2</v>
      </c>
      <c r="AU16" s="254">
        <v>6.3250004361335543E-2</v>
      </c>
      <c r="AV16" s="254">
        <v>2.9952084228690223E-2</v>
      </c>
      <c r="AW16" s="254">
        <v>9.5762518354314263E-3</v>
      </c>
      <c r="AX16" s="261">
        <v>4.5951330762898701E-2</v>
      </c>
      <c r="AY16" s="287"/>
      <c r="AZ16" s="254">
        <v>9.1068299740320047E-3</v>
      </c>
      <c r="BA16" s="254">
        <v>-6.0410847800290712E-3</v>
      </c>
    </row>
    <row r="17" spans="1:53">
      <c r="A17" s="342"/>
      <c r="B17" s="306" t="s">
        <v>26</v>
      </c>
      <c r="C17" s="306" t="s">
        <v>25</v>
      </c>
      <c r="D17" s="94">
        <v>1027812563</v>
      </c>
      <c r="E17" s="94">
        <v>1197997833</v>
      </c>
      <c r="F17" s="94">
        <v>1208525434</v>
      </c>
      <c r="G17" s="94">
        <v>1235452822</v>
      </c>
      <c r="H17" s="332">
        <v>4669788652</v>
      </c>
      <c r="I17" s="331"/>
      <c r="J17" s="330">
        <v>1133599352</v>
      </c>
      <c r="K17" s="94">
        <v>1251384561</v>
      </c>
      <c r="L17" s="94">
        <v>1252561134</v>
      </c>
      <c r="M17" s="94">
        <v>1235239924</v>
      </c>
      <c r="N17" s="332">
        <v>4872784971</v>
      </c>
      <c r="O17" s="331"/>
      <c r="P17" s="94">
        <v>1190215386</v>
      </c>
      <c r="Q17" s="94">
        <v>1266382815</v>
      </c>
      <c r="R17" s="94">
        <v>1292650227</v>
      </c>
      <c r="S17" s="94">
        <v>1286728467</v>
      </c>
      <c r="T17" s="332">
        <v>5035976895</v>
      </c>
      <c r="U17" s="309"/>
      <c r="V17" s="94">
        <v>1236761911</v>
      </c>
      <c r="W17" s="94">
        <v>1284265177</v>
      </c>
      <c r="X17" s="94">
        <v>1311669596</v>
      </c>
      <c r="Y17" s="94">
        <v>1309399259</v>
      </c>
      <c r="Z17" s="332">
        <v>5142095943</v>
      </c>
      <c r="AA17" s="282"/>
      <c r="AB17" s="94">
        <v>1278388691</v>
      </c>
      <c r="AC17" s="94">
        <v>1348035136</v>
      </c>
      <c r="AD17" s="94">
        <v>1337120432</v>
      </c>
      <c r="AE17" s="94">
        <v>1329309529</v>
      </c>
      <c r="AF17" s="332">
        <v>5292853788</v>
      </c>
      <c r="AG17" s="282"/>
      <c r="AH17" s="94">
        <v>1315019212</v>
      </c>
      <c r="AI17" s="94">
        <v>1350070376</v>
      </c>
      <c r="AJ17" s="94">
        <v>1360885930</v>
      </c>
      <c r="AK17" s="94">
        <v>1387405395</v>
      </c>
      <c r="AL17" s="332">
        <v>5413380913</v>
      </c>
      <c r="AM17" s="282"/>
      <c r="AN17" s="94">
        <v>1318799120</v>
      </c>
      <c r="AO17" s="94">
        <v>1384029740</v>
      </c>
      <c r="AP17" s="94">
        <v>1372037901</v>
      </c>
      <c r="AQ17" s="94">
        <v>1402941102</v>
      </c>
      <c r="AR17" s="332">
        <v>5477807863</v>
      </c>
      <c r="AS17" s="282"/>
      <c r="AT17" s="94">
        <v>1383621099</v>
      </c>
      <c r="AU17" s="94">
        <v>1462745767</v>
      </c>
      <c r="AV17" s="94">
        <v>1399643282</v>
      </c>
      <c r="AW17" s="94">
        <v>1402515618</v>
      </c>
      <c r="AX17" s="332">
        <v>5648525766</v>
      </c>
      <c r="AY17" s="282"/>
      <c r="AZ17" s="94">
        <v>1367795119</v>
      </c>
      <c r="BA17" s="94">
        <v>1439512299</v>
      </c>
    </row>
    <row r="18" spans="1:53">
      <c r="A18" s="342"/>
      <c r="B18" s="312"/>
      <c r="C18" s="313" t="s">
        <v>23</v>
      </c>
      <c r="D18" s="254">
        <v>0.16418381658294537</v>
      </c>
      <c r="E18" s="254">
        <v>0.30088799546172129</v>
      </c>
      <c r="F18" s="254">
        <v>0.26018487562677078</v>
      </c>
      <c r="G18" s="254">
        <v>0.21932682359937333</v>
      </c>
      <c r="H18" s="261"/>
      <c r="I18" s="274"/>
      <c r="J18" s="329">
        <v>0.10292420311659491</v>
      </c>
      <c r="K18" s="254">
        <v>4.4563292628259706E-2</v>
      </c>
      <c r="L18" s="254">
        <v>3.6437545095141126E-2</v>
      </c>
      <c r="M18" s="254">
        <v>-1.7232386070020246E-4</v>
      </c>
      <c r="N18" s="261">
        <v>4.3470129834047189E-2</v>
      </c>
      <c r="O18" s="274"/>
      <c r="P18" s="254">
        <v>4.9943601238050084E-2</v>
      </c>
      <c r="Q18" s="254">
        <v>1.198532766619298E-2</v>
      </c>
      <c r="R18" s="254">
        <v>3.2005697695550506E-2</v>
      </c>
      <c r="S18" s="254">
        <v>4.1683030154391343E-2</v>
      </c>
      <c r="T18" s="261">
        <v>3.3490483362435208E-2</v>
      </c>
      <c r="U18" s="274"/>
      <c r="V18" s="254">
        <v>3.9107648537825224E-2</v>
      </c>
      <c r="W18" s="254">
        <v>1.4120818593072793E-2</v>
      </c>
      <c r="X18" s="254">
        <v>1.4713468966883969E-2</v>
      </c>
      <c r="Y18" s="254">
        <v>1.7618940267061012E-2</v>
      </c>
      <c r="Z18" s="261">
        <v>2.1072187226546024E-2</v>
      </c>
      <c r="AA18" s="287"/>
      <c r="AB18" s="254">
        <v>3.3657876774634943E-2</v>
      </c>
      <c r="AC18" s="254">
        <v>4.9654822183191616E-2</v>
      </c>
      <c r="AD18" s="254">
        <v>1.9403389449304642E-2</v>
      </c>
      <c r="AE18" s="254">
        <v>1.5205652411324655E-2</v>
      </c>
      <c r="AF18" s="261">
        <v>2.9318364859611146E-2</v>
      </c>
      <c r="AG18" s="287"/>
      <c r="AH18" s="254">
        <v>2.8653664771820075E-2</v>
      </c>
      <c r="AI18" s="254">
        <v>1.5097826055476826E-3</v>
      </c>
      <c r="AJ18" s="254">
        <v>1.7773640602030572E-2</v>
      </c>
      <c r="AK18" s="254">
        <v>4.3703791128093306E-2</v>
      </c>
      <c r="AL18" s="261">
        <v>2.2771670978945169E-2</v>
      </c>
      <c r="AM18" s="287"/>
      <c r="AN18" s="254">
        <v>2.8744127580091483E-3</v>
      </c>
      <c r="AO18" s="254">
        <v>2.5153773168932858E-2</v>
      </c>
      <c r="AP18" s="254">
        <v>8.1946405309665238E-3</v>
      </c>
      <c r="AQ18" s="254">
        <v>1.1197669445418335E-2</v>
      </c>
      <c r="AR18" s="261">
        <v>1.1901425566651191E-2</v>
      </c>
      <c r="AS18" s="287"/>
      <c r="AT18" s="254">
        <v>4.915227650440035E-2</v>
      </c>
      <c r="AU18" s="254">
        <v>5.6874519907353926E-2</v>
      </c>
      <c r="AV18" s="254">
        <v>2.0119984280230208E-2</v>
      </c>
      <c r="AW18" s="254">
        <v>-3.0328001609858379E-4</v>
      </c>
      <c r="AX18" s="261">
        <v>3.1165368934007009E-2</v>
      </c>
      <c r="AY18" s="287"/>
      <c r="AZ18" s="254">
        <v>-1.143808808021074E-2</v>
      </c>
      <c r="BA18" s="254">
        <v>-1.588346281640618E-2</v>
      </c>
    </row>
    <row r="19" spans="1:53">
      <c r="A19" s="342"/>
      <c r="B19" s="306" t="s">
        <v>28</v>
      </c>
      <c r="C19" s="306" t="s">
        <v>25</v>
      </c>
      <c r="D19" s="94">
        <v>4849626339</v>
      </c>
      <c r="E19" s="94">
        <v>5147591711</v>
      </c>
      <c r="F19" s="94">
        <v>5346931290</v>
      </c>
      <c r="G19" s="94">
        <v>5414729843</v>
      </c>
      <c r="H19" s="332">
        <v>20758879183</v>
      </c>
      <c r="I19" s="331"/>
      <c r="J19" s="330">
        <v>5007336879</v>
      </c>
      <c r="K19" s="94">
        <v>5263790714</v>
      </c>
      <c r="L19" s="94">
        <v>5225679184</v>
      </c>
      <c r="M19" s="94">
        <v>5181339929</v>
      </c>
      <c r="N19" s="332">
        <v>20678146706</v>
      </c>
      <c r="O19" s="331"/>
      <c r="P19" s="94">
        <v>4970826218</v>
      </c>
      <c r="Q19" s="94">
        <v>5264284612</v>
      </c>
      <c r="R19" s="94">
        <v>5317491833</v>
      </c>
      <c r="S19" s="94">
        <v>5296924551</v>
      </c>
      <c r="T19" s="332">
        <v>20849527214</v>
      </c>
      <c r="U19" s="309"/>
      <c r="V19" s="94">
        <v>5074302152</v>
      </c>
      <c r="W19" s="94">
        <v>5348970133</v>
      </c>
      <c r="X19" s="94">
        <v>5395037620</v>
      </c>
      <c r="Y19" s="94">
        <v>5453838030</v>
      </c>
      <c r="Z19" s="332">
        <v>21272147935</v>
      </c>
      <c r="AA19" s="282"/>
      <c r="AB19" s="94">
        <v>5277319883</v>
      </c>
      <c r="AC19" s="94">
        <v>5520218885</v>
      </c>
      <c r="AD19" s="94">
        <v>5480135637</v>
      </c>
      <c r="AE19" s="94">
        <v>5625882738</v>
      </c>
      <c r="AF19" s="332">
        <v>21903557143</v>
      </c>
      <c r="AG19" s="282"/>
      <c r="AH19" s="94">
        <v>5321944977</v>
      </c>
      <c r="AI19" s="94">
        <v>5600234086</v>
      </c>
      <c r="AJ19" s="94">
        <v>5488171979</v>
      </c>
      <c r="AK19" s="94">
        <v>5671222878</v>
      </c>
      <c r="AL19" s="332">
        <v>22081573920</v>
      </c>
      <c r="AM19" s="282"/>
      <c r="AN19" s="94">
        <v>5227204039</v>
      </c>
      <c r="AO19" s="94">
        <v>5566077441</v>
      </c>
      <c r="AP19" s="94">
        <v>5486254916</v>
      </c>
      <c r="AQ19" s="94">
        <v>5670600865</v>
      </c>
      <c r="AR19" s="332">
        <v>21950137261</v>
      </c>
      <c r="AS19" s="282"/>
      <c r="AT19" s="94">
        <v>5494992390</v>
      </c>
      <c r="AU19" s="94">
        <v>5854868687</v>
      </c>
      <c r="AV19" s="94">
        <v>5643893824</v>
      </c>
      <c r="AW19" s="94">
        <v>5797210621</v>
      </c>
      <c r="AX19" s="332">
        <v>22790965522</v>
      </c>
      <c r="AY19" s="282"/>
      <c r="AZ19" s="94">
        <v>5521347913</v>
      </c>
      <c r="BA19" s="94">
        <v>5775377500</v>
      </c>
    </row>
    <row r="20" spans="1:53">
      <c r="A20" s="312"/>
      <c r="B20" s="312"/>
      <c r="C20" s="313" t="s">
        <v>23</v>
      </c>
      <c r="D20" s="254">
        <v>0.1462018869634639</v>
      </c>
      <c r="E20" s="254">
        <v>0.33655254555639003</v>
      </c>
      <c r="F20" s="254">
        <v>0.20346304332639512</v>
      </c>
      <c r="G20" s="254">
        <v>0.14098963813612025</v>
      </c>
      <c r="H20" s="261"/>
      <c r="I20" s="274"/>
      <c r="J20" s="329">
        <v>3.2520142579174488E-2</v>
      </c>
      <c r="K20" s="254">
        <v>2.2573469211183132E-2</v>
      </c>
      <c r="L20" s="254">
        <v>-2.2676952334653996E-2</v>
      </c>
      <c r="M20" s="254">
        <v>-4.3102780889746416E-2</v>
      </c>
      <c r="N20" s="261">
        <v>-3.8890576070269578E-3</v>
      </c>
      <c r="O20" s="274"/>
      <c r="P20" s="254">
        <v>-7.291432927774455E-3</v>
      </c>
      <c r="Q20" s="254">
        <v>9.3829338367656945E-5</v>
      </c>
      <c r="R20" s="254">
        <v>1.7569515036650607E-2</v>
      </c>
      <c r="S20" s="254">
        <v>2.2307863136535877E-2</v>
      </c>
      <c r="T20" s="261">
        <v>8.2880013589550217E-3</v>
      </c>
      <c r="U20" s="274"/>
      <c r="V20" s="254">
        <v>2.0816646863513366E-2</v>
      </c>
      <c r="W20" s="254">
        <v>1.608680518658856E-2</v>
      </c>
      <c r="X20" s="254">
        <v>1.4583151123760185E-2</v>
      </c>
      <c r="Y20" s="254">
        <v>2.9623506525192411E-2</v>
      </c>
      <c r="Z20" s="261">
        <v>2.0270038579878191E-2</v>
      </c>
      <c r="AA20" s="287"/>
      <c r="AB20" s="254">
        <v>4.000899530982438E-2</v>
      </c>
      <c r="AC20" s="254">
        <v>3.2015275416008793E-2</v>
      </c>
      <c r="AD20" s="254">
        <v>1.5773387137196559E-2</v>
      </c>
      <c r="AE20" s="254">
        <v>3.1545621093554965E-2</v>
      </c>
      <c r="AF20" s="261">
        <v>2.9682437802207806E-2</v>
      </c>
      <c r="AG20" s="287"/>
      <c r="AH20" s="254">
        <v>8.4560146038810124E-3</v>
      </c>
      <c r="AI20" s="254">
        <v>1.4494932658816184E-2</v>
      </c>
      <c r="AJ20" s="254">
        <v>1.4664494699256903E-3</v>
      </c>
      <c r="AK20" s="254">
        <v>8.0592045926854983E-3</v>
      </c>
      <c r="AL20" s="261">
        <v>8.1272998644830174E-3</v>
      </c>
      <c r="AM20" s="287"/>
      <c r="AN20" s="254">
        <v>-1.7801938653902782E-2</v>
      </c>
      <c r="AO20" s="254">
        <v>-6.0991459420219885E-3</v>
      </c>
      <c r="AP20" s="254">
        <v>-3.4930811340017076E-4</v>
      </c>
      <c r="AQ20" s="254">
        <v>-1.0967881414303271E-4</v>
      </c>
      <c r="AR20" s="261">
        <v>-5.9523229402118627E-3</v>
      </c>
      <c r="AS20" s="287"/>
      <c r="AT20" s="254">
        <v>5.1229749021090454E-2</v>
      </c>
      <c r="AU20" s="254">
        <v>5.1884158828396698E-2</v>
      </c>
      <c r="AV20" s="254">
        <v>2.8733427522710464E-2</v>
      </c>
      <c r="AW20" s="254">
        <v>2.2327396869255667E-2</v>
      </c>
      <c r="AX20" s="261">
        <v>3.8306287154474594E-2</v>
      </c>
      <c r="AY20" s="287"/>
      <c r="AZ20" s="254">
        <v>4.7962801637291275E-3</v>
      </c>
      <c r="BA20" s="254">
        <v>-1.3576937630813135E-2</v>
      </c>
    </row>
    <row r="21" spans="1:53">
      <c r="A21" s="306" t="s">
        <v>30</v>
      </c>
      <c r="B21" s="306" t="s">
        <v>22</v>
      </c>
      <c r="C21" s="306" t="s">
        <v>25</v>
      </c>
      <c r="D21" s="94">
        <v>2843922038</v>
      </c>
      <c r="E21" s="94">
        <v>2999855737</v>
      </c>
      <c r="F21" s="94">
        <v>2979829903</v>
      </c>
      <c r="G21" s="94">
        <v>2978421973</v>
      </c>
      <c r="H21" s="332">
        <v>11802029651</v>
      </c>
      <c r="I21" s="331"/>
      <c r="J21" s="330">
        <v>2928333194</v>
      </c>
      <c r="K21" s="94">
        <v>3122600525</v>
      </c>
      <c r="L21" s="94">
        <v>3012387135</v>
      </c>
      <c r="M21" s="94">
        <v>2949117691</v>
      </c>
      <c r="N21" s="332">
        <v>12012438545</v>
      </c>
      <c r="O21" s="331"/>
      <c r="P21" s="94">
        <v>2892023583</v>
      </c>
      <c r="Q21" s="94">
        <v>3022155742</v>
      </c>
      <c r="R21" s="94">
        <v>2920053108</v>
      </c>
      <c r="S21" s="94">
        <v>2898899978</v>
      </c>
      <c r="T21" s="332">
        <v>11733132411</v>
      </c>
      <c r="U21" s="309"/>
      <c r="V21" s="94">
        <v>2904937725</v>
      </c>
      <c r="W21" s="94">
        <v>2975412911</v>
      </c>
      <c r="X21" s="94">
        <v>3018006714</v>
      </c>
      <c r="Y21" s="94">
        <v>3054494072</v>
      </c>
      <c r="Z21" s="332">
        <v>11952851422</v>
      </c>
      <c r="AA21" s="282"/>
      <c r="AB21" s="94">
        <v>3039501729</v>
      </c>
      <c r="AC21" s="94">
        <v>3261021947</v>
      </c>
      <c r="AD21" s="94">
        <v>3272466743</v>
      </c>
      <c r="AE21" s="94">
        <v>3399835835</v>
      </c>
      <c r="AF21" s="332">
        <v>12972826254</v>
      </c>
      <c r="AG21" s="282"/>
      <c r="AH21" s="94">
        <v>3232037256</v>
      </c>
      <c r="AI21" s="94">
        <v>3332252272</v>
      </c>
      <c r="AJ21" s="94">
        <v>3289703824</v>
      </c>
      <c r="AK21" s="94">
        <v>3294520346</v>
      </c>
      <c r="AL21" s="332">
        <v>13148513698</v>
      </c>
      <c r="AM21" s="282"/>
      <c r="AN21" s="94">
        <v>3239104977</v>
      </c>
      <c r="AO21" s="94">
        <v>3446488084</v>
      </c>
      <c r="AP21" s="94">
        <v>3491096366</v>
      </c>
      <c r="AQ21" s="94">
        <v>3480404724</v>
      </c>
      <c r="AR21" s="332">
        <v>13657094151</v>
      </c>
      <c r="AS21" s="282"/>
      <c r="AT21" s="94">
        <v>3404106092</v>
      </c>
      <c r="AU21" s="94">
        <v>3513530843</v>
      </c>
      <c r="AV21" s="94">
        <v>3473515087</v>
      </c>
      <c r="AW21" s="94">
        <v>3557604283</v>
      </c>
      <c r="AX21" s="332">
        <v>13948756305</v>
      </c>
      <c r="AY21" s="282"/>
      <c r="AZ21" s="94">
        <v>3480579578</v>
      </c>
      <c r="BA21" s="94">
        <v>3596300936</v>
      </c>
    </row>
    <row r="22" spans="1:53">
      <c r="A22" s="342"/>
      <c r="B22" s="312"/>
      <c r="C22" s="313" t="s">
        <v>23</v>
      </c>
      <c r="D22" s="254">
        <v>0.12040215808970832</v>
      </c>
      <c r="E22" s="254">
        <v>0.30319918682368202</v>
      </c>
      <c r="F22" s="254">
        <v>0.13623894653704244</v>
      </c>
      <c r="G22" s="254">
        <v>5.5662560519076483E-2</v>
      </c>
      <c r="H22" s="261"/>
      <c r="I22" s="274"/>
      <c r="J22" s="329">
        <v>2.968124824524462E-2</v>
      </c>
      <c r="K22" s="254">
        <v>4.0916896931434008E-2</v>
      </c>
      <c r="L22" s="254">
        <v>1.0925869281069497E-2</v>
      </c>
      <c r="M22" s="254">
        <v>-9.8388617414353202E-3</v>
      </c>
      <c r="N22" s="261">
        <v>1.7828195676679481E-2</v>
      </c>
      <c r="O22" s="274"/>
      <c r="P22" s="254">
        <v>-1.239941242833853E-2</v>
      </c>
      <c r="Q22" s="254">
        <v>-3.2167029434544747E-2</v>
      </c>
      <c r="R22" s="254">
        <v>-3.0651447792748643E-2</v>
      </c>
      <c r="S22" s="254">
        <v>-1.7028046440212385E-2</v>
      </c>
      <c r="T22" s="261">
        <v>-2.3251410024175079E-2</v>
      </c>
      <c r="U22" s="274"/>
      <c r="V22" s="254">
        <v>4.4654345406835994E-3</v>
      </c>
      <c r="W22" s="254">
        <v>-1.5466718127857493E-2</v>
      </c>
      <c r="X22" s="254">
        <v>3.354514537137665E-2</v>
      </c>
      <c r="Y22" s="254">
        <v>5.367349518121256E-2</v>
      </c>
      <c r="Z22" s="261">
        <v>1.8726372745440978E-2</v>
      </c>
      <c r="AA22" s="287"/>
      <c r="AB22" s="254">
        <v>4.632250903072288E-2</v>
      </c>
      <c r="AC22" s="254">
        <v>9.5989714551588223E-2</v>
      </c>
      <c r="AD22" s="254">
        <v>8.4313937347986867E-2</v>
      </c>
      <c r="AE22" s="254">
        <v>0.11306021712914305</v>
      </c>
      <c r="AF22" s="261">
        <v>8.5333180844419321E-2</v>
      </c>
      <c r="AG22" s="287"/>
      <c r="AH22" s="254">
        <v>6.3344437400055131E-2</v>
      </c>
      <c r="AI22" s="254">
        <v>2.1842945603456787E-2</v>
      </c>
      <c r="AJ22" s="254">
        <v>5.2673051718161723E-3</v>
      </c>
      <c r="AK22" s="254">
        <v>-3.0976639494124325E-2</v>
      </c>
      <c r="AL22" s="261">
        <v>1.3542726970988905E-2</v>
      </c>
      <c r="AM22" s="287"/>
      <c r="AN22" s="254">
        <v>2.1867696564696892E-3</v>
      </c>
      <c r="AO22" s="254">
        <v>3.4281861838580507E-2</v>
      </c>
      <c r="AP22" s="254">
        <v>6.1219049730478092E-2</v>
      </c>
      <c r="AQ22" s="254">
        <v>5.6422288672671073E-2</v>
      </c>
      <c r="AR22" s="261">
        <v>3.8679691460287158E-2</v>
      </c>
      <c r="AS22" s="287"/>
      <c r="AT22" s="254">
        <v>5.0940341906677178E-2</v>
      </c>
      <c r="AU22" s="254">
        <v>1.9452485360747396E-2</v>
      </c>
      <c r="AV22" s="254">
        <v>-5.0360337145731737E-3</v>
      </c>
      <c r="AW22" s="254">
        <v>2.2181201648087345E-2</v>
      </c>
      <c r="AX22" s="261">
        <v>2.1356091623534912E-2</v>
      </c>
      <c r="AY22" s="287"/>
      <c r="AZ22" s="254">
        <v>2.2465071279570425E-2</v>
      </c>
      <c r="BA22" s="254">
        <v>2.3557525662512013E-2</v>
      </c>
    </row>
    <row r="23" spans="1:53">
      <c r="A23" s="342"/>
      <c r="B23" s="306" t="s">
        <v>24</v>
      </c>
      <c r="C23" s="306" t="s">
        <v>25</v>
      </c>
      <c r="D23" s="94">
        <v>2567027635</v>
      </c>
      <c r="E23" s="94">
        <v>2744613636</v>
      </c>
      <c r="F23" s="94">
        <v>2716418521</v>
      </c>
      <c r="G23" s="94">
        <v>2702944682</v>
      </c>
      <c r="H23" s="332">
        <v>10731004474</v>
      </c>
      <c r="I23" s="331"/>
      <c r="J23" s="330">
        <v>2685214904</v>
      </c>
      <c r="K23" s="94">
        <v>2814867703</v>
      </c>
      <c r="L23" s="94">
        <v>2738463287</v>
      </c>
      <c r="M23" s="94">
        <v>2727556444</v>
      </c>
      <c r="N23" s="332">
        <v>10966102338</v>
      </c>
      <c r="O23" s="331"/>
      <c r="P23" s="94">
        <v>2749762129</v>
      </c>
      <c r="Q23" s="94">
        <v>2922302415</v>
      </c>
      <c r="R23" s="94">
        <v>2800712711</v>
      </c>
      <c r="S23" s="94">
        <v>2816023288</v>
      </c>
      <c r="T23" s="332">
        <v>11288800543</v>
      </c>
      <c r="U23" s="309"/>
      <c r="V23" s="94">
        <v>2835334025</v>
      </c>
      <c r="W23" s="94">
        <v>3115362741</v>
      </c>
      <c r="X23" s="94">
        <v>2934585020</v>
      </c>
      <c r="Y23" s="94">
        <v>3135800642</v>
      </c>
      <c r="Z23" s="332">
        <v>12021082428</v>
      </c>
      <c r="AA23" s="282"/>
      <c r="AB23" s="94">
        <v>3082024832</v>
      </c>
      <c r="AC23" s="94">
        <v>3249222959</v>
      </c>
      <c r="AD23" s="94">
        <v>3208596819</v>
      </c>
      <c r="AE23" s="94">
        <v>3333833320</v>
      </c>
      <c r="AF23" s="332">
        <v>12873677930</v>
      </c>
      <c r="AG23" s="282"/>
      <c r="AH23" s="94">
        <v>3076181477</v>
      </c>
      <c r="AI23" s="94">
        <v>3234867107</v>
      </c>
      <c r="AJ23" s="94">
        <v>3208808747</v>
      </c>
      <c r="AK23" s="94">
        <v>3270926659</v>
      </c>
      <c r="AL23" s="332">
        <v>12790783990</v>
      </c>
      <c r="AM23" s="282"/>
      <c r="AN23" s="94">
        <v>3058941248</v>
      </c>
      <c r="AO23" s="94">
        <v>3334113684</v>
      </c>
      <c r="AP23" s="94">
        <v>3345096022</v>
      </c>
      <c r="AQ23" s="94">
        <v>3341025472</v>
      </c>
      <c r="AR23" s="332">
        <v>13079176426</v>
      </c>
      <c r="AS23" s="282"/>
      <c r="AT23" s="94">
        <v>3273247651</v>
      </c>
      <c r="AU23" s="94">
        <v>3413421301</v>
      </c>
      <c r="AV23" s="94">
        <v>3396919029</v>
      </c>
      <c r="AW23" s="94">
        <v>3433324749</v>
      </c>
      <c r="AX23" s="332">
        <v>13516912730</v>
      </c>
      <c r="AY23" s="282"/>
      <c r="AZ23" s="94">
        <v>3314413493</v>
      </c>
      <c r="BA23" s="94">
        <v>3458168901</v>
      </c>
    </row>
    <row r="24" spans="1:53">
      <c r="A24" s="342"/>
      <c r="B24" s="312"/>
      <c r="C24" s="313" t="s">
        <v>23</v>
      </c>
      <c r="D24" s="254">
        <v>0.19114298063963492</v>
      </c>
      <c r="E24" s="254">
        <v>0.3483098898159912</v>
      </c>
      <c r="F24" s="254">
        <v>0.17211820142044276</v>
      </c>
      <c r="G24" s="254">
        <v>9.2555010414689623E-2</v>
      </c>
      <c r="H24" s="261"/>
      <c r="I24" s="274"/>
      <c r="J24" s="329">
        <v>2.401976462802961E-2</v>
      </c>
      <c r="K24" s="254">
        <v>1.6240209135175568E-3</v>
      </c>
      <c r="L24" s="254">
        <v>-1.9714490324775194E-2</v>
      </c>
      <c r="M24" s="254">
        <v>-2.4416996678344714E-2</v>
      </c>
      <c r="N24" s="261">
        <v>2.1908281239618743E-2</v>
      </c>
      <c r="O24" s="274"/>
      <c r="P24" s="254">
        <v>-1.6087991913848021E-2</v>
      </c>
      <c r="Q24" s="254">
        <v>-2.6867827255373511E-3</v>
      </c>
      <c r="R24" s="254">
        <v>-1.7316568698388268E-2</v>
      </c>
      <c r="S24" s="254">
        <v>-1.093307017870504E-2</v>
      </c>
      <c r="T24" s="261">
        <v>-1.1671716789931286E-2</v>
      </c>
      <c r="U24" s="274"/>
      <c r="V24" s="254">
        <v>3.1119744903578272E-2</v>
      </c>
      <c r="W24" s="254">
        <v>6.6064458287764083E-2</v>
      </c>
      <c r="X24" s="254">
        <v>4.7799372093469961E-2</v>
      </c>
      <c r="Y24" s="254">
        <v>0.11355635990748958</v>
      </c>
      <c r="Z24" s="261">
        <v>6.4867997464449489E-2</v>
      </c>
      <c r="AA24" s="287"/>
      <c r="AB24" s="254">
        <v>8.7005906473400341E-2</v>
      </c>
      <c r="AC24" s="254">
        <v>4.2967779076998447E-2</v>
      </c>
      <c r="AD24" s="254">
        <v>9.3373269860145269E-2</v>
      </c>
      <c r="AE24" s="254">
        <v>6.3152190017314203E-2</v>
      </c>
      <c r="AF24" s="261">
        <v>7.0925019199111317E-2</v>
      </c>
      <c r="AG24" s="287"/>
      <c r="AH24" s="254">
        <v>-1.895946761794276E-3</v>
      </c>
      <c r="AI24" s="254">
        <v>-4.418241586110816E-3</v>
      </c>
      <c r="AJ24" s="254">
        <v>6.6050056132027635E-5</v>
      </c>
      <c r="AK24" s="254">
        <v>-1.8869168000276604E-2</v>
      </c>
      <c r="AL24" s="261">
        <v>-6.4390254634869581E-3</v>
      </c>
      <c r="AM24" s="287"/>
      <c r="AN24" s="254">
        <v>-5.604425203422414E-3</v>
      </c>
      <c r="AO24" s="254">
        <v>3.0680264047088013E-2</v>
      </c>
      <c r="AP24" s="254">
        <v>4.2472856983894358E-2</v>
      </c>
      <c r="AQ24" s="254">
        <v>2.1430872748895879E-2</v>
      </c>
      <c r="AR24" s="261">
        <v>2.2546892842961741E-2</v>
      </c>
      <c r="AS24" s="287"/>
      <c r="AT24" s="254">
        <v>7.0059012457371672E-2</v>
      </c>
      <c r="AU24" s="254">
        <v>2.3786716505975081E-2</v>
      </c>
      <c r="AV24" s="254">
        <v>1.5492233005919953E-2</v>
      </c>
      <c r="AW24" s="254">
        <v>2.7626032119039134E-2</v>
      </c>
      <c r="AX24" s="261">
        <v>3.3468185590785904E-2</v>
      </c>
      <c r="AY24" s="287"/>
      <c r="AZ24" s="254">
        <v>1.257645201010793E-2</v>
      </c>
      <c r="BA24" s="254">
        <v>1.3109310587266387E-2</v>
      </c>
    </row>
    <row r="25" spans="1:53">
      <c r="A25" s="342"/>
      <c r="B25" s="306" t="s">
        <v>26</v>
      </c>
      <c r="C25" s="306" t="s">
        <v>25</v>
      </c>
      <c r="D25" s="94">
        <v>1429668811</v>
      </c>
      <c r="E25" s="94">
        <v>1535492891</v>
      </c>
      <c r="F25" s="94">
        <v>1587026059</v>
      </c>
      <c r="G25" s="94">
        <v>1649759457</v>
      </c>
      <c r="H25" s="332">
        <v>6201947218</v>
      </c>
      <c r="I25" s="331"/>
      <c r="J25" s="330">
        <v>1504969014</v>
      </c>
      <c r="K25" s="94">
        <v>1545762677</v>
      </c>
      <c r="L25" s="94">
        <v>1552832624</v>
      </c>
      <c r="M25" s="94">
        <v>1552172131</v>
      </c>
      <c r="N25" s="332">
        <v>6155736446</v>
      </c>
      <c r="O25" s="331"/>
      <c r="P25" s="94">
        <v>1370021293</v>
      </c>
      <c r="Q25" s="94">
        <v>1393997567</v>
      </c>
      <c r="R25" s="94">
        <v>1364503318</v>
      </c>
      <c r="S25" s="94">
        <v>1382583454</v>
      </c>
      <c r="T25" s="332">
        <v>5511105632</v>
      </c>
      <c r="U25" s="309"/>
      <c r="V25" s="94">
        <v>1374414242</v>
      </c>
      <c r="W25" s="94">
        <v>1418460035</v>
      </c>
      <c r="X25" s="94">
        <v>1430210138</v>
      </c>
      <c r="Y25" s="94">
        <v>1440034245</v>
      </c>
      <c r="Z25" s="332">
        <v>5663118660</v>
      </c>
      <c r="AA25" s="282"/>
      <c r="AB25" s="94">
        <v>1387609115</v>
      </c>
      <c r="AC25" s="94">
        <v>1431432182</v>
      </c>
      <c r="AD25" s="94">
        <v>1427038290</v>
      </c>
      <c r="AE25" s="94">
        <v>1486810520</v>
      </c>
      <c r="AF25" s="332">
        <v>5732890107</v>
      </c>
      <c r="AG25" s="282"/>
      <c r="AH25" s="94">
        <v>1419651199</v>
      </c>
      <c r="AI25" s="94">
        <v>1468445731</v>
      </c>
      <c r="AJ25" s="94">
        <v>1469215265</v>
      </c>
      <c r="AK25" s="94">
        <v>1450902589</v>
      </c>
      <c r="AL25" s="332">
        <v>5808214784</v>
      </c>
      <c r="AM25" s="282"/>
      <c r="AN25" s="94">
        <v>1394671966</v>
      </c>
      <c r="AO25" s="94">
        <v>1483870568</v>
      </c>
      <c r="AP25" s="94">
        <v>1458997468</v>
      </c>
      <c r="AQ25" s="94">
        <v>1467971871</v>
      </c>
      <c r="AR25" s="332">
        <v>5805511873</v>
      </c>
      <c r="AS25" s="282"/>
      <c r="AT25" s="94">
        <v>1451461655</v>
      </c>
      <c r="AU25" s="94">
        <v>1515506937</v>
      </c>
      <c r="AV25" s="94">
        <v>1488157487</v>
      </c>
      <c r="AW25" s="94">
        <v>1502590577</v>
      </c>
      <c r="AX25" s="332">
        <v>5957716656</v>
      </c>
      <c r="AY25" s="282"/>
      <c r="AZ25" s="94">
        <v>1447738098</v>
      </c>
      <c r="BA25" s="94">
        <v>1520020700</v>
      </c>
    </row>
    <row r="26" spans="1:53">
      <c r="A26" s="342"/>
      <c r="B26" s="312"/>
      <c r="C26" s="313" t="s">
        <v>23</v>
      </c>
      <c r="D26" s="254">
        <v>0.22521306433229815</v>
      </c>
      <c r="E26" s="254">
        <v>0.22482258609979686</v>
      </c>
      <c r="F26" s="254">
        <v>0.17337329297552462</v>
      </c>
      <c r="G26" s="254">
        <v>0.19823057464640187</v>
      </c>
      <c r="H26" s="261"/>
      <c r="I26" s="274"/>
      <c r="J26" s="329">
        <v>9.4947457078738376E-2</v>
      </c>
      <c r="K26" s="254">
        <v>5.1680307163052816E-2</v>
      </c>
      <c r="L26" s="254">
        <v>2.8428535943536792E-2</v>
      </c>
      <c r="M26" s="254">
        <v>-3.0252688662456588E-3</v>
      </c>
      <c r="N26" s="261">
        <v>-7.4510102030346248E-3</v>
      </c>
      <c r="O26" s="274"/>
      <c r="P26" s="254">
        <v>-1.8229830713535677E-2</v>
      </c>
      <c r="Q26" s="254">
        <v>-2.548674957788144E-2</v>
      </c>
      <c r="R26" s="254">
        <v>-5.3236836441149626E-2</v>
      </c>
      <c r="S26" s="254">
        <v>-3.4897754664151681E-2</v>
      </c>
      <c r="T26" s="261">
        <v>-3.3092295605929856E-2</v>
      </c>
      <c r="U26" s="274"/>
      <c r="V26" s="254">
        <v>3.2064822805641935E-3</v>
      </c>
      <c r="W26" s="254">
        <v>1.7548429480149785E-2</v>
      </c>
      <c r="X26" s="254">
        <v>4.8154386386035863E-2</v>
      </c>
      <c r="Y26" s="254">
        <v>4.1553217517385388E-2</v>
      </c>
      <c r="Z26" s="261">
        <v>2.7583036535780092E-2</v>
      </c>
      <c r="AA26" s="287"/>
      <c r="AB26" s="254">
        <v>9.6003610824049179E-3</v>
      </c>
      <c r="AC26" s="254">
        <v>9.1452326325147659E-3</v>
      </c>
      <c r="AD26" s="254">
        <v>-2.2177496269433217E-3</v>
      </c>
      <c r="AE26" s="254">
        <v>3.248275182511362E-2</v>
      </c>
      <c r="AF26" s="261">
        <v>1.2320322279808948E-2</v>
      </c>
      <c r="AG26" s="287"/>
      <c r="AH26" s="254">
        <v>2.3091577918901152E-2</v>
      </c>
      <c r="AI26" s="254">
        <v>2.5857703540159704E-2</v>
      </c>
      <c r="AJ26" s="254">
        <v>2.955560148284464E-2</v>
      </c>
      <c r="AK26" s="254">
        <v>-2.4150979911011117E-2</v>
      </c>
      <c r="AL26" s="261">
        <v>1.3139040796896984E-2</v>
      </c>
      <c r="AM26" s="287"/>
      <c r="AN26" s="254">
        <v>-1.7595331175429108E-2</v>
      </c>
      <c r="AO26" s="254">
        <v>1.0504192749088315E-2</v>
      </c>
      <c r="AP26" s="254">
        <v>-6.954594907506606E-3</v>
      </c>
      <c r="AQ26" s="254">
        <v>1.1764595452107285E-2</v>
      </c>
      <c r="AR26" s="261">
        <v>-4.6536002894481676E-4</v>
      </c>
      <c r="AS26" s="287"/>
      <c r="AT26" s="254">
        <v>4.0719029552788832E-2</v>
      </c>
      <c r="AU26" s="254">
        <v>2.1320167460858963E-2</v>
      </c>
      <c r="AV26" s="254">
        <v>1.9986339688425003E-2</v>
      </c>
      <c r="AW26" s="254">
        <v>2.358267667378211E-2</v>
      </c>
      <c r="AX26" s="261">
        <v>2.6217289074520256E-2</v>
      </c>
      <c r="AY26" s="287"/>
      <c r="AZ26" s="254">
        <v>-2.5653843401051146E-3</v>
      </c>
      <c r="BA26" s="254">
        <v>2.9783849151725494E-3</v>
      </c>
    </row>
    <row r="27" spans="1:53">
      <c r="A27" s="342"/>
      <c r="B27" s="306" t="s">
        <v>28</v>
      </c>
      <c r="C27" s="306" t="s">
        <v>25</v>
      </c>
      <c r="D27" s="94">
        <v>6840618484</v>
      </c>
      <c r="E27" s="94">
        <v>7279962264</v>
      </c>
      <c r="F27" s="94">
        <v>7283274483</v>
      </c>
      <c r="G27" s="94">
        <v>7331126112</v>
      </c>
      <c r="H27" s="332">
        <v>28734981343</v>
      </c>
      <c r="I27" s="331"/>
      <c r="J27" s="330">
        <v>7118517112</v>
      </c>
      <c r="K27" s="94">
        <v>7483230905</v>
      </c>
      <c r="L27" s="94">
        <v>7303683046</v>
      </c>
      <c r="M27" s="94">
        <v>7228846266</v>
      </c>
      <c r="N27" s="332">
        <v>29134277329</v>
      </c>
      <c r="O27" s="331"/>
      <c r="P27" s="94">
        <v>7011807005</v>
      </c>
      <c r="Q27" s="94">
        <v>7338455724</v>
      </c>
      <c r="R27" s="94">
        <v>7085269137</v>
      </c>
      <c r="S27" s="94">
        <v>7097506720</v>
      </c>
      <c r="T27" s="332">
        <v>28533038586</v>
      </c>
      <c r="U27" s="309"/>
      <c r="V27" s="94">
        <v>7114685992</v>
      </c>
      <c r="W27" s="94">
        <v>7509235687</v>
      </c>
      <c r="X27" s="94">
        <v>7382801872</v>
      </c>
      <c r="Y27" s="94">
        <v>7630328959</v>
      </c>
      <c r="Z27" s="332">
        <v>29637052510</v>
      </c>
      <c r="AA27" s="282"/>
      <c r="AB27" s="94">
        <v>7509135676</v>
      </c>
      <c r="AC27" s="94">
        <v>7941677088</v>
      </c>
      <c r="AD27" s="94">
        <v>7908101852</v>
      </c>
      <c r="AE27" s="94">
        <v>8220479675</v>
      </c>
      <c r="AF27" s="332">
        <v>31579394291</v>
      </c>
      <c r="AG27" s="282"/>
      <c r="AH27" s="94">
        <v>7727869932</v>
      </c>
      <c r="AI27" s="94">
        <v>8035565110</v>
      </c>
      <c r="AJ27" s="94">
        <v>7967727836</v>
      </c>
      <c r="AK27" s="94">
        <v>8016349594</v>
      </c>
      <c r="AL27" s="332">
        <v>31747512472</v>
      </c>
      <c r="AM27" s="282"/>
      <c r="AN27" s="94">
        <v>7692718191</v>
      </c>
      <c r="AO27" s="94">
        <v>8264472336</v>
      </c>
      <c r="AP27" s="94">
        <v>8295189856</v>
      </c>
      <c r="AQ27" s="94">
        <v>8289402067</v>
      </c>
      <c r="AR27" s="332">
        <v>32541782450</v>
      </c>
      <c r="AS27" s="282"/>
      <c r="AT27" s="94">
        <v>8128815398</v>
      </c>
      <c r="AU27" s="94">
        <v>8442459081</v>
      </c>
      <c r="AV27" s="94">
        <v>8358591603</v>
      </c>
      <c r="AW27" s="94">
        <v>8493519609</v>
      </c>
      <c r="AX27" s="332">
        <v>33423385691</v>
      </c>
      <c r="AY27" s="282"/>
      <c r="AZ27" s="94">
        <v>8242731169</v>
      </c>
      <c r="BA27" s="94">
        <v>8574490537</v>
      </c>
    </row>
    <row r="28" spans="1:53">
      <c r="A28" s="312"/>
      <c r="B28" s="312"/>
      <c r="C28" s="313" t="s">
        <v>23</v>
      </c>
      <c r="D28" s="254">
        <v>0.16728637117672024</v>
      </c>
      <c r="E28" s="254">
        <v>0.30204928211073639</v>
      </c>
      <c r="F28" s="254">
        <v>0.15743473968448479</v>
      </c>
      <c r="G28" s="254">
        <v>9.8761346575234998E-2</v>
      </c>
      <c r="H28" s="261"/>
      <c r="I28" s="274"/>
      <c r="J28" s="329">
        <v>4.0624781026744362E-2</v>
      </c>
      <c r="K28" s="254">
        <v>2.7921661353270993E-2</v>
      </c>
      <c r="L28" s="254">
        <v>2.8021136712114768E-3</v>
      </c>
      <c r="M28" s="254">
        <v>-1.3951450900917199E-2</v>
      </c>
      <c r="N28" s="261">
        <v>1.3895815042777926E-2</v>
      </c>
      <c r="O28" s="274"/>
      <c r="P28" s="254">
        <v>-1.4990496661181574E-2</v>
      </c>
      <c r="Q28" s="254">
        <v>-1.9346614161440234E-2</v>
      </c>
      <c r="R28" s="254">
        <v>-2.9904625874971225E-2</v>
      </c>
      <c r="S28" s="254">
        <v>-1.8168811614896252E-2</v>
      </c>
      <c r="T28" s="261">
        <v>-2.0636816771203437E-2</v>
      </c>
      <c r="U28" s="274"/>
      <c r="V28" s="254">
        <v>1.4672250238296547E-2</v>
      </c>
      <c r="W28" s="254">
        <v>2.3271921153857233E-2</v>
      </c>
      <c r="X28" s="254">
        <v>4.199314510810237E-2</v>
      </c>
      <c r="Y28" s="254">
        <v>7.5071748435061814E-2</v>
      </c>
      <c r="Z28" s="261">
        <v>3.8692476466270831E-2</v>
      </c>
      <c r="AA28" s="287"/>
      <c r="AB28" s="254">
        <v>5.5441615335312555E-2</v>
      </c>
      <c r="AC28" s="254">
        <v>5.7587938243654158E-2</v>
      </c>
      <c r="AD28" s="254">
        <v>7.1151845750087261E-2</v>
      </c>
      <c r="AE28" s="254">
        <v>7.7342761913811842E-2</v>
      </c>
      <c r="AF28" s="261">
        <v>6.5537616480067395E-2</v>
      </c>
      <c r="AG28" s="287"/>
      <c r="AH28" s="254">
        <v>2.9129085614886252E-2</v>
      </c>
      <c r="AI28" s="254">
        <v>1.182219082438718E-2</v>
      </c>
      <c r="AJ28" s="254">
        <v>7.5398604008773962E-3</v>
      </c>
      <c r="AK28" s="254">
        <v>-2.4831894131530752E-2</v>
      </c>
      <c r="AL28" s="261">
        <v>5.3236670548779674E-3</v>
      </c>
      <c r="AM28" s="287"/>
      <c r="AN28" s="254">
        <v>-4.5486972877794019E-3</v>
      </c>
      <c r="AO28" s="254">
        <v>2.8486761399659777E-2</v>
      </c>
      <c r="AP28" s="254">
        <v>4.1098544872536058E-2</v>
      </c>
      <c r="AQ28" s="254">
        <v>3.4061946749973648E-2</v>
      </c>
      <c r="AR28" s="261">
        <v>2.5018337379991928E-2</v>
      </c>
      <c r="AS28" s="287"/>
      <c r="AT28" s="254">
        <v>5.6689611678510055E-2</v>
      </c>
      <c r="AU28" s="254">
        <v>2.1536371320972414E-2</v>
      </c>
      <c r="AV28" s="254">
        <v>7.6431942005692477E-3</v>
      </c>
      <c r="AW28" s="254">
        <v>2.4623916218588171E-2</v>
      </c>
      <c r="AX28" s="261">
        <v>2.7091424458834501E-2</v>
      </c>
      <c r="AY28" s="287"/>
      <c r="AZ28" s="254">
        <v>1.401382186979272E-2</v>
      </c>
      <c r="BA28" s="254">
        <v>1.5638980862476615E-2</v>
      </c>
    </row>
    <row r="29" spans="1:53">
      <c r="A29" s="306" t="s">
        <v>31</v>
      </c>
      <c r="B29" s="306" t="s">
        <v>22</v>
      </c>
      <c r="C29" s="306" t="s">
        <v>25</v>
      </c>
      <c r="D29" s="94">
        <v>1271918742</v>
      </c>
      <c r="E29" s="94">
        <v>1364859297</v>
      </c>
      <c r="F29" s="94">
        <v>1361819823</v>
      </c>
      <c r="G29" s="94">
        <v>1308724436</v>
      </c>
      <c r="H29" s="332">
        <v>5307322298</v>
      </c>
      <c r="I29" s="331"/>
      <c r="J29" s="330">
        <v>1289785607</v>
      </c>
      <c r="K29" s="94">
        <v>1373181568</v>
      </c>
      <c r="L29" s="94">
        <v>1338859771</v>
      </c>
      <c r="M29" s="94">
        <v>1344611218</v>
      </c>
      <c r="N29" s="332">
        <v>5346438164</v>
      </c>
      <c r="O29" s="331"/>
      <c r="P29" s="94">
        <v>1258458583</v>
      </c>
      <c r="Q29" s="94">
        <v>1331623955</v>
      </c>
      <c r="R29" s="94">
        <v>1370772899</v>
      </c>
      <c r="S29" s="94">
        <v>1357757350</v>
      </c>
      <c r="T29" s="332">
        <v>5318612787</v>
      </c>
      <c r="U29" s="309"/>
      <c r="V29" s="94">
        <v>1334361796</v>
      </c>
      <c r="W29" s="94">
        <v>1429281844</v>
      </c>
      <c r="X29" s="94">
        <v>1465333636</v>
      </c>
      <c r="Y29" s="94">
        <v>1496128361</v>
      </c>
      <c r="Z29" s="332">
        <v>5725105637</v>
      </c>
      <c r="AA29" s="282"/>
      <c r="AB29" s="94">
        <v>1459660345</v>
      </c>
      <c r="AC29" s="94">
        <v>1545763803</v>
      </c>
      <c r="AD29" s="94">
        <v>1552386937</v>
      </c>
      <c r="AE29" s="94">
        <v>1586094603</v>
      </c>
      <c r="AF29" s="332">
        <v>6143905688</v>
      </c>
      <c r="AG29" s="282"/>
      <c r="AH29" s="94">
        <v>1481370867</v>
      </c>
      <c r="AI29" s="94">
        <v>1556865606</v>
      </c>
      <c r="AJ29" s="94">
        <v>1600478900</v>
      </c>
      <c r="AK29" s="94">
        <v>1587179511</v>
      </c>
      <c r="AL29" s="332">
        <v>6225894884</v>
      </c>
      <c r="AM29" s="282"/>
      <c r="AN29" s="94">
        <v>1492588857</v>
      </c>
      <c r="AO29" s="94">
        <v>1581894986</v>
      </c>
      <c r="AP29" s="94">
        <v>1588954821</v>
      </c>
      <c r="AQ29" s="94">
        <v>1635932483</v>
      </c>
      <c r="AR29" s="332">
        <v>6299371147</v>
      </c>
      <c r="AS29" s="282"/>
      <c r="AT29" s="94">
        <v>1482819786</v>
      </c>
      <c r="AU29" s="94">
        <v>1610780709</v>
      </c>
      <c r="AV29" s="94">
        <v>1605631785</v>
      </c>
      <c r="AW29" s="94">
        <v>1636441750</v>
      </c>
      <c r="AX29" s="332">
        <v>6335674030</v>
      </c>
      <c r="AY29" s="282"/>
      <c r="AZ29" s="94">
        <v>1548247650</v>
      </c>
      <c r="BA29" s="94">
        <v>1664111879</v>
      </c>
    </row>
    <row r="30" spans="1:53">
      <c r="A30" s="342"/>
      <c r="B30" s="312"/>
      <c r="C30" s="313" t="s">
        <v>23</v>
      </c>
      <c r="D30" s="254">
        <v>0.12794633616361425</v>
      </c>
      <c r="E30" s="254">
        <v>0.33982924743774828</v>
      </c>
      <c r="F30" s="254">
        <v>0.15956816610504582</v>
      </c>
      <c r="G30" s="254">
        <v>5.9321206104917867E-2</v>
      </c>
      <c r="H30" s="261"/>
      <c r="I30" s="274"/>
      <c r="J30" s="329">
        <v>1.4047174878409016E-2</v>
      </c>
      <c r="K30" s="254">
        <v>6.09753035957083E-3</v>
      </c>
      <c r="L30" s="254">
        <v>-1.6859830949897989E-2</v>
      </c>
      <c r="M30" s="254">
        <v>2.7421190445319994E-2</v>
      </c>
      <c r="N30" s="261">
        <v>7.3701697021000268E-3</v>
      </c>
      <c r="O30" s="274"/>
      <c r="P30" s="254">
        <v>-2.4288551391781765E-2</v>
      </c>
      <c r="Q30" s="254">
        <v>-3.0263742223490153E-2</v>
      </c>
      <c r="R30" s="254">
        <v>2.3836049667967707E-2</v>
      </c>
      <c r="S30" s="254">
        <v>9.7769019208049368E-3</v>
      </c>
      <c r="T30" s="261">
        <v>-5.2044699941282691E-3</v>
      </c>
      <c r="U30" s="274"/>
      <c r="V30" s="254">
        <v>6.0314430705424416E-2</v>
      </c>
      <c r="W30" s="254">
        <v>7.3337437820424345E-2</v>
      </c>
      <c r="X30" s="254">
        <v>6.898351803495939E-2</v>
      </c>
      <c r="Y30" s="254">
        <v>0.10191144316029654</v>
      </c>
      <c r="Z30" s="261">
        <v>7.642835947628468E-2</v>
      </c>
      <c r="AA30" s="287"/>
      <c r="AB30" s="254">
        <v>9.390148112423935E-2</v>
      </c>
      <c r="AC30" s="254">
        <v>8.1496843669414121E-2</v>
      </c>
      <c r="AD30" s="254">
        <v>5.9408518893781848E-2</v>
      </c>
      <c r="AE30" s="254">
        <v>6.0132702744748023E-2</v>
      </c>
      <c r="AF30" s="261">
        <v>7.315149755375594E-2</v>
      </c>
      <c r="AG30" s="287"/>
      <c r="AH30" s="254">
        <v>1.4873680767151454E-2</v>
      </c>
      <c r="AI30" s="254">
        <v>7.1820823973582915E-3</v>
      </c>
      <c r="AJ30" s="254">
        <v>3.0979365938841319E-2</v>
      </c>
      <c r="AK30" s="254">
        <v>6.8401216292390821E-4</v>
      </c>
      <c r="AL30" s="261">
        <v>1.334480054928866E-2</v>
      </c>
      <c r="AM30" s="287"/>
      <c r="AN30" s="254">
        <v>7.5727086645884789E-3</v>
      </c>
      <c r="AO30" s="254">
        <v>1.6076776250653513E-2</v>
      </c>
      <c r="AP30" s="254">
        <v>-7.2003942070089089E-3</v>
      </c>
      <c r="AQ30" s="254">
        <v>3.0716734724784311E-2</v>
      </c>
      <c r="AR30" s="261">
        <v>1.1801719169532987E-2</v>
      </c>
      <c r="AS30" s="287"/>
      <c r="AT30" s="254">
        <v>-6.5450515419465116E-3</v>
      </c>
      <c r="AU30" s="254">
        <v>1.8260202640278278E-2</v>
      </c>
      <c r="AV30" s="254">
        <v>1.0495555807876533E-2</v>
      </c>
      <c r="AW30" s="254">
        <v>3.1130074455520962E-4</v>
      </c>
      <c r="AX30" s="261">
        <v>5.762937625494402E-3</v>
      </c>
      <c r="AY30" s="287"/>
      <c r="AZ30" s="254">
        <v>4.4123948586156869E-2</v>
      </c>
      <c r="BA30" s="254">
        <v>3.3108895395890903E-2</v>
      </c>
    </row>
    <row r="31" spans="1:53">
      <c r="A31" s="342"/>
      <c r="B31" s="306" t="s">
        <v>24</v>
      </c>
      <c r="C31" s="306" t="s">
        <v>25</v>
      </c>
      <c r="D31" s="94">
        <v>2335624336</v>
      </c>
      <c r="E31" s="94">
        <v>2434065769</v>
      </c>
      <c r="F31" s="94">
        <v>2642044013</v>
      </c>
      <c r="G31" s="94">
        <v>2751301197</v>
      </c>
      <c r="H31" s="332">
        <v>10163035315</v>
      </c>
      <c r="I31" s="331"/>
      <c r="J31" s="330">
        <v>2661791295</v>
      </c>
      <c r="K31" s="94">
        <v>2839474252</v>
      </c>
      <c r="L31" s="94">
        <v>2834246116</v>
      </c>
      <c r="M31" s="94">
        <v>2778381545</v>
      </c>
      <c r="N31" s="332">
        <v>11113893208</v>
      </c>
      <c r="O31" s="331"/>
      <c r="P31" s="94">
        <v>2991991866</v>
      </c>
      <c r="Q31" s="94">
        <v>3118214531</v>
      </c>
      <c r="R31" s="94">
        <v>3110548042</v>
      </c>
      <c r="S31" s="94">
        <v>3151342280</v>
      </c>
      <c r="T31" s="332">
        <v>12372096719</v>
      </c>
      <c r="U31" s="309"/>
      <c r="V31" s="94">
        <v>3141040725</v>
      </c>
      <c r="W31" s="94">
        <v>3251316709</v>
      </c>
      <c r="X31" s="94">
        <v>3258109159</v>
      </c>
      <c r="Y31" s="94">
        <v>3336383070</v>
      </c>
      <c r="Z31" s="332">
        <v>12986849663</v>
      </c>
      <c r="AA31" s="282"/>
      <c r="AB31" s="94">
        <v>3290311626</v>
      </c>
      <c r="AC31" s="94">
        <v>3429706705</v>
      </c>
      <c r="AD31" s="94">
        <v>3418023568</v>
      </c>
      <c r="AE31" s="94">
        <v>3520683405</v>
      </c>
      <c r="AF31" s="332">
        <v>13658725304</v>
      </c>
      <c r="AG31" s="282"/>
      <c r="AH31" s="94">
        <v>3363563727</v>
      </c>
      <c r="AI31" s="94">
        <v>3547002466</v>
      </c>
      <c r="AJ31" s="94">
        <v>3599857196</v>
      </c>
      <c r="AK31" s="94">
        <v>3527102229</v>
      </c>
      <c r="AL31" s="332">
        <v>14037525618</v>
      </c>
      <c r="AM31" s="282"/>
      <c r="AN31" s="94">
        <v>3407337943</v>
      </c>
      <c r="AO31" s="94">
        <v>3527051434</v>
      </c>
      <c r="AP31" s="94">
        <v>3659393673</v>
      </c>
      <c r="AQ31" s="94">
        <v>3770453041</v>
      </c>
      <c r="AR31" s="332">
        <v>14364236091</v>
      </c>
      <c r="AS31" s="282"/>
      <c r="AT31" s="94">
        <v>3559006592</v>
      </c>
      <c r="AU31" s="94">
        <v>3673940290</v>
      </c>
      <c r="AV31" s="94">
        <v>3572394983</v>
      </c>
      <c r="AW31" s="94">
        <v>3680577785</v>
      </c>
      <c r="AX31" s="332">
        <v>14485919650</v>
      </c>
      <c r="AY31" s="282"/>
      <c r="AZ31" s="94">
        <v>3579819933</v>
      </c>
      <c r="BA31" s="94">
        <v>3619923410</v>
      </c>
    </row>
    <row r="32" spans="1:53">
      <c r="A32" s="342"/>
      <c r="B32" s="312"/>
      <c r="C32" s="313" t="s">
        <v>23</v>
      </c>
      <c r="D32" s="254">
        <v>0.1497562322878879</v>
      </c>
      <c r="E32" s="254">
        <v>0.28648947071915021</v>
      </c>
      <c r="F32" s="254">
        <v>0.24586352989950797</v>
      </c>
      <c r="G32" s="254">
        <v>0.18549512125321166</v>
      </c>
      <c r="H32" s="261"/>
      <c r="I32" s="274"/>
      <c r="J32" s="329">
        <v>0.21563615348562479</v>
      </c>
      <c r="K32" s="254">
        <v>0.24647136187750396</v>
      </c>
      <c r="L32" s="254">
        <v>0.14090178354698052</v>
      </c>
      <c r="M32" s="254">
        <v>6.3824254545061285E-2</v>
      </c>
      <c r="N32" s="261">
        <v>9.3560423980480811E-2</v>
      </c>
      <c r="O32" s="274"/>
      <c r="P32" s="254">
        <v>6.8387135474535565E-2</v>
      </c>
      <c r="Q32" s="254">
        <v>4.5915211582930215E-2</v>
      </c>
      <c r="R32" s="254">
        <v>4.9909219206626609E-2</v>
      </c>
      <c r="S32" s="254">
        <v>8.5130604719501513E-2</v>
      </c>
      <c r="T32" s="261">
        <v>6.211037911655648E-2</v>
      </c>
      <c r="U32" s="274"/>
      <c r="V32" s="254">
        <v>4.9815930549057086E-2</v>
      </c>
      <c r="W32" s="254">
        <v>4.2685381867332506E-2</v>
      </c>
      <c r="X32" s="254">
        <v>4.7438944844305331E-2</v>
      </c>
      <c r="Y32" s="254">
        <v>5.871808694801639E-2</v>
      </c>
      <c r="Z32" s="261">
        <v>4.9688662961704377E-2</v>
      </c>
      <c r="AA32" s="287"/>
      <c r="AB32" s="254">
        <v>4.7522752510634758E-2</v>
      </c>
      <c r="AC32" s="254">
        <v>5.4867000654287734E-2</v>
      </c>
      <c r="AD32" s="254">
        <v>4.9081967851894115E-2</v>
      </c>
      <c r="AE32" s="254">
        <v>5.5239560665915954E-2</v>
      </c>
      <c r="AF32" s="261">
        <v>5.1735074974664341E-2</v>
      </c>
      <c r="AG32" s="287"/>
      <c r="AH32" s="254">
        <v>2.2262967562453051E-2</v>
      </c>
      <c r="AI32" s="254">
        <v>3.4199939262736567E-2</v>
      </c>
      <c r="AJ32" s="254">
        <v>5.3198471099600075E-2</v>
      </c>
      <c r="AK32" s="254">
        <v>1.8231755774700265E-3</v>
      </c>
      <c r="AL32" s="261">
        <v>2.7733211230850818E-2</v>
      </c>
      <c r="AM32" s="287"/>
      <c r="AN32" s="254">
        <v>1.3014237146338425E-2</v>
      </c>
      <c r="AO32" s="254">
        <v>-5.6247584238358073E-3</v>
      </c>
      <c r="AP32" s="254">
        <v>1.6538566325951631E-2</v>
      </c>
      <c r="AQ32" s="254">
        <v>6.899454458653298E-2</v>
      </c>
      <c r="AR32" s="261">
        <v>2.3274078487241834E-2</v>
      </c>
      <c r="AS32" s="287"/>
      <c r="AT32" s="254">
        <v>4.4512358778965977E-2</v>
      </c>
      <c r="AU32" s="254">
        <v>4.1646360635408941E-2</v>
      </c>
      <c r="AV32" s="254">
        <v>-2.3774072366660071E-2</v>
      </c>
      <c r="AW32" s="254">
        <v>-2.3836725990933783E-2</v>
      </c>
      <c r="AX32" s="261">
        <v>8.4712864804723509E-3</v>
      </c>
      <c r="AY32" s="287"/>
      <c r="AZ32" s="254">
        <v>5.8480759903014601E-3</v>
      </c>
      <c r="BA32" s="254">
        <v>-1.4702710369851935E-2</v>
      </c>
    </row>
    <row r="33" spans="1:53">
      <c r="A33" s="342"/>
      <c r="B33" s="306" t="s">
        <v>26</v>
      </c>
      <c r="C33" s="306" t="s">
        <v>25</v>
      </c>
      <c r="D33" s="94">
        <v>943097570</v>
      </c>
      <c r="E33" s="94">
        <v>994767663</v>
      </c>
      <c r="F33" s="94">
        <v>994290748</v>
      </c>
      <c r="G33" s="94">
        <v>994954605</v>
      </c>
      <c r="H33" s="332">
        <v>3927110586</v>
      </c>
      <c r="I33" s="331"/>
      <c r="J33" s="330">
        <v>1216782330</v>
      </c>
      <c r="K33" s="94">
        <v>1163614450</v>
      </c>
      <c r="L33" s="94">
        <v>1123897055</v>
      </c>
      <c r="M33" s="94">
        <v>1042456831</v>
      </c>
      <c r="N33" s="332">
        <v>4546750666</v>
      </c>
      <c r="O33" s="331"/>
      <c r="P33" s="94">
        <v>896481838</v>
      </c>
      <c r="Q33" s="94">
        <v>874003807</v>
      </c>
      <c r="R33" s="94">
        <v>921182091</v>
      </c>
      <c r="S33" s="94">
        <v>896803336</v>
      </c>
      <c r="T33" s="332">
        <v>3588471072</v>
      </c>
      <c r="U33" s="309"/>
      <c r="V33" s="94">
        <v>893344239</v>
      </c>
      <c r="W33" s="94">
        <v>896407856</v>
      </c>
      <c r="X33" s="94">
        <v>895536052</v>
      </c>
      <c r="Y33" s="94">
        <v>865681755</v>
      </c>
      <c r="Z33" s="332">
        <v>3550969902</v>
      </c>
      <c r="AA33" s="282"/>
      <c r="AB33" s="94">
        <v>853496266</v>
      </c>
      <c r="AC33" s="94">
        <v>849186275</v>
      </c>
      <c r="AD33" s="94">
        <v>835680209</v>
      </c>
      <c r="AE33" s="94">
        <v>853669368</v>
      </c>
      <c r="AF33" s="332">
        <v>3392032118</v>
      </c>
      <c r="AG33" s="282"/>
      <c r="AH33" s="94">
        <v>833127965</v>
      </c>
      <c r="AI33" s="94">
        <v>870044085</v>
      </c>
      <c r="AJ33" s="94">
        <v>876870706</v>
      </c>
      <c r="AK33" s="94">
        <v>869037317</v>
      </c>
      <c r="AL33" s="332">
        <v>3449080073</v>
      </c>
      <c r="AM33" s="282"/>
      <c r="AN33" s="94">
        <v>871053246</v>
      </c>
      <c r="AO33" s="94">
        <v>895603137</v>
      </c>
      <c r="AP33" s="94">
        <v>902636113</v>
      </c>
      <c r="AQ33" s="94">
        <v>916717108</v>
      </c>
      <c r="AR33" s="332">
        <v>3586009604</v>
      </c>
      <c r="AS33" s="282"/>
      <c r="AT33" s="94">
        <v>918435598</v>
      </c>
      <c r="AU33" s="94">
        <v>924241496</v>
      </c>
      <c r="AV33" s="94">
        <v>892189127</v>
      </c>
      <c r="AW33" s="94">
        <v>895486678</v>
      </c>
      <c r="AX33" s="332">
        <v>3630352899</v>
      </c>
      <c r="AY33" s="282"/>
      <c r="AZ33" s="94">
        <v>915921010</v>
      </c>
      <c r="BA33" s="94">
        <v>924258607</v>
      </c>
    </row>
    <row r="34" spans="1:53">
      <c r="A34" s="342"/>
      <c r="B34" s="312"/>
      <c r="C34" s="313" t="s">
        <v>23</v>
      </c>
      <c r="D34" s="254">
        <v>0.10695142059634426</v>
      </c>
      <c r="E34" s="254">
        <v>0.1461368138975998</v>
      </c>
      <c r="F34" s="254">
        <v>0.11388307751920325</v>
      </c>
      <c r="G34" s="254">
        <v>0.11419774204883161</v>
      </c>
      <c r="H34" s="261"/>
      <c r="I34" s="274"/>
      <c r="J34" s="329">
        <v>0.11724308772240272</v>
      </c>
      <c r="K34" s="254">
        <v>1.1114683509758142E-2</v>
      </c>
      <c r="L34" s="254">
        <v>-2.4495742504711104E-2</v>
      </c>
      <c r="M34" s="254">
        <v>-8.1182525756179166E-2</v>
      </c>
      <c r="N34" s="261">
        <v>0.15778523839104341</v>
      </c>
      <c r="O34" s="274"/>
      <c r="P34" s="254">
        <v>-0.16845998065289502</v>
      </c>
      <c r="Q34" s="254">
        <v>-0.14461149886178182</v>
      </c>
      <c r="R34" s="254">
        <v>-7.4616963360077393E-2</v>
      </c>
      <c r="S34" s="254">
        <v>-2.1731364937042197E-2</v>
      </c>
      <c r="T34" s="261">
        <v>-0.10557578738580287</v>
      </c>
      <c r="U34" s="274"/>
      <c r="V34" s="254">
        <v>-3.4999024709745363E-3</v>
      </c>
      <c r="W34" s="254">
        <v>2.56338116843009E-2</v>
      </c>
      <c r="X34" s="254">
        <v>-2.7840357786547587E-2</v>
      </c>
      <c r="Y34" s="254">
        <v>-3.4702793523060715E-2</v>
      </c>
      <c r="Z34" s="261">
        <v>-1.0450459052773975E-2</v>
      </c>
      <c r="AA34" s="287"/>
      <c r="AB34" s="254">
        <v>-4.4605395390029501E-2</v>
      </c>
      <c r="AC34" s="254">
        <v>-5.2678678219883923E-2</v>
      </c>
      <c r="AD34" s="254">
        <v>-6.6838004864599232E-2</v>
      </c>
      <c r="AE34" s="254">
        <v>-1.3876215977313699E-2</v>
      </c>
      <c r="AF34" s="261">
        <v>-4.475897807820961E-2</v>
      </c>
      <c r="AG34" s="287"/>
      <c r="AH34" s="254">
        <v>-2.3864546116245111E-2</v>
      </c>
      <c r="AI34" s="254">
        <v>2.4562113889558645E-2</v>
      </c>
      <c r="AJ34" s="254">
        <v>4.9289784006360193E-2</v>
      </c>
      <c r="AK34" s="254">
        <v>1.8002226126497156E-2</v>
      </c>
      <c r="AL34" s="261">
        <v>1.6818223712349978E-2</v>
      </c>
      <c r="AM34" s="287"/>
      <c r="AN34" s="254">
        <v>4.5521555623210919E-2</v>
      </c>
      <c r="AO34" s="254">
        <v>2.9376732099730241E-2</v>
      </c>
      <c r="AP34" s="254">
        <v>2.9383359283985389E-2</v>
      </c>
      <c r="AQ34" s="254">
        <v>5.4865067434152648E-2</v>
      </c>
      <c r="AR34" s="261">
        <v>3.9700305038409489E-2</v>
      </c>
      <c r="AS34" s="287"/>
      <c r="AT34" s="254">
        <v>5.4396619515037159E-2</v>
      </c>
      <c r="AU34" s="254">
        <v>3.1976617562919474E-2</v>
      </c>
      <c r="AV34" s="254">
        <v>-1.1573862212623465E-2</v>
      </c>
      <c r="AW34" s="254">
        <v>-2.3159194712007003E-2</v>
      </c>
      <c r="AX34" s="261">
        <v>1.2365637546128516E-2</v>
      </c>
      <c r="AY34" s="287"/>
      <c r="AZ34" s="254">
        <v>-2.7379034583108197E-3</v>
      </c>
      <c r="BA34" s="254">
        <v>1.851355957738221E-5</v>
      </c>
    </row>
    <row r="35" spans="1:53">
      <c r="A35" s="342"/>
      <c r="B35" s="306" t="s">
        <v>28</v>
      </c>
      <c r="C35" s="306" t="s">
        <v>25</v>
      </c>
      <c r="D35" s="94">
        <v>4550640648</v>
      </c>
      <c r="E35" s="94">
        <v>4793692729</v>
      </c>
      <c r="F35" s="94">
        <v>4998154584</v>
      </c>
      <c r="G35" s="94">
        <v>5054980238</v>
      </c>
      <c r="H35" s="332">
        <v>19397468199</v>
      </c>
      <c r="I35" s="331"/>
      <c r="J35" s="330">
        <v>5168359232</v>
      </c>
      <c r="K35" s="94">
        <v>5376270270</v>
      </c>
      <c r="L35" s="94">
        <v>5297002942</v>
      </c>
      <c r="M35" s="94">
        <v>5165449594</v>
      </c>
      <c r="N35" s="332">
        <v>21007082038</v>
      </c>
      <c r="O35" s="331"/>
      <c r="P35" s="94">
        <v>5146932287</v>
      </c>
      <c r="Q35" s="94">
        <v>5323842293</v>
      </c>
      <c r="R35" s="94">
        <v>5402503032</v>
      </c>
      <c r="S35" s="94">
        <v>5405902966</v>
      </c>
      <c r="T35" s="332">
        <v>21279180578</v>
      </c>
      <c r="U35" s="309"/>
      <c r="V35" s="94">
        <v>5368746760</v>
      </c>
      <c r="W35" s="94">
        <v>5577006409</v>
      </c>
      <c r="X35" s="94">
        <v>5618978847</v>
      </c>
      <c r="Y35" s="94">
        <v>5698193186</v>
      </c>
      <c r="Z35" s="332">
        <v>22262925202</v>
      </c>
      <c r="AA35" s="282"/>
      <c r="AB35" s="94">
        <v>5603468237</v>
      </c>
      <c r="AC35" s="94">
        <v>5824656783</v>
      </c>
      <c r="AD35" s="94">
        <v>5806090714</v>
      </c>
      <c r="AE35" s="94">
        <v>5960447376</v>
      </c>
      <c r="AF35" s="332">
        <v>23194663110</v>
      </c>
      <c r="AG35" s="282"/>
      <c r="AH35" s="94">
        <v>5678062559</v>
      </c>
      <c r="AI35" s="94">
        <v>5973912157</v>
      </c>
      <c r="AJ35" s="94">
        <v>6077206802</v>
      </c>
      <c r="AK35" s="94">
        <v>5983319057</v>
      </c>
      <c r="AL35" s="332">
        <v>23712500575</v>
      </c>
      <c r="AM35" s="282"/>
      <c r="AN35" s="94">
        <v>5770980046</v>
      </c>
      <c r="AO35" s="94">
        <v>6004549557</v>
      </c>
      <c r="AP35" s="94">
        <v>6150984607</v>
      </c>
      <c r="AQ35" s="94">
        <v>6323102632</v>
      </c>
      <c r="AR35" s="332">
        <v>24249616842</v>
      </c>
      <c r="AS35" s="282"/>
      <c r="AT35" s="94">
        <v>5960261976</v>
      </c>
      <c r="AU35" s="94">
        <v>6208962495</v>
      </c>
      <c r="AV35" s="94">
        <v>6070215895</v>
      </c>
      <c r="AW35" s="94">
        <v>6212506213</v>
      </c>
      <c r="AX35" s="332">
        <v>24451946579</v>
      </c>
      <c r="AY35" s="282"/>
      <c r="AZ35" s="94">
        <v>6043988593</v>
      </c>
      <c r="BA35" s="94">
        <v>6208293896</v>
      </c>
    </row>
    <row r="36" spans="1:53">
      <c r="A36" s="312"/>
      <c r="B36" s="312"/>
      <c r="C36" s="313" t="s">
        <v>23</v>
      </c>
      <c r="D36" s="254">
        <v>0.13453258241566374</v>
      </c>
      <c r="E36" s="254">
        <v>0.26863111895023079</v>
      </c>
      <c r="F36" s="254">
        <v>0.19353004450976938</v>
      </c>
      <c r="G36" s="254">
        <v>0.13615007038313129</v>
      </c>
      <c r="H36" s="261"/>
      <c r="I36" s="274"/>
      <c r="J36" s="329">
        <v>0.13574321327074826</v>
      </c>
      <c r="K36" s="254">
        <v>0.12153001327674376</v>
      </c>
      <c r="L36" s="254">
        <v>5.9791739726631869E-2</v>
      </c>
      <c r="M36" s="254">
        <v>2.1853568322495982E-2</v>
      </c>
      <c r="N36" s="261">
        <v>8.2980614917723239E-2</v>
      </c>
      <c r="O36" s="274"/>
      <c r="P36" s="254">
        <v>-4.1457925113514982E-3</v>
      </c>
      <c r="Q36" s="254">
        <v>-9.7517376112120635E-3</v>
      </c>
      <c r="R36" s="254">
        <v>1.9916940042356446E-2</v>
      </c>
      <c r="S36" s="254">
        <v>4.655032783192814E-2</v>
      </c>
      <c r="T36" s="261">
        <v>1.2952705164277267E-2</v>
      </c>
      <c r="U36" s="274"/>
      <c r="V36" s="254">
        <v>4.3096442819007708E-2</v>
      </c>
      <c r="W36" s="254">
        <v>4.7552895459144207E-2</v>
      </c>
      <c r="X36" s="254">
        <v>4.006954067730728E-2</v>
      </c>
      <c r="Y36" s="254">
        <v>5.40687137446485E-2</v>
      </c>
      <c r="Z36" s="261">
        <v>4.6230380930037729E-2</v>
      </c>
      <c r="AA36" s="287"/>
      <c r="AB36" s="254">
        <v>4.3719975534848965E-2</v>
      </c>
      <c r="AC36" s="254">
        <v>4.4405610436514698E-2</v>
      </c>
      <c r="AD36" s="254">
        <v>3.3299977112371648E-2</v>
      </c>
      <c r="AE36" s="254">
        <v>4.6024095961564981E-2</v>
      </c>
      <c r="AF36" s="261">
        <v>4.1851549135883515E-2</v>
      </c>
      <c r="AG36" s="287"/>
      <c r="AH36" s="254">
        <v>1.331217004273344E-2</v>
      </c>
      <c r="AI36" s="254">
        <v>2.5624750017137599E-2</v>
      </c>
      <c r="AJ36" s="254">
        <v>4.6695117481762471E-2</v>
      </c>
      <c r="AK36" s="254">
        <v>3.8372423338715045E-3</v>
      </c>
      <c r="AL36" s="261">
        <v>2.2325716159108389E-2</v>
      </c>
      <c r="AM36" s="287"/>
      <c r="AN36" s="254">
        <v>1.6364294340632357E-2</v>
      </c>
      <c r="AO36" s="254">
        <v>5.12853205651842E-3</v>
      </c>
      <c r="AP36" s="254">
        <v>1.2140084648052385E-2</v>
      </c>
      <c r="AQ36" s="254">
        <v>5.678847672388132E-2</v>
      </c>
      <c r="AR36" s="261">
        <v>2.265118625094642E-2</v>
      </c>
      <c r="AS36" s="287"/>
      <c r="AT36" s="254">
        <v>3.2798922971704947E-2</v>
      </c>
      <c r="AU36" s="254">
        <v>3.4043009564589166E-2</v>
      </c>
      <c r="AV36" s="254">
        <v>-1.3131021642954988E-2</v>
      </c>
      <c r="AW36" s="254">
        <v>-1.7490846730890186E-2</v>
      </c>
      <c r="AX36" s="261">
        <v>8.3436261413238899E-3</v>
      </c>
      <c r="AY36" s="287"/>
      <c r="AZ36" s="254">
        <v>1.4047472634112212E-2</v>
      </c>
      <c r="BA36" s="254">
        <v>-1.0768288591511688E-4</v>
      </c>
    </row>
    <row r="37" spans="1:53">
      <c r="A37" s="306" t="s">
        <v>32</v>
      </c>
      <c r="B37" s="306" t="s">
        <v>22</v>
      </c>
      <c r="C37" s="306" t="s">
        <v>25</v>
      </c>
      <c r="D37" s="94">
        <v>2442039863</v>
      </c>
      <c r="E37" s="94">
        <v>2634550611</v>
      </c>
      <c r="F37" s="94">
        <v>2760763983</v>
      </c>
      <c r="G37" s="94">
        <v>2669333443</v>
      </c>
      <c r="H37" s="332">
        <v>10506687900</v>
      </c>
      <c r="I37" s="331"/>
      <c r="J37" s="330">
        <v>2480431461</v>
      </c>
      <c r="K37" s="94">
        <v>2734310873</v>
      </c>
      <c r="L37" s="94">
        <v>2823701787</v>
      </c>
      <c r="M37" s="94">
        <v>2701920090</v>
      </c>
      <c r="N37" s="332">
        <v>10740364211</v>
      </c>
      <c r="O37" s="331"/>
      <c r="P37" s="94">
        <v>2505090198</v>
      </c>
      <c r="Q37" s="94">
        <v>2671904510</v>
      </c>
      <c r="R37" s="94">
        <v>2577404786</v>
      </c>
      <c r="S37" s="94">
        <v>2647941400</v>
      </c>
      <c r="T37" s="332">
        <v>10402340894</v>
      </c>
      <c r="U37" s="309"/>
      <c r="V37" s="94">
        <v>2627956397</v>
      </c>
      <c r="W37" s="94">
        <v>2722146987</v>
      </c>
      <c r="X37" s="94">
        <v>2716424376</v>
      </c>
      <c r="Y37" s="94">
        <v>2728122953</v>
      </c>
      <c r="Z37" s="332">
        <v>10794650713</v>
      </c>
      <c r="AA37" s="282"/>
      <c r="AB37" s="94">
        <v>2773534160</v>
      </c>
      <c r="AC37" s="94">
        <v>2863409605</v>
      </c>
      <c r="AD37" s="94">
        <v>2884394716</v>
      </c>
      <c r="AE37" s="94">
        <v>2937297865</v>
      </c>
      <c r="AF37" s="332">
        <v>11458636346</v>
      </c>
      <c r="AG37" s="282"/>
      <c r="AH37" s="94">
        <v>2836169377</v>
      </c>
      <c r="AI37" s="94">
        <v>3008626426</v>
      </c>
      <c r="AJ37" s="94">
        <v>2968965198</v>
      </c>
      <c r="AK37" s="94">
        <v>3007678574</v>
      </c>
      <c r="AL37" s="332">
        <v>11821439575</v>
      </c>
      <c r="AM37" s="282"/>
      <c r="AN37" s="94">
        <v>2886205674</v>
      </c>
      <c r="AO37" s="94">
        <v>3032582332</v>
      </c>
      <c r="AP37" s="94">
        <v>3006478543</v>
      </c>
      <c r="AQ37" s="94">
        <v>3120364748</v>
      </c>
      <c r="AR37" s="332">
        <v>12045631297</v>
      </c>
      <c r="AS37" s="282"/>
      <c r="AT37" s="94">
        <v>2971666663</v>
      </c>
      <c r="AU37" s="94">
        <v>3177304716</v>
      </c>
      <c r="AV37" s="94">
        <v>3158959256</v>
      </c>
      <c r="AW37" s="94">
        <v>3163075887</v>
      </c>
      <c r="AX37" s="332">
        <v>12471006522</v>
      </c>
      <c r="AY37" s="282"/>
      <c r="AZ37" s="94">
        <v>3028586905</v>
      </c>
      <c r="BA37" s="94">
        <v>3233656774</v>
      </c>
    </row>
    <row r="38" spans="1:53">
      <c r="A38" s="342"/>
      <c r="B38" s="312"/>
      <c r="C38" s="313" t="s">
        <v>23</v>
      </c>
      <c r="D38" s="254">
        <v>7.6038594720535951E-2</v>
      </c>
      <c r="E38" s="254">
        <v>0.51881510284229593</v>
      </c>
      <c r="F38" s="254">
        <v>0.22872291587795082</v>
      </c>
      <c r="G38" s="254">
        <v>4.2581206514693805E-2</v>
      </c>
      <c r="H38" s="261"/>
      <c r="I38" s="274"/>
      <c r="J38" s="329">
        <v>1.5721118472176224E-2</v>
      </c>
      <c r="K38" s="254">
        <v>3.7866139896296717E-2</v>
      </c>
      <c r="L38" s="254">
        <v>2.2797241773492089E-2</v>
      </c>
      <c r="M38" s="254">
        <v>1.2207784338616252E-2</v>
      </c>
      <c r="N38" s="261">
        <v>2.2240720693721183E-2</v>
      </c>
      <c r="O38" s="274"/>
      <c r="P38" s="254">
        <v>9.9413095615463742E-3</v>
      </c>
      <c r="Q38" s="254">
        <v>-2.2823433727390929E-2</v>
      </c>
      <c r="R38" s="254">
        <v>-8.7224862814452742E-2</v>
      </c>
      <c r="S38" s="254">
        <v>-1.9977900234643853E-2</v>
      </c>
      <c r="T38" s="261">
        <v>-3.1472239708017158E-2</v>
      </c>
      <c r="U38" s="274"/>
      <c r="V38" s="254">
        <v>4.9046616803695597E-2</v>
      </c>
      <c r="W38" s="254">
        <v>1.8803994234060317E-2</v>
      </c>
      <c r="X38" s="254">
        <v>5.3937817899279761E-2</v>
      </c>
      <c r="Y38" s="254">
        <v>3.028071278314548E-2</v>
      </c>
      <c r="Z38" s="261">
        <v>3.7713609176784679E-2</v>
      </c>
      <c r="AA38" s="287"/>
      <c r="AB38" s="254">
        <v>5.5395806097158662E-2</v>
      </c>
      <c r="AC38" s="254">
        <v>5.1893824497582175E-2</v>
      </c>
      <c r="AD38" s="254">
        <v>6.1835087876563888E-2</v>
      </c>
      <c r="AE38" s="254">
        <v>7.6673564792957505E-2</v>
      </c>
      <c r="AF38" s="261">
        <v>6.1510617680325952E-2</v>
      </c>
      <c r="AG38" s="287"/>
      <c r="AH38" s="254">
        <v>2.258317849598801E-2</v>
      </c>
      <c r="AI38" s="254">
        <v>5.0714651772637342E-2</v>
      </c>
      <c r="AJ38" s="254">
        <v>2.9320010028752286E-2</v>
      </c>
      <c r="AK38" s="254">
        <v>2.3961039102855741E-2</v>
      </c>
      <c r="AL38" s="261">
        <v>3.1661989965031667E-2</v>
      </c>
      <c r="AM38" s="287"/>
      <c r="AN38" s="254">
        <v>1.764221044263814E-2</v>
      </c>
      <c r="AO38" s="254">
        <v>7.9624062970986564E-3</v>
      </c>
      <c r="AP38" s="254">
        <v>1.2635158211106834E-2</v>
      </c>
      <c r="AQ38" s="254">
        <v>3.7466162433087202E-2</v>
      </c>
      <c r="AR38" s="261">
        <v>1.8964841005838284E-2</v>
      </c>
      <c r="AS38" s="287"/>
      <c r="AT38" s="254">
        <v>2.961015210033846E-2</v>
      </c>
      <c r="AU38" s="254">
        <v>4.7722491314705628E-2</v>
      </c>
      <c r="AV38" s="254">
        <v>5.0717379425514908E-2</v>
      </c>
      <c r="AW38" s="254">
        <v>1.3687867428759937E-2</v>
      </c>
      <c r="AX38" s="261">
        <v>3.5313651440247895E-2</v>
      </c>
      <c r="AY38" s="287"/>
      <c r="AZ38" s="254">
        <v>1.9154315895759666E-2</v>
      </c>
      <c r="BA38" s="254">
        <v>1.7735805356101642E-2</v>
      </c>
    </row>
    <row r="39" spans="1:53">
      <c r="A39" s="342"/>
      <c r="B39" s="306" t="s">
        <v>24</v>
      </c>
      <c r="C39" s="306" t="s">
        <v>25</v>
      </c>
      <c r="D39" s="94">
        <v>1591455064</v>
      </c>
      <c r="E39" s="94">
        <v>1711531417</v>
      </c>
      <c r="F39" s="94">
        <v>1895496301</v>
      </c>
      <c r="G39" s="94">
        <v>1985364177</v>
      </c>
      <c r="H39" s="332">
        <v>7183846959</v>
      </c>
      <c r="I39" s="331"/>
      <c r="J39" s="330">
        <v>1718146573</v>
      </c>
      <c r="K39" s="94">
        <v>1857234413</v>
      </c>
      <c r="L39" s="94">
        <v>1930510918</v>
      </c>
      <c r="M39" s="94">
        <v>1945409625</v>
      </c>
      <c r="N39" s="332">
        <v>7451301529</v>
      </c>
      <c r="O39" s="331"/>
      <c r="P39" s="94">
        <v>1940463704</v>
      </c>
      <c r="Q39" s="94">
        <v>2082306366</v>
      </c>
      <c r="R39" s="94">
        <v>2085721126</v>
      </c>
      <c r="S39" s="94">
        <v>2063922044</v>
      </c>
      <c r="T39" s="332">
        <v>8172413240</v>
      </c>
      <c r="U39" s="309"/>
      <c r="V39" s="94">
        <v>2038111177</v>
      </c>
      <c r="W39" s="94">
        <v>2153706642</v>
      </c>
      <c r="X39" s="94">
        <v>2180275591</v>
      </c>
      <c r="Y39" s="94">
        <v>2285874041</v>
      </c>
      <c r="Z39" s="332">
        <v>8657967451</v>
      </c>
      <c r="AA39" s="282"/>
      <c r="AB39" s="94">
        <v>2326295061</v>
      </c>
      <c r="AC39" s="94">
        <v>2458737882</v>
      </c>
      <c r="AD39" s="94">
        <v>2492278270</v>
      </c>
      <c r="AE39" s="94">
        <v>2551174402</v>
      </c>
      <c r="AF39" s="332">
        <v>9828485615</v>
      </c>
      <c r="AG39" s="282"/>
      <c r="AH39" s="94">
        <v>2428519403</v>
      </c>
      <c r="AI39" s="94">
        <v>2561165938</v>
      </c>
      <c r="AJ39" s="94">
        <v>2545379849</v>
      </c>
      <c r="AK39" s="94">
        <v>2592709800</v>
      </c>
      <c r="AL39" s="332">
        <v>10127774990</v>
      </c>
      <c r="AM39" s="282"/>
      <c r="AN39" s="94">
        <v>2380209106</v>
      </c>
      <c r="AO39" s="94">
        <v>2607392347</v>
      </c>
      <c r="AP39" s="94">
        <v>2622576621</v>
      </c>
      <c r="AQ39" s="94">
        <v>2642713219</v>
      </c>
      <c r="AR39" s="332">
        <v>10252891293</v>
      </c>
      <c r="AS39" s="282"/>
      <c r="AT39" s="94">
        <v>2568801694</v>
      </c>
      <c r="AU39" s="94">
        <v>2683921321</v>
      </c>
      <c r="AV39" s="94">
        <v>2681236893</v>
      </c>
      <c r="AW39" s="94">
        <v>2699629907</v>
      </c>
      <c r="AX39" s="332">
        <v>10633589815</v>
      </c>
      <c r="AY39" s="282"/>
      <c r="AZ39" s="94">
        <v>2599298539</v>
      </c>
      <c r="BA39" s="94">
        <v>2710897374</v>
      </c>
    </row>
    <row r="40" spans="1:53">
      <c r="A40" s="342"/>
      <c r="B40" s="312"/>
      <c r="C40" s="313" t="s">
        <v>23</v>
      </c>
      <c r="D40" s="254">
        <v>9.7003995497175671E-2</v>
      </c>
      <c r="E40" s="254">
        <v>0.27099120365771173</v>
      </c>
      <c r="F40" s="254">
        <v>0.28106975552446917</v>
      </c>
      <c r="G40" s="254">
        <v>0.25122147438104808</v>
      </c>
      <c r="H40" s="261"/>
      <c r="I40" s="274"/>
      <c r="J40" s="329">
        <v>0.26750782602529483</v>
      </c>
      <c r="K40" s="254">
        <v>0.27120358545047801</v>
      </c>
      <c r="L40" s="254">
        <v>0.16681781067463194</v>
      </c>
      <c r="M40" s="254">
        <v>0.11410118370826802</v>
      </c>
      <c r="N40" s="261">
        <v>3.7229992722065175E-2</v>
      </c>
      <c r="O40" s="274"/>
      <c r="P40" s="254">
        <v>0.12939357706357923</v>
      </c>
      <c r="Q40" s="254">
        <v>0.12118661566066935</v>
      </c>
      <c r="R40" s="254">
        <v>8.0398513446791053E-2</v>
      </c>
      <c r="S40" s="254">
        <v>6.0919005168384555E-2</v>
      </c>
      <c r="T40" s="261">
        <v>9.6776611199195006E-2</v>
      </c>
      <c r="U40" s="274"/>
      <c r="V40" s="254">
        <v>5.0321720936451042E-2</v>
      </c>
      <c r="W40" s="254">
        <v>3.4289035065073525E-2</v>
      </c>
      <c r="X40" s="254">
        <v>4.5334183856754029E-2</v>
      </c>
      <c r="Y40" s="254">
        <v>0.10753894394666386</v>
      </c>
      <c r="Z40" s="261">
        <v>5.9413810430369196E-2</v>
      </c>
      <c r="AA40" s="287"/>
      <c r="AB40" s="254">
        <v>0.14139752887484414</v>
      </c>
      <c r="AC40" s="254">
        <v>0.14163082104661129</v>
      </c>
      <c r="AD40" s="254">
        <v>0.14310240425014231</v>
      </c>
      <c r="AE40" s="254">
        <v>0.11606079610753151</v>
      </c>
      <c r="AF40" s="261">
        <v>0.13519549139270604</v>
      </c>
      <c r="AG40" s="287"/>
      <c r="AH40" s="254">
        <v>4.3942982003347897E-2</v>
      </c>
      <c r="AI40" s="254">
        <v>4.1658794436714164E-2</v>
      </c>
      <c r="AJ40" s="254">
        <v>2.1306440632730794E-2</v>
      </c>
      <c r="AK40" s="254">
        <v>1.6280893210373293E-2</v>
      </c>
      <c r="AL40" s="261">
        <v>3.0451219722317235E-2</v>
      </c>
      <c r="AM40" s="287"/>
      <c r="AN40" s="254">
        <v>-1.9892901386878492E-2</v>
      </c>
      <c r="AO40" s="254">
        <v>1.8048970710620171E-2</v>
      </c>
      <c r="AP40" s="254">
        <v>3.0328193267628922E-2</v>
      </c>
      <c r="AQ40" s="254">
        <v>1.9286161143063474E-2</v>
      </c>
      <c r="AR40" s="261">
        <v>1.2353779889811678E-2</v>
      </c>
      <c r="AS40" s="287"/>
      <c r="AT40" s="254">
        <v>7.9233621753903138E-2</v>
      </c>
      <c r="AU40" s="254">
        <v>2.9350770354163336E-2</v>
      </c>
      <c r="AV40" s="254">
        <v>2.2367419708649861E-2</v>
      </c>
      <c r="AW40" s="254">
        <v>2.1537216974885087E-2</v>
      </c>
      <c r="AX40" s="261">
        <v>3.7130845448436256E-2</v>
      </c>
      <c r="AY40" s="287"/>
      <c r="AZ40" s="254">
        <v>1.1872012180322189E-2</v>
      </c>
      <c r="BA40" s="254">
        <v>1.0050985022895143E-2</v>
      </c>
    </row>
    <row r="41" spans="1:53">
      <c r="A41" s="342"/>
      <c r="B41" s="306" t="s">
        <v>26</v>
      </c>
      <c r="C41" s="306" t="s">
        <v>25</v>
      </c>
      <c r="D41" s="94">
        <v>1511606840</v>
      </c>
      <c r="E41" s="94">
        <v>1568136850</v>
      </c>
      <c r="F41" s="94">
        <v>1642977977</v>
      </c>
      <c r="G41" s="94">
        <v>1682383986</v>
      </c>
      <c r="H41" s="332">
        <v>6405105653</v>
      </c>
      <c r="I41" s="331"/>
      <c r="J41" s="330">
        <v>1829954004</v>
      </c>
      <c r="K41" s="94">
        <v>1880357925</v>
      </c>
      <c r="L41" s="94">
        <v>1851614908</v>
      </c>
      <c r="M41" s="94">
        <v>1785463303</v>
      </c>
      <c r="N41" s="332">
        <v>7347390140</v>
      </c>
      <c r="O41" s="331"/>
      <c r="P41" s="94">
        <v>1509585024</v>
      </c>
      <c r="Q41" s="94">
        <v>1539253192</v>
      </c>
      <c r="R41" s="94">
        <v>1525949536</v>
      </c>
      <c r="S41" s="94">
        <v>1541526274</v>
      </c>
      <c r="T41" s="332">
        <v>6116314026</v>
      </c>
      <c r="U41" s="309"/>
      <c r="V41" s="94">
        <v>1486215061</v>
      </c>
      <c r="W41" s="94">
        <v>1512205300</v>
      </c>
      <c r="X41" s="94">
        <v>1494377760</v>
      </c>
      <c r="Y41" s="94">
        <v>1411938108</v>
      </c>
      <c r="Z41" s="332">
        <v>5904736229</v>
      </c>
      <c r="AA41" s="282"/>
      <c r="AB41" s="94">
        <v>1280781607</v>
      </c>
      <c r="AC41" s="94">
        <v>1296162846</v>
      </c>
      <c r="AD41" s="94">
        <v>1275587018</v>
      </c>
      <c r="AE41" s="94">
        <v>1311005398</v>
      </c>
      <c r="AF41" s="332">
        <v>5163536869</v>
      </c>
      <c r="AG41" s="282"/>
      <c r="AH41" s="94">
        <v>1276608509</v>
      </c>
      <c r="AI41" s="94">
        <v>1312858157</v>
      </c>
      <c r="AJ41" s="94">
        <v>1305223671</v>
      </c>
      <c r="AK41" s="94">
        <v>1333325716</v>
      </c>
      <c r="AL41" s="332">
        <v>5228016053</v>
      </c>
      <c r="AM41" s="282"/>
      <c r="AN41" s="94">
        <v>1269192759</v>
      </c>
      <c r="AO41" s="94">
        <v>1310030432</v>
      </c>
      <c r="AP41" s="94">
        <v>1340333613</v>
      </c>
      <c r="AQ41" s="94">
        <v>1362366665</v>
      </c>
      <c r="AR41" s="332">
        <v>5281923469</v>
      </c>
      <c r="AS41" s="282"/>
      <c r="AT41" s="94">
        <v>1345308349</v>
      </c>
      <c r="AU41" s="94">
        <v>1399614434</v>
      </c>
      <c r="AV41" s="94">
        <v>1400339726</v>
      </c>
      <c r="AW41" s="94">
        <v>1408186111</v>
      </c>
      <c r="AX41" s="332">
        <v>5553448620</v>
      </c>
      <c r="AY41" s="282"/>
      <c r="AZ41" s="94">
        <v>1360558036</v>
      </c>
      <c r="BA41" s="94">
        <v>1404976199</v>
      </c>
    </row>
    <row r="42" spans="1:53">
      <c r="A42" s="342"/>
      <c r="B42" s="312"/>
      <c r="C42" s="313" t="s">
        <v>23</v>
      </c>
      <c r="D42" s="254">
        <v>0.15922302886649523</v>
      </c>
      <c r="E42" s="254">
        <v>0.1312470763503201</v>
      </c>
      <c r="F42" s="254">
        <v>0.13123509796818331</v>
      </c>
      <c r="G42" s="254">
        <v>9.2486192480140506E-2</v>
      </c>
      <c r="H42" s="261"/>
      <c r="I42" s="274"/>
      <c r="J42" s="329">
        <v>4.716566014226254E-2</v>
      </c>
      <c r="K42" s="254">
        <v>3.3922908623373771E-2</v>
      </c>
      <c r="L42" s="254">
        <v>-1.7171269827516256E-2</v>
      </c>
      <c r="M42" s="254">
        <v>-7.0835123291813462E-2</v>
      </c>
      <c r="N42" s="261">
        <v>0.14711458921191345</v>
      </c>
      <c r="O42" s="274"/>
      <c r="P42" s="254">
        <v>-0.17506941666278075</v>
      </c>
      <c r="Q42" s="254">
        <v>-0.18140415102087548</v>
      </c>
      <c r="R42" s="254">
        <v>-0.17588180490065486</v>
      </c>
      <c r="S42" s="254">
        <v>-0.13662393877831491</v>
      </c>
      <c r="T42" s="261">
        <v>-0.1675528440089068</v>
      </c>
      <c r="U42" s="274"/>
      <c r="V42" s="254">
        <v>-1.5481051168668714E-2</v>
      </c>
      <c r="W42" s="254">
        <v>-1.7572087646513745E-2</v>
      </c>
      <c r="X42" s="254">
        <v>-2.068992142607784E-2</v>
      </c>
      <c r="Y42" s="254">
        <v>-8.4064844164959074E-2</v>
      </c>
      <c r="Z42" s="261">
        <v>-3.459236986534675E-2</v>
      </c>
      <c r="AA42" s="287"/>
      <c r="AB42" s="254">
        <v>-0.13822592664467692</v>
      </c>
      <c r="AC42" s="254">
        <v>-0.14286582251761715</v>
      </c>
      <c r="AD42" s="254">
        <v>-0.14640925999862309</v>
      </c>
      <c r="AE42" s="254">
        <v>-7.1485222636968437E-2</v>
      </c>
      <c r="AF42" s="261">
        <v>-0.12552624389210465</v>
      </c>
      <c r="AG42" s="287"/>
      <c r="AH42" s="254">
        <v>-3.2582432299091968E-3</v>
      </c>
      <c r="AI42" s="254">
        <v>1.2880565934691113E-2</v>
      </c>
      <c r="AJ42" s="254">
        <v>2.3233736767302116E-2</v>
      </c>
      <c r="AK42" s="254">
        <v>1.7025344086340599E-2</v>
      </c>
      <c r="AL42" s="261">
        <v>1.2487406526931144E-2</v>
      </c>
      <c r="AM42" s="287"/>
      <c r="AN42" s="254">
        <v>-5.8089460846606489E-3</v>
      </c>
      <c r="AO42" s="254">
        <v>-2.1538693916954843E-3</v>
      </c>
      <c r="AP42" s="254">
        <v>2.6899559654093963E-2</v>
      </c>
      <c r="AQ42" s="254">
        <v>2.1780836183917129E-2</v>
      </c>
      <c r="AR42" s="261">
        <v>1.0311256785270562E-2</v>
      </c>
      <c r="AS42" s="287"/>
      <c r="AT42" s="254">
        <v>5.9971654786284523E-2</v>
      </c>
      <c r="AU42" s="254">
        <v>6.8383145774128185E-2</v>
      </c>
      <c r="AV42" s="254">
        <v>4.4769535299268748E-2</v>
      </c>
      <c r="AW42" s="254">
        <v>3.3632242462421136E-2</v>
      </c>
      <c r="AX42" s="261">
        <v>5.1406490948534334E-2</v>
      </c>
      <c r="AY42" s="287"/>
      <c r="AZ42" s="254">
        <v>1.1335458529886822E-2</v>
      </c>
      <c r="BA42" s="254">
        <v>3.8308871856060911E-3</v>
      </c>
    </row>
    <row r="43" spans="1:53">
      <c r="A43" s="342"/>
      <c r="B43" s="306" t="s">
        <v>28</v>
      </c>
      <c r="C43" s="306" t="s">
        <v>25</v>
      </c>
      <c r="D43" s="94">
        <v>5545101767</v>
      </c>
      <c r="E43" s="94">
        <v>5914218878</v>
      </c>
      <c r="F43" s="94">
        <v>6299238261</v>
      </c>
      <c r="G43" s="94">
        <v>6337081606</v>
      </c>
      <c r="H43" s="332">
        <v>24095640512</v>
      </c>
      <c r="I43" s="331"/>
      <c r="J43" s="330">
        <v>6028532038</v>
      </c>
      <c r="K43" s="94">
        <v>6471903211</v>
      </c>
      <c r="L43" s="94">
        <v>6605827613</v>
      </c>
      <c r="M43" s="94">
        <v>6432793018</v>
      </c>
      <c r="N43" s="332">
        <v>25539055880</v>
      </c>
      <c r="O43" s="331"/>
      <c r="P43" s="94">
        <v>5955138926</v>
      </c>
      <c r="Q43" s="94">
        <v>6293464068</v>
      </c>
      <c r="R43" s="94">
        <v>6189075448</v>
      </c>
      <c r="S43" s="94">
        <v>6253389718</v>
      </c>
      <c r="T43" s="332">
        <v>24691068160</v>
      </c>
      <c r="U43" s="309"/>
      <c r="V43" s="94">
        <v>6152282635</v>
      </c>
      <c r="W43" s="94">
        <v>6388058929</v>
      </c>
      <c r="X43" s="94">
        <v>6391077727</v>
      </c>
      <c r="Y43" s="94">
        <v>6425935102</v>
      </c>
      <c r="Z43" s="332">
        <v>25357354393</v>
      </c>
      <c r="AA43" s="282"/>
      <c r="AB43" s="94">
        <v>6380610828</v>
      </c>
      <c r="AC43" s="94">
        <v>6618310333</v>
      </c>
      <c r="AD43" s="94">
        <v>6652260004</v>
      </c>
      <c r="AE43" s="94">
        <v>6799477665</v>
      </c>
      <c r="AF43" s="332">
        <v>26450658830</v>
      </c>
      <c r="AG43" s="282"/>
      <c r="AH43" s="94">
        <v>6541297289</v>
      </c>
      <c r="AI43" s="94">
        <v>6882650521</v>
      </c>
      <c r="AJ43" s="94">
        <v>6819568718</v>
      </c>
      <c r="AK43" s="94">
        <v>6933714090</v>
      </c>
      <c r="AL43" s="332">
        <v>27177230618</v>
      </c>
      <c r="AM43" s="282"/>
      <c r="AN43" s="94">
        <v>6535607539</v>
      </c>
      <c r="AO43" s="94">
        <v>6950005111</v>
      </c>
      <c r="AP43" s="94">
        <v>6969388777</v>
      </c>
      <c r="AQ43" s="94">
        <v>7125444632</v>
      </c>
      <c r="AR43" s="332">
        <v>27580446059</v>
      </c>
      <c r="AS43" s="282"/>
      <c r="AT43" s="94">
        <v>6885776706</v>
      </c>
      <c r="AU43" s="94">
        <v>7260840471</v>
      </c>
      <c r="AV43" s="94">
        <v>7240535875</v>
      </c>
      <c r="AW43" s="94">
        <v>7270891905</v>
      </c>
      <c r="AX43" s="332">
        <v>28658044957</v>
      </c>
      <c r="AY43" s="282"/>
      <c r="AZ43" s="94">
        <v>6988443480</v>
      </c>
      <c r="BA43" s="94">
        <v>7349530347</v>
      </c>
    </row>
    <row r="44" spans="1:53">
      <c r="A44" s="312"/>
      <c r="B44" s="312"/>
      <c r="C44" s="313" t="s">
        <v>23</v>
      </c>
      <c r="D44" s="254">
        <v>0.10368212484255127</v>
      </c>
      <c r="E44" s="254">
        <v>0.32385480182463322</v>
      </c>
      <c r="F44" s="254">
        <v>0.21633880400438932</v>
      </c>
      <c r="G44" s="254">
        <v>0.11430773959490008</v>
      </c>
      <c r="H44" s="261"/>
      <c r="I44" s="274"/>
      <c r="J44" s="329">
        <v>8.7181496627706523E-2</v>
      </c>
      <c r="K44" s="254">
        <v>9.4295518056408331E-2</v>
      </c>
      <c r="L44" s="254">
        <v>4.8670861348135315E-2</v>
      </c>
      <c r="M44" s="254">
        <v>1.5103389533342866E-2</v>
      </c>
      <c r="N44" s="261">
        <v>5.9903589916240563E-2</v>
      </c>
      <c r="O44" s="274"/>
      <c r="P44" s="254">
        <v>-1.2174292437591272E-2</v>
      </c>
      <c r="Q44" s="254">
        <v>-2.757135531580801E-2</v>
      </c>
      <c r="R44" s="254">
        <v>-6.3088562011495486E-2</v>
      </c>
      <c r="S44" s="254">
        <v>-2.7888865613738933E-2</v>
      </c>
      <c r="T44" s="261">
        <v>-3.3203565706752314E-2</v>
      </c>
      <c r="U44" s="274"/>
      <c r="V44" s="254">
        <v>3.3104804346255401E-2</v>
      </c>
      <c r="W44" s="254">
        <v>1.5030650843147031E-2</v>
      </c>
      <c r="X44" s="254">
        <v>3.2638522618960275E-2</v>
      </c>
      <c r="Y44" s="254">
        <v>2.7592296623276003E-2</v>
      </c>
      <c r="Z44" s="261">
        <v>2.6984909226381637E-2</v>
      </c>
      <c r="AA44" s="287"/>
      <c r="AB44" s="254">
        <v>3.7112760668869926E-2</v>
      </c>
      <c r="AC44" s="254">
        <v>3.60440325549789E-2</v>
      </c>
      <c r="AD44" s="254">
        <v>4.0866703262987913E-2</v>
      </c>
      <c r="AE44" s="254">
        <v>5.8130459936288403E-2</v>
      </c>
      <c r="AF44" s="261">
        <v>4.3115871634535008E-2</v>
      </c>
      <c r="AG44" s="287"/>
      <c r="AH44" s="254">
        <v>2.5183554573624978E-2</v>
      </c>
      <c r="AI44" s="254">
        <v>3.994073633597317E-2</v>
      </c>
      <c r="AJ44" s="254">
        <v>2.5150657656104469E-2</v>
      </c>
      <c r="AK44" s="254">
        <v>1.9742167209545469E-2</v>
      </c>
      <c r="AL44" s="261">
        <v>2.7468948606147015E-2</v>
      </c>
      <c r="AM44" s="287"/>
      <c r="AN44" s="254">
        <v>-8.6981981533973407E-4</v>
      </c>
      <c r="AO44" s="254">
        <v>9.786141224880085E-3</v>
      </c>
      <c r="AP44" s="254">
        <v>2.1969139867240584E-2</v>
      </c>
      <c r="AQ44" s="254">
        <v>2.7651925001712874E-2</v>
      </c>
      <c r="AR44" s="261">
        <v>1.4836516886784779E-2</v>
      </c>
      <c r="AS44" s="287"/>
      <c r="AT44" s="254">
        <v>5.3578671135075417E-2</v>
      </c>
      <c r="AU44" s="254">
        <v>4.4724479340026768E-2</v>
      </c>
      <c r="AV44" s="254">
        <v>3.8905434418413432E-2</v>
      </c>
      <c r="AW44" s="254">
        <v>2.0412378526780461E-2</v>
      </c>
      <c r="AX44" s="261">
        <v>3.9071119288455414E-2</v>
      </c>
      <c r="AY44" s="287"/>
      <c r="AZ44" s="254">
        <v>1.4909977244911277E-2</v>
      </c>
      <c r="BA44" s="254">
        <v>1.2214822285963933E-2</v>
      </c>
    </row>
    <row r="45" spans="1:53">
      <c r="A45" s="306" t="s">
        <v>33</v>
      </c>
      <c r="B45" s="306" t="s">
        <v>22</v>
      </c>
      <c r="C45" s="306" t="s">
        <v>25</v>
      </c>
      <c r="D45" s="94">
        <v>423197512</v>
      </c>
      <c r="E45" s="94">
        <v>443258464</v>
      </c>
      <c r="F45" s="94">
        <v>468579184</v>
      </c>
      <c r="G45" s="94">
        <v>486283964</v>
      </c>
      <c r="H45" s="332">
        <v>1821319124</v>
      </c>
      <c r="I45" s="331"/>
      <c r="J45" s="330">
        <v>442074740</v>
      </c>
      <c r="K45" s="94">
        <v>493319537</v>
      </c>
      <c r="L45" s="94">
        <v>492721161</v>
      </c>
      <c r="M45" s="94">
        <v>473013064</v>
      </c>
      <c r="N45" s="332">
        <v>1901128502</v>
      </c>
      <c r="O45" s="331"/>
      <c r="P45" s="94">
        <v>481612742</v>
      </c>
      <c r="Q45" s="94">
        <v>447837901</v>
      </c>
      <c r="R45" s="94">
        <v>479477512</v>
      </c>
      <c r="S45" s="94">
        <v>455872850</v>
      </c>
      <c r="T45" s="332">
        <v>1864801005</v>
      </c>
      <c r="U45" s="309"/>
      <c r="V45" s="94">
        <v>456862006</v>
      </c>
      <c r="W45" s="94">
        <v>492743157</v>
      </c>
      <c r="X45" s="94">
        <v>492494664</v>
      </c>
      <c r="Y45" s="94">
        <v>497850651</v>
      </c>
      <c r="Z45" s="332">
        <v>1939950478</v>
      </c>
      <c r="AA45" s="282"/>
      <c r="AB45" s="94">
        <v>446181867</v>
      </c>
      <c r="AC45" s="94">
        <v>459203462</v>
      </c>
      <c r="AD45" s="94">
        <v>476599246</v>
      </c>
      <c r="AE45" s="94">
        <v>489438816</v>
      </c>
      <c r="AF45" s="332">
        <v>1871423391</v>
      </c>
      <c r="AG45" s="282"/>
      <c r="AH45" s="94">
        <v>456616549</v>
      </c>
      <c r="AI45" s="94">
        <v>483007128</v>
      </c>
      <c r="AJ45" s="94">
        <v>515716149</v>
      </c>
      <c r="AK45" s="94">
        <v>489470236</v>
      </c>
      <c r="AL45" s="332">
        <v>1944810062</v>
      </c>
      <c r="AM45" s="282"/>
      <c r="AN45" s="94">
        <v>471906078</v>
      </c>
      <c r="AO45" s="94">
        <v>527754296</v>
      </c>
      <c r="AP45" s="94">
        <v>529582846</v>
      </c>
      <c r="AQ45" s="94">
        <v>530141882</v>
      </c>
      <c r="AR45" s="332">
        <v>2059385102</v>
      </c>
      <c r="AS45" s="282"/>
      <c r="AT45" s="94">
        <v>476870570</v>
      </c>
      <c r="AU45" s="94">
        <v>525686561</v>
      </c>
      <c r="AV45" s="94">
        <v>521946705</v>
      </c>
      <c r="AW45" s="94">
        <v>534515632</v>
      </c>
      <c r="AX45" s="332">
        <v>2059019468</v>
      </c>
      <c r="AY45" s="282"/>
      <c r="AZ45" s="94">
        <v>487804407</v>
      </c>
      <c r="BA45" s="94">
        <v>501087205</v>
      </c>
    </row>
    <row r="46" spans="1:53">
      <c r="A46" s="342"/>
      <c r="B46" s="312"/>
      <c r="C46" s="313" t="s">
        <v>23</v>
      </c>
      <c r="D46" s="254">
        <v>9.9658276063588749E-2</v>
      </c>
      <c r="E46" s="254">
        <v>0.19611122670525444</v>
      </c>
      <c r="F46" s="254">
        <v>0.18613214248408697</v>
      </c>
      <c r="G46" s="254">
        <v>0.13427547826571962</v>
      </c>
      <c r="H46" s="261"/>
      <c r="I46" s="274"/>
      <c r="J46" s="329">
        <v>4.4606188516533619E-2</v>
      </c>
      <c r="K46" s="254">
        <v>0.11293878643228795</v>
      </c>
      <c r="L46" s="254">
        <v>5.1521659143953777E-2</v>
      </c>
      <c r="M46" s="254">
        <v>-2.7290433126435566E-2</v>
      </c>
      <c r="N46" s="261">
        <v>4.3819546475041493E-2</v>
      </c>
      <c r="O46" s="274"/>
      <c r="P46" s="254">
        <v>8.9437369798600175E-2</v>
      </c>
      <c r="Q46" s="254">
        <v>-9.2195083690756019E-2</v>
      </c>
      <c r="R46" s="254">
        <v>-2.6878587826675515E-2</v>
      </c>
      <c r="S46" s="254">
        <v>-3.6236238075657012E-2</v>
      </c>
      <c r="T46" s="261">
        <v>-1.9108385867543043E-2</v>
      </c>
      <c r="U46" s="274"/>
      <c r="V46" s="254">
        <v>-5.1391364558207586E-2</v>
      </c>
      <c r="W46" s="254">
        <v>0.10027122737876537</v>
      </c>
      <c r="X46" s="254">
        <v>2.7148618390261392E-2</v>
      </c>
      <c r="Y46" s="254">
        <v>9.2082257146921531E-2</v>
      </c>
      <c r="Z46" s="261">
        <v>4.0298923476824289E-2</v>
      </c>
      <c r="AA46" s="287"/>
      <c r="AB46" s="254">
        <v>-2.3377166102098723E-2</v>
      </c>
      <c r="AC46" s="254">
        <v>-6.8067297381057323E-2</v>
      </c>
      <c r="AD46" s="254">
        <v>-3.2275310093512033E-2</v>
      </c>
      <c r="AE46" s="254">
        <v>-1.6896302100044891E-2</v>
      </c>
      <c r="AF46" s="261">
        <v>-3.5324142434114192E-2</v>
      </c>
      <c r="AG46" s="287"/>
      <c r="AH46" s="254">
        <v>2.3386611540625379E-2</v>
      </c>
      <c r="AI46" s="254">
        <v>5.183686093377049E-2</v>
      </c>
      <c r="AJ46" s="254">
        <v>8.2075041721740405E-2</v>
      </c>
      <c r="AK46" s="254">
        <v>6.419597092199858E-5</v>
      </c>
      <c r="AL46" s="261">
        <v>3.9214360231323964E-2</v>
      </c>
      <c r="AM46" s="287"/>
      <c r="AN46" s="254">
        <v>3.3484395240348519E-2</v>
      </c>
      <c r="AO46" s="254">
        <v>9.2642872963978329E-2</v>
      </c>
      <c r="AP46" s="254">
        <v>2.6888234985249504E-2</v>
      </c>
      <c r="AQ46" s="254">
        <v>8.3093195476752202E-2</v>
      </c>
      <c r="AR46" s="261">
        <v>5.8913228720224531E-2</v>
      </c>
      <c r="AS46" s="287"/>
      <c r="AT46" s="254">
        <v>1.0520084888586689E-2</v>
      </c>
      <c r="AU46" s="254">
        <v>-3.9179880025078662E-3</v>
      </c>
      <c r="AV46" s="254">
        <v>-1.4419162285328246E-2</v>
      </c>
      <c r="AW46" s="254">
        <v>8.2501499098688313E-3</v>
      </c>
      <c r="AX46" s="261">
        <v>-1.775452292264168E-4</v>
      </c>
      <c r="AY46" s="287"/>
      <c r="AZ46" s="254">
        <v>2.2928311554223146E-2</v>
      </c>
      <c r="BA46" s="254">
        <v>-4.6794721084756796E-2</v>
      </c>
    </row>
    <row r="47" spans="1:53">
      <c r="A47" s="342"/>
      <c r="B47" s="306" t="s">
        <v>24</v>
      </c>
      <c r="C47" s="306" t="s">
        <v>25</v>
      </c>
      <c r="D47" s="94">
        <v>413383229</v>
      </c>
      <c r="E47" s="94">
        <v>452338593</v>
      </c>
      <c r="F47" s="94">
        <v>476882098</v>
      </c>
      <c r="G47" s="94">
        <v>461438290</v>
      </c>
      <c r="H47" s="332">
        <v>1804042210</v>
      </c>
      <c r="I47" s="331"/>
      <c r="J47" s="330">
        <v>461352457</v>
      </c>
      <c r="K47" s="94">
        <v>481963287</v>
      </c>
      <c r="L47" s="94">
        <v>450734772</v>
      </c>
      <c r="M47" s="94">
        <v>450207090</v>
      </c>
      <c r="N47" s="332">
        <v>1844257606</v>
      </c>
      <c r="O47" s="331"/>
      <c r="P47" s="94">
        <v>397767318</v>
      </c>
      <c r="Q47" s="94">
        <v>420902790</v>
      </c>
      <c r="R47" s="94">
        <v>417331746</v>
      </c>
      <c r="S47" s="94">
        <v>425201114</v>
      </c>
      <c r="T47" s="332">
        <v>1661202968</v>
      </c>
      <c r="U47" s="309"/>
      <c r="V47" s="94">
        <v>406482907</v>
      </c>
      <c r="W47" s="94">
        <v>430867734</v>
      </c>
      <c r="X47" s="94">
        <v>424074158</v>
      </c>
      <c r="Y47" s="94">
        <v>427396536</v>
      </c>
      <c r="Z47" s="332">
        <v>1688821335</v>
      </c>
      <c r="AA47" s="282"/>
      <c r="AB47" s="94">
        <v>437444440</v>
      </c>
      <c r="AC47" s="94">
        <v>441254474</v>
      </c>
      <c r="AD47" s="94">
        <v>434723339</v>
      </c>
      <c r="AE47" s="94">
        <v>451858002</v>
      </c>
      <c r="AF47" s="332">
        <v>1765280255</v>
      </c>
      <c r="AG47" s="282"/>
      <c r="AH47" s="94">
        <v>435346188</v>
      </c>
      <c r="AI47" s="94">
        <v>476747183</v>
      </c>
      <c r="AJ47" s="94">
        <v>478105014</v>
      </c>
      <c r="AK47" s="94">
        <v>470507603</v>
      </c>
      <c r="AL47" s="332">
        <v>1860705988</v>
      </c>
      <c r="AM47" s="282"/>
      <c r="AN47" s="94">
        <v>445445909</v>
      </c>
      <c r="AO47" s="94">
        <v>485295950</v>
      </c>
      <c r="AP47" s="94">
        <v>465863647</v>
      </c>
      <c r="AQ47" s="94">
        <v>490216787</v>
      </c>
      <c r="AR47" s="332">
        <v>1886822293</v>
      </c>
      <c r="AS47" s="282"/>
      <c r="AT47" s="94">
        <v>471129199</v>
      </c>
      <c r="AU47" s="94">
        <v>495541512</v>
      </c>
      <c r="AV47" s="94">
        <v>443466895</v>
      </c>
      <c r="AW47" s="94">
        <v>465435213</v>
      </c>
      <c r="AX47" s="332">
        <v>1875572819</v>
      </c>
      <c r="AY47" s="282"/>
      <c r="AZ47" s="94">
        <v>465700051</v>
      </c>
      <c r="BA47" s="94">
        <v>469904768</v>
      </c>
    </row>
    <row r="48" spans="1:53">
      <c r="A48" s="342"/>
      <c r="B48" s="312"/>
      <c r="C48" s="313" t="s">
        <v>23</v>
      </c>
      <c r="D48" s="254">
        <v>4.373686885541108E-2</v>
      </c>
      <c r="E48" s="254">
        <v>0.19683037088143343</v>
      </c>
      <c r="F48" s="254">
        <v>0.23757112165094396</v>
      </c>
      <c r="G48" s="254">
        <v>9.8712432310828463E-2</v>
      </c>
      <c r="H48" s="261"/>
      <c r="I48" s="274"/>
      <c r="J48" s="329">
        <v>0.11604057599540402</v>
      </c>
      <c r="K48" s="254">
        <v>6.5492298155510248E-2</v>
      </c>
      <c r="L48" s="254">
        <v>-5.482974955373561E-2</v>
      </c>
      <c r="M48" s="254">
        <v>-2.4339549281876888E-2</v>
      </c>
      <c r="N48" s="261">
        <v>2.2291826531043224E-2</v>
      </c>
      <c r="O48" s="274"/>
      <c r="P48" s="254">
        <v>-0.13782334533009755</v>
      </c>
      <c r="Q48" s="254">
        <v>-0.12669117886566328</v>
      </c>
      <c r="R48" s="254">
        <v>-7.4107941243991671E-2</v>
      </c>
      <c r="S48" s="254">
        <v>-5.554327454061192E-2</v>
      </c>
      <c r="T48" s="261">
        <v>-9.9256544966636273E-2</v>
      </c>
      <c r="U48" s="274"/>
      <c r="V48" s="254">
        <v>2.1911274771950984E-2</v>
      </c>
      <c r="W48" s="254">
        <v>2.3675167370593941E-2</v>
      </c>
      <c r="X48" s="254">
        <v>1.6156000746705645E-2</v>
      </c>
      <c r="Y48" s="254">
        <v>5.1632555224208065E-3</v>
      </c>
      <c r="Z48" s="261">
        <v>1.6625522306434881E-2</v>
      </c>
      <c r="AA48" s="287"/>
      <c r="AB48" s="254">
        <v>7.616933570099671E-2</v>
      </c>
      <c r="AC48" s="254">
        <v>2.4106562595378689E-2</v>
      </c>
      <c r="AD48" s="254">
        <v>2.5111600881843943E-2</v>
      </c>
      <c r="AE48" s="254">
        <v>5.7233655258263516E-2</v>
      </c>
      <c r="AF48" s="261">
        <v>4.5273539844284283E-2</v>
      </c>
      <c r="AG48" s="287"/>
      <c r="AH48" s="254">
        <v>-4.7966137139610066E-3</v>
      </c>
      <c r="AI48" s="254">
        <v>8.0435918707534748E-2</v>
      </c>
      <c r="AJ48" s="254">
        <v>9.9791456101233189E-2</v>
      </c>
      <c r="AK48" s="254">
        <v>4.1273145363042607E-2</v>
      </c>
      <c r="AL48" s="261">
        <v>5.4056987682105984E-2</v>
      </c>
      <c r="AM48" s="287"/>
      <c r="AN48" s="254">
        <v>2.3199286633009297E-2</v>
      </c>
      <c r="AO48" s="254">
        <v>1.7931447326454464E-2</v>
      </c>
      <c r="AP48" s="254">
        <v>-2.5603929349295673E-2</v>
      </c>
      <c r="AQ48" s="254">
        <v>4.1889193446253303E-2</v>
      </c>
      <c r="AR48" s="261">
        <v>1.4035696756192761E-2</v>
      </c>
      <c r="AS48" s="287"/>
      <c r="AT48" s="254">
        <v>5.7657483167052659E-2</v>
      </c>
      <c r="AU48" s="254">
        <v>2.1111987437768542E-2</v>
      </c>
      <c r="AV48" s="254">
        <v>-4.8075766684581023E-2</v>
      </c>
      <c r="AW48" s="254">
        <v>-5.0552275354862508E-2</v>
      </c>
      <c r="AX48" s="261">
        <v>-5.9621269272336352E-3</v>
      </c>
      <c r="AY48" s="287"/>
      <c r="AZ48" s="254">
        <v>-1.1523692463816015E-2</v>
      </c>
      <c r="BA48" s="254">
        <v>-5.1734806023677748E-2</v>
      </c>
    </row>
    <row r="49" spans="1:53">
      <c r="A49" s="342"/>
      <c r="B49" s="306" t="s">
        <v>26</v>
      </c>
      <c r="C49" s="306" t="s">
        <v>25</v>
      </c>
      <c r="D49" s="94">
        <v>339932623</v>
      </c>
      <c r="E49" s="94">
        <v>359417601</v>
      </c>
      <c r="F49" s="94">
        <v>369322567</v>
      </c>
      <c r="G49" s="94">
        <v>372882450</v>
      </c>
      <c r="H49" s="332">
        <v>1441555241</v>
      </c>
      <c r="I49" s="331"/>
      <c r="J49" s="330">
        <v>364718343</v>
      </c>
      <c r="K49" s="94">
        <v>375793849</v>
      </c>
      <c r="L49" s="94">
        <v>378477404</v>
      </c>
      <c r="M49" s="94">
        <v>372158022</v>
      </c>
      <c r="N49" s="332">
        <v>1491147618</v>
      </c>
      <c r="O49" s="331"/>
      <c r="P49" s="94">
        <v>400594971</v>
      </c>
      <c r="Q49" s="94">
        <v>423979243</v>
      </c>
      <c r="R49" s="94">
        <v>430997280</v>
      </c>
      <c r="S49" s="94">
        <v>415543444</v>
      </c>
      <c r="T49" s="332">
        <v>1671114938</v>
      </c>
      <c r="U49" s="309"/>
      <c r="V49" s="94">
        <v>401921576</v>
      </c>
      <c r="W49" s="94">
        <v>401228494</v>
      </c>
      <c r="X49" s="94">
        <v>407485112</v>
      </c>
      <c r="Y49" s="94">
        <v>396497438</v>
      </c>
      <c r="Z49" s="332">
        <v>1607132620</v>
      </c>
      <c r="AA49" s="282"/>
      <c r="AB49" s="94">
        <v>407206249</v>
      </c>
      <c r="AC49" s="94">
        <v>421496054</v>
      </c>
      <c r="AD49" s="94">
        <v>418888027</v>
      </c>
      <c r="AE49" s="94">
        <v>425395109</v>
      </c>
      <c r="AF49" s="332">
        <v>1672985439</v>
      </c>
      <c r="AG49" s="282"/>
      <c r="AH49" s="94">
        <v>432049177</v>
      </c>
      <c r="AI49" s="94">
        <v>439115843</v>
      </c>
      <c r="AJ49" s="94">
        <v>443894182</v>
      </c>
      <c r="AK49" s="94">
        <v>439159473</v>
      </c>
      <c r="AL49" s="332">
        <v>1754218675</v>
      </c>
      <c r="AM49" s="282"/>
      <c r="AN49" s="94">
        <v>428670748</v>
      </c>
      <c r="AO49" s="94">
        <v>441999392</v>
      </c>
      <c r="AP49" s="94">
        <v>464567209</v>
      </c>
      <c r="AQ49" s="94">
        <v>464402652</v>
      </c>
      <c r="AR49" s="332">
        <v>1799640001</v>
      </c>
      <c r="AS49" s="282"/>
      <c r="AT49" s="94">
        <v>446570596</v>
      </c>
      <c r="AU49" s="94">
        <v>471815523</v>
      </c>
      <c r="AV49" s="94">
        <v>464325993</v>
      </c>
      <c r="AW49" s="94">
        <v>466660480</v>
      </c>
      <c r="AX49" s="332">
        <v>1849372592</v>
      </c>
      <c r="AY49" s="282"/>
      <c r="AZ49" s="94">
        <v>458030775</v>
      </c>
      <c r="BA49" s="94">
        <v>471489155</v>
      </c>
    </row>
    <row r="50" spans="1:53">
      <c r="A50" s="342"/>
      <c r="B50" s="312"/>
      <c r="C50" s="313" t="s">
        <v>23</v>
      </c>
      <c r="D50" s="254">
        <v>0.2810921855034908</v>
      </c>
      <c r="E50" s="254">
        <v>0.22072154036700081</v>
      </c>
      <c r="F50" s="254">
        <v>0.2160098703281598</v>
      </c>
      <c r="G50" s="254">
        <v>0.13796704091532574</v>
      </c>
      <c r="H50" s="261"/>
      <c r="I50" s="274"/>
      <c r="J50" s="329">
        <v>7.2913625592210374E-2</v>
      </c>
      <c r="K50" s="254">
        <v>4.5563288927522504E-2</v>
      </c>
      <c r="L50" s="254">
        <v>2.4788187395004217E-2</v>
      </c>
      <c r="M50" s="254">
        <v>-1.9427784815295008E-3</v>
      </c>
      <c r="N50" s="261">
        <v>3.4401995559738774E-2</v>
      </c>
      <c r="O50" s="274"/>
      <c r="P50" s="254">
        <v>9.8368038483877429E-2</v>
      </c>
      <c r="Q50" s="254">
        <v>0.12822294491573749</v>
      </c>
      <c r="R50" s="254">
        <v>0.13876621284371304</v>
      </c>
      <c r="S50" s="254">
        <v>0.11657795730653353</v>
      </c>
      <c r="T50" s="261">
        <v>0.12069047881482109</v>
      </c>
      <c r="U50" s="274"/>
      <c r="V50" s="254">
        <v>3.3115867547923727E-3</v>
      </c>
      <c r="W50" s="254">
        <v>-5.366005382485195E-2</v>
      </c>
      <c r="X50" s="254">
        <v>-5.4552938245921223E-2</v>
      </c>
      <c r="Y50" s="254">
        <v>-4.5833970611265373E-2</v>
      </c>
      <c r="Z50" s="261">
        <v>-3.8287203677668247E-2</v>
      </c>
      <c r="AA50" s="287"/>
      <c r="AB50" s="254">
        <v>1.3148517809354887E-2</v>
      </c>
      <c r="AC50" s="254">
        <v>5.0513760371166505E-2</v>
      </c>
      <c r="AD50" s="254">
        <v>2.7983635878210844E-2</v>
      </c>
      <c r="AE50" s="254">
        <v>7.2882365005344729E-2</v>
      </c>
      <c r="AF50" s="261">
        <v>4.0975348381641297E-2</v>
      </c>
      <c r="AG50" s="287"/>
      <c r="AH50" s="254">
        <v>6.1008218957857796E-2</v>
      </c>
      <c r="AI50" s="254">
        <v>4.1802974981113294E-2</v>
      </c>
      <c r="AJ50" s="254">
        <v>5.9696514075824769E-2</v>
      </c>
      <c r="AK50" s="254">
        <v>3.2356657866510652E-2</v>
      </c>
      <c r="AL50" s="261">
        <v>4.8555853569506091E-2</v>
      </c>
      <c r="AM50" s="287"/>
      <c r="AN50" s="254">
        <v>-7.8195473567583829E-3</v>
      </c>
      <c r="AO50" s="254">
        <v>6.5667159269404696E-3</v>
      </c>
      <c r="AP50" s="254">
        <v>4.6571971064941708E-2</v>
      </c>
      <c r="AQ50" s="254">
        <v>5.7480666026757943E-2</v>
      </c>
      <c r="AR50" s="261">
        <v>2.5892624817712706E-2</v>
      </c>
      <c r="AS50" s="287"/>
      <c r="AT50" s="254">
        <v>4.1756635094681194E-2</v>
      </c>
      <c r="AU50" s="254">
        <v>6.7457402746834649E-2</v>
      </c>
      <c r="AV50" s="254">
        <v>-5.1922734822207328E-4</v>
      </c>
      <c r="AW50" s="254">
        <v>4.861789635085989E-3</v>
      </c>
      <c r="AX50" s="261">
        <v>2.7634744155700774E-2</v>
      </c>
      <c r="AY50" s="287"/>
      <c r="AZ50" s="254">
        <v>2.5662636776022651E-2</v>
      </c>
      <c r="BA50" s="254">
        <v>-6.9172798284555803E-4</v>
      </c>
    </row>
    <row r="51" spans="1:53">
      <c r="A51" s="342"/>
      <c r="B51" s="306" t="s">
        <v>28</v>
      </c>
      <c r="C51" s="306" t="s">
        <v>25</v>
      </c>
      <c r="D51" s="94">
        <v>1176513364</v>
      </c>
      <c r="E51" s="94">
        <v>1255014658</v>
      </c>
      <c r="F51" s="94">
        <v>1314783849</v>
      </c>
      <c r="G51" s="94">
        <v>1320604704</v>
      </c>
      <c r="H51" s="332">
        <v>5066916575</v>
      </c>
      <c r="I51" s="331"/>
      <c r="J51" s="330">
        <v>1268145540</v>
      </c>
      <c r="K51" s="94">
        <v>1351076673</v>
      </c>
      <c r="L51" s="94">
        <v>1321933337</v>
      </c>
      <c r="M51" s="94">
        <v>1295378176</v>
      </c>
      <c r="N51" s="332">
        <v>5236533726</v>
      </c>
      <c r="O51" s="331"/>
      <c r="P51" s="94">
        <v>1279975031</v>
      </c>
      <c r="Q51" s="94">
        <v>1292719934</v>
      </c>
      <c r="R51" s="94">
        <v>1327806538</v>
      </c>
      <c r="S51" s="94">
        <v>1296617408</v>
      </c>
      <c r="T51" s="332">
        <v>5197118911</v>
      </c>
      <c r="U51" s="309"/>
      <c r="V51" s="94">
        <v>1265266489</v>
      </c>
      <c r="W51" s="94">
        <v>1324839385</v>
      </c>
      <c r="X51" s="94">
        <v>1324053934</v>
      </c>
      <c r="Y51" s="94">
        <v>1321744625</v>
      </c>
      <c r="Z51" s="332">
        <v>5235904433</v>
      </c>
      <c r="AA51" s="282"/>
      <c r="AB51" s="94">
        <v>1290832556</v>
      </c>
      <c r="AC51" s="94">
        <v>1321953990</v>
      </c>
      <c r="AD51" s="94">
        <v>1330210612</v>
      </c>
      <c r="AE51" s="94">
        <v>1366691927</v>
      </c>
      <c r="AF51" s="332">
        <v>5309689085</v>
      </c>
      <c r="AG51" s="282"/>
      <c r="AH51" s="94">
        <v>1324011914</v>
      </c>
      <c r="AI51" s="94">
        <v>1398870154</v>
      </c>
      <c r="AJ51" s="94">
        <v>1437715345</v>
      </c>
      <c r="AK51" s="94">
        <v>1399137312</v>
      </c>
      <c r="AL51" s="332">
        <v>5559734725</v>
      </c>
      <c r="AM51" s="282"/>
      <c r="AN51" s="94">
        <v>1346022735</v>
      </c>
      <c r="AO51" s="94">
        <v>1455049638</v>
      </c>
      <c r="AP51" s="94">
        <v>1460013702</v>
      </c>
      <c r="AQ51" s="94">
        <v>1484761321</v>
      </c>
      <c r="AR51" s="332">
        <v>5745847396</v>
      </c>
      <c r="AS51" s="282"/>
      <c r="AT51" s="94">
        <v>1394570365</v>
      </c>
      <c r="AU51" s="94">
        <v>1493043596</v>
      </c>
      <c r="AV51" s="94">
        <v>1429739593</v>
      </c>
      <c r="AW51" s="94">
        <v>1466611325</v>
      </c>
      <c r="AX51" s="332">
        <v>5783964879</v>
      </c>
      <c r="AY51" s="282"/>
      <c r="AZ51" s="94">
        <v>1411535233</v>
      </c>
      <c r="BA51" s="94">
        <v>1442481128</v>
      </c>
    </row>
    <row r="52" spans="1:53">
      <c r="A52" s="312"/>
      <c r="B52" s="312"/>
      <c r="C52" s="313" t="s">
        <v>23</v>
      </c>
      <c r="D52" s="254">
        <v>0.12450362414703534</v>
      </c>
      <c r="E52" s="254">
        <v>0.20331938458278748</v>
      </c>
      <c r="F52" s="254">
        <v>0.21278619983185143</v>
      </c>
      <c r="G52" s="254">
        <v>0.12260726275908804</v>
      </c>
      <c r="H52" s="261"/>
      <c r="I52" s="274"/>
      <c r="J52" s="329">
        <v>7.7884517765664754E-2</v>
      </c>
      <c r="K52" s="254">
        <v>7.6542544254491085E-2</v>
      </c>
      <c r="L52" s="254">
        <v>5.4377668279373577E-3</v>
      </c>
      <c r="M52" s="254">
        <v>-1.9102255143867791E-2</v>
      </c>
      <c r="N52" s="261">
        <v>3.3475418134351287E-2</v>
      </c>
      <c r="O52" s="274"/>
      <c r="P52" s="254">
        <v>9.3281808963345814E-3</v>
      </c>
      <c r="Q52" s="254">
        <v>-4.3192766307201258E-2</v>
      </c>
      <c r="R52" s="254">
        <v>4.442887425267994E-3</v>
      </c>
      <c r="S52" s="254">
        <v>9.5665653703269626E-4</v>
      </c>
      <c r="T52" s="261">
        <v>-7.5268903175971236E-3</v>
      </c>
      <c r="U52" s="274"/>
      <c r="V52" s="254">
        <v>-1.1491272598113667E-2</v>
      </c>
      <c r="W52" s="254">
        <v>2.4846411163951254E-2</v>
      </c>
      <c r="X52" s="254">
        <v>-2.8261677379991523E-3</v>
      </c>
      <c r="Y52" s="254">
        <v>1.937905263724482E-2</v>
      </c>
      <c r="Z52" s="261">
        <v>7.4628890860872765E-3</v>
      </c>
      <c r="AA52" s="287"/>
      <c r="AB52" s="254">
        <v>2.0206072967447364E-2</v>
      </c>
      <c r="AC52" s="254">
        <v>-2.1779206088442526E-3</v>
      </c>
      <c r="AD52" s="254">
        <v>4.6498694969323573E-3</v>
      </c>
      <c r="AE52" s="254">
        <v>3.4006041068636916E-2</v>
      </c>
      <c r="AF52" s="261">
        <v>1.4092054762298911E-2</v>
      </c>
      <c r="AG52" s="287"/>
      <c r="AH52" s="254">
        <v>2.5703843496801326E-2</v>
      </c>
      <c r="AI52" s="254">
        <v>5.8183692157092404E-2</v>
      </c>
      <c r="AJ52" s="254">
        <v>8.0817828417685256E-2</v>
      </c>
      <c r="AK52" s="254">
        <v>2.3740086817678252E-2</v>
      </c>
      <c r="AL52" s="261">
        <v>4.7092331772567331E-2</v>
      </c>
      <c r="AM52" s="287"/>
      <c r="AN52" s="254">
        <v>1.6624337566194969E-2</v>
      </c>
      <c r="AO52" s="254">
        <v>4.016061379203606E-2</v>
      </c>
      <c r="AP52" s="254">
        <v>1.550957710616907E-2</v>
      </c>
      <c r="AQ52" s="254">
        <v>6.1197716811371761E-2</v>
      </c>
      <c r="AR52" s="261">
        <v>3.3475099119949503E-2</v>
      </c>
      <c r="AS52" s="287"/>
      <c r="AT52" s="254">
        <v>3.6067466572174967E-2</v>
      </c>
      <c r="AU52" s="254">
        <v>2.6111795094649448E-2</v>
      </c>
      <c r="AV52" s="254">
        <v>-2.0735496494676098E-2</v>
      </c>
      <c r="AW52" s="254">
        <v>-1.2224184280188455E-2</v>
      </c>
      <c r="AX52" s="261">
        <v>6.6339184410877383E-3</v>
      </c>
      <c r="AY52" s="287"/>
      <c r="AZ52" s="254">
        <v>1.2164942283138247E-2</v>
      </c>
      <c r="BA52" s="254">
        <v>-3.3865366112189488E-2</v>
      </c>
    </row>
    <row r="53" spans="1:53">
      <c r="A53" s="306" t="s">
        <v>28</v>
      </c>
      <c r="B53" s="306" t="s">
        <v>22</v>
      </c>
      <c r="C53" s="306" t="s">
        <v>25</v>
      </c>
      <c r="D53" s="94">
        <v>15155750856</v>
      </c>
      <c r="E53" s="94">
        <v>16236337501</v>
      </c>
      <c r="F53" s="94">
        <v>16734986273</v>
      </c>
      <c r="G53" s="94">
        <v>16619328980</v>
      </c>
      <c r="H53" s="332">
        <v>64746403610</v>
      </c>
      <c r="I53" s="331"/>
      <c r="J53" s="330">
        <v>15928795405</v>
      </c>
      <c r="K53" s="94">
        <v>17064422405</v>
      </c>
      <c r="L53" s="94">
        <v>16844264553</v>
      </c>
      <c r="M53" s="94">
        <v>16446923901</v>
      </c>
      <c r="N53" s="332">
        <v>66284406264</v>
      </c>
      <c r="O53" s="331"/>
      <c r="P53" s="94">
        <v>15618161275</v>
      </c>
      <c r="Q53" s="94">
        <v>16608776826</v>
      </c>
      <c r="R53" s="94">
        <v>16522137376</v>
      </c>
      <c r="S53" s="94">
        <v>16495343866</v>
      </c>
      <c r="T53" s="332">
        <v>65244419343</v>
      </c>
      <c r="U53" s="309"/>
      <c r="V53" s="94">
        <v>15887464577</v>
      </c>
      <c r="W53" s="94">
        <v>16672868541</v>
      </c>
      <c r="X53" s="94">
        <v>16756168426</v>
      </c>
      <c r="Y53" s="94">
        <v>17026811767</v>
      </c>
      <c r="Z53" s="332">
        <v>66343313311</v>
      </c>
      <c r="AA53" s="282"/>
      <c r="AB53" s="94">
        <v>16444252426</v>
      </c>
      <c r="AC53" s="94">
        <v>17389725906</v>
      </c>
      <c r="AD53" s="94">
        <v>17409743436</v>
      </c>
      <c r="AE53" s="94">
        <v>18015141338</v>
      </c>
      <c r="AF53" s="332">
        <v>69258863106</v>
      </c>
      <c r="AG53" s="282"/>
      <c r="AH53" s="94">
        <v>16959754316</v>
      </c>
      <c r="AI53" s="94">
        <v>18198944277</v>
      </c>
      <c r="AJ53" s="94">
        <v>18053593464</v>
      </c>
      <c r="AK53" s="94">
        <v>17899229281</v>
      </c>
      <c r="AL53" s="332">
        <v>71111521338</v>
      </c>
      <c r="AM53" s="282"/>
      <c r="AN53" s="94">
        <v>16955040177</v>
      </c>
      <c r="AO53" s="94">
        <v>18063605192</v>
      </c>
      <c r="AP53" s="94">
        <v>18237626688</v>
      </c>
      <c r="AQ53" s="94">
        <v>18617252660</v>
      </c>
      <c r="AR53" s="332">
        <v>71873524717</v>
      </c>
      <c r="AS53" s="282"/>
      <c r="AT53" s="94">
        <v>17671977104</v>
      </c>
      <c r="AU53" s="94">
        <v>18710152537</v>
      </c>
      <c r="AV53" s="94">
        <v>18635529933</v>
      </c>
      <c r="AW53" s="94">
        <v>19004521358</v>
      </c>
      <c r="AX53" s="332">
        <v>74022180932</v>
      </c>
      <c r="AY53" s="282"/>
      <c r="AZ53" s="94">
        <v>18034808352</v>
      </c>
      <c r="BA53" s="94">
        <v>18719017621</v>
      </c>
    </row>
    <row r="54" spans="1:53">
      <c r="A54" s="342"/>
      <c r="B54" s="312"/>
      <c r="C54" s="313" t="s">
        <v>23</v>
      </c>
      <c r="D54" s="254">
        <v>0.10480934574877505</v>
      </c>
      <c r="E54" s="254">
        <v>0.40367243881771508</v>
      </c>
      <c r="F54" s="254">
        <v>0.19882500317825891</v>
      </c>
      <c r="G54" s="254">
        <v>8.7163242447048359E-2</v>
      </c>
      <c r="H54" s="261"/>
      <c r="I54" s="274"/>
      <c r="J54" s="329">
        <v>5.1006680984991247E-2</v>
      </c>
      <c r="K54" s="254">
        <v>5.100195188409936E-2</v>
      </c>
      <c r="L54" s="254">
        <v>6.5299294673643142E-3</v>
      </c>
      <c r="M54" s="254">
        <v>-1.0373768953456267E-2</v>
      </c>
      <c r="N54" s="261">
        <v>2.3754256116898187E-2</v>
      </c>
      <c r="O54" s="274"/>
      <c r="P54" s="254">
        <v>-1.9501420044763296E-2</v>
      </c>
      <c r="Q54" s="254">
        <v>-2.6701494383219893E-2</v>
      </c>
      <c r="R54" s="254">
        <v>-1.9123849307070451E-2</v>
      </c>
      <c r="S54" s="254">
        <v>2.9440134393190487E-3</v>
      </c>
      <c r="T54" s="261">
        <v>-1.5689767467447768E-2</v>
      </c>
      <c r="U54" s="274"/>
      <c r="V54" s="254">
        <v>1.7242958198355529E-2</v>
      </c>
      <c r="W54" s="254">
        <v>3.8589063885587915E-3</v>
      </c>
      <c r="X54" s="254">
        <v>1.4164695806243133E-2</v>
      </c>
      <c r="Y54" s="254">
        <v>3.2219267771401494E-2</v>
      </c>
      <c r="Z54" s="261">
        <v>1.6842727379071887E-2</v>
      </c>
      <c r="AA54" s="287"/>
      <c r="AB54" s="254">
        <v>3.5045733464989182E-2</v>
      </c>
      <c r="AC54" s="254">
        <v>4.299544276002587E-2</v>
      </c>
      <c r="AD54" s="254">
        <v>3.9005039420937582E-2</v>
      </c>
      <c r="AE54" s="254">
        <v>5.8045486408412783E-2</v>
      </c>
      <c r="AF54" s="261">
        <v>4.3946400164439625E-2</v>
      </c>
      <c r="AG54" s="287"/>
      <c r="AH54" s="254">
        <v>3.1348453954947786E-2</v>
      </c>
      <c r="AI54" s="254">
        <v>4.653427980258118E-2</v>
      </c>
      <c r="AJ54" s="254">
        <v>3.698216635798568E-2</v>
      </c>
      <c r="AK54" s="254">
        <v>-6.4341464119130887E-3</v>
      </c>
      <c r="AL54" s="261">
        <v>2.674976384126504E-2</v>
      </c>
      <c r="AM54" s="287"/>
      <c r="AN54" s="254">
        <v>-2.7796033551930055E-4</v>
      </c>
      <c r="AO54" s="254">
        <v>-7.4366448371976368E-3</v>
      </c>
      <c r="AP54" s="254">
        <v>1.0193717077266351E-2</v>
      </c>
      <c r="AQ54" s="254">
        <v>4.0114765151490595E-2</v>
      </c>
      <c r="AR54" s="261">
        <v>1.0715610700805067E-2</v>
      </c>
      <c r="AS54" s="287"/>
      <c r="AT54" s="254">
        <v>4.228459027614373E-2</v>
      </c>
      <c r="AU54" s="254">
        <v>3.5792818660936199E-2</v>
      </c>
      <c r="AV54" s="254">
        <v>2.1817709716682288E-2</v>
      </c>
      <c r="AW54" s="254">
        <v>2.0801602957887688E-2</v>
      </c>
      <c r="AX54" s="261">
        <v>2.9894960953428695E-2</v>
      </c>
      <c r="AY54" s="287"/>
      <c r="AZ54" s="254">
        <v>2.0531446247622931E-2</v>
      </c>
      <c r="BA54" s="254">
        <v>4.738114231013224E-4</v>
      </c>
    </row>
    <row r="55" spans="1:53">
      <c r="A55" s="342"/>
      <c r="B55" s="306" t="s">
        <v>24</v>
      </c>
      <c r="C55" s="306" t="s">
        <v>25</v>
      </c>
      <c r="D55" s="94">
        <v>11794994463</v>
      </c>
      <c r="E55" s="94">
        <v>12672586405</v>
      </c>
      <c r="F55" s="94">
        <v>13297865731</v>
      </c>
      <c r="G55" s="94">
        <v>13563389595</v>
      </c>
      <c r="H55" s="332">
        <v>51328836194</v>
      </c>
      <c r="I55" s="331"/>
      <c r="J55" s="330">
        <v>12732186591</v>
      </c>
      <c r="K55" s="94">
        <v>13639325026</v>
      </c>
      <c r="L55" s="94">
        <v>13514328731</v>
      </c>
      <c r="M55" s="94">
        <v>13401120725</v>
      </c>
      <c r="N55" s="332">
        <v>53286961073</v>
      </c>
      <c r="O55" s="331"/>
      <c r="P55" s="94">
        <v>13474948855</v>
      </c>
      <c r="Q55" s="94">
        <v>14259482821</v>
      </c>
      <c r="R55" s="94">
        <v>14199660834</v>
      </c>
      <c r="S55" s="94">
        <v>14372562075</v>
      </c>
      <c r="T55" s="332">
        <v>56306654585</v>
      </c>
      <c r="U55" s="309"/>
      <c r="V55" s="94">
        <v>14227116074</v>
      </c>
      <c r="W55" s="94">
        <v>15060140445</v>
      </c>
      <c r="X55" s="94">
        <v>14916423254</v>
      </c>
      <c r="Y55" s="94">
        <v>15369640702</v>
      </c>
      <c r="Z55" s="332">
        <v>59573320475</v>
      </c>
      <c r="AA55" s="282"/>
      <c r="AB55" s="94">
        <v>15160771781</v>
      </c>
      <c r="AC55" s="94">
        <v>15906417221</v>
      </c>
      <c r="AD55" s="94">
        <v>15881271657</v>
      </c>
      <c r="AE55" s="94">
        <v>16367784776</v>
      </c>
      <c r="AF55" s="332">
        <v>63316245435</v>
      </c>
      <c r="AG55" s="282"/>
      <c r="AH55" s="94">
        <v>15711639182</v>
      </c>
      <c r="AI55" s="94">
        <v>16695593233</v>
      </c>
      <c r="AJ55" s="94">
        <v>16647660623</v>
      </c>
      <c r="AK55" s="94">
        <v>16625133539</v>
      </c>
      <c r="AL55" s="332">
        <v>65680026577</v>
      </c>
      <c r="AM55" s="282"/>
      <c r="AN55" s="94">
        <v>15745087287</v>
      </c>
      <c r="AO55" s="94">
        <v>16976117730</v>
      </c>
      <c r="AP55" s="94">
        <v>17266188579</v>
      </c>
      <c r="AQ55" s="94">
        <v>17574992475</v>
      </c>
      <c r="AR55" s="332">
        <v>67562386071</v>
      </c>
      <c r="AS55" s="282"/>
      <c r="AT55" s="94">
        <v>17044215120</v>
      </c>
      <c r="AU55" s="94">
        <v>17841872400</v>
      </c>
      <c r="AV55" s="94">
        <v>17432000513</v>
      </c>
      <c r="AW55" s="94">
        <v>17687445218</v>
      </c>
      <c r="AX55" s="332">
        <v>70005533251</v>
      </c>
      <c r="AY55" s="282"/>
      <c r="AZ55" s="94">
        <v>17146810668</v>
      </c>
      <c r="BA55" s="94">
        <v>17706857309</v>
      </c>
    </row>
    <row r="56" spans="1:53">
      <c r="A56" s="342"/>
      <c r="B56" s="312"/>
      <c r="C56" s="313" t="s">
        <v>23</v>
      </c>
      <c r="D56" s="254">
        <v>0.13085862523972785</v>
      </c>
      <c r="E56" s="254">
        <v>0.33909118614340572</v>
      </c>
      <c r="F56" s="254">
        <v>0.25878447371484847</v>
      </c>
      <c r="G56" s="254">
        <v>0.16467577985000764</v>
      </c>
      <c r="H56" s="261"/>
      <c r="I56" s="274"/>
      <c r="J56" s="329">
        <v>0.11020923462546788</v>
      </c>
      <c r="K56" s="254">
        <v>0.10603823047469917</v>
      </c>
      <c r="L56" s="254">
        <v>4.1472982979584301E-2</v>
      </c>
      <c r="M56" s="254">
        <v>9.3133244103453285E-3</v>
      </c>
      <c r="N56" s="261">
        <v>3.8148631922983123E-2</v>
      </c>
      <c r="O56" s="274"/>
      <c r="P56" s="254">
        <v>3.8101310537896449E-2</v>
      </c>
      <c r="Q56" s="254">
        <v>2.6121591193656757E-2</v>
      </c>
      <c r="R56" s="254">
        <v>3.2374629473876704E-2</v>
      </c>
      <c r="S56" s="254">
        <v>5.3209056192195403E-2</v>
      </c>
      <c r="T56" s="261">
        <v>3.7381386484465651E-2</v>
      </c>
      <c r="U56" s="274"/>
      <c r="V56" s="254">
        <v>5.5819671532252313E-2</v>
      </c>
      <c r="W56" s="254">
        <v>5.614913486349371E-2</v>
      </c>
      <c r="X56" s="254">
        <v>5.0477432410481748E-2</v>
      </c>
      <c r="Y56" s="254">
        <v>6.9373756870693581E-2</v>
      </c>
      <c r="Z56" s="261">
        <v>5.8015627354821353E-2</v>
      </c>
      <c r="AA56" s="287"/>
      <c r="AB56" s="254">
        <v>6.5625085375261127E-2</v>
      </c>
      <c r="AC56" s="254">
        <v>5.6193152984902239E-2</v>
      </c>
      <c r="AD56" s="254">
        <v>6.4683630021108884E-2</v>
      </c>
      <c r="AE56" s="254">
        <v>6.4942576951074305E-2</v>
      </c>
      <c r="AF56" s="261">
        <v>6.2828879272739613E-2</v>
      </c>
      <c r="AG56" s="287"/>
      <c r="AH56" s="254">
        <v>3.6335050019707271E-2</v>
      </c>
      <c r="AI56" s="254">
        <v>4.9613687421584229E-2</v>
      </c>
      <c r="AJ56" s="254">
        <v>4.8257405486934024E-2</v>
      </c>
      <c r="AK56" s="254">
        <v>1.5722882877672539E-2</v>
      </c>
      <c r="AL56" s="261">
        <v>3.7332932895186355E-2</v>
      </c>
      <c r="AM56" s="287"/>
      <c r="AN56" s="254">
        <v>2.1288743085647877E-3</v>
      </c>
      <c r="AO56" s="254">
        <v>1.6802307835670272E-2</v>
      </c>
      <c r="AP56" s="254">
        <v>3.715404644574849E-2</v>
      </c>
      <c r="AQ56" s="254">
        <v>5.7133913166578676E-2</v>
      </c>
      <c r="AR56" s="261">
        <v>2.8659542209429789E-2</v>
      </c>
      <c r="AS56" s="287"/>
      <c r="AT56" s="254">
        <v>8.2510043248387177E-2</v>
      </c>
      <c r="AU56" s="254">
        <v>5.0998389842104475E-2</v>
      </c>
      <c r="AV56" s="254">
        <v>9.6032736606195268E-3</v>
      </c>
      <c r="AW56" s="254">
        <v>6.3984518434339055E-3</v>
      </c>
      <c r="AX56" s="261">
        <v>3.6161351338783954E-2</v>
      </c>
      <c r="AY56" s="287"/>
      <c r="AZ56" s="254">
        <v>6.019376502682805E-3</v>
      </c>
      <c r="BA56" s="254">
        <v>-7.5673162531977312E-3</v>
      </c>
    </row>
    <row r="57" spans="1:53">
      <c r="A57" s="342"/>
      <c r="B57" s="306" t="s">
        <v>26</v>
      </c>
      <c r="C57" s="306" t="s">
        <v>25</v>
      </c>
      <c r="D57" s="94">
        <v>6682576364</v>
      </c>
      <c r="E57" s="94">
        <v>7183352584</v>
      </c>
      <c r="F57" s="94">
        <v>7362552614</v>
      </c>
      <c r="G57" s="94">
        <v>7524200409</v>
      </c>
      <c r="H57" s="332">
        <v>28752681971</v>
      </c>
      <c r="I57" s="331"/>
      <c r="J57" s="330">
        <v>7578963519</v>
      </c>
      <c r="K57" s="94">
        <v>7824651591</v>
      </c>
      <c r="L57" s="94">
        <v>7711899837</v>
      </c>
      <c r="M57" s="94">
        <v>7522793526</v>
      </c>
      <c r="N57" s="332">
        <v>30638308473</v>
      </c>
      <c r="O57" s="331"/>
      <c r="P57" s="94">
        <v>6809653345</v>
      </c>
      <c r="Q57" s="94">
        <v>6965565127</v>
      </c>
      <c r="R57" s="94">
        <v>7022122952</v>
      </c>
      <c r="S57" s="94">
        <v>7030919377</v>
      </c>
      <c r="T57" s="332">
        <v>27828260801</v>
      </c>
      <c r="U57" s="309"/>
      <c r="V57" s="94">
        <v>6881331519</v>
      </c>
      <c r="W57" s="94">
        <v>7084224303</v>
      </c>
      <c r="X57" s="94">
        <v>7111712638</v>
      </c>
      <c r="Y57" s="94">
        <v>7005676796</v>
      </c>
      <c r="Z57" s="332">
        <v>28082945256</v>
      </c>
      <c r="AA57" s="282"/>
      <c r="AB57" s="94">
        <v>6745547716</v>
      </c>
      <c r="AC57" s="94">
        <v>6887182544</v>
      </c>
      <c r="AD57" s="94">
        <v>6890231280</v>
      </c>
      <c r="AE57" s="94">
        <v>7072492289</v>
      </c>
      <c r="AF57" s="332">
        <v>27595453829</v>
      </c>
      <c r="AG57" s="282"/>
      <c r="AH57" s="94">
        <v>6837004911</v>
      </c>
      <c r="AI57" s="94">
        <v>7091058792</v>
      </c>
      <c r="AJ57" s="94">
        <v>7105924416</v>
      </c>
      <c r="AK57" s="94">
        <v>7129737391</v>
      </c>
      <c r="AL57" s="332">
        <v>28163725510</v>
      </c>
      <c r="AM57" s="282"/>
      <c r="AN57" s="94">
        <v>6866997449</v>
      </c>
      <c r="AO57" s="94">
        <v>7165262970</v>
      </c>
      <c r="AP57" s="94">
        <v>7202771036</v>
      </c>
      <c r="AQ57" s="94">
        <v>7287555678</v>
      </c>
      <c r="AR57" s="332">
        <v>28522587133</v>
      </c>
      <c r="AS57" s="282"/>
      <c r="AT57" s="94">
        <v>7181283394</v>
      </c>
      <c r="AU57" s="94">
        <v>7449022014</v>
      </c>
      <c r="AV57" s="94">
        <v>7278015739</v>
      </c>
      <c r="AW57" s="94">
        <v>7349417710</v>
      </c>
      <c r="AX57" s="332">
        <v>29257738857</v>
      </c>
      <c r="AY57" s="282"/>
      <c r="AZ57" s="94">
        <v>7144094796</v>
      </c>
      <c r="BA57" s="94">
        <v>7448398541</v>
      </c>
    </row>
    <row r="58" spans="1:53">
      <c r="A58" s="342"/>
      <c r="B58" s="312"/>
      <c r="C58" s="313" t="s">
        <v>23</v>
      </c>
      <c r="D58" s="254">
        <v>0.1665348539240333</v>
      </c>
      <c r="E58" s="254">
        <v>0.19781202017465654</v>
      </c>
      <c r="F58" s="254">
        <v>0.16503822163543838</v>
      </c>
      <c r="G58" s="254">
        <v>0.13890901899345126</v>
      </c>
      <c r="H58" s="261"/>
      <c r="I58" s="274"/>
      <c r="J58" s="329">
        <v>8.1273417533353279E-2</v>
      </c>
      <c r="K58" s="254">
        <v>3.9925150895289661E-2</v>
      </c>
      <c r="L58" s="254">
        <v>3.598245101452791E-3</v>
      </c>
      <c r="M58" s="254">
        <v>-3.6789810409684084E-2</v>
      </c>
      <c r="N58" s="261">
        <v>6.5580890989642038E-2</v>
      </c>
      <c r="O58" s="274"/>
      <c r="P58" s="254">
        <v>-7.1086301268049157E-2</v>
      </c>
      <c r="Q58" s="254">
        <v>-7.9541141281489813E-2</v>
      </c>
      <c r="R58" s="254">
        <v>-6.0190814514839319E-2</v>
      </c>
      <c r="S58" s="254">
        <v>-3.3878188371533335E-2</v>
      </c>
      <c r="T58" s="261">
        <v>-6.1365159469659702E-2</v>
      </c>
      <c r="U58" s="274"/>
      <c r="V58" s="254">
        <v>1.0525965180390617E-2</v>
      </c>
      <c r="W58" s="254">
        <v>1.7035111126884939E-2</v>
      </c>
      <c r="X58" s="254">
        <v>1.2758205262481725E-2</v>
      </c>
      <c r="Y58" s="254">
        <v>-3.5902247837708012E-3</v>
      </c>
      <c r="Z58" s="261">
        <v>9.1520076235180881E-3</v>
      </c>
      <c r="AA58" s="287"/>
      <c r="AB58" s="254">
        <v>-1.9732199011933682E-2</v>
      </c>
      <c r="AC58" s="254">
        <v>-2.7814161518934011E-2</v>
      </c>
      <c r="AD58" s="254">
        <v>-3.1143181575779555E-2</v>
      </c>
      <c r="AE58" s="254">
        <v>9.5373359270798375E-3</v>
      </c>
      <c r="AF58" s="261">
        <v>-1.7358985055025422E-2</v>
      </c>
      <c r="AG58" s="287"/>
      <c r="AH58" s="254">
        <v>1.3558157002294902E-2</v>
      </c>
      <c r="AI58" s="254">
        <v>2.9602271567146676E-2</v>
      </c>
      <c r="AJ58" s="254">
        <v>3.1304193899279298E-2</v>
      </c>
      <c r="AK58" s="254">
        <v>8.094049404484327E-3</v>
      </c>
      <c r="AL58" s="261">
        <v>2.0592945654070105E-2</v>
      </c>
      <c r="AM58" s="287"/>
      <c r="AN58" s="254">
        <v>4.3867948597997586E-3</v>
      </c>
      <c r="AO58" s="254">
        <v>1.0464470846542007E-2</v>
      </c>
      <c r="AP58" s="254">
        <v>1.3628996641441349E-2</v>
      </c>
      <c r="AQ58" s="254">
        <v>2.2135217378302929E-2</v>
      </c>
      <c r="AR58" s="261">
        <v>1.2741979851798479E-2</v>
      </c>
      <c r="AS58" s="287"/>
      <c r="AT58" s="254">
        <v>4.576759309059697E-2</v>
      </c>
      <c r="AU58" s="254">
        <v>3.9602041849414515E-2</v>
      </c>
      <c r="AV58" s="254">
        <v>1.0446632639566245E-2</v>
      </c>
      <c r="AW58" s="254">
        <v>8.4887216967346468E-3</v>
      </c>
      <c r="AX58" s="261">
        <v>2.5774370346280717E-2</v>
      </c>
      <c r="AY58" s="287"/>
      <c r="AZ58" s="254">
        <v>-5.1785448310076587E-3</v>
      </c>
      <c r="BA58" s="254">
        <v>-8.3698638402185388E-5</v>
      </c>
    </row>
    <row r="59" spans="1:53">
      <c r="A59" s="342"/>
      <c r="B59" s="306" t="s">
        <v>28</v>
      </c>
      <c r="C59" s="306" t="s">
        <v>25</v>
      </c>
      <c r="D59" s="94">
        <v>33633321683</v>
      </c>
      <c r="E59" s="94">
        <v>36092276490</v>
      </c>
      <c r="F59" s="94">
        <v>37395404618</v>
      </c>
      <c r="G59" s="94">
        <v>37706918984</v>
      </c>
      <c r="H59" s="332">
        <v>144827921775</v>
      </c>
      <c r="I59" s="331"/>
      <c r="J59" s="330">
        <v>36239945515</v>
      </c>
      <c r="K59" s="94">
        <v>38528399022</v>
      </c>
      <c r="L59" s="94">
        <v>38070493121</v>
      </c>
      <c r="M59" s="94">
        <v>37370838152</v>
      </c>
      <c r="N59" s="332">
        <v>150209675810</v>
      </c>
      <c r="O59" s="331"/>
      <c r="P59" s="94">
        <v>35902763475</v>
      </c>
      <c r="Q59" s="94">
        <v>37833824774</v>
      </c>
      <c r="R59" s="94">
        <v>37743921162</v>
      </c>
      <c r="S59" s="94">
        <v>37898825318</v>
      </c>
      <c r="T59" s="332">
        <v>149379334729</v>
      </c>
      <c r="U59" s="309"/>
      <c r="V59" s="94">
        <v>36995912170</v>
      </c>
      <c r="W59" s="94">
        <v>38817233289</v>
      </c>
      <c r="X59" s="94">
        <v>38784304318</v>
      </c>
      <c r="Y59" s="94">
        <v>39402129265</v>
      </c>
      <c r="Z59" s="332">
        <v>153999579042</v>
      </c>
      <c r="AA59" s="282"/>
      <c r="AB59" s="94">
        <v>38350571923</v>
      </c>
      <c r="AC59" s="94">
        <v>40183325671</v>
      </c>
      <c r="AD59" s="94">
        <v>40181246373</v>
      </c>
      <c r="AE59" s="94">
        <v>41455418403</v>
      </c>
      <c r="AF59" s="332">
        <v>160170562370</v>
      </c>
      <c r="AG59" s="282"/>
      <c r="AH59" s="94">
        <v>39508398409</v>
      </c>
      <c r="AI59" s="94">
        <v>41985596302</v>
      </c>
      <c r="AJ59" s="94">
        <v>41807178503</v>
      </c>
      <c r="AK59" s="94">
        <v>41654100211</v>
      </c>
      <c r="AL59" s="332">
        <v>164955273425</v>
      </c>
      <c r="AM59" s="282"/>
      <c r="AN59" s="94">
        <v>39567124913</v>
      </c>
      <c r="AO59" s="94">
        <v>42204985892</v>
      </c>
      <c r="AP59" s="94">
        <v>42706586303</v>
      </c>
      <c r="AQ59" s="94">
        <v>43479800813</v>
      </c>
      <c r="AR59" s="332">
        <v>167958497921</v>
      </c>
      <c r="AS59" s="282"/>
      <c r="AT59" s="94">
        <v>41897475618</v>
      </c>
      <c r="AU59" s="94">
        <v>44001046951</v>
      </c>
      <c r="AV59" s="94">
        <v>43345546185</v>
      </c>
      <c r="AW59" s="94">
        <v>44041384286</v>
      </c>
      <c r="AX59" s="332">
        <v>173285453040</v>
      </c>
      <c r="AY59" s="282"/>
      <c r="AZ59" s="94">
        <v>42325713816</v>
      </c>
      <c r="BA59" s="94">
        <v>43874273471</v>
      </c>
    </row>
    <row r="60" spans="1:53">
      <c r="A60" s="312"/>
      <c r="B60" s="312"/>
      <c r="C60" s="313" t="s">
        <v>23</v>
      </c>
      <c r="D60" s="254">
        <v>0.12573858734356005</v>
      </c>
      <c r="E60" s="254">
        <v>0.33538217916294644</v>
      </c>
      <c r="F60" s="254">
        <v>0.21243895295414489</v>
      </c>
      <c r="G60" s="254">
        <v>0.12427051459837722</v>
      </c>
      <c r="H60" s="261"/>
      <c r="I60" s="277"/>
      <c r="J60" s="329">
        <v>7.7501230968736609E-2</v>
      </c>
      <c r="K60" s="254">
        <v>6.7497059451901584E-2</v>
      </c>
      <c r="L60" s="254">
        <v>1.8052712890691686E-2</v>
      </c>
      <c r="M60" s="254">
        <v>-8.9129751529847239E-3</v>
      </c>
      <c r="N60" s="261">
        <v>3.7159644142107595E-2</v>
      </c>
      <c r="O60" s="277"/>
      <c r="P60" s="254">
        <v>-9.3041541649238058E-3</v>
      </c>
      <c r="Q60" s="254">
        <v>-1.8027591740923166E-2</v>
      </c>
      <c r="R60" s="254">
        <v>-8.578085867237184E-3</v>
      </c>
      <c r="S60" s="254">
        <v>1.4128320158421248E-2</v>
      </c>
      <c r="T60" s="261">
        <v>-5.5278801217193418E-3</v>
      </c>
      <c r="U60" s="277"/>
      <c r="V60" s="254">
        <v>3.0447480616949907E-2</v>
      </c>
      <c r="W60" s="254">
        <v>2.5992838970798848E-2</v>
      </c>
      <c r="X60" s="254">
        <v>2.7564257341853526E-2</v>
      </c>
      <c r="Y60" s="254">
        <v>3.9666241219513676E-2</v>
      </c>
      <c r="Z60" s="261">
        <v>3.0929608311497159E-2</v>
      </c>
      <c r="AA60" s="287"/>
      <c r="AB60" s="254">
        <v>3.6616471213770874E-2</v>
      </c>
      <c r="AC60" s="254">
        <v>3.5192935360159217E-2</v>
      </c>
      <c r="AD60" s="254">
        <v>3.6018231590444483E-2</v>
      </c>
      <c r="AE60" s="254">
        <v>5.2111121309981856E-2</v>
      </c>
      <c r="AF60" s="261">
        <v>4.007142984668155E-2</v>
      </c>
      <c r="AG60" s="287"/>
      <c r="AH60" s="254">
        <v>3.019059241996902E-2</v>
      </c>
      <c r="AI60" s="254">
        <v>4.4851206337575222E-2</v>
      </c>
      <c r="AJ60" s="254">
        <v>4.0464950113955567E-2</v>
      </c>
      <c r="AK60" s="254">
        <v>4.7926619885620969E-3</v>
      </c>
      <c r="AL60" s="261">
        <v>2.987259946023757E-2</v>
      </c>
      <c r="AM60" s="287"/>
      <c r="AN60" s="254">
        <v>1.4864308948201455E-3</v>
      </c>
      <c r="AO60" s="254">
        <v>5.2253536765785036E-3</v>
      </c>
      <c r="AP60" s="254">
        <v>2.1513238448642502E-2</v>
      </c>
      <c r="AQ60" s="254">
        <v>4.383003336410729E-2</v>
      </c>
      <c r="AR60" s="261">
        <v>1.8206295765169855E-2</v>
      </c>
      <c r="AS60" s="287"/>
      <c r="AT60" s="254">
        <v>5.8896134357094843E-2</v>
      </c>
      <c r="AU60" s="254">
        <v>4.2555660688905705E-2</v>
      </c>
      <c r="AV60" s="254">
        <v>1.4961623892544962E-2</v>
      </c>
      <c r="AW60" s="254">
        <v>1.2915962412415105E-2</v>
      </c>
      <c r="AX60" s="261">
        <v>3.1715901159734994E-2</v>
      </c>
      <c r="AY60" s="287"/>
      <c r="AZ60" s="254">
        <v>1.0221097850965144E-2</v>
      </c>
      <c r="BA60" s="254">
        <v>-2.8811468995538769E-3</v>
      </c>
    </row>
    <row r="61" spans="1:53" s="263" customFormat="1" ht="15" customHeight="1">
      <c r="A61" s="61" t="str">
        <f>表16!A61</f>
        <v>註1：製表日期：101年8月10日，資料來源：截至101年8月8日明細彙總檔。</v>
      </c>
      <c r="B61" s="34"/>
      <c r="C61" s="34"/>
      <c r="D61" s="34"/>
      <c r="E61" s="34"/>
      <c r="H61" s="264"/>
      <c r="J61" s="298"/>
      <c r="K61" s="34"/>
      <c r="N61" s="264"/>
      <c r="T61" s="264"/>
      <c r="Z61" s="264"/>
      <c r="AF61" s="264"/>
      <c r="AL61" s="264"/>
      <c r="AR61" s="264"/>
      <c r="AX61" s="264"/>
    </row>
    <row r="62" spans="1:53" s="263" customFormat="1" ht="15.75">
      <c r="A62" s="36" t="s">
        <v>51</v>
      </c>
      <c r="B62" s="34"/>
      <c r="C62" s="34"/>
      <c r="D62" s="34"/>
      <c r="E62" s="34"/>
      <c r="F62" s="34"/>
      <c r="H62" s="264"/>
      <c r="J62" s="298"/>
      <c r="K62" s="34"/>
      <c r="L62" s="34"/>
      <c r="N62" s="264"/>
      <c r="T62" s="264"/>
      <c r="Z62" s="264"/>
      <c r="AF62" s="264"/>
      <c r="AL62" s="264"/>
      <c r="AR62" s="264"/>
      <c r="AX62" s="264"/>
    </row>
    <row r="63" spans="1:53">
      <c r="A63" s="2" t="s">
        <v>150</v>
      </c>
      <c r="B63" s="2"/>
      <c r="C63" s="2"/>
      <c r="D63" s="2"/>
      <c r="E63" s="2"/>
      <c r="F63" s="2"/>
      <c r="K63" s="2"/>
      <c r="L63" s="2"/>
    </row>
    <row r="64" spans="1:53" s="263" customFormat="1" ht="15.75">
      <c r="A64" s="34" t="s">
        <v>53</v>
      </c>
      <c r="B64" s="34"/>
      <c r="C64" s="34"/>
      <c r="D64" s="34"/>
      <c r="E64" s="34"/>
      <c r="F64" s="34"/>
      <c r="H64" s="264"/>
      <c r="J64" s="298"/>
      <c r="K64" s="34"/>
      <c r="L64" s="34"/>
      <c r="N64" s="264"/>
      <c r="T64" s="264"/>
      <c r="Z64" s="264"/>
      <c r="AF64" s="264"/>
      <c r="AL64" s="264"/>
      <c r="AR64" s="264"/>
      <c r="AX64" s="264"/>
    </row>
    <row r="65" spans="1:50" s="263" customFormat="1" ht="15.75">
      <c r="A65" s="300" t="s">
        <v>54</v>
      </c>
      <c r="B65" s="34"/>
      <c r="C65" s="34"/>
      <c r="D65" s="34"/>
      <c r="E65" s="34"/>
      <c r="F65" s="34"/>
      <c r="H65" s="264"/>
      <c r="J65" s="298"/>
      <c r="K65" s="34"/>
      <c r="L65" s="34"/>
      <c r="N65" s="264"/>
      <c r="T65" s="264"/>
      <c r="Z65" s="264"/>
      <c r="AF65" s="264"/>
      <c r="AL65" s="264"/>
      <c r="AR65" s="264"/>
      <c r="AX65" s="264"/>
    </row>
    <row r="66" spans="1:50">
      <c r="A66" s="300" t="s">
        <v>391</v>
      </c>
    </row>
    <row r="67" spans="1:50">
      <c r="A67" s="301" t="s">
        <v>320</v>
      </c>
    </row>
  </sheetData>
  <phoneticPr fontId="4" type="noConversion"/>
  <printOptions horizontalCentered="1"/>
  <pageMargins left="0.35433070866141736" right="0.35433070866141736" top="0.59055118110236227" bottom="0.59055118110236227" header="0.51181102362204722" footer="0.51181102362204722"/>
  <pageSetup paperSize="9" scale="75" orientation="portrait" r:id="rId1"/>
  <headerFooter alignWithMargins="0">
    <oddFooter>&amp;C&amp;"Times New Roman,標準"&amp;P</oddFooter>
  </headerFooter>
  <rowBreaks count="1" manualBreakCount="1">
    <brk id="44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FF00"/>
  </sheetPr>
  <dimension ref="A1:BA67"/>
  <sheetViews>
    <sheetView view="pageBreakPreview" zoomScale="60" zoomScaleNormal="75" workbookViewId="0">
      <pane xSplit="3" ySplit="4" topLeftCell="R32" activePane="bottomRight" state="frozen"/>
      <selection activeCell="Y10" sqref="Y10"/>
      <selection pane="topRight" activeCell="Y10" sqref="Y10"/>
      <selection pane="bottomLeft" activeCell="Y10" sqref="Y10"/>
      <selection pane="bottomRight" activeCell="AN1" sqref="AN1:AY1048576"/>
    </sheetView>
  </sheetViews>
  <sheetFormatPr defaultRowHeight="16.5"/>
  <cols>
    <col min="1" max="1" width="4.625" style="248" customWidth="1"/>
    <col min="2" max="2" width="8.625" style="248" customWidth="1"/>
    <col min="3" max="3" width="6.375" style="248" customWidth="1"/>
    <col min="4" max="7" width="10.25" style="248" hidden="1" customWidth="1"/>
    <col min="8" max="8" width="10" style="249" hidden="1" customWidth="1"/>
    <col min="9" max="9" width="1.625" style="248" hidden="1" customWidth="1"/>
    <col min="10" max="13" width="9.25" style="248" hidden="1" customWidth="1"/>
    <col min="14" max="14" width="9.25" style="249" hidden="1" customWidth="1"/>
    <col min="15" max="15" width="1.625" style="248" hidden="1" customWidth="1"/>
    <col min="16" max="18" width="9.625" style="248" hidden="1" customWidth="1"/>
    <col min="19" max="19" width="6.5" style="248" hidden="1" customWidth="1"/>
    <col min="20" max="20" width="9.5" style="249" hidden="1" customWidth="1"/>
    <col min="21" max="21" width="1.625" style="248" hidden="1" customWidth="1"/>
    <col min="22" max="25" width="9.125" style="248" hidden="1" customWidth="1"/>
    <col min="26" max="26" width="9.5" style="249" hidden="1" customWidth="1"/>
    <col min="27" max="27" width="1" style="248" hidden="1" customWidth="1"/>
    <col min="28" max="31" width="9.125" style="248" hidden="1" customWidth="1"/>
    <col min="32" max="32" width="9.5" style="249" hidden="1" customWidth="1"/>
    <col min="33" max="33" width="1" style="248" hidden="1" customWidth="1"/>
    <col min="34" max="37" width="9.125" style="248" hidden="1" customWidth="1"/>
    <col min="38" max="38" width="9.5" style="249" hidden="1" customWidth="1"/>
    <col min="39" max="39" width="1" style="248" hidden="1" customWidth="1"/>
    <col min="40" max="43" width="9.125" style="248" hidden="1" customWidth="1"/>
    <col min="44" max="44" width="9.5" style="249" hidden="1" customWidth="1"/>
    <col min="45" max="45" width="1" style="248" hidden="1" customWidth="1"/>
    <col min="46" max="49" width="9.125" style="248" hidden="1" customWidth="1"/>
    <col min="50" max="50" width="9.5" style="249" hidden="1" customWidth="1"/>
    <col min="51" max="51" width="1" style="248" hidden="1" customWidth="1"/>
    <col min="52" max="53" width="9.125" style="248" customWidth="1"/>
    <col min="54" max="16384" width="9" style="248"/>
  </cols>
  <sheetData>
    <row r="1" spans="1:53" ht="20.25">
      <c r="A1" s="327" t="s">
        <v>373</v>
      </c>
      <c r="B1" s="325"/>
      <c r="C1" s="325"/>
      <c r="D1" s="325"/>
      <c r="E1" s="325"/>
      <c r="F1" s="325"/>
      <c r="G1" s="325"/>
      <c r="K1" s="325"/>
      <c r="L1" s="325"/>
      <c r="M1" s="325"/>
    </row>
    <row r="2" spans="1:53" ht="20.25">
      <c r="A2" s="293"/>
      <c r="B2" s="325"/>
      <c r="C2" s="325"/>
      <c r="D2" s="325"/>
      <c r="E2" s="325"/>
      <c r="K2" s="325"/>
      <c r="Q2" s="62"/>
      <c r="R2" s="62"/>
      <c r="V2" s="62"/>
      <c r="AF2" s="248" t="s">
        <v>75</v>
      </c>
      <c r="AL2" s="248"/>
      <c r="AR2" s="248"/>
      <c r="AX2" s="248"/>
    </row>
    <row r="3" spans="1:53">
      <c r="A3" s="70"/>
      <c r="B3" s="70"/>
      <c r="C3" s="70"/>
      <c r="D3" s="11">
        <v>93</v>
      </c>
      <c r="E3" s="11"/>
      <c r="F3" s="11"/>
      <c r="G3" s="11"/>
      <c r="H3" s="167"/>
      <c r="I3" s="12"/>
      <c r="J3" s="12">
        <v>94</v>
      </c>
      <c r="K3" s="11"/>
      <c r="L3" s="11"/>
      <c r="M3" s="11"/>
      <c r="N3" s="167"/>
      <c r="O3" s="12"/>
      <c r="P3" s="11">
        <v>95</v>
      </c>
      <c r="Q3" s="11"/>
      <c r="R3" s="11"/>
      <c r="S3" s="11"/>
      <c r="T3" s="167">
        <v>95</v>
      </c>
      <c r="U3" s="12"/>
      <c r="V3" s="11">
        <v>96</v>
      </c>
      <c r="W3" s="11"/>
      <c r="X3" s="11"/>
      <c r="Y3" s="11"/>
      <c r="Z3" s="167">
        <v>96</v>
      </c>
      <c r="AA3" s="305"/>
      <c r="AB3" s="11">
        <v>97</v>
      </c>
      <c r="AC3" s="11"/>
      <c r="AD3" s="11"/>
      <c r="AE3" s="11"/>
      <c r="AF3" s="167">
        <v>97</v>
      </c>
      <c r="AG3" s="305"/>
      <c r="AH3" s="11">
        <v>98</v>
      </c>
      <c r="AI3" s="11"/>
      <c r="AJ3" s="11"/>
      <c r="AK3" s="11"/>
      <c r="AL3" s="167"/>
      <c r="AM3" s="305"/>
      <c r="AN3" s="11">
        <v>99</v>
      </c>
      <c r="AO3" s="11"/>
      <c r="AP3" s="11"/>
      <c r="AQ3" s="11"/>
      <c r="AR3" s="167"/>
      <c r="AS3" s="305"/>
      <c r="AT3" s="11">
        <v>100</v>
      </c>
      <c r="AU3" s="11"/>
      <c r="AV3" s="11"/>
      <c r="AW3" s="11"/>
      <c r="AX3" s="167"/>
      <c r="AY3" s="305"/>
      <c r="AZ3" s="11">
        <v>101</v>
      </c>
      <c r="BA3" s="11"/>
    </row>
    <row r="4" spans="1:53">
      <c r="A4" s="62" t="s">
        <v>204</v>
      </c>
      <c r="B4" s="71" t="s">
        <v>1</v>
      </c>
      <c r="C4" s="71"/>
      <c r="D4" s="13" t="s">
        <v>199</v>
      </c>
      <c r="E4" s="13" t="s">
        <v>229</v>
      </c>
      <c r="F4" s="13" t="s">
        <v>200</v>
      </c>
      <c r="G4" s="13" t="s">
        <v>164</v>
      </c>
      <c r="H4" s="170" t="s">
        <v>269</v>
      </c>
      <c r="I4" s="14"/>
      <c r="J4" s="98" t="s">
        <v>199</v>
      </c>
      <c r="K4" s="13" t="s">
        <v>229</v>
      </c>
      <c r="L4" s="13" t="s">
        <v>265</v>
      </c>
      <c r="M4" s="13" t="s">
        <v>164</v>
      </c>
      <c r="N4" s="170" t="s">
        <v>269</v>
      </c>
      <c r="O4" s="14"/>
      <c r="P4" s="98" t="s">
        <v>199</v>
      </c>
      <c r="Q4" s="98" t="s">
        <v>229</v>
      </c>
      <c r="R4" s="98" t="s">
        <v>200</v>
      </c>
      <c r="S4" s="98" t="s">
        <v>164</v>
      </c>
      <c r="T4" s="170" t="s">
        <v>269</v>
      </c>
      <c r="U4" s="14"/>
      <c r="V4" s="98" t="s">
        <v>199</v>
      </c>
      <c r="W4" s="98" t="s">
        <v>229</v>
      </c>
      <c r="X4" s="98" t="s">
        <v>200</v>
      </c>
      <c r="Y4" s="98" t="s">
        <v>164</v>
      </c>
      <c r="Z4" s="170" t="s">
        <v>269</v>
      </c>
      <c r="AB4" s="98" t="s">
        <v>199</v>
      </c>
      <c r="AC4" s="98" t="s">
        <v>229</v>
      </c>
      <c r="AD4" s="98" t="s">
        <v>200</v>
      </c>
      <c r="AE4" s="98" t="s">
        <v>164</v>
      </c>
      <c r="AF4" s="170" t="s">
        <v>269</v>
      </c>
      <c r="AH4" s="98" t="s">
        <v>199</v>
      </c>
      <c r="AI4" s="98" t="s">
        <v>229</v>
      </c>
      <c r="AJ4" s="98" t="s">
        <v>200</v>
      </c>
      <c r="AK4" s="98" t="s">
        <v>164</v>
      </c>
      <c r="AL4" s="170" t="s">
        <v>269</v>
      </c>
      <c r="AN4" s="98" t="s">
        <v>199</v>
      </c>
      <c r="AO4" s="98" t="s">
        <v>229</v>
      </c>
      <c r="AP4" s="98" t="s">
        <v>200</v>
      </c>
      <c r="AQ4" s="98" t="s">
        <v>164</v>
      </c>
      <c r="AR4" s="170" t="s">
        <v>269</v>
      </c>
      <c r="AT4" s="98" t="s">
        <v>199</v>
      </c>
      <c r="AU4" s="98" t="s">
        <v>229</v>
      </c>
      <c r="AV4" s="98" t="s">
        <v>200</v>
      </c>
      <c r="AW4" s="98" t="s">
        <v>164</v>
      </c>
      <c r="AX4" s="170" t="s">
        <v>269</v>
      </c>
      <c r="AZ4" s="98" t="s">
        <v>199</v>
      </c>
      <c r="BA4" s="98" t="s">
        <v>229</v>
      </c>
    </row>
    <row r="5" spans="1:53">
      <c r="A5" s="306" t="s">
        <v>21</v>
      </c>
      <c r="B5" s="306" t="s">
        <v>22</v>
      </c>
      <c r="C5" s="306" t="s">
        <v>25</v>
      </c>
      <c r="D5" s="335">
        <v>7471.2763594320631</v>
      </c>
      <c r="E5" s="335">
        <v>7471.3607603260079</v>
      </c>
      <c r="F5" s="335">
        <v>7694.7080768446858</v>
      </c>
      <c r="G5" s="335">
        <v>7866.6508671073407</v>
      </c>
      <c r="H5" s="337">
        <v>7628.5498395606764</v>
      </c>
      <c r="I5" s="276"/>
      <c r="J5" s="276">
        <v>7909.0717424617487</v>
      </c>
      <c r="K5" s="335">
        <v>7945.3348255080527</v>
      </c>
      <c r="L5" s="335">
        <v>7854.8902927129093</v>
      </c>
      <c r="M5" s="335">
        <v>7879.3348102444943</v>
      </c>
      <c r="N5" s="337">
        <v>7897.2886002452678</v>
      </c>
      <c r="O5" s="276"/>
      <c r="P5" s="335">
        <v>7967.5373593100448</v>
      </c>
      <c r="Q5" s="335">
        <v>7965.2858723416975</v>
      </c>
      <c r="R5" s="335">
        <v>7887.9329873312136</v>
      </c>
      <c r="S5" s="335">
        <v>7951.4167182225137</v>
      </c>
      <c r="T5" s="337">
        <v>7942.3647970143738</v>
      </c>
      <c r="U5" s="309"/>
      <c r="V5" s="335">
        <v>8050.7056341756179</v>
      </c>
      <c r="W5" s="335">
        <v>7839.5825513721675</v>
      </c>
      <c r="X5" s="335">
        <v>7845.4836048839188</v>
      </c>
      <c r="Y5" s="335">
        <v>7898.7099603224406</v>
      </c>
      <c r="Z5" s="337">
        <v>7905.9452860262063</v>
      </c>
      <c r="AA5" s="282"/>
      <c r="AB5" s="335">
        <v>8047.7597530143676</v>
      </c>
      <c r="AC5" s="335">
        <v>8023.4789931545101</v>
      </c>
      <c r="AD5" s="335">
        <v>8077.0638367058737</v>
      </c>
      <c r="AE5" s="335">
        <v>8201.4534120816825</v>
      </c>
      <c r="AF5" s="337">
        <v>8088.4949559867373</v>
      </c>
      <c r="AG5" s="282"/>
      <c r="AH5" s="335">
        <v>8336.3261333608134</v>
      </c>
      <c r="AI5" s="335">
        <v>8378.8976254135032</v>
      </c>
      <c r="AJ5" s="335">
        <v>8325.8006022017234</v>
      </c>
      <c r="AK5" s="335">
        <v>8238.8692222553655</v>
      </c>
      <c r="AL5" s="337">
        <v>8320.2241781586126</v>
      </c>
      <c r="AM5" s="282"/>
      <c r="AN5" s="335">
        <v>8270.7013243019119</v>
      </c>
      <c r="AO5" s="335">
        <v>8055.5809312318534</v>
      </c>
      <c r="AP5" s="335">
        <v>8176.627430462343</v>
      </c>
      <c r="AQ5" s="335">
        <v>8255.822712240546</v>
      </c>
      <c r="AR5" s="337">
        <v>8188.117856908535</v>
      </c>
      <c r="AS5" s="282"/>
      <c r="AT5" s="335">
        <v>8313.1444502095674</v>
      </c>
      <c r="AU5" s="335">
        <v>8327.921402256201</v>
      </c>
      <c r="AV5" s="335">
        <v>8405.9913001598779</v>
      </c>
      <c r="AW5" s="335">
        <v>8438.6865178004173</v>
      </c>
      <c r="AX5" s="337">
        <v>8372.297563996719</v>
      </c>
      <c r="AY5" s="282"/>
      <c r="AZ5" s="335">
        <v>8393.2344724270097</v>
      </c>
      <c r="BA5" s="335">
        <v>8326.6646003834248</v>
      </c>
    </row>
    <row r="6" spans="1:53">
      <c r="A6" s="342"/>
      <c r="B6" s="312"/>
      <c r="C6" s="313" t="s">
        <v>23</v>
      </c>
      <c r="D6" s="254">
        <v>9.254507945841986E-2</v>
      </c>
      <c r="E6" s="254">
        <v>6.1662061872448166E-2</v>
      </c>
      <c r="F6" s="254">
        <v>7.6072009921333936E-2</v>
      </c>
      <c r="G6" s="254">
        <v>8.3559851287111339E-2</v>
      </c>
      <c r="H6" s="261"/>
      <c r="I6" s="274"/>
      <c r="J6" s="274">
        <v>5.8597134139870721E-2</v>
      </c>
      <c r="K6" s="254">
        <v>6.3438787175010308E-2</v>
      </c>
      <c r="L6" s="254">
        <v>2.0817192058299402E-2</v>
      </c>
      <c r="M6" s="254">
        <v>1.6123688913396068E-3</v>
      </c>
      <c r="N6" s="261">
        <v>3.5228027126590566E-2</v>
      </c>
      <c r="O6" s="274"/>
      <c r="P6" s="254">
        <v>7.3922223431619472E-3</v>
      </c>
      <c r="Q6" s="254">
        <v>2.5110391533900156E-3</v>
      </c>
      <c r="R6" s="254">
        <v>4.2066398621707357E-3</v>
      </c>
      <c r="S6" s="254">
        <v>9.1482224977037507E-3</v>
      </c>
      <c r="T6" s="261">
        <v>5.707806698074247E-3</v>
      </c>
      <c r="U6" s="274"/>
      <c r="V6" s="254">
        <v>1.0438391577592077E-2</v>
      </c>
      <c r="W6" s="254">
        <v>-1.5781394790363557E-2</v>
      </c>
      <c r="X6" s="254">
        <v>-5.3815597210919996E-3</v>
      </c>
      <c r="Y6" s="254">
        <v>-6.6285996279484838E-3</v>
      </c>
      <c r="Z6" s="261">
        <v>-4.5854744674858061E-3</v>
      </c>
      <c r="AA6" s="287"/>
      <c r="AB6" s="254">
        <v>-3.6591589546453029E-4</v>
      </c>
      <c r="AC6" s="254">
        <v>2.345742781293314E-2</v>
      </c>
      <c r="AD6" s="254">
        <v>2.951764906854093E-2</v>
      </c>
      <c r="AE6" s="254">
        <v>3.8328214769248747E-2</v>
      </c>
      <c r="AF6" s="261">
        <v>2.3090176235242676E-2</v>
      </c>
      <c r="AG6" s="287"/>
      <c r="AH6" s="254">
        <v>3.5856733948644637E-2</v>
      </c>
      <c r="AI6" s="254">
        <v>4.4297321967469383E-2</v>
      </c>
      <c r="AJ6" s="254">
        <v>3.079544380539323E-2</v>
      </c>
      <c r="AK6" s="254">
        <v>4.5620950694622575E-3</v>
      </c>
      <c r="AL6" s="261">
        <v>2.8649238632504792E-2</v>
      </c>
      <c r="AM6" s="287"/>
      <c r="AN6" s="254">
        <v>-7.8721499146104934E-3</v>
      </c>
      <c r="AO6" s="254">
        <v>-3.8587020469258215E-2</v>
      </c>
      <c r="AP6" s="254">
        <v>-1.7916976260509032E-2</v>
      </c>
      <c r="AQ6" s="254">
        <v>2.0577447617913247E-3</v>
      </c>
      <c r="AR6" s="261">
        <v>-1.5877735794291414E-2</v>
      </c>
      <c r="AS6" s="287"/>
      <c r="AT6" s="254">
        <v>5.1317444849501292E-3</v>
      </c>
      <c r="AU6" s="254">
        <v>3.380767611290092E-2</v>
      </c>
      <c r="AV6" s="254">
        <v>2.8051158212618388E-2</v>
      </c>
      <c r="AW6" s="254">
        <v>2.2149676892739834E-2</v>
      </c>
      <c r="AX6" s="261">
        <v>2.2493533960650902E-2</v>
      </c>
      <c r="AY6" s="287"/>
      <c r="AZ6" s="254">
        <v>9.634142976479021E-3</v>
      </c>
      <c r="BA6" s="254">
        <v>-1.5091423322455277E-4</v>
      </c>
    </row>
    <row r="7" spans="1:53">
      <c r="A7" s="342"/>
      <c r="B7" s="306" t="s">
        <v>24</v>
      </c>
      <c r="C7" s="306" t="s">
        <v>25</v>
      </c>
      <c r="D7" s="335">
        <v>4432.5214154069854</v>
      </c>
      <c r="E7" s="335">
        <v>4485.7043179566617</v>
      </c>
      <c r="F7" s="335">
        <v>4587.4956495100332</v>
      </c>
      <c r="G7" s="335">
        <v>4680.1927815968738</v>
      </c>
      <c r="H7" s="337">
        <v>4550.3046418036647</v>
      </c>
      <c r="I7" s="276"/>
      <c r="J7" s="276">
        <v>4844.4510801013621</v>
      </c>
      <c r="K7" s="335">
        <v>4693.015154474323</v>
      </c>
      <c r="L7" s="335">
        <v>4796.7168029293853</v>
      </c>
      <c r="M7" s="335">
        <v>4789.6684397231566</v>
      </c>
      <c r="N7" s="337">
        <v>4778.3401174879591</v>
      </c>
      <c r="O7" s="276"/>
      <c r="P7" s="335">
        <v>4926.2860624585255</v>
      </c>
      <c r="Q7" s="335">
        <v>4804.8376031045764</v>
      </c>
      <c r="R7" s="335">
        <v>4908.1797620790539</v>
      </c>
      <c r="S7" s="335">
        <v>4919.094778361633</v>
      </c>
      <c r="T7" s="337">
        <v>4888.7902174879218</v>
      </c>
      <c r="U7" s="309"/>
      <c r="V7" s="335">
        <v>4993.4548163990194</v>
      </c>
      <c r="W7" s="335">
        <v>5006.1057063063345</v>
      </c>
      <c r="X7" s="335">
        <v>4948.1935037685644</v>
      </c>
      <c r="Y7" s="335">
        <v>5032.8136524613319</v>
      </c>
      <c r="Z7" s="337">
        <v>4995.1634367765337</v>
      </c>
      <c r="AA7" s="282"/>
      <c r="AB7" s="335">
        <v>5042.4103604943384</v>
      </c>
      <c r="AC7" s="335">
        <v>5052.2399616504836</v>
      </c>
      <c r="AD7" s="335">
        <v>5069.8640643409663</v>
      </c>
      <c r="AE7" s="335">
        <v>5254.22396688349</v>
      </c>
      <c r="AF7" s="337">
        <v>5105.3068023706128</v>
      </c>
      <c r="AG7" s="282"/>
      <c r="AH7" s="335">
        <v>5267.1947662765406</v>
      </c>
      <c r="AI7" s="335">
        <v>5294.5881809639222</v>
      </c>
      <c r="AJ7" s="335">
        <v>5279.0748982053346</v>
      </c>
      <c r="AK7" s="335">
        <v>5228.3009881851413</v>
      </c>
      <c r="AL7" s="337">
        <v>5267.3640897449095</v>
      </c>
      <c r="AM7" s="282"/>
      <c r="AN7" s="335">
        <v>5323.7793055239908</v>
      </c>
      <c r="AO7" s="335">
        <v>5262.7317683008641</v>
      </c>
      <c r="AP7" s="335">
        <v>5239.7886704923712</v>
      </c>
      <c r="AQ7" s="335">
        <v>5357.9898078198412</v>
      </c>
      <c r="AR7" s="337">
        <v>5295.4333934108035</v>
      </c>
      <c r="AS7" s="282"/>
      <c r="AT7" s="335">
        <v>5373.2477854722019</v>
      </c>
      <c r="AU7" s="335">
        <v>5318.8697656885197</v>
      </c>
      <c r="AV7" s="335">
        <v>5298.9808291351765</v>
      </c>
      <c r="AW7" s="335">
        <v>5422.5809116258079</v>
      </c>
      <c r="AX7" s="337">
        <v>5352.7952093019412</v>
      </c>
      <c r="AY7" s="282"/>
      <c r="AZ7" s="335">
        <v>5439.4248665755385</v>
      </c>
      <c r="BA7" s="335">
        <v>5441.4676229636834</v>
      </c>
    </row>
    <row r="8" spans="1:53">
      <c r="A8" s="342"/>
      <c r="B8" s="312"/>
      <c r="C8" s="313" t="s">
        <v>23</v>
      </c>
      <c r="D8" s="254">
        <v>0.10187349798978057</v>
      </c>
      <c r="E8" s="254">
        <v>7.5976697531999246E-2</v>
      </c>
      <c r="F8" s="254">
        <v>9.2613272523559692E-2</v>
      </c>
      <c r="G8" s="254">
        <v>9.0137514440661703E-2</v>
      </c>
      <c r="H8" s="261"/>
      <c r="I8" s="274"/>
      <c r="J8" s="274">
        <v>9.2933485501627097E-2</v>
      </c>
      <c r="K8" s="254">
        <v>4.6215894277243846E-2</v>
      </c>
      <c r="L8" s="254">
        <v>4.5606834186686998E-2</v>
      </c>
      <c r="M8" s="254">
        <v>2.3391271093950495E-2</v>
      </c>
      <c r="N8" s="261">
        <v>5.0114331596467609E-2</v>
      </c>
      <c r="O8" s="274"/>
      <c r="P8" s="254">
        <v>1.6892519091234348E-2</v>
      </c>
      <c r="Q8" s="254">
        <v>2.3827421167315288E-2</v>
      </c>
      <c r="R8" s="254">
        <v>2.3237344152066131E-2</v>
      </c>
      <c r="S8" s="254">
        <v>2.7021982892401875E-2</v>
      </c>
      <c r="T8" s="261">
        <v>2.3114742208436123E-2</v>
      </c>
      <c r="U8" s="274"/>
      <c r="V8" s="254">
        <v>1.3634765234679103E-2</v>
      </c>
      <c r="W8" s="254">
        <v>4.1888638040900927E-2</v>
      </c>
      <c r="X8" s="254">
        <v>8.1524605106477743E-3</v>
      </c>
      <c r="Y8" s="254">
        <v>2.3117845706070117E-2</v>
      </c>
      <c r="Z8" s="261">
        <v>2.1758597639984556E-2</v>
      </c>
      <c r="AA8" s="287"/>
      <c r="AB8" s="254">
        <v>9.8039425398510627E-3</v>
      </c>
      <c r="AC8" s="254">
        <v>9.2155975224479381E-3</v>
      </c>
      <c r="AD8" s="254">
        <v>2.4588884909156672E-2</v>
      </c>
      <c r="AE8" s="254">
        <v>4.3993346408499612E-2</v>
      </c>
      <c r="AF8" s="261">
        <v>2.205000236491883E-2</v>
      </c>
      <c r="AG8" s="287"/>
      <c r="AH8" s="254">
        <v>4.4578760892472369E-2</v>
      </c>
      <c r="AI8" s="254">
        <v>4.796846965959789E-2</v>
      </c>
      <c r="AJ8" s="254">
        <v>4.1265570675919738E-2</v>
      </c>
      <c r="AK8" s="254">
        <v>-4.9337407125651378E-3</v>
      </c>
      <c r="AL8" s="261">
        <v>3.1742908633629385E-2</v>
      </c>
      <c r="AM8" s="287"/>
      <c r="AN8" s="254">
        <v>1.0742822651961692E-2</v>
      </c>
      <c r="AO8" s="254">
        <v>-6.0167876280905475E-3</v>
      </c>
      <c r="AP8" s="254">
        <v>-7.4418773119356851E-3</v>
      </c>
      <c r="AQ8" s="254">
        <v>2.4805155618961017E-2</v>
      </c>
      <c r="AR8" s="261">
        <v>5.3289089547734481E-3</v>
      </c>
      <c r="AS8" s="287"/>
      <c r="AT8" s="254">
        <v>9.2919854692101733E-3</v>
      </c>
      <c r="AU8" s="254">
        <v>1.0667083153618639E-2</v>
      </c>
      <c r="AV8" s="254">
        <v>1.1296669076778398E-2</v>
      </c>
      <c r="AW8" s="254">
        <v>1.2055100163068211E-2</v>
      </c>
      <c r="AX8" s="261">
        <v>1.0832317513900458E-2</v>
      </c>
      <c r="AY8" s="287"/>
      <c r="AZ8" s="254">
        <v>1.2316030033504344E-2</v>
      </c>
      <c r="BA8" s="254">
        <v>2.3049606904465003E-2</v>
      </c>
    </row>
    <row r="9" spans="1:53">
      <c r="A9" s="342"/>
      <c r="B9" s="306" t="s">
        <v>26</v>
      </c>
      <c r="C9" s="306" t="s">
        <v>25</v>
      </c>
      <c r="D9" s="335">
        <v>2756.4625231478358</v>
      </c>
      <c r="E9" s="335">
        <v>2742.7514171261741</v>
      </c>
      <c r="F9" s="335">
        <v>2828.6690601314986</v>
      </c>
      <c r="G9" s="335">
        <v>2787.5503139743591</v>
      </c>
      <c r="H9" s="337">
        <v>2779.1769379961374</v>
      </c>
      <c r="I9" s="276"/>
      <c r="J9" s="276">
        <v>2780.3467403756977</v>
      </c>
      <c r="K9" s="335">
        <v>2858.053769672319</v>
      </c>
      <c r="L9" s="335">
        <v>2774.8039999642542</v>
      </c>
      <c r="M9" s="335">
        <v>2798.8750471704134</v>
      </c>
      <c r="N9" s="337">
        <v>2803.2132734846004</v>
      </c>
      <c r="O9" s="276"/>
      <c r="P9" s="335">
        <v>2725.9541194786743</v>
      </c>
      <c r="Q9" s="335">
        <v>2729.5688933515557</v>
      </c>
      <c r="R9" s="335">
        <v>2737.2937834489185</v>
      </c>
      <c r="S9" s="335">
        <v>2806.669437841239</v>
      </c>
      <c r="T9" s="337">
        <v>2749.9192004235747</v>
      </c>
      <c r="U9" s="309"/>
      <c r="V9" s="335">
        <v>2795.4701040878372</v>
      </c>
      <c r="W9" s="335">
        <v>2866.9626210333531</v>
      </c>
      <c r="X9" s="335">
        <v>2795.8308455765341</v>
      </c>
      <c r="Y9" s="335">
        <v>2866.7259613729475</v>
      </c>
      <c r="Z9" s="337">
        <v>2831.3329464005456</v>
      </c>
      <c r="AA9" s="282"/>
      <c r="AB9" s="335">
        <v>2789.519595627642</v>
      </c>
      <c r="AC9" s="335">
        <v>2836.6689267429679</v>
      </c>
      <c r="AD9" s="335">
        <v>2791.9786007193743</v>
      </c>
      <c r="AE9" s="335">
        <v>2974.5307217194168</v>
      </c>
      <c r="AF9" s="337">
        <v>2848.2063648058183</v>
      </c>
      <c r="AG9" s="282"/>
      <c r="AH9" s="335">
        <v>2843.5345987470982</v>
      </c>
      <c r="AI9" s="335">
        <v>2940.5443444581229</v>
      </c>
      <c r="AJ9" s="335">
        <v>2844.4689568373233</v>
      </c>
      <c r="AK9" s="335">
        <v>2904.6582802396392</v>
      </c>
      <c r="AL9" s="337">
        <v>2883.2632736396886</v>
      </c>
      <c r="AM9" s="282"/>
      <c r="AN9" s="335">
        <v>2830.0137695783401</v>
      </c>
      <c r="AO9" s="335">
        <v>2928.6823580998434</v>
      </c>
      <c r="AP9" s="335">
        <v>2854.3572322901769</v>
      </c>
      <c r="AQ9" s="335">
        <v>2952.4550555849655</v>
      </c>
      <c r="AR9" s="337">
        <v>2891.2379900473784</v>
      </c>
      <c r="AS9" s="282"/>
      <c r="AT9" s="335">
        <v>2887.7683145980145</v>
      </c>
      <c r="AU9" s="335">
        <v>2995.4344324296294</v>
      </c>
      <c r="AV9" s="335">
        <v>2927.1581893971706</v>
      </c>
      <c r="AW9" s="335">
        <v>3034.1028273348306</v>
      </c>
      <c r="AX9" s="337">
        <v>2960.6510806879041</v>
      </c>
      <c r="AY9" s="282"/>
      <c r="AZ9" s="335">
        <v>2926.6430768044447</v>
      </c>
      <c r="BA9" s="335">
        <v>3031.0414758210327</v>
      </c>
    </row>
    <row r="10" spans="1:53">
      <c r="A10" s="342"/>
      <c r="B10" s="312"/>
      <c r="C10" s="313" t="s">
        <v>23</v>
      </c>
      <c r="D10" s="254">
        <v>4.3604386809813489E-2</v>
      </c>
      <c r="E10" s="254">
        <v>6.3343947964089237E-2</v>
      </c>
      <c r="F10" s="254">
        <v>6.7959814362415258E-2</v>
      </c>
      <c r="G10" s="254">
        <v>3.231913190558864E-2</v>
      </c>
      <c r="H10" s="261"/>
      <c r="I10" s="274"/>
      <c r="J10" s="274">
        <v>8.664807530409116E-3</v>
      </c>
      <c r="K10" s="254">
        <v>4.2038936458542599E-2</v>
      </c>
      <c r="L10" s="254">
        <v>-1.9042545812955676E-2</v>
      </c>
      <c r="M10" s="254">
        <v>4.0626112250895892E-3</v>
      </c>
      <c r="N10" s="261">
        <v>8.6487244334265689E-3</v>
      </c>
      <c r="O10" s="274"/>
      <c r="P10" s="254">
        <v>-1.956325090937161E-2</v>
      </c>
      <c r="Q10" s="254">
        <v>-4.4955374067540466E-2</v>
      </c>
      <c r="R10" s="254">
        <v>-1.3518149936290635E-2</v>
      </c>
      <c r="S10" s="254">
        <v>2.7848298117865156E-3</v>
      </c>
      <c r="T10" s="261">
        <v>-1.9011779647710281E-2</v>
      </c>
      <c r="U10" s="274"/>
      <c r="V10" s="254">
        <v>2.5501524076442461E-2</v>
      </c>
      <c r="W10" s="254">
        <v>5.03353214555049E-2</v>
      </c>
      <c r="X10" s="254">
        <v>2.1385012628736044E-2</v>
      </c>
      <c r="Y10" s="254">
        <v>2.1397790107374082E-2</v>
      </c>
      <c r="Z10" s="261">
        <v>2.9605868406762825E-2</v>
      </c>
      <c r="AA10" s="287"/>
      <c r="AB10" s="254">
        <v>-2.1286253254840792E-3</v>
      </c>
      <c r="AC10" s="254">
        <v>-1.0566476893747012E-2</v>
      </c>
      <c r="AD10" s="254">
        <v>-1.3778533358892453E-3</v>
      </c>
      <c r="AE10" s="254">
        <v>3.7605533908388944E-2</v>
      </c>
      <c r="AF10" s="261">
        <v>5.959531685146402E-3</v>
      </c>
      <c r="AG10" s="287"/>
      <c r="AH10" s="254">
        <v>1.9363550341829683E-2</v>
      </c>
      <c r="AI10" s="254">
        <v>3.6618801981387339E-2</v>
      </c>
      <c r="AJ10" s="254">
        <v>1.8800414911641639E-2</v>
      </c>
      <c r="AK10" s="254">
        <v>-2.349024031575242E-2</v>
      </c>
      <c r="AL10" s="261">
        <v>1.2308416014743528E-2</v>
      </c>
      <c r="AM10" s="287"/>
      <c r="AN10" s="254">
        <v>-4.7549374552064982E-3</v>
      </c>
      <c r="AO10" s="254">
        <v>-4.0339423483393144E-3</v>
      </c>
      <c r="AP10" s="254">
        <v>3.4763168812530498E-3</v>
      </c>
      <c r="AQ10" s="254">
        <v>1.6455214601486023E-2</v>
      </c>
      <c r="AR10" s="261">
        <v>2.7658648034671884E-3</v>
      </c>
      <c r="AS10" s="287"/>
      <c r="AT10" s="254">
        <v>2.0407867142031577E-2</v>
      </c>
      <c r="AU10" s="254">
        <v>2.2792527890629799E-2</v>
      </c>
      <c r="AV10" s="254">
        <v>2.5505201760811946E-2</v>
      </c>
      <c r="AW10" s="254">
        <v>2.7654196325670455E-2</v>
      </c>
      <c r="AX10" s="261">
        <v>2.4008086113792571E-2</v>
      </c>
      <c r="AY10" s="287"/>
      <c r="AZ10" s="254">
        <v>1.3461870195719428E-2</v>
      </c>
      <c r="BA10" s="254">
        <v>1.1887104924050096E-2</v>
      </c>
    </row>
    <row r="11" spans="1:53">
      <c r="A11" s="342"/>
      <c r="B11" s="306" t="s">
        <v>28</v>
      </c>
      <c r="C11" s="306" t="s">
        <v>25</v>
      </c>
      <c r="D11" s="335">
        <v>5222.3901833470936</v>
      </c>
      <c r="E11" s="335">
        <v>5240.5590370316295</v>
      </c>
      <c r="F11" s="335">
        <v>5395.3076274230116</v>
      </c>
      <c r="G11" s="335">
        <v>5443.8479047553019</v>
      </c>
      <c r="H11" s="337">
        <v>5328.1393825564455</v>
      </c>
      <c r="I11" s="276"/>
      <c r="J11" s="276">
        <v>5541.2107904928889</v>
      </c>
      <c r="K11" s="335">
        <v>5520.6391139161087</v>
      </c>
      <c r="L11" s="335">
        <v>5502.8368964138353</v>
      </c>
      <c r="M11" s="335">
        <v>5510.2536340318811</v>
      </c>
      <c r="N11" s="337">
        <v>5518.4436266505381</v>
      </c>
      <c r="O11" s="276"/>
      <c r="P11" s="335">
        <v>5544.3542748351674</v>
      </c>
      <c r="Q11" s="335">
        <v>5538.3955598648245</v>
      </c>
      <c r="R11" s="335">
        <v>5560.4933601440325</v>
      </c>
      <c r="S11" s="335">
        <v>5600.4441420979792</v>
      </c>
      <c r="T11" s="337">
        <v>5561.2642071371383</v>
      </c>
      <c r="U11" s="309"/>
      <c r="V11" s="335">
        <v>5605.6793206010543</v>
      </c>
      <c r="W11" s="335">
        <v>5584.0657308117643</v>
      </c>
      <c r="X11" s="335">
        <v>5528.2605739423443</v>
      </c>
      <c r="Y11" s="335">
        <v>5617.1707246719598</v>
      </c>
      <c r="Z11" s="337">
        <v>5583.4308733832968</v>
      </c>
      <c r="AA11" s="282"/>
      <c r="AB11" s="335">
        <v>5592.5861550643713</v>
      </c>
      <c r="AC11" s="335">
        <v>5652.986153432671</v>
      </c>
      <c r="AD11" s="335">
        <v>5626.8906069554869</v>
      </c>
      <c r="AE11" s="335">
        <v>5824.3729334884492</v>
      </c>
      <c r="AF11" s="337">
        <v>5675.3328521299582</v>
      </c>
      <c r="AG11" s="282"/>
      <c r="AH11" s="335">
        <v>5792.704737471211</v>
      </c>
      <c r="AI11" s="335">
        <v>5897.2531552459677</v>
      </c>
      <c r="AJ11" s="335">
        <v>5821.8366509208463</v>
      </c>
      <c r="AK11" s="335">
        <v>5775.8729188889793</v>
      </c>
      <c r="AL11" s="337">
        <v>5822.5464173058845</v>
      </c>
      <c r="AM11" s="282"/>
      <c r="AN11" s="335">
        <v>5775.582304518518</v>
      </c>
      <c r="AO11" s="335">
        <v>5757.7271810463153</v>
      </c>
      <c r="AP11" s="335">
        <v>5757.3200671223904</v>
      </c>
      <c r="AQ11" s="335">
        <v>5882.4957044219673</v>
      </c>
      <c r="AR11" s="337">
        <v>5793.8582429114203</v>
      </c>
      <c r="AS11" s="282"/>
      <c r="AT11" s="335">
        <v>5846.5645829575005</v>
      </c>
      <c r="AU11" s="335">
        <v>5894.0338718951198</v>
      </c>
      <c r="AV11" s="335">
        <v>5906.5909171807061</v>
      </c>
      <c r="AW11" s="335">
        <v>6011.4979565858775</v>
      </c>
      <c r="AX11" s="337">
        <v>5915.0099483392369</v>
      </c>
      <c r="AY11" s="282"/>
      <c r="AZ11" s="335">
        <v>5948.5990790788765</v>
      </c>
      <c r="BA11" s="335">
        <v>5950.7586972500667</v>
      </c>
    </row>
    <row r="12" spans="1:53">
      <c r="A12" s="312"/>
      <c r="B12" s="312"/>
      <c r="C12" s="313" t="s">
        <v>23</v>
      </c>
      <c r="D12" s="254">
        <v>8.1949019614665067E-2</v>
      </c>
      <c r="E12" s="254">
        <v>9.944458238479896E-2</v>
      </c>
      <c r="F12" s="254">
        <v>8.6507547994201711E-2</v>
      </c>
      <c r="G12" s="254">
        <v>7.2549356938995349E-2</v>
      </c>
      <c r="H12" s="261"/>
      <c r="I12" s="274"/>
      <c r="J12" s="274">
        <v>6.1048791061693378E-2</v>
      </c>
      <c r="K12" s="254">
        <v>5.3444694526926441E-2</v>
      </c>
      <c r="L12" s="254">
        <v>1.9930146048443863E-2</v>
      </c>
      <c r="M12" s="254">
        <v>1.2198307233854309E-2</v>
      </c>
      <c r="N12" s="261">
        <v>3.5716829165002961E-2</v>
      </c>
      <c r="O12" s="274"/>
      <c r="P12" s="254">
        <v>5.672919621957373E-4</v>
      </c>
      <c r="Q12" s="254">
        <v>3.2163750577276495E-3</v>
      </c>
      <c r="R12" s="254">
        <v>1.0477589071878901E-2</v>
      </c>
      <c r="S12" s="254">
        <v>1.636775982671157E-2</v>
      </c>
      <c r="T12" s="261">
        <v>7.759539352690803E-3</v>
      </c>
      <c r="U12" s="274"/>
      <c r="V12" s="254">
        <v>1.1060809379413339E-2</v>
      </c>
      <c r="W12" s="254">
        <v>8.2461013218158019E-3</v>
      </c>
      <c r="X12" s="254">
        <v>-5.796749337518059E-3</v>
      </c>
      <c r="Y12" s="254">
        <v>2.9866528706623541E-3</v>
      </c>
      <c r="Z12" s="261">
        <v>3.9859041794327865E-3</v>
      </c>
      <c r="AA12" s="287"/>
      <c r="AB12" s="254">
        <v>-2.335696494190298E-3</v>
      </c>
      <c r="AC12" s="254">
        <v>1.2342337275977444E-2</v>
      </c>
      <c r="AD12" s="254">
        <v>1.7841060799130615E-2</v>
      </c>
      <c r="AE12" s="254">
        <v>3.6887290590333688E-2</v>
      </c>
      <c r="AF12" s="261">
        <v>1.6459768345080894E-2</v>
      </c>
      <c r="AG12" s="287"/>
      <c r="AH12" s="254">
        <v>3.578283406964089E-2</v>
      </c>
      <c r="AI12" s="254">
        <v>4.3210260061396166E-2</v>
      </c>
      <c r="AJ12" s="254">
        <v>3.4645429879938128E-2</v>
      </c>
      <c r="AK12" s="254">
        <v>-8.3270791814530343E-3</v>
      </c>
      <c r="AL12" s="261">
        <v>2.5939194935619803E-2</v>
      </c>
      <c r="AM12" s="287"/>
      <c r="AN12" s="254">
        <v>-2.9558615066176408E-3</v>
      </c>
      <c r="AO12" s="254">
        <v>-2.3659485276723347E-2</v>
      </c>
      <c r="AP12" s="254">
        <v>-1.1081826520888627E-2</v>
      </c>
      <c r="AQ12" s="254">
        <v>1.8460029683876389E-2</v>
      </c>
      <c r="AR12" s="261">
        <v>-4.9270838458576049E-3</v>
      </c>
      <c r="AS12" s="287"/>
      <c r="AT12" s="254">
        <v>1.2290064394623768E-2</v>
      </c>
      <c r="AU12" s="254">
        <v>2.3673697374462011E-2</v>
      </c>
      <c r="AV12" s="254">
        <v>2.5927141155611233E-2</v>
      </c>
      <c r="AW12" s="254">
        <v>2.1929850635834303E-2</v>
      </c>
      <c r="AX12" s="261">
        <v>2.0910367556203457E-2</v>
      </c>
      <c r="AY12" s="287"/>
      <c r="AZ12" s="254">
        <v>1.7452042934547052E-2</v>
      </c>
      <c r="BA12" s="254">
        <v>9.6241091564523984E-3</v>
      </c>
    </row>
    <row r="13" spans="1:53">
      <c r="A13" s="306" t="s">
        <v>29</v>
      </c>
      <c r="B13" s="306" t="s">
        <v>22</v>
      </c>
      <c r="C13" s="306" t="s">
        <v>25</v>
      </c>
      <c r="D13" s="335">
        <v>7354.8887375436552</v>
      </c>
      <c r="E13" s="335">
        <v>7421.2776012804597</v>
      </c>
      <c r="F13" s="335">
        <v>7762.7116554280819</v>
      </c>
      <c r="G13" s="335">
        <v>7893.3529493523101</v>
      </c>
      <c r="H13" s="337">
        <v>7609.6408585938598</v>
      </c>
      <c r="I13" s="276"/>
      <c r="J13" s="276">
        <v>7806.7584871645604</v>
      </c>
      <c r="K13" s="335">
        <v>7842.4459485819061</v>
      </c>
      <c r="L13" s="335">
        <v>7735.6294731393036</v>
      </c>
      <c r="M13" s="335">
        <v>7795.1899694519316</v>
      </c>
      <c r="N13" s="337">
        <v>7794.6291913924242</v>
      </c>
      <c r="O13" s="276"/>
      <c r="P13" s="335">
        <v>8071.4251105722333</v>
      </c>
      <c r="Q13" s="335">
        <v>7925.4990763425312</v>
      </c>
      <c r="R13" s="335">
        <v>7945.13223074696</v>
      </c>
      <c r="S13" s="335">
        <v>7915.329884757859</v>
      </c>
      <c r="T13" s="337">
        <v>7962.3540035594588</v>
      </c>
      <c r="U13" s="309"/>
      <c r="V13" s="335">
        <v>7933.9856291650331</v>
      </c>
      <c r="W13" s="335">
        <v>8017.2652292195144</v>
      </c>
      <c r="X13" s="335">
        <v>8009.4341056859912</v>
      </c>
      <c r="Y13" s="335">
        <v>8372.0404192004135</v>
      </c>
      <c r="Z13" s="337">
        <v>8085.0771492174936</v>
      </c>
      <c r="AA13" s="282"/>
      <c r="AB13" s="335">
        <v>8442.3735871900026</v>
      </c>
      <c r="AC13" s="335">
        <v>8439.8796773231516</v>
      </c>
      <c r="AD13" s="335">
        <v>8520.8039581651246</v>
      </c>
      <c r="AE13" s="335">
        <v>8609.4463689134645</v>
      </c>
      <c r="AF13" s="337">
        <v>8504.3559204647845</v>
      </c>
      <c r="AG13" s="282"/>
      <c r="AH13" s="335">
        <v>8646.4329324476985</v>
      </c>
      <c r="AI13" s="335">
        <v>8726.0804010822139</v>
      </c>
      <c r="AJ13" s="335">
        <v>8526.7423040027898</v>
      </c>
      <c r="AK13" s="335">
        <v>8565.1506908306619</v>
      </c>
      <c r="AL13" s="337">
        <v>8615.2583778722001</v>
      </c>
      <c r="AM13" s="282"/>
      <c r="AN13" s="335">
        <v>8150.9159531680116</v>
      </c>
      <c r="AO13" s="335">
        <v>8291.1161485996872</v>
      </c>
      <c r="AP13" s="335">
        <v>8196.2858362973111</v>
      </c>
      <c r="AQ13" s="335">
        <v>8324.0130345317539</v>
      </c>
      <c r="AR13" s="337">
        <v>8241.993585696584</v>
      </c>
      <c r="AS13" s="282"/>
      <c r="AT13" s="335">
        <v>8365.482975641562</v>
      </c>
      <c r="AU13" s="335">
        <v>8180.1532501259462</v>
      </c>
      <c r="AV13" s="335">
        <v>8398.8733306475606</v>
      </c>
      <c r="AW13" s="335">
        <v>8597.4526389513867</v>
      </c>
      <c r="AX13" s="337">
        <v>8384.5280829534076</v>
      </c>
      <c r="AY13" s="282"/>
      <c r="AZ13" s="335">
        <v>8458.2564688064758</v>
      </c>
      <c r="BA13" s="335">
        <v>8409.1836073130653</v>
      </c>
    </row>
    <row r="14" spans="1:53">
      <c r="A14" s="342"/>
      <c r="B14" s="312"/>
      <c r="C14" s="313" t="s">
        <v>23</v>
      </c>
      <c r="D14" s="254">
        <v>0.10535806143741594</v>
      </c>
      <c r="E14" s="254">
        <v>9.5191962108386138E-2</v>
      </c>
      <c r="F14" s="254">
        <v>0.13348351780877843</v>
      </c>
      <c r="G14" s="254">
        <v>0.13900374563541765</v>
      </c>
      <c r="H14" s="261"/>
      <c r="I14" s="274"/>
      <c r="J14" s="274">
        <v>6.1438012966028646E-2</v>
      </c>
      <c r="K14" s="254">
        <v>5.6751461126959918E-2</v>
      </c>
      <c r="L14" s="254">
        <v>-3.4887528341776132E-3</v>
      </c>
      <c r="M14" s="254">
        <v>-1.243615742641197E-2</v>
      </c>
      <c r="N14" s="261">
        <v>2.4309732382396199E-2</v>
      </c>
      <c r="O14" s="274"/>
      <c r="P14" s="254">
        <v>3.390224301710143E-2</v>
      </c>
      <c r="Q14" s="254">
        <v>1.0590207226820914E-2</v>
      </c>
      <c r="R14" s="254">
        <v>2.7082832539371271E-2</v>
      </c>
      <c r="S14" s="254">
        <v>1.5412057406777313E-2</v>
      </c>
      <c r="T14" s="261">
        <v>2.151799759150208E-2</v>
      </c>
      <c r="U14" s="274"/>
      <c r="V14" s="254">
        <v>-1.7027907652538032E-2</v>
      </c>
      <c r="W14" s="254">
        <v>1.157859612284895E-2</v>
      </c>
      <c r="X14" s="254">
        <v>8.0932416316734646E-3</v>
      </c>
      <c r="Y14" s="254">
        <v>5.7699494663136841E-2</v>
      </c>
      <c r="Z14" s="261">
        <v>1.5412922560736897E-2</v>
      </c>
      <c r="AA14" s="287"/>
      <c r="AB14" s="254">
        <v>6.4077247147531269E-2</v>
      </c>
      <c r="AC14" s="254">
        <v>5.2713043166314089E-2</v>
      </c>
      <c r="AD14" s="254">
        <v>6.3845940391232592E-2</v>
      </c>
      <c r="AE14" s="254">
        <v>2.8356999945746253E-2</v>
      </c>
      <c r="AF14" s="261">
        <v>5.1858351319241436E-2</v>
      </c>
      <c r="AG14" s="287"/>
      <c r="AH14" s="254">
        <v>2.4170849957093177E-2</v>
      </c>
      <c r="AI14" s="254">
        <v>3.3910521796660875E-2</v>
      </c>
      <c r="AJ14" s="254">
        <v>6.9692318551406451E-4</v>
      </c>
      <c r="AK14" s="254">
        <v>-5.1450088873011834E-3</v>
      </c>
      <c r="AL14" s="261">
        <v>1.3040665094994575E-2</v>
      </c>
      <c r="AM14" s="287"/>
      <c r="AN14" s="254">
        <v>-5.7308832804351839E-2</v>
      </c>
      <c r="AO14" s="254">
        <v>-4.9846463989557388E-2</v>
      </c>
      <c r="AP14" s="254">
        <v>-3.8755301371116713E-2</v>
      </c>
      <c r="AQ14" s="254">
        <v>-2.8153346625536368E-2</v>
      </c>
      <c r="AR14" s="261">
        <v>-4.3326012500603084E-2</v>
      </c>
      <c r="AS14" s="287"/>
      <c r="AT14" s="254">
        <v>2.6324283516891755E-2</v>
      </c>
      <c r="AU14" s="254">
        <v>-1.3383348693345898E-2</v>
      </c>
      <c r="AV14" s="254">
        <v>2.4716987474142194E-2</v>
      </c>
      <c r="AW14" s="254">
        <v>3.28494925807159E-2</v>
      </c>
      <c r="AX14" s="261">
        <v>1.7293691844674886E-2</v>
      </c>
      <c r="AY14" s="287"/>
      <c r="AZ14" s="254">
        <v>1.1090034303464558E-2</v>
      </c>
      <c r="BA14" s="254">
        <v>2.7998296631373432E-2</v>
      </c>
    </row>
    <row r="15" spans="1:53">
      <c r="A15" s="342"/>
      <c r="B15" s="306" t="s">
        <v>24</v>
      </c>
      <c r="C15" s="306" t="s">
        <v>25</v>
      </c>
      <c r="D15" s="335">
        <v>4203.6329209801561</v>
      </c>
      <c r="E15" s="335">
        <v>4137.2070584563553</v>
      </c>
      <c r="F15" s="335">
        <v>4320.6675400357917</v>
      </c>
      <c r="G15" s="335">
        <v>4314.7895660631284</v>
      </c>
      <c r="H15" s="337">
        <v>4244.7719174896802</v>
      </c>
      <c r="I15" s="276"/>
      <c r="J15" s="276">
        <v>4390.7599811176306</v>
      </c>
      <c r="K15" s="335">
        <v>4167.4222706574856</v>
      </c>
      <c r="L15" s="335">
        <v>4260.5585499296149</v>
      </c>
      <c r="M15" s="335">
        <v>4244.6649246173547</v>
      </c>
      <c r="N15" s="337">
        <v>4264.3392270245558</v>
      </c>
      <c r="O15" s="276"/>
      <c r="P15" s="335">
        <v>4449.0858691660333</v>
      </c>
      <c r="Q15" s="335">
        <v>4314.0204796927801</v>
      </c>
      <c r="R15" s="335">
        <v>4343.6845856690716</v>
      </c>
      <c r="S15" s="335">
        <v>4383.035096054974</v>
      </c>
      <c r="T15" s="337">
        <v>4371.0960644258303</v>
      </c>
      <c r="U15" s="309"/>
      <c r="V15" s="335">
        <v>4486.5730560283409</v>
      </c>
      <c r="W15" s="335">
        <v>4322.1069945535719</v>
      </c>
      <c r="X15" s="335">
        <v>4451.1238253813772</v>
      </c>
      <c r="Y15" s="335">
        <v>4545.2762262873448</v>
      </c>
      <c r="Z15" s="337">
        <v>4449.3557818561894</v>
      </c>
      <c r="AA15" s="282"/>
      <c r="AB15" s="335">
        <v>4581.9621449609331</v>
      </c>
      <c r="AC15" s="335">
        <v>4498.9305041019306</v>
      </c>
      <c r="AD15" s="335">
        <v>4509.2164988390423</v>
      </c>
      <c r="AE15" s="335">
        <v>4775.06599619597</v>
      </c>
      <c r="AF15" s="337">
        <v>4589.7457447855022</v>
      </c>
      <c r="AG15" s="282"/>
      <c r="AH15" s="335">
        <v>4837.1698323028331</v>
      </c>
      <c r="AI15" s="335">
        <v>4783.8439058771164</v>
      </c>
      <c r="AJ15" s="335">
        <v>4734.5903233042718</v>
      </c>
      <c r="AK15" s="335">
        <v>4654.1513577819051</v>
      </c>
      <c r="AL15" s="337">
        <v>4750.8821827587462</v>
      </c>
      <c r="AM15" s="282"/>
      <c r="AN15" s="335">
        <v>4857.3963597241291</v>
      </c>
      <c r="AO15" s="335">
        <v>4774.4417629154186</v>
      </c>
      <c r="AP15" s="335">
        <v>4681.6431616153877</v>
      </c>
      <c r="AQ15" s="335">
        <v>4839.5528137588344</v>
      </c>
      <c r="AR15" s="337">
        <v>4786.3405852766682</v>
      </c>
      <c r="AS15" s="282"/>
      <c r="AT15" s="335">
        <v>4780.741578981877</v>
      </c>
      <c r="AU15" s="335">
        <v>4796.0385261672209</v>
      </c>
      <c r="AV15" s="335">
        <v>4826.8269156548522</v>
      </c>
      <c r="AW15" s="335">
        <v>4819.7921362217312</v>
      </c>
      <c r="AX15" s="337">
        <v>4805.8512133387403</v>
      </c>
      <c r="AY15" s="282"/>
      <c r="AZ15" s="335">
        <v>4617.241613249601</v>
      </c>
      <c r="BA15" s="335">
        <v>4824.8149908566802</v>
      </c>
    </row>
    <row r="16" spans="1:53">
      <c r="A16" s="342"/>
      <c r="B16" s="312"/>
      <c r="C16" s="313" t="s">
        <v>23</v>
      </c>
      <c r="D16" s="254">
        <v>4.6569174876378787E-2</v>
      </c>
      <c r="E16" s="254">
        <v>7.6222362448200215E-2</v>
      </c>
      <c r="F16" s="254">
        <v>6.6230710337003049E-2</v>
      </c>
      <c r="G16" s="254">
        <v>4.8541599127463378E-2</v>
      </c>
      <c r="H16" s="261"/>
      <c r="I16" s="274"/>
      <c r="J16" s="274">
        <v>4.4515556818372777E-2</v>
      </c>
      <c r="K16" s="254">
        <v>7.3032874048136118E-3</v>
      </c>
      <c r="L16" s="254">
        <v>-1.391196835887052E-2</v>
      </c>
      <c r="M16" s="254">
        <v>-1.6252157926152668E-2</v>
      </c>
      <c r="N16" s="261">
        <v>4.6097434479936972E-3</v>
      </c>
      <c r="O16" s="274"/>
      <c r="P16" s="254">
        <v>1.328377964161831E-2</v>
      </c>
      <c r="Q16" s="254">
        <v>3.5177190962260241E-2</v>
      </c>
      <c r="R16" s="254">
        <v>1.9510595797546326E-2</v>
      </c>
      <c r="S16" s="254">
        <v>3.2598608817183239E-2</v>
      </c>
      <c r="T16" s="261">
        <v>2.5034790085347813E-2</v>
      </c>
      <c r="U16" s="274"/>
      <c r="V16" s="254">
        <v>8.4258177892473363E-3</v>
      </c>
      <c r="W16" s="254">
        <v>1.8744729884470068E-3</v>
      </c>
      <c r="X16" s="254">
        <v>2.4734585947325805E-2</v>
      </c>
      <c r="Y16" s="254">
        <v>3.7015704112978387E-2</v>
      </c>
      <c r="Z16" s="261">
        <v>1.7903911576612641E-2</v>
      </c>
      <c r="AA16" s="287"/>
      <c r="AB16" s="254">
        <v>2.1261013192334755E-2</v>
      </c>
      <c r="AC16" s="254">
        <v>4.0911414217921882E-2</v>
      </c>
      <c r="AD16" s="254">
        <v>1.3051237336154653E-2</v>
      </c>
      <c r="AE16" s="254">
        <v>5.0555732692250777E-2</v>
      </c>
      <c r="AF16" s="261">
        <v>3.1552874126587582E-2</v>
      </c>
      <c r="AG16" s="287"/>
      <c r="AH16" s="254">
        <v>5.569834042006816E-2</v>
      </c>
      <c r="AI16" s="254">
        <v>6.3329140451361399E-2</v>
      </c>
      <c r="AJ16" s="254">
        <v>4.9980706076821813E-2</v>
      </c>
      <c r="AK16" s="254">
        <v>-2.5322087382748437E-2</v>
      </c>
      <c r="AL16" s="261">
        <v>3.5107922515384304E-2</v>
      </c>
      <c r="AM16" s="287"/>
      <c r="AN16" s="254">
        <v>4.1814796921584296E-3</v>
      </c>
      <c r="AO16" s="254">
        <v>-1.9653950142786147E-3</v>
      </c>
      <c r="AP16" s="254">
        <v>-1.1183050290174301E-2</v>
      </c>
      <c r="AQ16" s="254">
        <v>3.9835716916883479E-2</v>
      </c>
      <c r="AR16" s="261">
        <v>7.4635406970526841E-3</v>
      </c>
      <c r="AS16" s="287"/>
      <c r="AT16" s="254">
        <v>-1.5781042983818883E-2</v>
      </c>
      <c r="AU16" s="254">
        <v>4.5234111806642385E-3</v>
      </c>
      <c r="AV16" s="254">
        <v>3.1011281515392009E-2</v>
      </c>
      <c r="AW16" s="254">
        <v>-4.0831618741556941E-3</v>
      </c>
      <c r="AX16" s="261">
        <v>4.0763141933712888E-3</v>
      </c>
      <c r="AY16" s="287"/>
      <c r="AZ16" s="254">
        <v>-3.4199707938845636E-2</v>
      </c>
      <c r="BA16" s="254">
        <v>6.0000486927815899E-3</v>
      </c>
    </row>
    <row r="17" spans="1:53">
      <c r="A17" s="342"/>
      <c r="B17" s="306" t="s">
        <v>26</v>
      </c>
      <c r="C17" s="306" t="s">
        <v>25</v>
      </c>
      <c r="D17" s="335">
        <v>3600.0313939355729</v>
      </c>
      <c r="E17" s="335">
        <v>3438.2740665269926</v>
      </c>
      <c r="F17" s="335">
        <v>3656.2817561884708</v>
      </c>
      <c r="G17" s="335">
        <v>3688.6786293296232</v>
      </c>
      <c r="H17" s="337">
        <v>3593.8148585958397</v>
      </c>
      <c r="I17" s="276"/>
      <c r="J17" s="276">
        <v>3827.3871450228071</v>
      </c>
      <c r="K17" s="335">
        <v>3861.7259202340392</v>
      </c>
      <c r="L17" s="335">
        <v>3702.0563039764497</v>
      </c>
      <c r="M17" s="335">
        <v>3916.671710317712</v>
      </c>
      <c r="N17" s="337">
        <v>3824.9390839993061</v>
      </c>
      <c r="O17" s="276"/>
      <c r="P17" s="335">
        <v>3975.3485682984915</v>
      </c>
      <c r="Q17" s="335">
        <v>3842.8571016744449</v>
      </c>
      <c r="R17" s="335">
        <v>3885.2744232878977</v>
      </c>
      <c r="S17" s="335">
        <v>3865.9417883228125</v>
      </c>
      <c r="T17" s="337">
        <v>3890.3383783332806</v>
      </c>
      <c r="U17" s="309"/>
      <c r="V17" s="335">
        <v>3849.2554007326507</v>
      </c>
      <c r="W17" s="335">
        <v>3740.1896414644302</v>
      </c>
      <c r="X17" s="335">
        <v>3786.006707999954</v>
      </c>
      <c r="Y17" s="335">
        <v>3724.1162087599546</v>
      </c>
      <c r="Z17" s="337">
        <v>3773.406087090525</v>
      </c>
      <c r="AA17" s="282"/>
      <c r="AB17" s="335">
        <v>3763.2762076061008</v>
      </c>
      <c r="AC17" s="335">
        <v>3666.6062907314526</v>
      </c>
      <c r="AD17" s="335">
        <v>3751.8882110969566</v>
      </c>
      <c r="AE17" s="335">
        <v>3778.4763097231184</v>
      </c>
      <c r="AF17" s="337">
        <v>3739.079359966091</v>
      </c>
      <c r="AG17" s="282"/>
      <c r="AH17" s="335">
        <v>3867.4874404077418</v>
      </c>
      <c r="AI17" s="335">
        <v>3836.5171241830067</v>
      </c>
      <c r="AJ17" s="335">
        <v>3861.6552594988793</v>
      </c>
      <c r="AK17" s="335">
        <v>3745.523005153651</v>
      </c>
      <c r="AL17" s="337">
        <v>3826.3977512571159</v>
      </c>
      <c r="AM17" s="282"/>
      <c r="AN17" s="335">
        <v>3776.6622279114654</v>
      </c>
      <c r="AO17" s="335">
        <v>3720.7400995222824</v>
      </c>
      <c r="AP17" s="335">
        <v>3780.3435857166473</v>
      </c>
      <c r="AQ17" s="335">
        <v>3748.9941745185961</v>
      </c>
      <c r="AR17" s="337">
        <v>3756.2145403104369</v>
      </c>
      <c r="AS17" s="282"/>
      <c r="AT17" s="335">
        <v>3774.4659986796664</v>
      </c>
      <c r="AU17" s="335">
        <v>3767.7104592099568</v>
      </c>
      <c r="AV17" s="335">
        <v>3792.3107073378237</v>
      </c>
      <c r="AW17" s="335">
        <v>3786.6119258723284</v>
      </c>
      <c r="AX17" s="337">
        <v>3780.1289768635879</v>
      </c>
      <c r="AY17" s="282"/>
      <c r="AZ17" s="335">
        <v>3730.2045074601629</v>
      </c>
      <c r="BA17" s="335">
        <v>3817.7172897753944</v>
      </c>
    </row>
    <row r="18" spans="1:53">
      <c r="A18" s="342"/>
      <c r="B18" s="312"/>
      <c r="C18" s="313" t="s">
        <v>23</v>
      </c>
      <c r="D18" s="254">
        <v>8.0913363174935152E-2</v>
      </c>
      <c r="E18" s="254">
        <v>7.4786695007781137E-2</v>
      </c>
      <c r="F18" s="254">
        <v>5.950630363874318E-2</v>
      </c>
      <c r="G18" s="254">
        <v>0.12795312589590405</v>
      </c>
      <c r="H18" s="261"/>
      <c r="I18" s="274"/>
      <c r="J18" s="274">
        <v>6.3153824566704056E-2</v>
      </c>
      <c r="K18" s="254">
        <v>0.12315826066034818</v>
      </c>
      <c r="L18" s="254">
        <v>1.2519425700851095E-2</v>
      </c>
      <c r="M18" s="254">
        <v>6.1808876266763339E-2</v>
      </c>
      <c r="N18" s="261">
        <v>6.4311667266513162E-2</v>
      </c>
      <c r="O18" s="274"/>
      <c r="P18" s="254">
        <v>3.8658598586791992E-2</v>
      </c>
      <c r="Q18" s="254">
        <v>-4.8861102391364319E-3</v>
      </c>
      <c r="R18" s="254">
        <v>4.9490905666304874E-2</v>
      </c>
      <c r="S18" s="254">
        <v>-1.2952303830127354E-2</v>
      </c>
      <c r="T18" s="261">
        <v>1.7098127028364107E-2</v>
      </c>
      <c r="U18" s="274"/>
      <c r="V18" s="254">
        <v>-3.1718770165558241E-2</v>
      </c>
      <c r="W18" s="254">
        <v>-2.6716439746166887E-2</v>
      </c>
      <c r="X18" s="254">
        <v>-2.5549730719905961E-2</v>
      </c>
      <c r="Y18" s="254">
        <v>-3.6685906650546607E-2</v>
      </c>
      <c r="Z18" s="261">
        <v>-3.0057100403911963E-2</v>
      </c>
      <c r="AA18" s="287"/>
      <c r="AB18" s="254">
        <v>-2.2336577902880905E-2</v>
      </c>
      <c r="AC18" s="254">
        <v>-1.9673695129578173E-2</v>
      </c>
      <c r="AD18" s="254">
        <v>-9.0117370449724898E-3</v>
      </c>
      <c r="AE18" s="254">
        <v>1.4596778917719266E-2</v>
      </c>
      <c r="AF18" s="261">
        <v>-9.0970137674478702E-3</v>
      </c>
      <c r="AG18" s="287"/>
      <c r="AH18" s="254">
        <v>2.7691624811119642E-2</v>
      </c>
      <c r="AI18" s="254">
        <v>4.6340081257444821E-2</v>
      </c>
      <c r="AJ18" s="254">
        <v>2.9256481596990236E-2</v>
      </c>
      <c r="AK18" s="254">
        <v>-8.7213209421662663E-3</v>
      </c>
      <c r="AL18" s="261">
        <v>2.3352912009820814E-2</v>
      </c>
      <c r="AM18" s="287"/>
      <c r="AN18" s="254">
        <v>-2.3484294104572645E-2</v>
      </c>
      <c r="AO18" s="254">
        <v>-3.0177637923453626E-2</v>
      </c>
      <c r="AP18" s="254">
        <v>-2.1056171076437202E-2</v>
      </c>
      <c r="AQ18" s="254">
        <v>9.2675158053201478E-4</v>
      </c>
      <c r="AR18" s="261">
        <v>-1.8341849308170177E-2</v>
      </c>
      <c r="AS18" s="287"/>
      <c r="AT18" s="254">
        <v>-5.8152651713661019E-4</v>
      </c>
      <c r="AU18" s="254">
        <v>1.2623929226796893E-2</v>
      </c>
      <c r="AV18" s="254">
        <v>3.1656174497980416E-3</v>
      </c>
      <c r="AW18" s="254">
        <v>1.0034091706360826E-2</v>
      </c>
      <c r="AX18" s="261">
        <v>6.3666322294717581E-3</v>
      </c>
      <c r="AY18" s="287"/>
      <c r="AZ18" s="254">
        <v>-1.1726557143444061E-2</v>
      </c>
      <c r="BA18" s="254">
        <v>1.3272471732321822E-2</v>
      </c>
    </row>
    <row r="19" spans="1:53">
      <c r="A19" s="342"/>
      <c r="B19" s="306" t="s">
        <v>28</v>
      </c>
      <c r="C19" s="306" t="s">
        <v>25</v>
      </c>
      <c r="D19" s="335">
        <v>4929.0731398683993</v>
      </c>
      <c r="E19" s="335">
        <v>4795.3180559721723</v>
      </c>
      <c r="F19" s="335">
        <v>5059.0175426313099</v>
      </c>
      <c r="G19" s="335">
        <v>5085.026870754049</v>
      </c>
      <c r="H19" s="337">
        <v>4967.3168754559902</v>
      </c>
      <c r="I19" s="276"/>
      <c r="J19" s="276">
        <v>5155.3840425499056</v>
      </c>
      <c r="K19" s="335">
        <v>5070.0977689334359</v>
      </c>
      <c r="L19" s="335">
        <v>5035.9012455610327</v>
      </c>
      <c r="M19" s="335">
        <v>5118.4141454952814</v>
      </c>
      <c r="N19" s="337">
        <v>5093.8108115231935</v>
      </c>
      <c r="O19" s="276"/>
      <c r="P19" s="335">
        <v>5280.6975502485875</v>
      </c>
      <c r="Q19" s="335">
        <v>5146.5218979315305</v>
      </c>
      <c r="R19" s="335">
        <v>5161.6211961195813</v>
      </c>
      <c r="S19" s="335">
        <v>5151.3524812328415</v>
      </c>
      <c r="T19" s="337">
        <v>5183.0212836832552</v>
      </c>
      <c r="U19" s="309"/>
      <c r="V19" s="335">
        <v>5174.5697908370494</v>
      </c>
      <c r="W19" s="335">
        <v>5088.146647692628</v>
      </c>
      <c r="X19" s="335">
        <v>5159.1953241472565</v>
      </c>
      <c r="Y19" s="335">
        <v>5266.0506633451132</v>
      </c>
      <c r="Z19" s="337">
        <v>5171.6068154749391</v>
      </c>
      <c r="AA19" s="282"/>
      <c r="AB19" s="335">
        <v>5294.643958030676</v>
      </c>
      <c r="AC19" s="335">
        <v>5222.0057997913173</v>
      </c>
      <c r="AD19" s="335">
        <v>5278.1106728846662</v>
      </c>
      <c r="AE19" s="335">
        <v>5462.0538935178265</v>
      </c>
      <c r="AF19" s="337">
        <v>5313.6824857687998</v>
      </c>
      <c r="AG19" s="282"/>
      <c r="AH19" s="335">
        <v>5476.3225085150389</v>
      </c>
      <c r="AI19" s="335">
        <v>5481.5744440105045</v>
      </c>
      <c r="AJ19" s="335">
        <v>5418.2869143783482</v>
      </c>
      <c r="AK19" s="335">
        <v>5357.1037429295811</v>
      </c>
      <c r="AL19" s="337">
        <v>5432.1335323989651</v>
      </c>
      <c r="AM19" s="282"/>
      <c r="AN19" s="335">
        <v>5335.60757816559</v>
      </c>
      <c r="AO19" s="335">
        <v>5297.4743038952929</v>
      </c>
      <c r="AP19" s="335">
        <v>5255.2096248437447</v>
      </c>
      <c r="AQ19" s="335">
        <v>5347.3483121803838</v>
      </c>
      <c r="AR19" s="337">
        <v>5308.6295189879665</v>
      </c>
      <c r="AS19" s="282"/>
      <c r="AT19" s="335">
        <v>5311.7169097461201</v>
      </c>
      <c r="AU19" s="335">
        <v>5297.9147980277376</v>
      </c>
      <c r="AV19" s="335">
        <v>5365.8055838132923</v>
      </c>
      <c r="AW19" s="335">
        <v>5437.2229630616166</v>
      </c>
      <c r="AX19" s="337">
        <v>5352.9259634095215</v>
      </c>
      <c r="AY19" s="282"/>
      <c r="AZ19" s="335">
        <v>5242.778139344091</v>
      </c>
      <c r="BA19" s="335">
        <v>5368.044886005051</v>
      </c>
    </row>
    <row r="20" spans="1:53">
      <c r="A20" s="312"/>
      <c r="B20" s="312"/>
      <c r="C20" s="313" t="s">
        <v>23</v>
      </c>
      <c r="D20" s="254">
        <v>6.447511385840872E-2</v>
      </c>
      <c r="E20" s="254">
        <v>7.4463180225270251E-2</v>
      </c>
      <c r="F20" s="254">
        <v>6.8187872121570556E-2</v>
      </c>
      <c r="G20" s="254">
        <v>8.5746622969732775E-2</v>
      </c>
      <c r="H20" s="261"/>
      <c r="I20" s="274"/>
      <c r="J20" s="274">
        <v>4.5913480335888997E-2</v>
      </c>
      <c r="K20" s="254">
        <v>5.7301665865322156E-2</v>
      </c>
      <c r="L20" s="254">
        <v>-4.569325343405279E-3</v>
      </c>
      <c r="M20" s="254">
        <v>6.5658010448785484E-3</v>
      </c>
      <c r="N20" s="261">
        <v>2.5465243961427575E-2</v>
      </c>
      <c r="O20" s="274"/>
      <c r="P20" s="254">
        <v>2.430730798412073E-2</v>
      </c>
      <c r="Q20" s="254">
        <v>1.5073502027194818E-2</v>
      </c>
      <c r="R20" s="254">
        <v>2.4964737080451327E-2</v>
      </c>
      <c r="S20" s="254">
        <v>6.4352619388075016E-3</v>
      </c>
      <c r="T20" s="261">
        <v>1.7513503241669337E-2</v>
      </c>
      <c r="U20" s="274"/>
      <c r="V20" s="254">
        <v>-2.0097299343822872E-2</v>
      </c>
      <c r="W20" s="254">
        <v>-1.1342660421276851E-2</v>
      </c>
      <c r="X20" s="254">
        <v>-4.6998256558394846E-4</v>
      </c>
      <c r="Y20" s="254">
        <v>2.2265644319648947E-2</v>
      </c>
      <c r="Z20" s="261">
        <v>-2.2022807902121189E-3</v>
      </c>
      <c r="AA20" s="287"/>
      <c r="AB20" s="254">
        <v>2.3204666677073327E-2</v>
      </c>
      <c r="AC20" s="254">
        <v>2.6308037359613401E-2</v>
      </c>
      <c r="AD20" s="254">
        <v>2.3049204627092701E-2</v>
      </c>
      <c r="AE20" s="254">
        <v>3.7220156565718865E-2</v>
      </c>
      <c r="AF20" s="261">
        <v>2.7472249024950823E-2</v>
      </c>
      <c r="AG20" s="287"/>
      <c r="AH20" s="254">
        <v>3.4313648268794461E-2</v>
      </c>
      <c r="AI20" s="254">
        <v>4.9706693973714078E-2</v>
      </c>
      <c r="AJ20" s="254">
        <v>2.6558033770267775E-2</v>
      </c>
      <c r="AK20" s="254">
        <v>-1.9214411398026709E-2</v>
      </c>
      <c r="AL20" s="261">
        <v>2.2291705789234229E-2</v>
      </c>
      <c r="AM20" s="287"/>
      <c r="AN20" s="254">
        <v>-2.5695150373385323E-2</v>
      </c>
      <c r="AO20" s="254">
        <v>-3.3585266787057977E-2</v>
      </c>
      <c r="AP20" s="254">
        <v>-3.0097573663338206E-2</v>
      </c>
      <c r="AQ20" s="254">
        <v>-1.8210270357509328E-3</v>
      </c>
      <c r="AR20" s="261">
        <v>-2.2735820589531053E-2</v>
      </c>
      <c r="AS20" s="287"/>
      <c r="AT20" s="254">
        <v>-4.4775909902435851E-3</v>
      </c>
      <c r="AU20" s="254">
        <v>8.3151726119945479E-5</v>
      </c>
      <c r="AV20" s="254">
        <v>2.1045013779604549E-2</v>
      </c>
      <c r="AW20" s="254">
        <v>1.680733059346684E-2</v>
      </c>
      <c r="AX20" s="261">
        <v>8.344233528279732E-3</v>
      </c>
      <c r="AY20" s="287"/>
      <c r="AZ20" s="254">
        <v>-1.2978622839545095E-2</v>
      </c>
      <c r="BA20" s="254">
        <v>1.3237300079537162E-2</v>
      </c>
    </row>
    <row r="21" spans="1:53">
      <c r="A21" s="306" t="s">
        <v>30</v>
      </c>
      <c r="B21" s="306" t="s">
        <v>22</v>
      </c>
      <c r="C21" s="306" t="s">
        <v>25</v>
      </c>
      <c r="D21" s="335">
        <v>7125.9989275628868</v>
      </c>
      <c r="E21" s="335">
        <v>7111.1737011409241</v>
      </c>
      <c r="F21" s="335">
        <v>7281.4461655377336</v>
      </c>
      <c r="G21" s="335">
        <v>7500.489736764569</v>
      </c>
      <c r="H21" s="337">
        <v>7252.6337902321366</v>
      </c>
      <c r="I21" s="276"/>
      <c r="J21" s="276">
        <v>7700.6482061477209</v>
      </c>
      <c r="K21" s="335">
        <v>7536.5059855670597</v>
      </c>
      <c r="L21" s="335">
        <v>7566.8536408919299</v>
      </c>
      <c r="M21" s="335">
        <v>7759.7129126047548</v>
      </c>
      <c r="N21" s="337">
        <v>7637.8126241846339</v>
      </c>
      <c r="O21" s="276"/>
      <c r="P21" s="335">
        <v>7920.8566698163595</v>
      </c>
      <c r="Q21" s="335">
        <v>7827.4520185342026</v>
      </c>
      <c r="R21" s="335">
        <v>7991.9127364687338</v>
      </c>
      <c r="S21" s="335">
        <v>7916.4037641764226</v>
      </c>
      <c r="T21" s="337">
        <v>7912.9447051040042</v>
      </c>
      <c r="U21" s="309"/>
      <c r="V21" s="335">
        <v>8261.5592498741535</v>
      </c>
      <c r="W21" s="335">
        <v>7857.9503789779483</v>
      </c>
      <c r="X21" s="335">
        <v>8045.2932313589799</v>
      </c>
      <c r="Y21" s="335">
        <v>8023.5520986837091</v>
      </c>
      <c r="Z21" s="337">
        <v>8043.1598793881121</v>
      </c>
      <c r="AA21" s="282"/>
      <c r="AB21" s="335">
        <v>8225.1843636343947</v>
      </c>
      <c r="AC21" s="335">
        <v>8267.8500362555842</v>
      </c>
      <c r="AD21" s="335">
        <v>8482.5739151397011</v>
      </c>
      <c r="AE21" s="335">
        <v>8715.4271406378975</v>
      </c>
      <c r="AF21" s="337">
        <v>8424.7939258584829</v>
      </c>
      <c r="AG21" s="282"/>
      <c r="AH21" s="335">
        <v>8947.1626748164636</v>
      </c>
      <c r="AI21" s="335">
        <v>8736.78182509406</v>
      </c>
      <c r="AJ21" s="335">
        <v>8730.1267548073101</v>
      </c>
      <c r="AK21" s="335">
        <v>8638.6231412456636</v>
      </c>
      <c r="AL21" s="337">
        <v>8760.8047912027578</v>
      </c>
      <c r="AM21" s="282"/>
      <c r="AN21" s="335">
        <v>8701.4704632395606</v>
      </c>
      <c r="AO21" s="335">
        <v>8665.8756776328355</v>
      </c>
      <c r="AP21" s="335">
        <v>8932.3817816168412</v>
      </c>
      <c r="AQ21" s="335">
        <v>8930.0451427999615</v>
      </c>
      <c r="AR21" s="337">
        <v>8807.9996691460292</v>
      </c>
      <c r="AS21" s="282"/>
      <c r="AT21" s="335">
        <v>9074.0592141213983</v>
      </c>
      <c r="AU21" s="335">
        <v>9049.8706808399929</v>
      </c>
      <c r="AV21" s="335">
        <v>9085.812192487072</v>
      </c>
      <c r="AW21" s="335">
        <v>9131.31064283056</v>
      </c>
      <c r="AX21" s="337">
        <v>9085.3975232105386</v>
      </c>
      <c r="AY21" s="282"/>
      <c r="AZ21" s="335">
        <v>9103.4814442831557</v>
      </c>
      <c r="BA21" s="335">
        <v>9123.9158924503117</v>
      </c>
    </row>
    <row r="22" spans="1:53">
      <c r="A22" s="342"/>
      <c r="B22" s="312"/>
      <c r="C22" s="313" t="s">
        <v>23</v>
      </c>
      <c r="D22" s="254">
        <v>0.16180266731028436</v>
      </c>
      <c r="E22" s="254">
        <v>3.7762376837570236E-2</v>
      </c>
      <c r="F22" s="254">
        <v>5.1547725368280548E-2</v>
      </c>
      <c r="G22" s="254">
        <v>7.2118366656148999E-2</v>
      </c>
      <c r="H22" s="261"/>
      <c r="I22" s="274"/>
      <c r="J22" s="274">
        <v>8.0641224399028336E-2</v>
      </c>
      <c r="K22" s="254">
        <v>5.9811826050303746E-2</v>
      </c>
      <c r="L22" s="254">
        <v>3.9196537180347199E-2</v>
      </c>
      <c r="M22" s="254">
        <v>3.4560833350597321E-2</v>
      </c>
      <c r="N22" s="261">
        <v>5.3108821580272858E-2</v>
      </c>
      <c r="O22" s="274"/>
      <c r="P22" s="254">
        <v>2.8596094481090351E-2</v>
      </c>
      <c r="Q22" s="254">
        <v>3.8604896423398927E-2</v>
      </c>
      <c r="R22" s="254">
        <v>5.6173822799974404E-2</v>
      </c>
      <c r="S22" s="254">
        <v>2.0192867099134704E-2</v>
      </c>
      <c r="T22" s="261">
        <v>3.6022365886298813E-2</v>
      </c>
      <c r="U22" s="274"/>
      <c r="V22" s="254">
        <v>4.3013349977167659E-2</v>
      </c>
      <c r="W22" s="254">
        <v>3.8963331070609453E-3</v>
      </c>
      <c r="X22" s="254">
        <v>6.6793140328798017E-3</v>
      </c>
      <c r="Y22" s="254">
        <v>1.3534975943515937E-2</v>
      </c>
      <c r="Z22" s="261">
        <v>1.6455969191863096E-2</v>
      </c>
      <c r="AA22" s="287"/>
      <c r="AB22" s="254">
        <v>-4.4029081120871005E-3</v>
      </c>
      <c r="AC22" s="254">
        <v>5.2163686140628274E-2</v>
      </c>
      <c r="AD22" s="254">
        <v>5.4352361213670486E-2</v>
      </c>
      <c r="AE22" s="254">
        <v>8.623051653988667E-2</v>
      </c>
      <c r="AF22" s="261">
        <v>4.7448273090824555E-2</v>
      </c>
      <c r="AG22" s="287"/>
      <c r="AH22" s="254">
        <v>8.7776550562698175E-2</v>
      </c>
      <c r="AI22" s="254">
        <v>5.6717500533046694E-2</v>
      </c>
      <c r="AJ22" s="254">
        <v>2.918369378730401E-2</v>
      </c>
      <c r="AK22" s="254">
        <v>-8.8124194205141393E-3</v>
      </c>
      <c r="AL22" s="261">
        <v>3.9883570838800786E-2</v>
      </c>
      <c r="AM22" s="287"/>
      <c r="AN22" s="254">
        <v>-2.7460349219809332E-2</v>
      </c>
      <c r="AO22" s="254">
        <v>-8.1158198614466048E-3</v>
      </c>
      <c r="AP22" s="254">
        <v>2.3167478833930666E-2</v>
      </c>
      <c r="AQ22" s="254">
        <v>3.3734774256198863E-2</v>
      </c>
      <c r="AR22" s="261">
        <v>5.3870482299369638E-3</v>
      </c>
      <c r="AS22" s="287"/>
      <c r="AT22" s="254">
        <v>4.2819055980926946E-2</v>
      </c>
      <c r="AU22" s="254">
        <v>4.4311159944086409E-2</v>
      </c>
      <c r="AV22" s="254">
        <v>1.7176875621908172E-2</v>
      </c>
      <c r="AW22" s="254">
        <v>2.2538015968807557E-2</v>
      </c>
      <c r="AX22" s="261">
        <v>3.1493853824293261E-2</v>
      </c>
      <c r="AY22" s="287"/>
      <c r="AZ22" s="254">
        <v>3.2424551644945065E-3</v>
      </c>
      <c r="BA22" s="254">
        <v>8.1819082527978537E-3</v>
      </c>
    </row>
    <row r="23" spans="1:53">
      <c r="A23" s="342"/>
      <c r="B23" s="306" t="s">
        <v>24</v>
      </c>
      <c r="C23" s="306" t="s">
        <v>25</v>
      </c>
      <c r="D23" s="335">
        <v>4843.5671724023423</v>
      </c>
      <c r="E23" s="335">
        <v>4917.5608259798428</v>
      </c>
      <c r="F23" s="335">
        <v>4952.8557876215918</v>
      </c>
      <c r="G23" s="335">
        <v>5086.469266972651</v>
      </c>
      <c r="H23" s="337">
        <v>4949.8029369464284</v>
      </c>
      <c r="I23" s="276"/>
      <c r="J23" s="276">
        <v>4903.373660125706</v>
      </c>
      <c r="K23" s="335">
        <v>4922.1988539393433</v>
      </c>
      <c r="L23" s="335">
        <v>5032.2470327077472</v>
      </c>
      <c r="M23" s="335">
        <v>5032.215557019219</v>
      </c>
      <c r="N23" s="337">
        <v>4971.7107213129621</v>
      </c>
      <c r="O23" s="276"/>
      <c r="P23" s="335">
        <v>5093.5103601701194</v>
      </c>
      <c r="Q23" s="335">
        <v>5023.0887165806653</v>
      </c>
      <c r="R23" s="335">
        <v>4903.1484400576328</v>
      </c>
      <c r="S23" s="335">
        <v>4869.5862407658469</v>
      </c>
      <c r="T23" s="337">
        <v>4970.5764953492207</v>
      </c>
      <c r="U23" s="309"/>
      <c r="V23" s="335">
        <v>4920.1485848647335</v>
      </c>
      <c r="W23" s="335">
        <v>4928.3031067632492</v>
      </c>
      <c r="X23" s="335">
        <v>4915.5033952757594</v>
      </c>
      <c r="Y23" s="335">
        <v>4933.0870440025992</v>
      </c>
      <c r="Z23" s="337">
        <v>4924.4934324151609</v>
      </c>
      <c r="AA23" s="282"/>
      <c r="AB23" s="335">
        <v>5038.9276620512292</v>
      </c>
      <c r="AC23" s="335">
        <v>4991.2102339670873</v>
      </c>
      <c r="AD23" s="335">
        <v>5115.0542719816349</v>
      </c>
      <c r="AE23" s="335">
        <v>5174.1566665218124</v>
      </c>
      <c r="AF23" s="337">
        <v>5079.8948994985085</v>
      </c>
      <c r="AG23" s="282"/>
      <c r="AH23" s="335">
        <v>5224.0937377408318</v>
      </c>
      <c r="AI23" s="335">
        <v>5175.2077479322315</v>
      </c>
      <c r="AJ23" s="335">
        <v>5133.1084383798307</v>
      </c>
      <c r="AK23" s="335">
        <v>5089.9144903202314</v>
      </c>
      <c r="AL23" s="337">
        <v>5154.1159439795238</v>
      </c>
      <c r="AM23" s="282"/>
      <c r="AN23" s="335">
        <v>5253.3583291973146</v>
      </c>
      <c r="AO23" s="335">
        <v>5230.0396772984177</v>
      </c>
      <c r="AP23" s="335">
        <v>5048.8357402029742</v>
      </c>
      <c r="AQ23" s="335">
        <v>5180.6233943446196</v>
      </c>
      <c r="AR23" s="337">
        <v>5175.2970942121656</v>
      </c>
      <c r="AS23" s="282"/>
      <c r="AT23" s="335">
        <v>5240.7180040987541</v>
      </c>
      <c r="AU23" s="335">
        <v>5218.0140684021208</v>
      </c>
      <c r="AV23" s="335">
        <v>5191.2717146123186</v>
      </c>
      <c r="AW23" s="335">
        <v>5297.7193245853878</v>
      </c>
      <c r="AX23" s="337">
        <v>5236.7406899741936</v>
      </c>
      <c r="AY23" s="282"/>
      <c r="AZ23" s="335">
        <v>5316.3823163318011</v>
      </c>
      <c r="BA23" s="335">
        <v>5238.2291787530348</v>
      </c>
    </row>
    <row r="24" spans="1:53">
      <c r="A24" s="342"/>
      <c r="B24" s="312"/>
      <c r="C24" s="313" t="s">
        <v>23</v>
      </c>
      <c r="D24" s="254">
        <v>9.7377501199034516E-2</v>
      </c>
      <c r="E24" s="254">
        <v>9.2417885195594532E-2</v>
      </c>
      <c r="F24" s="254">
        <v>6.5263969162881699E-2</v>
      </c>
      <c r="G24" s="254">
        <v>8.6607009674888075E-2</v>
      </c>
      <c r="H24" s="261"/>
      <c r="I24" s="274"/>
      <c r="J24" s="274">
        <v>3.0581332840787494E-2</v>
      </c>
      <c r="K24" s="254">
        <v>1.9342021787071714E-2</v>
      </c>
      <c r="L24" s="254">
        <v>3.993491820484759E-2</v>
      </c>
      <c r="M24" s="254">
        <v>1.6462458048226582E-2</v>
      </c>
      <c r="N24" s="261">
        <v>4.4259912254303035E-3</v>
      </c>
      <c r="O24" s="274"/>
      <c r="P24" s="254">
        <v>4.8630591203018714E-2</v>
      </c>
      <c r="Q24" s="254">
        <v>2.9945913826795012E-2</v>
      </c>
      <c r="R24" s="254">
        <v>-1.6535523862083901E-2</v>
      </c>
      <c r="S24" s="254">
        <v>-2.3557062046097976E-2</v>
      </c>
      <c r="T24" s="261">
        <v>9.0507025036699051E-3</v>
      </c>
      <c r="U24" s="274"/>
      <c r="V24" s="254">
        <v>-3.4035814800933428E-2</v>
      </c>
      <c r="W24" s="254">
        <v>-1.8869985215379415E-2</v>
      </c>
      <c r="X24" s="254">
        <v>2.5198003628015275E-3</v>
      </c>
      <c r="Y24" s="254">
        <v>1.3040287222999325E-2</v>
      </c>
      <c r="Z24" s="261">
        <v>-9.2711706533795679E-3</v>
      </c>
      <c r="AA24" s="287"/>
      <c r="AB24" s="254">
        <v>2.4141359785735172E-2</v>
      </c>
      <c r="AC24" s="254">
        <v>1.2764459863986222E-2</v>
      </c>
      <c r="AD24" s="254">
        <v>4.0596223959007194E-2</v>
      </c>
      <c r="AE24" s="254">
        <v>4.8867903681588887E-2</v>
      </c>
      <c r="AF24" s="261">
        <v>3.1556843199429974E-2</v>
      </c>
      <c r="AG24" s="287"/>
      <c r="AH24" s="254">
        <v>3.6747119250016391E-2</v>
      </c>
      <c r="AI24" s="254">
        <v>3.6864308522404299E-2</v>
      </c>
      <c r="AJ24" s="254">
        <v>3.5296138492781903E-3</v>
      </c>
      <c r="AK24" s="254">
        <v>-1.6281334646600643E-2</v>
      </c>
      <c r="AL24" s="261">
        <v>1.4610744109753604E-2</v>
      </c>
      <c r="AM24" s="287"/>
      <c r="AN24" s="254">
        <v>5.601850373599504E-3</v>
      </c>
      <c r="AO24" s="254">
        <v>1.0595116570556007E-2</v>
      </c>
      <c r="AP24" s="254">
        <v>-1.6417478646419514E-2</v>
      </c>
      <c r="AQ24" s="254">
        <v>1.7821302145034856E-2</v>
      </c>
      <c r="AR24" s="261">
        <v>4.1095602937266662E-3</v>
      </c>
      <c r="AS24" s="287"/>
      <c r="AT24" s="254">
        <v>-2.4061418061485096E-3</v>
      </c>
      <c r="AU24" s="254">
        <v>-2.2993341615543672E-3</v>
      </c>
      <c r="AV24" s="254">
        <v>2.8211647543839202E-2</v>
      </c>
      <c r="AW24" s="254">
        <v>2.2602671788224393E-2</v>
      </c>
      <c r="AX24" s="261">
        <v>1.1872477008275428E-2</v>
      </c>
      <c r="AY24" s="287"/>
      <c r="AZ24" s="254">
        <v>1.4437775925716601E-2</v>
      </c>
      <c r="BA24" s="254">
        <v>3.8741003925857331E-3</v>
      </c>
    </row>
    <row r="25" spans="1:53">
      <c r="A25" s="342"/>
      <c r="B25" s="306" t="s">
        <v>26</v>
      </c>
      <c r="C25" s="306" t="s">
        <v>25</v>
      </c>
      <c r="D25" s="335">
        <v>3302.0043213155645</v>
      </c>
      <c r="E25" s="335">
        <v>3327.1929477484191</v>
      </c>
      <c r="F25" s="335">
        <v>3352.8318160979761</v>
      </c>
      <c r="G25" s="335">
        <v>3357.5986555435929</v>
      </c>
      <c r="H25" s="337">
        <v>3335.8903428326157</v>
      </c>
      <c r="I25" s="276"/>
      <c r="J25" s="276">
        <v>3341.6502852118383</v>
      </c>
      <c r="K25" s="335">
        <v>3341.9872461775285</v>
      </c>
      <c r="L25" s="335">
        <v>3327.139624226244</v>
      </c>
      <c r="M25" s="335">
        <v>3266.4654765311961</v>
      </c>
      <c r="N25" s="337">
        <v>3318.8212860066551</v>
      </c>
      <c r="O25" s="276"/>
      <c r="P25" s="335">
        <v>3223.1244836023152</v>
      </c>
      <c r="Q25" s="335">
        <v>3147.5242375594676</v>
      </c>
      <c r="R25" s="335">
        <v>3116.0157981274265</v>
      </c>
      <c r="S25" s="335">
        <v>3070.8858809967505</v>
      </c>
      <c r="T25" s="337">
        <v>3138.3177390422934</v>
      </c>
      <c r="U25" s="309"/>
      <c r="V25" s="335">
        <v>3088.4741648577346</v>
      </c>
      <c r="W25" s="335">
        <v>3063.4234748861309</v>
      </c>
      <c r="X25" s="335">
        <v>3040.7553104410149</v>
      </c>
      <c r="Y25" s="335">
        <v>3009.6269091866675</v>
      </c>
      <c r="Z25" s="337">
        <v>3049.8229599519191</v>
      </c>
      <c r="AA25" s="282"/>
      <c r="AB25" s="335">
        <v>2903.7558881446093</v>
      </c>
      <c r="AC25" s="335">
        <v>2981.5043865495809</v>
      </c>
      <c r="AD25" s="335">
        <v>3021.5105665339102</v>
      </c>
      <c r="AE25" s="335">
        <v>3045.2389700987833</v>
      </c>
      <c r="AF25" s="337">
        <v>2988.2070190069871</v>
      </c>
      <c r="AG25" s="282"/>
      <c r="AH25" s="335">
        <v>3029.2548527996551</v>
      </c>
      <c r="AI25" s="335">
        <v>3012.1407625295124</v>
      </c>
      <c r="AJ25" s="335">
        <v>2981.1443664829681</v>
      </c>
      <c r="AK25" s="335">
        <v>2993.0081214776674</v>
      </c>
      <c r="AL25" s="337">
        <v>3003.592378769607</v>
      </c>
      <c r="AM25" s="282"/>
      <c r="AN25" s="335">
        <v>2997.9213091637594</v>
      </c>
      <c r="AO25" s="335">
        <v>2951.8836172083566</v>
      </c>
      <c r="AP25" s="335">
        <v>2994.1050873196659</v>
      </c>
      <c r="AQ25" s="335">
        <v>3020.8974192234004</v>
      </c>
      <c r="AR25" s="337">
        <v>2990.7929167988923</v>
      </c>
      <c r="AS25" s="282"/>
      <c r="AT25" s="335">
        <v>3043.7516094668104</v>
      </c>
      <c r="AU25" s="335">
        <v>3050.1566571804647</v>
      </c>
      <c r="AV25" s="335">
        <v>3055.4950733302808</v>
      </c>
      <c r="AW25" s="335">
        <v>3042.9687398109727</v>
      </c>
      <c r="AX25" s="337">
        <v>3048.1083004785728</v>
      </c>
      <c r="AY25" s="282"/>
      <c r="AZ25" s="335">
        <v>3083.2524358480159</v>
      </c>
      <c r="BA25" s="335">
        <v>3049.2868376918818</v>
      </c>
    </row>
    <row r="26" spans="1:53">
      <c r="A26" s="342"/>
      <c r="B26" s="312"/>
      <c r="C26" s="313" t="s">
        <v>23</v>
      </c>
      <c r="D26" s="254">
        <v>6.7098691582298836E-2</v>
      </c>
      <c r="E26" s="254">
        <v>4.282351169038745E-2</v>
      </c>
      <c r="F26" s="254">
        <v>1.8380799709595278E-2</v>
      </c>
      <c r="G26" s="254">
        <v>2.6857248037315297E-2</v>
      </c>
      <c r="H26" s="261"/>
      <c r="I26" s="274"/>
      <c r="J26" s="274">
        <v>1.2355516036480754E-3</v>
      </c>
      <c r="K26" s="254">
        <v>-4.9205427016254773E-3</v>
      </c>
      <c r="L26" s="254">
        <v>-2.0531869698703575E-2</v>
      </c>
      <c r="M26" s="254">
        <v>-3.9038836789220585E-2</v>
      </c>
      <c r="N26" s="261">
        <v>-5.1167919421076791E-3</v>
      </c>
      <c r="O26" s="274"/>
      <c r="P26" s="254">
        <v>-2.3849382828234567E-2</v>
      </c>
      <c r="Q26" s="254">
        <v>-4.5943547111280458E-2</v>
      </c>
      <c r="R26" s="254">
        <v>-5.0341847000625939E-2</v>
      </c>
      <c r="S26" s="254">
        <v>-4.3315708694563027E-2</v>
      </c>
      <c r="T26" s="261">
        <v>-4.097591329287531E-2</v>
      </c>
      <c r="U26" s="274"/>
      <c r="V26" s="254">
        <v>-4.1776332074549338E-2</v>
      </c>
      <c r="W26" s="254">
        <v>-2.6719655299158873E-2</v>
      </c>
      <c r="X26" s="254">
        <v>-2.4152794004330569E-2</v>
      </c>
      <c r="Y26" s="254">
        <v>-1.9948306183947051E-2</v>
      </c>
      <c r="Z26" s="261">
        <v>-2.8198157882311725E-2</v>
      </c>
      <c r="AA26" s="287"/>
      <c r="AB26" s="254">
        <v>-5.9808911084620942E-2</v>
      </c>
      <c r="AC26" s="254">
        <v>-2.6741026504536691E-2</v>
      </c>
      <c r="AD26" s="254">
        <v>-6.3289353934610215E-3</v>
      </c>
      <c r="AE26" s="254">
        <v>1.1832716142792465E-2</v>
      </c>
      <c r="AF26" s="261">
        <v>-2.0203120559464605E-2</v>
      </c>
      <c r="AG26" s="287"/>
      <c r="AH26" s="254">
        <v>4.3219529977512883E-2</v>
      </c>
      <c r="AI26" s="254">
        <v>1.0275475735719519E-2</v>
      </c>
      <c r="AJ26" s="254">
        <v>-1.3359609096865621E-2</v>
      </c>
      <c r="AK26" s="254">
        <v>-1.7151642000503342E-2</v>
      </c>
      <c r="AL26" s="261">
        <v>5.1486927327184517E-3</v>
      </c>
      <c r="AM26" s="287"/>
      <c r="AN26" s="254">
        <v>-1.0343647252702093E-2</v>
      </c>
      <c r="AO26" s="254">
        <v>-2.0004757437216636E-2</v>
      </c>
      <c r="AP26" s="254">
        <v>4.3475656470768342E-3</v>
      </c>
      <c r="AQ26" s="254">
        <v>9.3181497055090379E-3</v>
      </c>
      <c r="AR26" s="261">
        <v>-4.2613844878505169E-3</v>
      </c>
      <c r="AS26" s="287"/>
      <c r="AT26" s="254">
        <v>1.5287359332268435E-2</v>
      </c>
      <c r="AU26" s="254">
        <v>3.3291637718781963E-2</v>
      </c>
      <c r="AV26" s="254">
        <v>2.0503617682160691E-2</v>
      </c>
      <c r="AW26" s="254">
        <v>7.3062131958279153E-3</v>
      </c>
      <c r="AX26" s="261">
        <v>1.9163942564444092E-2</v>
      </c>
      <c r="AY26" s="287"/>
      <c r="AZ26" s="254">
        <v>1.2977677369713225E-2</v>
      </c>
      <c r="BA26" s="254">
        <v>-2.8517207027223268E-4</v>
      </c>
    </row>
    <row r="27" spans="1:53">
      <c r="A27" s="342"/>
      <c r="B27" s="306" t="s">
        <v>28</v>
      </c>
      <c r="C27" s="306" t="s">
        <v>25</v>
      </c>
      <c r="D27" s="335">
        <v>5022.3035340898414</v>
      </c>
      <c r="E27" s="335">
        <v>5050.3597456492453</v>
      </c>
      <c r="F27" s="335">
        <v>5089.5330517179937</v>
      </c>
      <c r="G27" s="335">
        <v>5163.3211972839326</v>
      </c>
      <c r="H27" s="337">
        <v>5081.880734451177</v>
      </c>
      <c r="I27" s="276"/>
      <c r="J27" s="276">
        <v>5164.8429560664717</v>
      </c>
      <c r="K27" s="335">
        <v>5165.3730543303445</v>
      </c>
      <c r="L27" s="335">
        <v>5183.5823245230849</v>
      </c>
      <c r="M27" s="335">
        <v>5173.5944728890445</v>
      </c>
      <c r="N27" s="337">
        <v>5171.83712240969</v>
      </c>
      <c r="O27" s="276"/>
      <c r="P27" s="335">
        <v>5271.9124629425933</v>
      </c>
      <c r="Q27" s="335">
        <v>5201.7821086252925</v>
      </c>
      <c r="R27" s="335">
        <v>5154.8612365522167</v>
      </c>
      <c r="S27" s="335">
        <v>5088.9128271312829</v>
      </c>
      <c r="T27" s="337">
        <v>5178.436221817461</v>
      </c>
      <c r="U27" s="309"/>
      <c r="V27" s="335">
        <v>5182.2128930989402</v>
      </c>
      <c r="W27" s="335">
        <v>5095.090226201607</v>
      </c>
      <c r="X27" s="335">
        <v>5118.1311851810769</v>
      </c>
      <c r="Y27" s="335">
        <v>5104.4657527190311</v>
      </c>
      <c r="Z27" s="337">
        <v>5123.9389564762469</v>
      </c>
      <c r="AA27" s="282"/>
      <c r="AB27" s="335">
        <v>5146.6065333101214</v>
      </c>
      <c r="AC27" s="335">
        <v>5205.8990491735576</v>
      </c>
      <c r="AD27" s="335">
        <v>5324.0125167888027</v>
      </c>
      <c r="AE27" s="335">
        <v>5398.7660237781411</v>
      </c>
      <c r="AF27" s="337">
        <v>5269.7449082491112</v>
      </c>
      <c r="AG27" s="282"/>
      <c r="AH27" s="335">
        <v>5447.0412453972858</v>
      </c>
      <c r="AI27" s="335">
        <v>5378.6152395206373</v>
      </c>
      <c r="AJ27" s="335">
        <v>5330.3753707908463</v>
      </c>
      <c r="AK27" s="335">
        <v>5313.1898653467342</v>
      </c>
      <c r="AL27" s="337">
        <v>5366.151025970149</v>
      </c>
      <c r="AM27" s="282"/>
      <c r="AN27" s="335">
        <v>5418.384012188113</v>
      </c>
      <c r="AO27" s="335">
        <v>5373.9139065484005</v>
      </c>
      <c r="AP27" s="335">
        <v>5384.1304883447119</v>
      </c>
      <c r="AQ27" s="335">
        <v>5451.4451429315504</v>
      </c>
      <c r="AR27" s="337">
        <v>5406.6059074318155</v>
      </c>
      <c r="AS27" s="282"/>
      <c r="AT27" s="335">
        <v>5505.1157617569634</v>
      </c>
      <c r="AU27" s="335">
        <v>5484.7375635368589</v>
      </c>
      <c r="AV27" s="335">
        <v>5485.734426683538</v>
      </c>
      <c r="AW27" s="335">
        <v>5545.9842615470607</v>
      </c>
      <c r="AX27" s="337">
        <v>5505.3941782483189</v>
      </c>
      <c r="AY27" s="282"/>
      <c r="AZ27" s="335">
        <v>5587.0877797193552</v>
      </c>
      <c r="BA27" s="335">
        <v>5521.8653338270569</v>
      </c>
    </row>
    <row r="28" spans="1:53">
      <c r="A28" s="312"/>
      <c r="B28" s="312"/>
      <c r="C28" s="313" t="s">
        <v>23</v>
      </c>
      <c r="D28" s="254">
        <v>9.628495178529739E-2</v>
      </c>
      <c r="E28" s="254">
        <v>6.6815361696546227E-2</v>
      </c>
      <c r="F28" s="254">
        <v>4.1753544267118886E-2</v>
      </c>
      <c r="G28" s="254">
        <v>4.6930593888805085E-2</v>
      </c>
      <c r="H28" s="261"/>
      <c r="I28" s="274"/>
      <c r="J28" s="274">
        <v>2.8381283809135967E-2</v>
      </c>
      <c r="K28" s="254">
        <v>2.27732903146514E-2</v>
      </c>
      <c r="L28" s="254">
        <v>1.847895904189964E-2</v>
      </c>
      <c r="M28" s="254">
        <v>1.989664251473627E-3</v>
      </c>
      <c r="N28" s="261">
        <v>1.7701396915649648E-2</v>
      </c>
      <c r="O28" s="274"/>
      <c r="P28" s="254">
        <v>2.0730447718717349E-2</v>
      </c>
      <c r="Q28" s="254">
        <v>7.0486785585457401E-3</v>
      </c>
      <c r="R28" s="254">
        <v>-5.5407797489761546E-3</v>
      </c>
      <c r="S28" s="254">
        <v>-1.6368048597839469E-2</v>
      </c>
      <c r="T28" s="261">
        <v>1.275968142766315E-3</v>
      </c>
      <c r="U28" s="274"/>
      <c r="V28" s="254">
        <v>-1.7014616702035634E-2</v>
      </c>
      <c r="W28" s="254">
        <v>-2.0510640429704852E-2</v>
      </c>
      <c r="X28" s="254">
        <v>-7.125323007861617E-3</v>
      </c>
      <c r="Y28" s="254">
        <v>3.0562373764448925E-3</v>
      </c>
      <c r="Z28" s="261">
        <v>-1.0523884625943558E-2</v>
      </c>
      <c r="AA28" s="287"/>
      <c r="AB28" s="254">
        <v>-6.8708793952164671E-3</v>
      </c>
      <c r="AC28" s="254">
        <v>2.1748157157671866E-2</v>
      </c>
      <c r="AD28" s="254">
        <v>4.0225880142312542E-2</v>
      </c>
      <c r="AE28" s="254">
        <v>5.7655450210894799E-2</v>
      </c>
      <c r="AF28" s="261">
        <v>2.8455833102495776E-2</v>
      </c>
      <c r="AG28" s="287"/>
      <c r="AH28" s="254">
        <v>5.8375302277855479E-2</v>
      </c>
      <c r="AI28" s="254">
        <v>3.3177014904754776E-2</v>
      </c>
      <c r="AJ28" s="254">
        <v>1.1951237871772324E-3</v>
      </c>
      <c r="AK28" s="254">
        <v>-1.585105893726424E-2</v>
      </c>
      <c r="AL28" s="261">
        <v>1.82942664966812E-2</v>
      </c>
      <c r="AM28" s="287"/>
      <c r="AN28" s="254">
        <v>-5.2610641113445267E-3</v>
      </c>
      <c r="AO28" s="254">
        <v>-8.7407869179645381E-4</v>
      </c>
      <c r="AP28" s="254">
        <v>1.0084677684883303E-2</v>
      </c>
      <c r="AQ28" s="254">
        <v>2.6021143811655101E-2</v>
      </c>
      <c r="AR28" s="261">
        <v>7.5389010234485632E-3</v>
      </c>
      <c r="AS28" s="287"/>
      <c r="AT28" s="254">
        <v>1.6006940330134611E-2</v>
      </c>
      <c r="AU28" s="254">
        <v>2.0622521855702569E-2</v>
      </c>
      <c r="AV28" s="254">
        <v>1.887100220894955E-2</v>
      </c>
      <c r="AW28" s="254">
        <v>1.7342028789942399E-2</v>
      </c>
      <c r="AX28" s="261">
        <v>1.827177207066466E-2</v>
      </c>
      <c r="AY28" s="287"/>
      <c r="AZ28" s="254">
        <v>1.4890153360958669E-2</v>
      </c>
      <c r="BA28" s="254">
        <v>6.7692883861987241E-3</v>
      </c>
    </row>
    <row r="29" spans="1:53">
      <c r="A29" s="306" t="s">
        <v>31</v>
      </c>
      <c r="B29" s="306" t="s">
        <v>22</v>
      </c>
      <c r="C29" s="306" t="s">
        <v>25</v>
      </c>
      <c r="D29" s="335">
        <v>7677.3307619875413</v>
      </c>
      <c r="E29" s="335">
        <v>7804.1460412032775</v>
      </c>
      <c r="F29" s="335">
        <v>7869.1526713587355</v>
      </c>
      <c r="G29" s="335">
        <v>7828.9380911075887</v>
      </c>
      <c r="H29" s="337">
        <v>7795.8975210933277</v>
      </c>
      <c r="I29" s="276"/>
      <c r="J29" s="276">
        <v>8019.5087203337662</v>
      </c>
      <c r="K29" s="335">
        <v>8070.5125420222394</v>
      </c>
      <c r="L29" s="335">
        <v>7934.924263616429</v>
      </c>
      <c r="M29" s="335">
        <v>7984.2004762215793</v>
      </c>
      <c r="N29" s="337">
        <v>8002.2363774063861</v>
      </c>
      <c r="O29" s="276"/>
      <c r="P29" s="335">
        <v>8107.7368007370324</v>
      </c>
      <c r="Q29" s="335">
        <v>8239.6353921738482</v>
      </c>
      <c r="R29" s="335">
        <v>8273.6671455042579</v>
      </c>
      <c r="S29" s="335">
        <v>8189.2263477243396</v>
      </c>
      <c r="T29" s="337">
        <v>8203.8617365873524</v>
      </c>
      <c r="U29" s="309"/>
      <c r="V29" s="335">
        <v>8406.0110999817316</v>
      </c>
      <c r="W29" s="335">
        <v>8381.5082801651333</v>
      </c>
      <c r="X29" s="335">
        <v>8511.7606096866766</v>
      </c>
      <c r="Y29" s="335">
        <v>8496.2398334970731</v>
      </c>
      <c r="Z29" s="337">
        <v>8450.1658076438271</v>
      </c>
      <c r="AA29" s="282"/>
      <c r="AB29" s="335">
        <v>8763.202465074115</v>
      </c>
      <c r="AC29" s="335">
        <v>8739.152427096642</v>
      </c>
      <c r="AD29" s="335">
        <v>8787.6761880501545</v>
      </c>
      <c r="AE29" s="335">
        <v>8904.6907011604599</v>
      </c>
      <c r="AF29" s="337">
        <v>8799.3963040249546</v>
      </c>
      <c r="AG29" s="282"/>
      <c r="AH29" s="335">
        <v>8845.3781900474096</v>
      </c>
      <c r="AI29" s="335">
        <v>8871.4840419166794</v>
      </c>
      <c r="AJ29" s="335">
        <v>8940.6734781661471</v>
      </c>
      <c r="AK29" s="335">
        <v>8906.2814504317957</v>
      </c>
      <c r="AL29" s="337">
        <v>8891.7855766690227</v>
      </c>
      <c r="AM29" s="282"/>
      <c r="AN29" s="335">
        <v>8816.4449071448817</v>
      </c>
      <c r="AO29" s="335">
        <v>8741.2484237631852</v>
      </c>
      <c r="AP29" s="335">
        <v>8656.3710904940654</v>
      </c>
      <c r="AQ29" s="335">
        <v>8863.9121103591769</v>
      </c>
      <c r="AR29" s="337">
        <v>8768.7954884915471</v>
      </c>
      <c r="AS29" s="282"/>
      <c r="AT29" s="335">
        <v>8670.0917749828968</v>
      </c>
      <c r="AU29" s="335">
        <v>8498.4578765208025</v>
      </c>
      <c r="AV29" s="335">
        <v>8637.8159766305871</v>
      </c>
      <c r="AW29" s="335">
        <v>8748.9668206411334</v>
      </c>
      <c r="AX29" s="337">
        <v>8637.674838069348</v>
      </c>
      <c r="AY29" s="282"/>
      <c r="AZ29" s="335">
        <v>8497.5172886937435</v>
      </c>
      <c r="BA29" s="335">
        <v>8668.0620006042227</v>
      </c>
    </row>
    <row r="30" spans="1:53">
      <c r="A30" s="342"/>
      <c r="B30" s="312"/>
      <c r="C30" s="313" t="s">
        <v>23</v>
      </c>
      <c r="D30" s="254">
        <v>9.3060555666593908E-2</v>
      </c>
      <c r="E30" s="254">
        <v>7.804431405603017E-2</v>
      </c>
      <c r="F30" s="254">
        <v>9.3220213506655977E-2</v>
      </c>
      <c r="G30" s="254">
        <v>7.6950683539691173E-2</v>
      </c>
      <c r="H30" s="261"/>
      <c r="I30" s="274"/>
      <c r="J30" s="274">
        <v>4.4569912246120329E-2</v>
      </c>
      <c r="K30" s="254">
        <v>3.4131409050091571E-2</v>
      </c>
      <c r="L30" s="254">
        <v>8.3581543025695332E-3</v>
      </c>
      <c r="M30" s="254">
        <v>1.9831857565758969E-2</v>
      </c>
      <c r="N30" s="261">
        <v>2.6467620406087633E-2</v>
      </c>
      <c r="O30" s="274"/>
      <c r="P30" s="254">
        <v>1.1001681459558821E-2</v>
      </c>
      <c r="Q30" s="254">
        <v>2.095565173475733E-2</v>
      </c>
      <c r="R30" s="254">
        <v>4.2690121623598642E-2</v>
      </c>
      <c r="S30" s="254">
        <v>2.5678948332192419E-2</v>
      </c>
      <c r="T30" s="261">
        <v>2.5196126391646922E-2</v>
      </c>
      <c r="U30" s="274"/>
      <c r="V30" s="254">
        <v>3.6788848303213939E-2</v>
      </c>
      <c r="W30" s="254">
        <v>1.7218345380432654E-2</v>
      </c>
      <c r="X30" s="254">
        <v>2.8777259224380902E-2</v>
      </c>
      <c r="Y30" s="254">
        <v>3.748992551146757E-2</v>
      </c>
      <c r="Z30" s="261">
        <v>3.0022942726839696E-2</v>
      </c>
      <c r="AA30" s="287"/>
      <c r="AB30" s="254">
        <v>4.2492373712563758E-2</v>
      </c>
      <c r="AC30" s="254">
        <v>4.2670619055269032E-2</v>
      </c>
      <c r="AD30" s="254">
        <v>3.2415805732303626E-2</v>
      </c>
      <c r="AE30" s="254">
        <v>4.8074310008650922E-2</v>
      </c>
      <c r="AF30" s="261">
        <v>4.1328241874877936E-2</v>
      </c>
      <c r="AG30" s="287"/>
      <c r="AH30" s="254">
        <v>9.3773623627670943E-3</v>
      </c>
      <c r="AI30" s="254">
        <v>1.5142385480052978E-2</v>
      </c>
      <c r="AJ30" s="254">
        <v>1.7410437849774807E-2</v>
      </c>
      <c r="AK30" s="254">
        <v>1.7864172094483877E-4</v>
      </c>
      <c r="AL30" s="261">
        <v>1.049950126712762E-2</v>
      </c>
      <c r="AM30" s="287"/>
      <c r="AN30" s="254">
        <v>-3.2710057479603538E-3</v>
      </c>
      <c r="AO30" s="254">
        <v>-1.4680251639764719E-2</v>
      </c>
      <c r="AP30" s="254">
        <v>-3.1798766431451853E-2</v>
      </c>
      <c r="AQ30" s="254">
        <v>-4.7572424370851962E-3</v>
      </c>
      <c r="AR30" s="261">
        <v>-1.3831877424056116E-2</v>
      </c>
      <c r="AS30" s="287"/>
      <c r="AT30" s="254">
        <v>-1.6600016639743309E-2</v>
      </c>
      <c r="AU30" s="254">
        <v>-2.7775271388278289E-2</v>
      </c>
      <c r="AV30" s="254">
        <v>-2.1435210747670075E-3</v>
      </c>
      <c r="AW30" s="254">
        <v>-1.2967783106029196E-2</v>
      </c>
      <c r="AX30" s="261">
        <v>-1.4953097103734048E-2</v>
      </c>
      <c r="AY30" s="287"/>
      <c r="AZ30" s="254">
        <v>-1.9904574342235692E-2</v>
      </c>
      <c r="BA30" s="254">
        <v>1.9957047095802594E-2</v>
      </c>
    </row>
    <row r="31" spans="1:53">
      <c r="A31" s="342"/>
      <c r="B31" s="306" t="s">
        <v>24</v>
      </c>
      <c r="C31" s="306" t="s">
        <v>25</v>
      </c>
      <c r="D31" s="335">
        <v>5018.3261448286385</v>
      </c>
      <c r="E31" s="335">
        <v>5001.0288794422995</v>
      </c>
      <c r="F31" s="335">
        <v>5143.4055961345284</v>
      </c>
      <c r="G31" s="335">
        <v>5292.6126928004496</v>
      </c>
      <c r="H31" s="337">
        <v>5118.2513474204361</v>
      </c>
      <c r="I31" s="276"/>
      <c r="J31" s="276">
        <v>5405.2999141013852</v>
      </c>
      <c r="K31" s="335">
        <v>5371.8912028453597</v>
      </c>
      <c r="L31" s="335">
        <v>5428.0200861436633</v>
      </c>
      <c r="M31" s="335">
        <v>5517.7416212544886</v>
      </c>
      <c r="N31" s="337">
        <v>5430.1313172176979</v>
      </c>
      <c r="O31" s="276"/>
      <c r="P31" s="335">
        <v>5692.6346886356287</v>
      </c>
      <c r="Q31" s="335">
        <v>5570.2495024991158</v>
      </c>
      <c r="R31" s="335">
        <v>5666.9685638860901</v>
      </c>
      <c r="S31" s="335">
        <v>5699.6295552746142</v>
      </c>
      <c r="T31" s="337">
        <v>5656.6379565120778</v>
      </c>
      <c r="U31" s="309"/>
      <c r="V31" s="335">
        <v>5747.8635188326552</v>
      </c>
      <c r="W31" s="335">
        <v>5721.7919184702077</v>
      </c>
      <c r="X31" s="335">
        <v>5617.7007838309437</v>
      </c>
      <c r="Y31" s="335">
        <v>5714.0512013372363</v>
      </c>
      <c r="Z31" s="337">
        <v>5699.5664219808232</v>
      </c>
      <c r="AA31" s="282"/>
      <c r="AB31" s="335">
        <v>5800.1646914481234</v>
      </c>
      <c r="AC31" s="335">
        <v>5729.6999335097498</v>
      </c>
      <c r="AD31" s="335">
        <v>5820.111715405651</v>
      </c>
      <c r="AE31" s="335">
        <v>5949.7837791706734</v>
      </c>
      <c r="AF31" s="337">
        <v>5824.929315605018</v>
      </c>
      <c r="AG31" s="282"/>
      <c r="AH31" s="335">
        <v>5957.7337961035901</v>
      </c>
      <c r="AI31" s="335">
        <v>5814.0909502188269</v>
      </c>
      <c r="AJ31" s="335">
        <v>5857.0834407174561</v>
      </c>
      <c r="AK31" s="335">
        <v>5875.4680565041399</v>
      </c>
      <c r="AL31" s="337">
        <v>5874.505974513374</v>
      </c>
      <c r="AM31" s="282"/>
      <c r="AN31" s="335">
        <v>5875.3486458897332</v>
      </c>
      <c r="AO31" s="335">
        <v>5696.6024937414195</v>
      </c>
      <c r="AP31" s="335">
        <v>5768.3750396050373</v>
      </c>
      <c r="AQ31" s="335">
        <v>5889.7776071631088</v>
      </c>
      <c r="AR31" s="337">
        <v>5806.9085435021825</v>
      </c>
      <c r="AS31" s="282"/>
      <c r="AT31" s="335">
        <v>5830.9384729817848</v>
      </c>
      <c r="AU31" s="335">
        <v>5801.80419461153</v>
      </c>
      <c r="AV31" s="335">
        <v>5834.7488215829171</v>
      </c>
      <c r="AW31" s="335">
        <v>5963.4629723844273</v>
      </c>
      <c r="AX31" s="337">
        <v>5857.495257893368</v>
      </c>
      <c r="AY31" s="282"/>
      <c r="AZ31" s="335">
        <v>5899.6318856534499</v>
      </c>
      <c r="BA31" s="335">
        <v>5841.0261867457539</v>
      </c>
    </row>
    <row r="32" spans="1:53">
      <c r="A32" s="342"/>
      <c r="B32" s="312"/>
      <c r="C32" s="313" t="s">
        <v>23</v>
      </c>
      <c r="D32" s="254">
        <v>4.8258690159654824E-2</v>
      </c>
      <c r="E32" s="254">
        <v>0.1026033078501483</v>
      </c>
      <c r="F32" s="254">
        <v>5.0678017179052307E-2</v>
      </c>
      <c r="G32" s="254">
        <v>8.2274733020410509E-2</v>
      </c>
      <c r="H32" s="261"/>
      <c r="I32" s="274"/>
      <c r="J32" s="274">
        <v>8.2383999564646496E-2</v>
      </c>
      <c r="K32" s="254">
        <v>7.1237174240595044E-2</v>
      </c>
      <c r="L32" s="254">
        <v>5.3562822035961834E-2</v>
      </c>
      <c r="M32" s="254">
        <v>4.2509149162119245E-2</v>
      </c>
      <c r="N32" s="261">
        <v>6.0934867912348034E-2</v>
      </c>
      <c r="O32" s="274"/>
      <c r="P32" s="254">
        <v>5.3720925724637825E-2</v>
      </c>
      <c r="Q32" s="254">
        <v>3.7109538121806063E-2</v>
      </c>
      <c r="R32" s="254">
        <v>4.4970414227146982E-2</v>
      </c>
      <c r="S32" s="254">
        <v>3.1728102373850264E-2</v>
      </c>
      <c r="T32" s="261">
        <v>4.1850864811508792E-2</v>
      </c>
      <c r="U32" s="274"/>
      <c r="V32" s="254">
        <v>9.701804738547759E-3</v>
      </c>
      <c r="W32" s="254">
        <v>2.7205678291987168E-2</v>
      </c>
      <c r="X32" s="254">
        <v>-8.6938509539501441E-3</v>
      </c>
      <c r="Y32" s="254">
        <v>2.530277787839097E-3</v>
      </c>
      <c r="Z32" s="261">
        <v>7.5890424309947857E-3</v>
      </c>
      <c r="AA32" s="287"/>
      <c r="AB32" s="254">
        <v>9.0992370372235953E-3</v>
      </c>
      <c r="AC32" s="254">
        <v>1.3820871419694125E-3</v>
      </c>
      <c r="AD32" s="254">
        <v>3.6030920720678594E-2</v>
      </c>
      <c r="AE32" s="254">
        <v>4.1254894212055637E-2</v>
      </c>
      <c r="AF32" s="261">
        <v>2.1995163200611678E-2</v>
      </c>
      <c r="AG32" s="287"/>
      <c r="AH32" s="254">
        <v>2.7166315619932213E-2</v>
      </c>
      <c r="AI32" s="254">
        <v>1.472869743414007E-2</v>
      </c>
      <c r="AJ32" s="254">
        <v>6.3524081872761151E-3</v>
      </c>
      <c r="AK32" s="254">
        <v>-1.2490491322844743E-2</v>
      </c>
      <c r="AL32" s="261">
        <v>8.5111176843879477E-3</v>
      </c>
      <c r="AM32" s="287"/>
      <c r="AN32" s="254">
        <v>-1.3828269780656766E-2</v>
      </c>
      <c r="AO32" s="254">
        <v>-2.0207536738479415E-2</v>
      </c>
      <c r="AP32" s="254">
        <v>-1.5145490415201079E-2</v>
      </c>
      <c r="AQ32" s="254">
        <v>2.4354741650118861E-3</v>
      </c>
      <c r="AR32" s="261">
        <v>-1.1506913313981459E-2</v>
      </c>
      <c r="AS32" s="287"/>
      <c r="AT32" s="254">
        <v>-7.5587298021908556E-3</v>
      </c>
      <c r="AU32" s="254">
        <v>1.8467446339408555E-2</v>
      </c>
      <c r="AV32" s="254">
        <v>1.1506495594021615E-2</v>
      </c>
      <c r="AW32" s="254">
        <v>1.2510721140251979E-2</v>
      </c>
      <c r="AX32" s="261">
        <v>8.7114708303424049E-3</v>
      </c>
      <c r="AY32" s="287"/>
      <c r="AZ32" s="254">
        <v>1.1780850199322623E-2</v>
      </c>
      <c r="BA32" s="254">
        <v>6.7603095207267039E-3</v>
      </c>
    </row>
    <row r="33" spans="1:53">
      <c r="A33" s="342"/>
      <c r="B33" s="306" t="s">
        <v>26</v>
      </c>
      <c r="C33" s="306" t="s">
        <v>25</v>
      </c>
      <c r="D33" s="335">
        <v>3102.6518513644664</v>
      </c>
      <c r="E33" s="335">
        <v>3317.9382719343594</v>
      </c>
      <c r="F33" s="335">
        <v>3215.3864870371149</v>
      </c>
      <c r="G33" s="335">
        <v>3395.6915581645362</v>
      </c>
      <c r="H33" s="337">
        <v>3256.2728011449285</v>
      </c>
      <c r="I33" s="276"/>
      <c r="J33" s="276">
        <v>3577.9612558332378</v>
      </c>
      <c r="K33" s="335">
        <v>3603.9385454962166</v>
      </c>
      <c r="L33" s="335">
        <v>3446.8180103536683</v>
      </c>
      <c r="M33" s="335">
        <v>3661.6361640621431</v>
      </c>
      <c r="N33" s="337">
        <v>3569.6766278170549</v>
      </c>
      <c r="O33" s="276"/>
      <c r="P33" s="335">
        <v>3173.2297797631268</v>
      </c>
      <c r="Q33" s="335">
        <v>3273.6922405591472</v>
      </c>
      <c r="R33" s="335">
        <v>3127.6978820062204</v>
      </c>
      <c r="S33" s="335">
        <v>3189.7114972168379</v>
      </c>
      <c r="T33" s="337">
        <v>3189.2672953711035</v>
      </c>
      <c r="U33" s="309"/>
      <c r="V33" s="335">
        <v>3105.7503389630165</v>
      </c>
      <c r="W33" s="335">
        <v>3092.4585105685674</v>
      </c>
      <c r="X33" s="335">
        <v>2975.8850101850589</v>
      </c>
      <c r="Y33" s="335">
        <v>3054.3807489159312</v>
      </c>
      <c r="Z33" s="337">
        <v>3056.2672100459176</v>
      </c>
      <c r="AA33" s="282"/>
      <c r="AB33" s="335">
        <v>3095.9111522208318</v>
      </c>
      <c r="AC33" s="335">
        <v>3202.3375896099587</v>
      </c>
      <c r="AD33" s="335">
        <v>3006.0222912065383</v>
      </c>
      <c r="AE33" s="335">
        <v>3134.1117850062415</v>
      </c>
      <c r="AF33" s="337">
        <v>3108.4084934258517</v>
      </c>
      <c r="AG33" s="282"/>
      <c r="AH33" s="335">
        <v>3113.4495496842183</v>
      </c>
      <c r="AI33" s="335">
        <v>3212.3083696699614</v>
      </c>
      <c r="AJ33" s="335">
        <v>3164.4672337323482</v>
      </c>
      <c r="AK33" s="335">
        <v>3090.1082273709962</v>
      </c>
      <c r="AL33" s="337">
        <v>3144.7672370091032</v>
      </c>
      <c r="AM33" s="282"/>
      <c r="AN33" s="335">
        <v>3206.1736086572437</v>
      </c>
      <c r="AO33" s="335">
        <v>3153.099176521534</v>
      </c>
      <c r="AP33" s="335">
        <v>3149.1114495241286</v>
      </c>
      <c r="AQ33" s="335">
        <v>3146.4030286181073</v>
      </c>
      <c r="AR33" s="337">
        <v>3163.0888141094906</v>
      </c>
      <c r="AS33" s="282"/>
      <c r="AT33" s="335">
        <v>3330.3318889400571</v>
      </c>
      <c r="AU33" s="335">
        <v>3247.8414736568379</v>
      </c>
      <c r="AV33" s="335">
        <v>3241.483380019692</v>
      </c>
      <c r="AW33" s="335">
        <v>3250.0750486338957</v>
      </c>
      <c r="AX33" s="337">
        <v>3267.2944113096796</v>
      </c>
      <c r="AY33" s="282"/>
      <c r="AZ33" s="335">
        <v>3246.0590649409564</v>
      </c>
      <c r="BA33" s="335">
        <v>3264.0629992725012</v>
      </c>
    </row>
    <row r="34" spans="1:53">
      <c r="A34" s="342"/>
      <c r="B34" s="312"/>
      <c r="C34" s="313" t="s">
        <v>23</v>
      </c>
      <c r="D34" s="254">
        <v>7.2530007514322828E-2</v>
      </c>
      <c r="E34" s="254">
        <v>9.1145642448816427E-2</v>
      </c>
      <c r="F34" s="254">
        <v>9.3948889745769121E-2</v>
      </c>
      <c r="G34" s="254">
        <v>0.10070971491261471</v>
      </c>
      <c r="H34" s="261"/>
      <c r="I34" s="274"/>
      <c r="J34" s="274">
        <v>8.7166486046609953E-2</v>
      </c>
      <c r="K34" s="254">
        <v>4.0504912190196155E-2</v>
      </c>
      <c r="L34" s="254">
        <v>1.9356893774733458E-2</v>
      </c>
      <c r="M34" s="254">
        <v>3.080336639858999E-2</v>
      </c>
      <c r="N34" s="261">
        <v>9.6246182617725218E-2</v>
      </c>
      <c r="O34" s="274"/>
      <c r="P34" s="254">
        <v>-7.5364490617252256E-2</v>
      </c>
      <c r="Q34" s="254">
        <v>-5.0446930813282553E-2</v>
      </c>
      <c r="R34" s="254">
        <v>-5.141043652823174E-2</v>
      </c>
      <c r="S34" s="254">
        <v>-8.6501582936711174E-2</v>
      </c>
      <c r="T34" s="261">
        <v>-6.5996575385084078E-2</v>
      </c>
      <c r="U34" s="274"/>
      <c r="V34" s="254">
        <v>-2.1265223599769567E-2</v>
      </c>
      <c r="W34" s="254">
        <v>-5.5360649894085623E-2</v>
      </c>
      <c r="X34" s="254">
        <v>-4.8538214862294593E-2</v>
      </c>
      <c r="Y34" s="254">
        <v>-4.2427269180610461E-2</v>
      </c>
      <c r="Z34" s="261">
        <v>-4.1702395254929581E-2</v>
      </c>
      <c r="AA34" s="287"/>
      <c r="AB34" s="254">
        <v>-3.168054630389272E-3</v>
      </c>
      <c r="AC34" s="254">
        <v>3.5531302575564583E-2</v>
      </c>
      <c r="AD34" s="254">
        <v>1.0127165840861929E-2</v>
      </c>
      <c r="AE34" s="254">
        <v>2.6103830086870561E-2</v>
      </c>
      <c r="AF34" s="261">
        <v>1.7060446550140052E-2</v>
      </c>
      <c r="AG34" s="287"/>
      <c r="AH34" s="254">
        <v>5.6650196343022152E-3</v>
      </c>
      <c r="AI34" s="254">
        <v>3.1135942982254416E-3</v>
      </c>
      <c r="AJ34" s="254">
        <v>5.270917084989879E-2</v>
      </c>
      <c r="AK34" s="254">
        <v>-1.4040200431190919E-2</v>
      </c>
      <c r="AL34" s="261">
        <v>1.1696900088951745E-2</v>
      </c>
      <c r="AM34" s="287"/>
      <c r="AN34" s="254">
        <v>2.9781776609301369E-2</v>
      </c>
      <c r="AO34" s="254">
        <v>-1.8431976739054723E-2</v>
      </c>
      <c r="AP34" s="254">
        <v>-4.8525654001189134E-3</v>
      </c>
      <c r="AQ34" s="254">
        <v>1.8217744203414377E-2</v>
      </c>
      <c r="AR34" s="261">
        <v>5.8260518886010804E-3</v>
      </c>
      <c r="AS34" s="287"/>
      <c r="AT34" s="254">
        <v>3.8724752754362379E-2</v>
      </c>
      <c r="AU34" s="254">
        <v>3.0047357165537303E-2</v>
      </c>
      <c r="AV34" s="254">
        <v>2.9332696532389235E-2</v>
      </c>
      <c r="AW34" s="254">
        <v>3.2949377137270641E-2</v>
      </c>
      <c r="AX34" s="261">
        <v>3.2944252698616117E-2</v>
      </c>
      <c r="AY34" s="287"/>
      <c r="AZ34" s="254">
        <v>-2.5304632333782884E-2</v>
      </c>
      <c r="BA34" s="254">
        <v>4.9945558449313587E-3</v>
      </c>
    </row>
    <row r="35" spans="1:53">
      <c r="A35" s="342"/>
      <c r="B35" s="306" t="s">
        <v>28</v>
      </c>
      <c r="C35" s="306" t="s">
        <v>25</v>
      </c>
      <c r="D35" s="335">
        <v>4866.7038637258092</v>
      </c>
      <c r="E35" s="335">
        <v>4986.0702785575877</v>
      </c>
      <c r="F35" s="335">
        <v>5018.4139209990735</v>
      </c>
      <c r="G35" s="335">
        <v>5158.1009930531181</v>
      </c>
      <c r="H35" s="337">
        <v>5009.102313422738</v>
      </c>
      <c r="I35" s="276"/>
      <c r="J35" s="276">
        <v>5202.9641465386285</v>
      </c>
      <c r="K35" s="335">
        <v>5262.5929986364536</v>
      </c>
      <c r="L35" s="335">
        <v>5208.7203409413842</v>
      </c>
      <c r="M35" s="335">
        <v>5399.5638849224688</v>
      </c>
      <c r="N35" s="337">
        <v>5266.8587430842508</v>
      </c>
      <c r="O35" s="276"/>
      <c r="P35" s="335">
        <v>5342.9046880530996</v>
      </c>
      <c r="Q35" s="335">
        <v>5386.389042562233</v>
      </c>
      <c r="R35" s="335">
        <v>5353.8154344392096</v>
      </c>
      <c r="S35" s="335">
        <v>5406.6815281400523</v>
      </c>
      <c r="T35" s="337">
        <v>5372.6363663218672</v>
      </c>
      <c r="U35" s="309"/>
      <c r="V35" s="335">
        <v>5407.3988469580563</v>
      </c>
      <c r="W35" s="335">
        <v>5421.7755531381026</v>
      </c>
      <c r="X35" s="335">
        <v>5335.8734114107783</v>
      </c>
      <c r="Y35" s="335">
        <v>5461.1414203661661</v>
      </c>
      <c r="Z35" s="337">
        <v>5406.3165946526269</v>
      </c>
      <c r="AA35" s="282"/>
      <c r="AB35" s="335">
        <v>5550.5657944134455</v>
      </c>
      <c r="AC35" s="335">
        <v>5597.1924778909879</v>
      </c>
      <c r="AD35" s="335">
        <v>5572.4116322035443</v>
      </c>
      <c r="AE35" s="335">
        <v>5718.9257056010565</v>
      </c>
      <c r="AF35" s="337">
        <v>5610.2497474202028</v>
      </c>
      <c r="AG35" s="282"/>
      <c r="AH35" s="335">
        <v>5680.1358085701277</v>
      </c>
      <c r="AI35" s="335">
        <v>5654.9289261345994</v>
      </c>
      <c r="AJ35" s="335">
        <v>5675.7814809764586</v>
      </c>
      <c r="AK35" s="335">
        <v>5645.9668893919425</v>
      </c>
      <c r="AL35" s="337">
        <v>5664.0122524196704</v>
      </c>
      <c r="AM35" s="282"/>
      <c r="AN35" s="335">
        <v>5652.7582597554738</v>
      </c>
      <c r="AO35" s="335">
        <v>5538.445094718666</v>
      </c>
      <c r="AP35" s="335">
        <v>5568.6184857592934</v>
      </c>
      <c r="AQ35" s="335">
        <v>5665.4361427992872</v>
      </c>
      <c r="AR35" s="337">
        <v>5605.8938506649502</v>
      </c>
      <c r="AS35" s="282"/>
      <c r="AT35" s="335">
        <v>5637.9302289504449</v>
      </c>
      <c r="AU35" s="335">
        <v>5607.0460965367774</v>
      </c>
      <c r="AV35" s="335">
        <v>5655.1978876211469</v>
      </c>
      <c r="AW35" s="335">
        <v>5753.5991451804102</v>
      </c>
      <c r="AX35" s="337">
        <v>5663.228602979988</v>
      </c>
      <c r="AY35" s="282"/>
      <c r="AZ35" s="335">
        <v>5642.5178084135659</v>
      </c>
      <c r="BA35" s="335">
        <v>5670.2702987071698</v>
      </c>
    </row>
    <row r="36" spans="1:53">
      <c r="A36" s="312"/>
      <c r="B36" s="312"/>
      <c r="C36" s="313" t="s">
        <v>23</v>
      </c>
      <c r="D36" s="254">
        <v>6.6996143312101408E-2</v>
      </c>
      <c r="E36" s="254">
        <v>0.11276009635962135</v>
      </c>
      <c r="F36" s="254">
        <v>7.8592186748968146E-2</v>
      </c>
      <c r="G36" s="254">
        <v>8.2789710784511264E-2</v>
      </c>
      <c r="H36" s="261"/>
      <c r="I36" s="274"/>
      <c r="J36" s="274">
        <v>6.9094050558356351E-2</v>
      </c>
      <c r="K36" s="254">
        <v>5.5459049838916565E-2</v>
      </c>
      <c r="L36" s="254">
        <v>3.7921626820376773E-2</v>
      </c>
      <c r="M36" s="254">
        <v>4.6812362184174096E-2</v>
      </c>
      <c r="N36" s="261">
        <v>5.1457609274781824E-2</v>
      </c>
      <c r="O36" s="274"/>
      <c r="P36" s="254">
        <v>2.6896310943747226E-2</v>
      </c>
      <c r="Q36" s="254">
        <v>2.3523773158565575E-2</v>
      </c>
      <c r="R36" s="254">
        <v>2.7856188084692146E-2</v>
      </c>
      <c r="S36" s="254">
        <v>1.3181885369406565E-3</v>
      </c>
      <c r="T36" s="261">
        <v>2.0083626388596398E-2</v>
      </c>
      <c r="U36" s="274"/>
      <c r="V36" s="254">
        <v>1.2070991842539902E-2</v>
      </c>
      <c r="W36" s="254">
        <v>6.5696165457511668E-3</v>
      </c>
      <c r="X36" s="254">
        <v>-3.3512591623940935E-3</v>
      </c>
      <c r="Y36" s="254">
        <v>1.007270207107025E-2</v>
      </c>
      <c r="Z36" s="261">
        <v>6.2688456903361445E-3</v>
      </c>
      <c r="AA36" s="287"/>
      <c r="AB36" s="254">
        <v>2.6476121238204531E-2</v>
      </c>
      <c r="AC36" s="254">
        <v>3.2354147277704026E-2</v>
      </c>
      <c r="AD36" s="254">
        <v>4.432980368067363E-2</v>
      </c>
      <c r="AE36" s="254">
        <v>4.7203371125592586E-2</v>
      </c>
      <c r="AF36" s="261">
        <v>3.7721274586339559E-2</v>
      </c>
      <c r="AG36" s="287"/>
      <c r="AH36" s="254">
        <v>2.3343568738000142E-2</v>
      </c>
      <c r="AI36" s="254">
        <v>1.0315251525058633E-2</v>
      </c>
      <c r="AJ36" s="254">
        <v>1.855028946094528E-2</v>
      </c>
      <c r="AK36" s="254">
        <v>-1.2757433819722275E-2</v>
      </c>
      <c r="AL36" s="261">
        <v>9.5829076101630051E-3</v>
      </c>
      <c r="AM36" s="287"/>
      <c r="AN36" s="254">
        <v>-4.8198757454613883E-3</v>
      </c>
      <c r="AO36" s="254">
        <v>-2.0598637566883626E-2</v>
      </c>
      <c r="AP36" s="254">
        <v>-1.8880747184567226E-2</v>
      </c>
      <c r="AQ36" s="254">
        <v>3.448347074781033E-3</v>
      </c>
      <c r="AR36" s="261">
        <v>-1.0260995062270961E-2</v>
      </c>
      <c r="AS36" s="287"/>
      <c r="AT36" s="254">
        <v>-2.6231496419361067E-3</v>
      </c>
      <c r="AU36" s="254">
        <v>1.2386328770060073E-2</v>
      </c>
      <c r="AV36" s="254">
        <v>1.5547734520377832E-2</v>
      </c>
      <c r="AW36" s="254">
        <v>1.5561556102468455E-2</v>
      </c>
      <c r="AX36" s="261">
        <v>1.0227584367876741E-2</v>
      </c>
      <c r="AY36" s="287"/>
      <c r="AZ36" s="254">
        <v>8.1369922592577915E-4</v>
      </c>
      <c r="BA36" s="254">
        <v>1.1275848473841332E-2</v>
      </c>
    </row>
    <row r="37" spans="1:53">
      <c r="A37" s="306" t="s">
        <v>32</v>
      </c>
      <c r="B37" s="306" t="s">
        <v>22</v>
      </c>
      <c r="C37" s="306" t="s">
        <v>25</v>
      </c>
      <c r="D37" s="335">
        <v>7035.3688985304325</v>
      </c>
      <c r="E37" s="335">
        <v>6955.5602781642638</v>
      </c>
      <c r="F37" s="335">
        <v>7288.6454870424741</v>
      </c>
      <c r="G37" s="335">
        <v>7374.3178240606449</v>
      </c>
      <c r="H37" s="337">
        <v>7163.8250521092214</v>
      </c>
      <c r="I37" s="276"/>
      <c r="J37" s="276">
        <v>7358.2782873619817</v>
      </c>
      <c r="K37" s="335">
        <v>7354.3706272828504</v>
      </c>
      <c r="L37" s="335">
        <v>7518.243215826189</v>
      </c>
      <c r="M37" s="335">
        <v>7346.6460291046724</v>
      </c>
      <c r="N37" s="337">
        <v>7395.7022449395554</v>
      </c>
      <c r="O37" s="276"/>
      <c r="P37" s="335">
        <v>7601.3405733116069</v>
      </c>
      <c r="Q37" s="335">
        <v>7446.6757988322352</v>
      </c>
      <c r="R37" s="335">
        <v>7537.4173441575913</v>
      </c>
      <c r="S37" s="335">
        <v>7539.0739375165494</v>
      </c>
      <c r="T37" s="337">
        <v>7529.5202198125135</v>
      </c>
      <c r="U37" s="309"/>
      <c r="V37" s="335">
        <v>7555.2679232155842</v>
      </c>
      <c r="W37" s="335">
        <v>7468.8435084657867</v>
      </c>
      <c r="X37" s="335">
        <v>7480.9751728810197</v>
      </c>
      <c r="Y37" s="335">
        <v>7470.5434876664913</v>
      </c>
      <c r="Z37" s="337">
        <v>7493.1994761879314</v>
      </c>
      <c r="AA37" s="282"/>
      <c r="AB37" s="335">
        <v>7719.9158293205664</v>
      </c>
      <c r="AC37" s="335">
        <v>7629.939845877544</v>
      </c>
      <c r="AD37" s="335">
        <v>7882.5182237793197</v>
      </c>
      <c r="AE37" s="335">
        <v>7947.4925186964947</v>
      </c>
      <c r="AF37" s="337">
        <v>7794.6354458674332</v>
      </c>
      <c r="AG37" s="282"/>
      <c r="AH37" s="335">
        <v>7605.91428303253</v>
      </c>
      <c r="AI37" s="335">
        <v>7878.6872618620519</v>
      </c>
      <c r="AJ37" s="335">
        <v>7824.5354321993027</v>
      </c>
      <c r="AK37" s="335">
        <v>7631.8811603323065</v>
      </c>
      <c r="AL37" s="337">
        <v>7735.0458124604138</v>
      </c>
      <c r="AM37" s="282"/>
      <c r="AN37" s="335">
        <v>7807.7516684295524</v>
      </c>
      <c r="AO37" s="335">
        <v>7569.6282858034319</v>
      </c>
      <c r="AP37" s="335">
        <v>7481.5195145500602</v>
      </c>
      <c r="AQ37" s="335">
        <v>7658.107313864708</v>
      </c>
      <c r="AR37" s="337">
        <v>7625.762328619262</v>
      </c>
      <c r="AS37" s="282"/>
      <c r="AT37" s="335">
        <v>7428.0338823329439</v>
      </c>
      <c r="AU37" s="335">
        <v>7772.7471494098218</v>
      </c>
      <c r="AV37" s="335">
        <v>7843.5911050195655</v>
      </c>
      <c r="AW37" s="335">
        <v>7849.3689065245226</v>
      </c>
      <c r="AX37" s="337">
        <v>7724.1281308994694</v>
      </c>
      <c r="AY37" s="282"/>
      <c r="AZ37" s="335">
        <v>7732.9111142885595</v>
      </c>
      <c r="BA37" s="335">
        <v>7716.7475825927586</v>
      </c>
    </row>
    <row r="38" spans="1:53">
      <c r="A38" s="342"/>
      <c r="B38" s="312"/>
      <c r="C38" s="313" t="s">
        <v>23</v>
      </c>
      <c r="D38" s="254">
        <v>8.0859097832787191E-2</v>
      </c>
      <c r="E38" s="254">
        <v>2.2653625133741462E-2</v>
      </c>
      <c r="F38" s="254">
        <v>6.8923668937638516E-2</v>
      </c>
      <c r="G38" s="254">
        <v>7.7201710309980812E-2</v>
      </c>
      <c r="H38" s="261"/>
      <c r="I38" s="274"/>
      <c r="J38" s="274">
        <v>4.5898003855774985E-2</v>
      </c>
      <c r="K38" s="254">
        <v>5.7336912221231162E-2</v>
      </c>
      <c r="L38" s="254">
        <v>3.1500740321625822E-2</v>
      </c>
      <c r="M38" s="254">
        <v>-3.7524548868352256E-3</v>
      </c>
      <c r="N38" s="261">
        <v>3.2367791109312982E-2</v>
      </c>
      <c r="O38" s="274"/>
      <c r="P38" s="254">
        <v>3.3032494349539698E-2</v>
      </c>
      <c r="Q38" s="254">
        <v>1.2551063337351565E-2</v>
      </c>
      <c r="R38" s="254">
        <v>2.5503469069796392E-3</v>
      </c>
      <c r="S38" s="254">
        <v>2.6192620094877217E-2</v>
      </c>
      <c r="T38" s="261">
        <v>1.8094018720740346E-2</v>
      </c>
      <c r="U38" s="274"/>
      <c r="V38" s="254">
        <v>-6.0611216734300921E-3</v>
      </c>
      <c r="W38" s="254">
        <v>2.9768597737298563E-3</v>
      </c>
      <c r="X38" s="254">
        <v>-7.488264043163384E-3</v>
      </c>
      <c r="Y38" s="254">
        <v>-9.0900355160374868E-3</v>
      </c>
      <c r="Z38" s="261">
        <v>-4.8237792799880053E-3</v>
      </c>
      <c r="AA38" s="287"/>
      <c r="AB38" s="254">
        <v>2.1792464248561849E-2</v>
      </c>
      <c r="AC38" s="254">
        <v>2.1569114044116544E-2</v>
      </c>
      <c r="AD38" s="254">
        <v>5.3675228378503137E-2</v>
      </c>
      <c r="AE38" s="254">
        <v>6.3843953497817685E-2</v>
      </c>
      <c r="AF38" s="261">
        <v>4.0227938764664239E-2</v>
      </c>
      <c r="AG38" s="287"/>
      <c r="AH38" s="254">
        <v>-1.476720068048587E-2</v>
      </c>
      <c r="AI38" s="254">
        <v>3.2601491100733293E-2</v>
      </c>
      <c r="AJ38" s="254">
        <v>-7.3558715544861375E-3</v>
      </c>
      <c r="AK38" s="254">
        <v>-3.9712067374925053E-2</v>
      </c>
      <c r="AL38" s="261">
        <v>-7.6449545101705541E-3</v>
      </c>
      <c r="AM38" s="287"/>
      <c r="AN38" s="254">
        <v>2.6536899823770943E-2</v>
      </c>
      <c r="AO38" s="254">
        <v>-3.9227217147539961E-2</v>
      </c>
      <c r="AP38" s="254">
        <v>-4.3838502697255755E-2</v>
      </c>
      <c r="AQ38" s="254">
        <v>3.436394380551322E-3</v>
      </c>
      <c r="AR38" s="261">
        <v>-1.4128356378330209E-2</v>
      </c>
      <c r="AS38" s="287"/>
      <c r="AT38" s="254">
        <v>-4.8633435362959609E-2</v>
      </c>
      <c r="AU38" s="254">
        <v>2.6833399994994789E-2</v>
      </c>
      <c r="AV38" s="254">
        <v>4.839546161249042E-2</v>
      </c>
      <c r="AW38" s="254">
        <v>2.4975047334939049E-2</v>
      </c>
      <c r="AX38" s="261">
        <v>1.2899143461506002E-2</v>
      </c>
      <c r="AY38" s="287"/>
      <c r="AZ38" s="254">
        <v>4.1044135875678345E-2</v>
      </c>
      <c r="BA38" s="254">
        <v>-7.2046042075760708E-3</v>
      </c>
    </row>
    <row r="39" spans="1:53">
      <c r="A39" s="342"/>
      <c r="B39" s="306" t="s">
        <v>24</v>
      </c>
      <c r="C39" s="306" t="s">
        <v>25</v>
      </c>
      <c r="D39" s="335">
        <v>4717.6029927907421</v>
      </c>
      <c r="E39" s="335">
        <v>4590.2420379603236</v>
      </c>
      <c r="F39" s="335">
        <v>4824.1769258569266</v>
      </c>
      <c r="G39" s="335">
        <v>5024.0253078390788</v>
      </c>
      <c r="H39" s="337">
        <v>4794.6748601912705</v>
      </c>
      <c r="I39" s="276"/>
      <c r="J39" s="276">
        <v>4696.4426333916463</v>
      </c>
      <c r="K39" s="335">
        <v>4545.6611499046685</v>
      </c>
      <c r="L39" s="335">
        <v>4663.7344887314857</v>
      </c>
      <c r="M39" s="335">
        <v>4690.6727708926073</v>
      </c>
      <c r="N39" s="337">
        <v>4648.0752401293994</v>
      </c>
      <c r="O39" s="276"/>
      <c r="P39" s="335">
        <v>4847.1482448274055</v>
      </c>
      <c r="Q39" s="335">
        <v>4839.77037947793</v>
      </c>
      <c r="R39" s="335">
        <v>4864.8826207636512</v>
      </c>
      <c r="S39" s="335">
        <v>4859.648895942134</v>
      </c>
      <c r="T39" s="337">
        <v>4852.9308747660352</v>
      </c>
      <c r="U39" s="309"/>
      <c r="V39" s="335">
        <v>4906.8783483163925</v>
      </c>
      <c r="W39" s="335">
        <v>4947.2284442361761</v>
      </c>
      <c r="X39" s="335">
        <v>5002.0546921601554</v>
      </c>
      <c r="Y39" s="335">
        <v>5081.7189005453256</v>
      </c>
      <c r="Z39" s="337">
        <v>4986.1796557576536</v>
      </c>
      <c r="AA39" s="282"/>
      <c r="AB39" s="335">
        <v>5226.9480854180802</v>
      </c>
      <c r="AC39" s="335">
        <v>5185.8540845854668</v>
      </c>
      <c r="AD39" s="335">
        <v>5167.4105289784311</v>
      </c>
      <c r="AE39" s="335">
        <v>5337.8326282268563</v>
      </c>
      <c r="AF39" s="337">
        <v>5229.5006387571557</v>
      </c>
      <c r="AG39" s="282"/>
      <c r="AH39" s="335">
        <v>5303.7063471437523</v>
      </c>
      <c r="AI39" s="335">
        <v>5295.2317842182956</v>
      </c>
      <c r="AJ39" s="335">
        <v>5267.2984736426051</v>
      </c>
      <c r="AK39" s="335">
        <v>5265.0268052960764</v>
      </c>
      <c r="AL39" s="337">
        <v>5282.4570803866172</v>
      </c>
      <c r="AM39" s="282"/>
      <c r="AN39" s="335">
        <v>5257.202852775913</v>
      </c>
      <c r="AO39" s="335">
        <v>5279.0198070117185</v>
      </c>
      <c r="AP39" s="335">
        <v>5199.7593429361668</v>
      </c>
      <c r="AQ39" s="335">
        <v>5307.0473488994166</v>
      </c>
      <c r="AR39" s="337">
        <v>5260.6015061087865</v>
      </c>
      <c r="AS39" s="282"/>
      <c r="AT39" s="335">
        <v>5374.4781374290478</v>
      </c>
      <c r="AU39" s="335">
        <v>5348.9714706515415</v>
      </c>
      <c r="AV39" s="335">
        <v>5357.8660212217492</v>
      </c>
      <c r="AW39" s="335">
        <v>5379.4955473590035</v>
      </c>
      <c r="AX39" s="337">
        <v>5365.0968746625877</v>
      </c>
      <c r="AY39" s="282"/>
      <c r="AZ39" s="335">
        <v>5453.1958876002818</v>
      </c>
      <c r="BA39" s="335">
        <v>5463.6572901571844</v>
      </c>
    </row>
    <row r="40" spans="1:53">
      <c r="A40" s="342"/>
      <c r="B40" s="312"/>
      <c r="C40" s="313" t="s">
        <v>23</v>
      </c>
      <c r="D40" s="254">
        <v>0.11508772966455315</v>
      </c>
      <c r="E40" s="254">
        <v>7.3230026841010112E-2</v>
      </c>
      <c r="F40" s="254">
        <v>9.363493967174083E-2</v>
      </c>
      <c r="G40" s="254">
        <v>0.11303662718358053</v>
      </c>
      <c r="H40" s="261"/>
      <c r="I40" s="274"/>
      <c r="J40" s="274">
        <v>0.10376496749210695</v>
      </c>
      <c r="K40" s="254">
        <v>9.3251324606418273E-2</v>
      </c>
      <c r="L40" s="254">
        <v>5.1207456331840547E-2</v>
      </c>
      <c r="M40" s="254">
        <v>1.1663187519014231E-2</v>
      </c>
      <c r="N40" s="261">
        <v>-3.0575508107764104E-2</v>
      </c>
      <c r="O40" s="274"/>
      <c r="P40" s="254">
        <v>3.208931167693696E-2</v>
      </c>
      <c r="Q40" s="254">
        <v>6.4701089648846688E-2</v>
      </c>
      <c r="R40" s="254">
        <v>4.3130270927339343E-2</v>
      </c>
      <c r="S40" s="254">
        <v>3.602385698232613E-2</v>
      </c>
      <c r="T40" s="261">
        <v>4.4073218279257587E-2</v>
      </c>
      <c r="U40" s="274"/>
      <c r="V40" s="254">
        <v>1.2322730907338597E-2</v>
      </c>
      <c r="W40" s="254">
        <v>2.2203132862232522E-2</v>
      </c>
      <c r="X40" s="254">
        <v>2.8196378430806135E-2</v>
      </c>
      <c r="Y40" s="254">
        <v>4.5696717881948734E-2</v>
      </c>
      <c r="Z40" s="261">
        <v>2.7457382853828927E-2</v>
      </c>
      <c r="AA40" s="287"/>
      <c r="AB40" s="254">
        <v>6.5228789951865762E-2</v>
      </c>
      <c r="AC40" s="254">
        <v>4.823420689766289E-2</v>
      </c>
      <c r="AD40" s="254">
        <v>3.3057582732440416E-2</v>
      </c>
      <c r="AE40" s="254">
        <v>5.0399034793925157E-2</v>
      </c>
      <c r="AF40" s="261">
        <v>4.8799080618471935E-2</v>
      </c>
      <c r="AG40" s="287"/>
      <c r="AH40" s="254">
        <v>1.4685101223754105E-2</v>
      </c>
      <c r="AI40" s="254">
        <v>2.1091549790794417E-2</v>
      </c>
      <c r="AJ40" s="254">
        <v>1.9330367522381042E-2</v>
      </c>
      <c r="AK40" s="254">
        <v>-1.3639585202761317E-2</v>
      </c>
      <c r="AL40" s="261">
        <v>1.012648152999307E-2</v>
      </c>
      <c r="AM40" s="287"/>
      <c r="AN40" s="254">
        <v>-8.7681125846801322E-3</v>
      </c>
      <c r="AO40" s="254">
        <v>-3.0616180494487111E-3</v>
      </c>
      <c r="AP40" s="254">
        <v>-1.2822347365428755E-2</v>
      </c>
      <c r="AQ40" s="254">
        <v>7.9810692627571012E-3</v>
      </c>
      <c r="AR40" s="261">
        <v>-4.1373879513340039E-3</v>
      </c>
      <c r="AS40" s="287"/>
      <c r="AT40" s="254">
        <v>2.2307544132753154E-2</v>
      </c>
      <c r="AU40" s="254">
        <v>1.325088107207173E-2</v>
      </c>
      <c r="AV40" s="254">
        <v>3.0406537660318644E-2</v>
      </c>
      <c r="AW40" s="254">
        <v>1.3651319405433737E-2</v>
      </c>
      <c r="AX40" s="261">
        <v>1.9863768132305282E-2</v>
      </c>
      <c r="AY40" s="287"/>
      <c r="AZ40" s="254">
        <v>1.464658486989201E-2</v>
      </c>
      <c r="BA40" s="254">
        <v>2.1440723723223254E-2</v>
      </c>
    </row>
    <row r="41" spans="1:53">
      <c r="A41" s="342"/>
      <c r="B41" s="306" t="s">
        <v>26</v>
      </c>
      <c r="C41" s="306" t="s">
        <v>25</v>
      </c>
      <c r="D41" s="335">
        <v>3339.3130536593985</v>
      </c>
      <c r="E41" s="335">
        <v>3274.3053148529407</v>
      </c>
      <c r="F41" s="335">
        <v>3393.4958370769691</v>
      </c>
      <c r="G41" s="335">
        <v>3443.1759753097535</v>
      </c>
      <c r="H41" s="337">
        <v>3363.3883769936479</v>
      </c>
      <c r="I41" s="276"/>
      <c r="J41" s="276">
        <v>3805.5858337145946</v>
      </c>
      <c r="K41" s="335">
        <v>3783.9416840567401</v>
      </c>
      <c r="L41" s="335">
        <v>3640.5254064001638</v>
      </c>
      <c r="M41" s="335">
        <v>3815.6958643033299</v>
      </c>
      <c r="N41" s="337">
        <v>3759.5461869521459</v>
      </c>
      <c r="O41" s="276"/>
      <c r="P41" s="335">
        <v>3743.3327398561273</v>
      </c>
      <c r="Q41" s="335">
        <v>3644.0566949415365</v>
      </c>
      <c r="R41" s="335">
        <v>3688.8177165801644</v>
      </c>
      <c r="S41" s="335">
        <v>3729.8539877181861</v>
      </c>
      <c r="T41" s="337">
        <v>3700.9422069093212</v>
      </c>
      <c r="U41" s="309"/>
      <c r="V41" s="335">
        <v>3734.0304382454106</v>
      </c>
      <c r="W41" s="335">
        <v>3702.5015424995349</v>
      </c>
      <c r="X41" s="335">
        <v>3690.1223062619915</v>
      </c>
      <c r="Y41" s="335">
        <v>3657.0464895217915</v>
      </c>
      <c r="Z41" s="337">
        <v>3696.2331973501114</v>
      </c>
      <c r="AA41" s="282"/>
      <c r="AB41" s="335">
        <v>3561.9614625165473</v>
      </c>
      <c r="AC41" s="335">
        <v>3589.0869081242731</v>
      </c>
      <c r="AD41" s="335">
        <v>3634.6688075224392</v>
      </c>
      <c r="AE41" s="335">
        <v>3694.5964931068302</v>
      </c>
      <c r="AF41" s="337">
        <v>3619.7091838379929</v>
      </c>
      <c r="AG41" s="282"/>
      <c r="AH41" s="335">
        <v>3750.1204666028234</v>
      </c>
      <c r="AI41" s="335">
        <v>3704.6098367594564</v>
      </c>
      <c r="AJ41" s="335">
        <v>3648.6075358089297</v>
      </c>
      <c r="AK41" s="335">
        <v>3692.2468354956177</v>
      </c>
      <c r="AL41" s="337">
        <v>3698.2393470802531</v>
      </c>
      <c r="AM41" s="282"/>
      <c r="AN41" s="335">
        <v>3671.9121391932276</v>
      </c>
      <c r="AO41" s="335">
        <v>3644.1460851375145</v>
      </c>
      <c r="AP41" s="335">
        <v>3633.7584667187193</v>
      </c>
      <c r="AQ41" s="335">
        <v>3728.3132281184749</v>
      </c>
      <c r="AR41" s="337">
        <v>3669.518633741025</v>
      </c>
      <c r="AS41" s="282"/>
      <c r="AT41" s="335">
        <v>3769.3737801375714</v>
      </c>
      <c r="AU41" s="335">
        <v>3821.3163529138737</v>
      </c>
      <c r="AV41" s="335">
        <v>3777.2087966034946</v>
      </c>
      <c r="AW41" s="335">
        <v>3794.0238846424309</v>
      </c>
      <c r="AX41" s="337">
        <v>3790.5869030888093</v>
      </c>
      <c r="AY41" s="282"/>
      <c r="AZ41" s="335">
        <v>3824.9833034863354</v>
      </c>
      <c r="BA41" s="335">
        <v>3829.2329385022949</v>
      </c>
    </row>
    <row r="42" spans="1:53">
      <c r="A42" s="342"/>
      <c r="B42" s="312"/>
      <c r="C42" s="313" t="s">
        <v>23</v>
      </c>
      <c r="D42" s="254">
        <v>0.11935048913677748</v>
      </c>
      <c r="E42" s="254">
        <v>5.1808315080765617E-2</v>
      </c>
      <c r="F42" s="254">
        <v>5.5606801965799403E-2</v>
      </c>
      <c r="G42" s="254">
        <v>4.9847807803081935E-2</v>
      </c>
      <c r="H42" s="261"/>
      <c r="I42" s="274"/>
      <c r="J42" s="274">
        <v>2.6640899615621039E-2</v>
      </c>
      <c r="K42" s="254">
        <v>4.1155132071648899E-2</v>
      </c>
      <c r="L42" s="254">
        <v>-2.5805117960101879E-2</v>
      </c>
      <c r="M42" s="254">
        <v>7.115869814054895E-3</v>
      </c>
      <c r="N42" s="261">
        <v>0.11778533001669067</v>
      </c>
      <c r="O42" s="274"/>
      <c r="P42" s="254">
        <v>-1.6358347066291912E-2</v>
      </c>
      <c r="Q42" s="254">
        <v>-3.6968061559879417E-2</v>
      </c>
      <c r="R42" s="254">
        <v>1.3265203449782659E-2</v>
      </c>
      <c r="S42" s="254">
        <v>-2.2497043694759133E-2</v>
      </c>
      <c r="T42" s="261">
        <v>-1.5588046303624425E-2</v>
      </c>
      <c r="U42" s="274"/>
      <c r="V42" s="254">
        <v>-2.4850319907907537E-3</v>
      </c>
      <c r="W42" s="254">
        <v>1.603840237697951E-2</v>
      </c>
      <c r="X42" s="254">
        <v>3.5366065283293224E-4</v>
      </c>
      <c r="Y42" s="254">
        <v>-1.9520200639525864E-2</v>
      </c>
      <c r="Z42" s="261">
        <v>-1.2723812737249762E-3</v>
      </c>
      <c r="AA42" s="287"/>
      <c r="AB42" s="254">
        <v>-4.6081299704058387E-2</v>
      </c>
      <c r="AC42" s="254">
        <v>-3.0631893889420558E-2</v>
      </c>
      <c r="AD42" s="254">
        <v>-1.5027550345811047E-2</v>
      </c>
      <c r="AE42" s="254">
        <v>1.026784966847627E-2</v>
      </c>
      <c r="AF42" s="261">
        <v>-2.0703242849228198E-2</v>
      </c>
      <c r="AG42" s="287"/>
      <c r="AH42" s="254">
        <v>5.2824547953795209E-2</v>
      </c>
      <c r="AI42" s="254">
        <v>3.2187275369031987E-2</v>
      </c>
      <c r="AJ42" s="254">
        <v>3.8349376585955497E-3</v>
      </c>
      <c r="AK42" s="254">
        <v>-6.3597137484328048E-4</v>
      </c>
      <c r="AL42" s="261">
        <v>2.1695158161572081E-2</v>
      </c>
      <c r="AM42" s="287"/>
      <c r="AN42" s="254">
        <v>-2.0854884024684051E-2</v>
      </c>
      <c r="AO42" s="254">
        <v>-1.6321219854782743E-2</v>
      </c>
      <c r="AP42" s="254">
        <v>-4.0697907200145655E-3</v>
      </c>
      <c r="AQ42" s="254">
        <v>9.7681423343993767E-3</v>
      </c>
      <c r="AR42" s="261">
        <v>-7.7660504482769399E-3</v>
      </c>
      <c r="AS42" s="287"/>
      <c r="AT42" s="254">
        <v>2.6542476303846874E-2</v>
      </c>
      <c r="AU42" s="254">
        <v>4.8617773172963563E-2</v>
      </c>
      <c r="AV42" s="254">
        <v>3.947712298399142E-2</v>
      </c>
      <c r="AW42" s="254">
        <v>1.762476822719039E-2</v>
      </c>
      <c r="AX42" s="261">
        <v>3.2992956687716068E-2</v>
      </c>
      <c r="AY42" s="287"/>
      <c r="AZ42" s="254">
        <v>1.4752987257935057E-2</v>
      </c>
      <c r="BA42" s="254">
        <v>2.0716907100308823E-3</v>
      </c>
    </row>
    <row r="43" spans="1:53">
      <c r="A43" s="342"/>
      <c r="B43" s="306" t="s">
        <v>28</v>
      </c>
      <c r="C43" s="306" t="s">
        <v>25</v>
      </c>
      <c r="D43" s="335">
        <v>4876.4309287561682</v>
      </c>
      <c r="E43" s="335">
        <v>4806.143312686806</v>
      </c>
      <c r="F43" s="335">
        <v>5015.9281035030544</v>
      </c>
      <c r="G43" s="335">
        <v>5086.8997009869436</v>
      </c>
      <c r="H43" s="337">
        <v>4948.4925852624483</v>
      </c>
      <c r="I43" s="276"/>
      <c r="J43" s="276">
        <v>5092.5516077966267</v>
      </c>
      <c r="K43" s="335">
        <v>5066.8702299698271</v>
      </c>
      <c r="L43" s="335">
        <v>5088.714032383431</v>
      </c>
      <c r="M43" s="335">
        <v>5144.4153491325469</v>
      </c>
      <c r="N43" s="337">
        <v>5097.9547902086106</v>
      </c>
      <c r="O43" s="276"/>
      <c r="P43" s="335">
        <v>5255.3241907827914</v>
      </c>
      <c r="Q43" s="335">
        <v>5194.9631377145661</v>
      </c>
      <c r="R43" s="335">
        <v>5225.7281421745483</v>
      </c>
      <c r="S43" s="335">
        <v>5258.3562274381129</v>
      </c>
      <c r="T43" s="337">
        <v>5233.1608577349725</v>
      </c>
      <c r="U43" s="309"/>
      <c r="V43" s="335">
        <v>5298.1745173991221</v>
      </c>
      <c r="W43" s="335">
        <v>5287.1172226171984</v>
      </c>
      <c r="X43" s="335">
        <v>5308.4069050810913</v>
      </c>
      <c r="Y43" s="335">
        <v>5350.0684392728626</v>
      </c>
      <c r="Z43" s="337">
        <v>5311.011296711039</v>
      </c>
      <c r="AA43" s="282"/>
      <c r="AB43" s="335">
        <v>5482.0953930750065</v>
      </c>
      <c r="AC43" s="335">
        <v>5467.1928734872581</v>
      </c>
      <c r="AD43" s="335">
        <v>5547.3406861355261</v>
      </c>
      <c r="AE43" s="335">
        <v>5655.0438257979631</v>
      </c>
      <c r="AF43" s="337">
        <v>5538.2405102675793</v>
      </c>
      <c r="AG43" s="282"/>
      <c r="AH43" s="335">
        <v>5585.1288201236512</v>
      </c>
      <c r="AI43" s="335">
        <v>5641.8497821182891</v>
      </c>
      <c r="AJ43" s="335">
        <v>5587.9004618913041</v>
      </c>
      <c r="AK43" s="335">
        <v>5557.4236744468999</v>
      </c>
      <c r="AL43" s="337">
        <v>5592.951467044013</v>
      </c>
      <c r="AM43" s="282"/>
      <c r="AN43" s="335">
        <v>5595.2669717309045</v>
      </c>
      <c r="AO43" s="335">
        <v>5542.1362415572194</v>
      </c>
      <c r="AP43" s="335">
        <v>5465.8657545634569</v>
      </c>
      <c r="AQ43" s="335">
        <v>5606.9087220744186</v>
      </c>
      <c r="AR43" s="337">
        <v>5551.6218120458179</v>
      </c>
      <c r="AS43" s="282"/>
      <c r="AT43" s="335">
        <v>5575.848252004771</v>
      </c>
      <c r="AU43" s="335">
        <v>5686.7306736194432</v>
      </c>
      <c r="AV43" s="335">
        <v>5683.7196053404168</v>
      </c>
      <c r="AW43" s="335">
        <v>5698.334053048352</v>
      </c>
      <c r="AX43" s="337">
        <v>5661.8448712652444</v>
      </c>
      <c r="AY43" s="282"/>
      <c r="AZ43" s="335">
        <v>5709.4753302265999</v>
      </c>
      <c r="BA43" s="335">
        <v>5732.3219469925225</v>
      </c>
    </row>
    <row r="44" spans="1:53">
      <c r="A44" s="312"/>
      <c r="B44" s="312"/>
      <c r="C44" s="313" t="s">
        <v>23</v>
      </c>
      <c r="D44" s="254">
        <v>9.5476742765661773E-2</v>
      </c>
      <c r="E44" s="254">
        <v>9.2142504008695725E-2</v>
      </c>
      <c r="F44" s="254">
        <v>8.1598341673644742E-2</v>
      </c>
      <c r="G44" s="254">
        <v>6.8964033323424864E-2</v>
      </c>
      <c r="H44" s="261"/>
      <c r="I44" s="274"/>
      <c r="J44" s="274">
        <v>4.4319438170650857E-2</v>
      </c>
      <c r="K44" s="254">
        <v>5.4248677228325388E-2</v>
      </c>
      <c r="L44" s="254">
        <v>1.4510959363541092E-2</v>
      </c>
      <c r="M44" s="254">
        <v>1.1306621228337633E-2</v>
      </c>
      <c r="N44" s="261">
        <v>3.02035826811764E-2</v>
      </c>
      <c r="O44" s="274"/>
      <c r="P44" s="254">
        <v>3.1962873530228419E-2</v>
      </c>
      <c r="Q44" s="254">
        <v>2.5280479256620358E-2</v>
      </c>
      <c r="R44" s="254">
        <v>2.6925095204641147E-2</v>
      </c>
      <c r="S44" s="254">
        <v>2.2148460140330339E-2</v>
      </c>
      <c r="T44" s="261">
        <v>2.6521629376950351E-2</v>
      </c>
      <c r="U44" s="274"/>
      <c r="V44" s="254">
        <v>8.1536980518699398E-3</v>
      </c>
      <c r="W44" s="254">
        <v>1.7739122003312957E-2</v>
      </c>
      <c r="X44" s="254">
        <v>1.5821481840832652E-2</v>
      </c>
      <c r="Y44" s="254">
        <v>1.744123217749971E-2</v>
      </c>
      <c r="Z44" s="261">
        <v>1.4876370341454059E-2</v>
      </c>
      <c r="AA44" s="287"/>
      <c r="AB44" s="254">
        <v>3.4714008583879519E-2</v>
      </c>
      <c r="AC44" s="254">
        <v>3.4059326337561258E-2</v>
      </c>
      <c r="AD44" s="254">
        <v>4.5010449524080842E-2</v>
      </c>
      <c r="AE44" s="254">
        <v>5.7004015927420548E-2</v>
      </c>
      <c r="AF44" s="261">
        <v>4.2784547209917756E-2</v>
      </c>
      <c r="AG44" s="287"/>
      <c r="AH44" s="254">
        <v>1.8794533779692424E-2</v>
      </c>
      <c r="AI44" s="254">
        <v>3.194635943392754E-2</v>
      </c>
      <c r="AJ44" s="254">
        <v>7.3115710843483228E-3</v>
      </c>
      <c r="AK44" s="254">
        <v>-1.7262492450673128E-2</v>
      </c>
      <c r="AL44" s="261">
        <v>9.8787614360558162E-3</v>
      </c>
      <c r="AM44" s="287"/>
      <c r="AN44" s="254">
        <v>1.8152046145694101E-3</v>
      </c>
      <c r="AO44" s="254">
        <v>-1.7673909163109847E-2</v>
      </c>
      <c r="AP44" s="254">
        <v>-2.1839098273154112E-2</v>
      </c>
      <c r="AQ44" s="254">
        <v>8.9043143957245885E-3</v>
      </c>
      <c r="AR44" s="261">
        <v>-7.3895965737815761E-3</v>
      </c>
      <c r="AS44" s="287"/>
      <c r="AT44" s="254">
        <v>-3.4705617844944525E-3</v>
      </c>
      <c r="AU44" s="254">
        <v>2.60900175961023E-2</v>
      </c>
      <c r="AV44" s="254">
        <v>3.9857153570790338E-2</v>
      </c>
      <c r="AW44" s="254">
        <v>1.6305835444403005E-2</v>
      </c>
      <c r="AX44" s="261">
        <v>1.9854208905272674E-2</v>
      </c>
      <c r="AY44" s="287"/>
      <c r="AZ44" s="254">
        <v>2.396533624705155E-2</v>
      </c>
      <c r="BA44" s="254">
        <v>8.0171325124602788E-3</v>
      </c>
    </row>
    <row r="45" spans="1:53">
      <c r="A45" s="306" t="s">
        <v>33</v>
      </c>
      <c r="B45" s="306" t="s">
        <v>22</v>
      </c>
      <c r="C45" s="306" t="s">
        <v>25</v>
      </c>
      <c r="D45" s="335">
        <v>6864.6289801943258</v>
      </c>
      <c r="E45" s="335">
        <v>6741.7786700736142</v>
      </c>
      <c r="F45" s="335">
        <v>7050.3322800999067</v>
      </c>
      <c r="G45" s="335">
        <v>7030.1710832574345</v>
      </c>
      <c r="H45" s="337">
        <v>6924.3779188685703</v>
      </c>
      <c r="I45" s="276"/>
      <c r="J45" s="276">
        <v>7323.4832019084224</v>
      </c>
      <c r="K45" s="335">
        <v>7157.2343818007721</v>
      </c>
      <c r="L45" s="335">
        <v>7072.9248094397317</v>
      </c>
      <c r="M45" s="335">
        <v>7193.677403656051</v>
      </c>
      <c r="N45" s="337">
        <v>7182.0106835104471</v>
      </c>
      <c r="O45" s="276"/>
      <c r="P45" s="335">
        <v>7377.3071396841442</v>
      </c>
      <c r="Q45" s="335">
        <v>7073.0605376208223</v>
      </c>
      <c r="R45" s="335">
        <v>7226.9241853314443</v>
      </c>
      <c r="S45" s="335">
        <v>7041.377313027092</v>
      </c>
      <c r="T45" s="337">
        <v>7180.9563243443072</v>
      </c>
      <c r="U45" s="309"/>
      <c r="V45" s="335">
        <v>7080.8264905999595</v>
      </c>
      <c r="W45" s="335">
        <v>7250.594579084448</v>
      </c>
      <c r="X45" s="335">
        <v>7209.38421676694</v>
      </c>
      <c r="Y45" s="335">
        <v>7333.9518141508179</v>
      </c>
      <c r="Z45" s="337">
        <v>7220.4085143444145</v>
      </c>
      <c r="AA45" s="282"/>
      <c r="AB45" s="335">
        <v>7250.9810348750289</v>
      </c>
      <c r="AC45" s="335">
        <v>7189.8832279075596</v>
      </c>
      <c r="AD45" s="335">
        <v>7273.3262014131578</v>
      </c>
      <c r="AE45" s="335">
        <v>7281.4736748144069</v>
      </c>
      <c r="AF45" s="337">
        <v>7249.4766178829032</v>
      </c>
      <c r="AG45" s="282"/>
      <c r="AH45" s="335">
        <v>7360.8651685393261</v>
      </c>
      <c r="AI45" s="335">
        <v>7027.6026189436925</v>
      </c>
      <c r="AJ45" s="335">
        <v>7357.178609640926</v>
      </c>
      <c r="AK45" s="335">
        <v>7227.4265548402336</v>
      </c>
      <c r="AL45" s="337">
        <v>7240.975121377297</v>
      </c>
      <c r="AM45" s="282"/>
      <c r="AN45" s="335">
        <v>7349.7605868519013</v>
      </c>
      <c r="AO45" s="335">
        <v>7403.5449189158853</v>
      </c>
      <c r="AP45" s="335">
        <v>7414.011563768725</v>
      </c>
      <c r="AQ45" s="335">
        <v>7767.9880727357977</v>
      </c>
      <c r="AR45" s="337">
        <v>7484.1009928480053</v>
      </c>
      <c r="AS45" s="282"/>
      <c r="AT45" s="335">
        <v>7527.67320715402</v>
      </c>
      <c r="AU45" s="335">
        <v>7514.8537017711897</v>
      </c>
      <c r="AV45" s="335">
        <v>7357.9946007668887</v>
      </c>
      <c r="AW45" s="335">
        <v>8062.0758974358978</v>
      </c>
      <c r="AX45" s="337">
        <v>7610.8327406870758</v>
      </c>
      <c r="AY45" s="282"/>
      <c r="AZ45" s="335">
        <v>7772.7844577583737</v>
      </c>
      <c r="BA45" s="335">
        <v>7594.5317520460749</v>
      </c>
    </row>
    <row r="46" spans="1:53">
      <c r="A46" s="342"/>
      <c r="B46" s="312"/>
      <c r="C46" s="313" t="s">
        <v>23</v>
      </c>
      <c r="D46" s="254">
        <v>8.2284642089218749E-2</v>
      </c>
      <c r="E46" s="254">
        <v>3.7019046296155295E-2</v>
      </c>
      <c r="F46" s="254">
        <v>9.4381889038348182E-2</v>
      </c>
      <c r="G46" s="254">
        <v>7.4832234583927695E-2</v>
      </c>
      <c r="H46" s="261"/>
      <c r="I46" s="274"/>
      <c r="J46" s="274">
        <v>6.6843266116489705E-2</v>
      </c>
      <c r="K46" s="254">
        <v>6.1624050871225279E-2</v>
      </c>
      <c r="L46" s="254">
        <v>3.204463058229765E-3</v>
      </c>
      <c r="M46" s="254">
        <v>2.3257801049538004E-2</v>
      </c>
      <c r="N46" s="261">
        <v>3.7206629629477739E-2</v>
      </c>
      <c r="O46" s="274"/>
      <c r="P46" s="254">
        <v>7.3494997246250637E-3</v>
      </c>
      <c r="Q46" s="254">
        <v>-1.1760666158144084E-2</v>
      </c>
      <c r="R46" s="254">
        <v>2.1773082570619273E-2</v>
      </c>
      <c r="S46" s="254">
        <v>-2.1171381768044673E-2</v>
      </c>
      <c r="T46" s="261">
        <v>-1.4680556916468745E-4</v>
      </c>
      <c r="U46" s="274"/>
      <c r="V46" s="254">
        <v>-4.0188193804396533E-2</v>
      </c>
      <c r="W46" s="254">
        <v>2.5100031382361498E-2</v>
      </c>
      <c r="X46" s="254">
        <v>-2.4270309352497632E-3</v>
      </c>
      <c r="Y46" s="254">
        <v>4.1550748968165685E-2</v>
      </c>
      <c r="Z46" s="261">
        <v>5.4940022217317974E-3</v>
      </c>
      <c r="AA46" s="287"/>
      <c r="AB46" s="254">
        <v>2.4030322519688285E-2</v>
      </c>
      <c r="AC46" s="254">
        <v>-8.3732927713294769E-3</v>
      </c>
      <c r="AD46" s="254">
        <v>8.8692713168909698E-3</v>
      </c>
      <c r="AE46" s="254">
        <v>-7.1555064263109092E-3</v>
      </c>
      <c r="AF46" s="261">
        <v>4.0258253367162489E-3</v>
      </c>
      <c r="AG46" s="287"/>
      <c r="AH46" s="254">
        <v>1.5154381612058732E-2</v>
      </c>
      <c r="AI46" s="254">
        <v>-2.2570687703796666E-2</v>
      </c>
      <c r="AJ46" s="254">
        <v>1.1528756707141152E-2</v>
      </c>
      <c r="AK46" s="254">
        <v>-7.4225524101136919E-3</v>
      </c>
      <c r="AL46" s="261">
        <v>-1.172704865980867E-3</v>
      </c>
      <c r="AM46" s="287"/>
      <c r="AN46" s="254">
        <v>-1.5085973500623684E-3</v>
      </c>
      <c r="AO46" s="254">
        <v>5.3495099304391225E-2</v>
      </c>
      <c r="AP46" s="254">
        <v>7.7248300120544844E-3</v>
      </c>
      <c r="AQ46" s="254">
        <v>7.4793083512353142E-2</v>
      </c>
      <c r="AR46" s="261">
        <v>3.3576399227354781E-2</v>
      </c>
      <c r="AS46" s="287"/>
      <c r="AT46" s="254">
        <v>2.4206587166987426E-2</v>
      </c>
      <c r="AU46" s="254">
        <v>1.5034525227356044E-2</v>
      </c>
      <c r="AV46" s="254">
        <v>-7.5555537673536177E-3</v>
      </c>
      <c r="AW46" s="254">
        <v>3.7858943904959697E-2</v>
      </c>
      <c r="AX46" s="261">
        <v>1.693346307862198E-2</v>
      </c>
      <c r="AY46" s="287"/>
      <c r="AZ46" s="254">
        <v>3.2561356458913338E-2</v>
      </c>
      <c r="BA46" s="254">
        <v>1.0602741375538072E-2</v>
      </c>
    </row>
    <row r="47" spans="1:53">
      <c r="A47" s="342"/>
      <c r="B47" s="306" t="s">
        <v>24</v>
      </c>
      <c r="C47" s="306" t="s">
        <v>25</v>
      </c>
      <c r="D47" s="335">
        <v>4816.4706793899359</v>
      </c>
      <c r="E47" s="335">
        <v>4689.5361974765956</v>
      </c>
      <c r="F47" s="335">
        <v>4897.7292128830832</v>
      </c>
      <c r="G47" s="335">
        <v>5078.6195093496517</v>
      </c>
      <c r="H47" s="337">
        <v>4869.0651829500339</v>
      </c>
      <c r="I47" s="276"/>
      <c r="J47" s="276">
        <v>5263.3360371460512</v>
      </c>
      <c r="K47" s="335">
        <v>5086.0396255883161</v>
      </c>
      <c r="L47" s="335">
        <v>4992.3550091377301</v>
      </c>
      <c r="M47" s="335">
        <v>5133.8414258672201</v>
      </c>
      <c r="N47" s="337">
        <v>5117.3229539810482</v>
      </c>
      <c r="O47" s="276"/>
      <c r="P47" s="335">
        <v>5587.247415439937</v>
      </c>
      <c r="Q47" s="335">
        <v>5638.8027168962008</v>
      </c>
      <c r="R47" s="335">
        <v>5609.900876438327</v>
      </c>
      <c r="S47" s="335">
        <v>5613.6606727925646</v>
      </c>
      <c r="T47" s="337">
        <v>5612.7031205654584</v>
      </c>
      <c r="U47" s="309"/>
      <c r="V47" s="335">
        <v>5803.2509137113811</v>
      </c>
      <c r="W47" s="335">
        <v>5341.3134739112647</v>
      </c>
      <c r="X47" s="335">
        <v>5336.07839140337</v>
      </c>
      <c r="Y47" s="335">
        <v>5656.9101954919061</v>
      </c>
      <c r="Z47" s="337">
        <v>5523.7715258539201</v>
      </c>
      <c r="AA47" s="282"/>
      <c r="AB47" s="335">
        <v>5514.3067478475714</v>
      </c>
      <c r="AC47" s="335">
        <v>5479.3119916553869</v>
      </c>
      <c r="AD47" s="335">
        <v>5490.040146999394</v>
      </c>
      <c r="AE47" s="335">
        <v>5809.8103760848599</v>
      </c>
      <c r="AF47" s="337">
        <v>5571.8888545194577</v>
      </c>
      <c r="AG47" s="282"/>
      <c r="AH47" s="335">
        <v>5712.6048183917701</v>
      </c>
      <c r="AI47" s="335">
        <v>5772.2468368990112</v>
      </c>
      <c r="AJ47" s="335">
        <v>5595.9293756876332</v>
      </c>
      <c r="AK47" s="335">
        <v>5436.1262940197803</v>
      </c>
      <c r="AL47" s="337">
        <v>5625.0199914749801</v>
      </c>
      <c r="AM47" s="282"/>
      <c r="AN47" s="335">
        <v>5366.9475047591504</v>
      </c>
      <c r="AO47" s="335">
        <v>5823.365052318326</v>
      </c>
      <c r="AP47" s="335">
        <v>5794.9726586309416</v>
      </c>
      <c r="AQ47" s="335">
        <v>6165.8611030752782</v>
      </c>
      <c r="AR47" s="337">
        <v>5783.7179076111943</v>
      </c>
      <c r="AS47" s="282"/>
      <c r="AT47" s="335">
        <v>6035.0113878000666</v>
      </c>
      <c r="AU47" s="335">
        <v>6089.6786688622906</v>
      </c>
      <c r="AV47" s="335">
        <v>5990.6910409856</v>
      </c>
      <c r="AW47" s="335">
        <v>6129.3897807335225</v>
      </c>
      <c r="AX47" s="337">
        <v>6061.9481481960302</v>
      </c>
      <c r="AY47" s="282"/>
      <c r="AZ47" s="335">
        <v>5934.5259006282413</v>
      </c>
      <c r="BA47" s="335">
        <v>5942.9709241295577</v>
      </c>
    </row>
    <row r="48" spans="1:53">
      <c r="A48" s="342"/>
      <c r="B48" s="312"/>
      <c r="C48" s="313" t="s">
        <v>23</v>
      </c>
      <c r="D48" s="254">
        <v>4.5585331507793536E-2</v>
      </c>
      <c r="E48" s="254">
        <v>7.4823331092956302E-2</v>
      </c>
      <c r="F48" s="254">
        <v>5.8305828127764893E-2</v>
      </c>
      <c r="G48" s="254">
        <v>8.7998477556457441E-2</v>
      </c>
      <c r="H48" s="261"/>
      <c r="I48" s="274"/>
      <c r="J48" s="274">
        <v>9.2778589864210753E-2</v>
      </c>
      <c r="K48" s="254">
        <v>8.4550670133450731E-2</v>
      </c>
      <c r="L48" s="254">
        <v>1.9320340537762153E-2</v>
      </c>
      <c r="M48" s="254">
        <v>1.0873410858188094E-2</v>
      </c>
      <c r="N48" s="261">
        <v>5.0986742157475451E-2</v>
      </c>
      <c r="O48" s="274"/>
      <c r="P48" s="254">
        <v>6.1541078891387047E-2</v>
      </c>
      <c r="Q48" s="254">
        <v>0.10868241932817124</v>
      </c>
      <c r="R48" s="254">
        <v>0.12369830794690584</v>
      </c>
      <c r="S48" s="254">
        <v>9.3462031084119879E-2</v>
      </c>
      <c r="T48" s="261">
        <v>9.6804554068456117E-2</v>
      </c>
      <c r="U48" s="274"/>
      <c r="V48" s="254">
        <v>3.8660091850333034E-2</v>
      </c>
      <c r="W48" s="254">
        <v>-5.2757519267970565E-2</v>
      </c>
      <c r="X48" s="254">
        <v>-4.8810574565589127E-2</v>
      </c>
      <c r="Y48" s="254">
        <v>7.7043350534093946E-3</v>
      </c>
      <c r="Z48" s="261">
        <v>-1.584469956832113E-2</v>
      </c>
      <c r="AA48" s="287"/>
      <c r="AB48" s="254">
        <v>-4.9790052189733758E-2</v>
      </c>
      <c r="AC48" s="254">
        <v>2.5836064184989738E-2</v>
      </c>
      <c r="AD48" s="254">
        <v>2.8852978592680101E-2</v>
      </c>
      <c r="AE48" s="254">
        <v>2.7028921320830346E-2</v>
      </c>
      <c r="AF48" s="261">
        <v>8.7109556288353929E-3</v>
      </c>
      <c r="AG48" s="287"/>
      <c r="AH48" s="254">
        <v>3.5960652827592865E-2</v>
      </c>
      <c r="AI48" s="254">
        <v>5.3461975826480268E-2</v>
      </c>
      <c r="AJ48" s="254">
        <v>1.9287514453990573E-2</v>
      </c>
      <c r="AK48" s="254">
        <v>-6.4319497173830231E-2</v>
      </c>
      <c r="AL48" s="261">
        <v>9.5355701347894506E-3</v>
      </c>
      <c r="AM48" s="287"/>
      <c r="AN48" s="254">
        <v>-6.0507828673843078E-2</v>
      </c>
      <c r="AO48" s="254">
        <v>8.8558609608553329E-3</v>
      </c>
      <c r="AP48" s="254">
        <v>3.5569298606247912E-2</v>
      </c>
      <c r="AQ48" s="254">
        <v>0.13423801611420805</v>
      </c>
      <c r="AR48" s="261">
        <v>2.8212862599018118E-2</v>
      </c>
      <c r="AS48" s="287"/>
      <c r="AT48" s="254">
        <v>0.12447743944737844</v>
      </c>
      <c r="AU48" s="254">
        <v>4.5731911729961494E-2</v>
      </c>
      <c r="AV48" s="254">
        <v>3.3773823257502E-2</v>
      </c>
      <c r="AW48" s="254">
        <v>-5.9150411811199621E-3</v>
      </c>
      <c r="AX48" s="261">
        <v>4.8105776427770364E-2</v>
      </c>
      <c r="AY48" s="287"/>
      <c r="AZ48" s="254">
        <v>-1.6650422130927378E-2</v>
      </c>
      <c r="BA48" s="254">
        <v>-2.4091212806166329E-2</v>
      </c>
    </row>
    <row r="49" spans="1:53">
      <c r="A49" s="342"/>
      <c r="B49" s="306" t="s">
        <v>26</v>
      </c>
      <c r="C49" s="306" t="s">
        <v>25</v>
      </c>
      <c r="D49" s="335">
        <v>1714.8480948801639</v>
      </c>
      <c r="E49" s="335">
        <v>1743.6791137459611</v>
      </c>
      <c r="F49" s="335">
        <v>1773.9262086025121</v>
      </c>
      <c r="G49" s="335">
        <v>1789.2030977846234</v>
      </c>
      <c r="H49" s="337">
        <v>1755.9448801825188</v>
      </c>
      <c r="I49" s="276"/>
      <c r="J49" s="276">
        <v>1780.0255887161718</v>
      </c>
      <c r="K49" s="335">
        <v>1795.1706777620668</v>
      </c>
      <c r="L49" s="335">
        <v>1750.1683406396241</v>
      </c>
      <c r="M49" s="335">
        <v>1711.5750013797162</v>
      </c>
      <c r="N49" s="337">
        <v>1758.5967739843074</v>
      </c>
      <c r="O49" s="276"/>
      <c r="P49" s="335">
        <v>1806.556950551309</v>
      </c>
      <c r="Q49" s="335">
        <v>1852.6674604977977</v>
      </c>
      <c r="R49" s="335">
        <v>1870.7697115697636</v>
      </c>
      <c r="S49" s="335">
        <v>1847.3441658034774</v>
      </c>
      <c r="T49" s="337">
        <v>1844.6626442319898</v>
      </c>
      <c r="U49" s="309"/>
      <c r="V49" s="335">
        <v>1819.7942416270866</v>
      </c>
      <c r="W49" s="335">
        <v>1841.0466148163443</v>
      </c>
      <c r="X49" s="335">
        <v>1859.3636044224811</v>
      </c>
      <c r="Y49" s="335">
        <v>1798.1580121722252</v>
      </c>
      <c r="Z49" s="337">
        <v>1829.5074170329365</v>
      </c>
      <c r="AA49" s="282"/>
      <c r="AB49" s="335">
        <v>1880.2870672220015</v>
      </c>
      <c r="AC49" s="335">
        <v>1861.9208400146658</v>
      </c>
      <c r="AD49" s="335">
        <v>1842.2863959819504</v>
      </c>
      <c r="AE49" s="335">
        <v>1911.0721669399582</v>
      </c>
      <c r="AF49" s="337">
        <v>1873.6285759402942</v>
      </c>
      <c r="AG49" s="282"/>
      <c r="AH49" s="335">
        <v>1934.1617213870659</v>
      </c>
      <c r="AI49" s="335">
        <v>1934.4480700270487</v>
      </c>
      <c r="AJ49" s="335">
        <v>1933.7412960897748</v>
      </c>
      <c r="AK49" s="335">
        <v>1898.9119726379238</v>
      </c>
      <c r="AL49" s="337">
        <v>1925.1804768891909</v>
      </c>
      <c r="AM49" s="282"/>
      <c r="AN49" s="335">
        <v>1888.1429043354931</v>
      </c>
      <c r="AO49" s="335">
        <v>1843.0387330550702</v>
      </c>
      <c r="AP49" s="335">
        <v>1898.5717163956467</v>
      </c>
      <c r="AQ49" s="335">
        <v>1892.4467681073195</v>
      </c>
      <c r="AR49" s="337">
        <v>1880.6096494573878</v>
      </c>
      <c r="AS49" s="282"/>
      <c r="AT49" s="335">
        <v>1898.5553533773214</v>
      </c>
      <c r="AU49" s="335">
        <v>1898.9978990159184</v>
      </c>
      <c r="AV49" s="335">
        <v>1892.4351378999752</v>
      </c>
      <c r="AW49" s="335">
        <v>1883.6626961221598</v>
      </c>
      <c r="AX49" s="337">
        <v>1893.3532957059535</v>
      </c>
      <c r="AY49" s="282"/>
      <c r="AZ49" s="335">
        <v>1834.941570251907</v>
      </c>
      <c r="BA49" s="335">
        <v>1848.3899428024824</v>
      </c>
    </row>
    <row r="50" spans="1:53">
      <c r="A50" s="342"/>
      <c r="B50" s="312"/>
      <c r="C50" s="313" t="s">
        <v>23</v>
      </c>
      <c r="D50" s="254">
        <v>0.21793233538607301</v>
      </c>
      <c r="E50" s="254">
        <v>0.13349922563462749</v>
      </c>
      <c r="F50" s="254">
        <v>0.12240056082625336</v>
      </c>
      <c r="G50" s="254">
        <v>7.9017523030984846E-2</v>
      </c>
      <c r="H50" s="261"/>
      <c r="I50" s="274"/>
      <c r="J50" s="274">
        <v>3.8007736096626443E-2</v>
      </c>
      <c r="K50" s="254">
        <v>2.9530412797963691E-2</v>
      </c>
      <c r="L50" s="254">
        <v>-1.339281636839014E-2</v>
      </c>
      <c r="M50" s="254">
        <v>-4.3386967360511307E-2</v>
      </c>
      <c r="N50" s="261">
        <v>1.5102374976103672E-3</v>
      </c>
      <c r="O50" s="274"/>
      <c r="P50" s="254">
        <v>1.4905045187733945E-2</v>
      </c>
      <c r="Q50" s="254">
        <v>3.2028588394396484E-2</v>
      </c>
      <c r="R50" s="254">
        <v>6.8908440479539257E-2</v>
      </c>
      <c r="S50" s="254">
        <v>7.9324110432973383E-2</v>
      </c>
      <c r="T50" s="261">
        <v>4.894008195675803E-2</v>
      </c>
      <c r="U50" s="274"/>
      <c r="V50" s="254">
        <v>7.3273588589266581E-3</v>
      </c>
      <c r="W50" s="254">
        <v>-6.2724940817662223E-3</v>
      </c>
      <c r="X50" s="254">
        <v>-6.0970129443198573E-3</v>
      </c>
      <c r="Y50" s="254">
        <v>-2.6625333027676112E-2</v>
      </c>
      <c r="Z50" s="261">
        <v>-8.2157175169355057E-3</v>
      </c>
      <c r="AA50" s="287"/>
      <c r="AB50" s="254">
        <v>3.3241574355586501E-2</v>
      </c>
      <c r="AC50" s="254">
        <v>1.1338238277255108E-2</v>
      </c>
      <c r="AD50" s="254">
        <v>-9.1844372988224565E-3</v>
      </c>
      <c r="AE50" s="254">
        <v>6.2794345103926341E-2</v>
      </c>
      <c r="AF50" s="261">
        <v>2.4116414340048298E-2</v>
      </c>
      <c r="AG50" s="287"/>
      <c r="AH50" s="254">
        <v>2.8652355857906597E-2</v>
      </c>
      <c r="AI50" s="254">
        <v>3.8952907370547241E-2</v>
      </c>
      <c r="AJ50" s="254">
        <v>4.9642064505979411E-2</v>
      </c>
      <c r="AK50" s="254">
        <v>-6.3630220315047392E-3</v>
      </c>
      <c r="AL50" s="261">
        <v>2.7514471977470256E-2</v>
      </c>
      <c r="AM50" s="287"/>
      <c r="AN50" s="254">
        <v>-2.3792641816202886E-2</v>
      </c>
      <c r="AO50" s="254">
        <v>-4.7253445770038316E-2</v>
      </c>
      <c r="AP50" s="254">
        <v>-1.8187324108578817E-2</v>
      </c>
      <c r="AQ50" s="254">
        <v>-3.4046889080503462E-3</v>
      </c>
      <c r="AR50" s="261">
        <v>-2.3151506036370728E-2</v>
      </c>
      <c r="AS50" s="287"/>
      <c r="AT50" s="254">
        <v>5.5146509397776544E-3</v>
      </c>
      <c r="AU50" s="254">
        <v>3.0362447059421704E-2</v>
      </c>
      <c r="AV50" s="254">
        <v>-3.2322078974827972E-3</v>
      </c>
      <c r="AW50" s="254">
        <v>-4.6416481209375915E-3</v>
      </c>
      <c r="AX50" s="261">
        <v>6.776337796757792E-3</v>
      </c>
      <c r="AY50" s="287"/>
      <c r="AZ50" s="254">
        <v>-3.3506414765443804E-2</v>
      </c>
      <c r="BA50" s="254">
        <v>-2.664982211916167E-2</v>
      </c>
    </row>
    <row r="51" spans="1:53">
      <c r="A51" s="342"/>
      <c r="B51" s="306" t="s">
        <v>28</v>
      </c>
      <c r="C51" s="306" t="s">
        <v>25</v>
      </c>
      <c r="D51" s="335">
        <v>3403.2292388018686</v>
      </c>
      <c r="E51" s="335">
        <v>3407.3011991931171</v>
      </c>
      <c r="F51" s="335">
        <v>3534.1276769034339</v>
      </c>
      <c r="G51" s="335">
        <v>3584.3433314243684</v>
      </c>
      <c r="H51" s="337">
        <v>3483.6187983757968</v>
      </c>
      <c r="I51" s="276"/>
      <c r="J51" s="276">
        <v>3593.3659003777134</v>
      </c>
      <c r="K51" s="335">
        <v>3621.9564237153641</v>
      </c>
      <c r="L51" s="335">
        <v>3513.9110499734184</v>
      </c>
      <c r="M51" s="335">
        <v>3492.6774301398818</v>
      </c>
      <c r="N51" s="337">
        <v>3554.9620310912064</v>
      </c>
      <c r="O51" s="276"/>
      <c r="P51" s="335">
        <v>3573.1534559767742</v>
      </c>
      <c r="Q51" s="335">
        <v>3524.2413851388192</v>
      </c>
      <c r="R51" s="335">
        <v>3577.8071906079654</v>
      </c>
      <c r="S51" s="335">
        <v>3548.2255224709725</v>
      </c>
      <c r="T51" s="337">
        <v>3555.8272709359335</v>
      </c>
      <c r="U51" s="309"/>
      <c r="V51" s="335">
        <v>3559.8591239808006</v>
      </c>
      <c r="W51" s="335">
        <v>3614.2398809475094</v>
      </c>
      <c r="X51" s="335">
        <v>3608.3761442637606</v>
      </c>
      <c r="Y51" s="335">
        <v>3631.785152965615</v>
      </c>
      <c r="Z51" s="337">
        <v>3603.8503486905865</v>
      </c>
      <c r="AA51" s="282"/>
      <c r="AB51" s="335">
        <v>3611.4376729364435</v>
      </c>
      <c r="AC51" s="335">
        <v>3565.3709787041234</v>
      </c>
      <c r="AD51" s="335">
        <v>3575.0181060779123</v>
      </c>
      <c r="AE51" s="335">
        <v>3718.0094154581093</v>
      </c>
      <c r="AF51" s="337">
        <v>3617.2574984143766</v>
      </c>
      <c r="AG51" s="282"/>
      <c r="AH51" s="335">
        <v>3661.3449901692111</v>
      </c>
      <c r="AI51" s="335">
        <v>3697.5746892189436</v>
      </c>
      <c r="AJ51" s="335">
        <v>3733.4819014923901</v>
      </c>
      <c r="AK51" s="335">
        <v>3628.9857526358792</v>
      </c>
      <c r="AL51" s="337">
        <v>3680.5493051638718</v>
      </c>
      <c r="AM51" s="282"/>
      <c r="AN51" s="335">
        <v>3596.7024593974957</v>
      </c>
      <c r="AO51" s="335">
        <v>3688.890450029282</v>
      </c>
      <c r="AP51" s="335">
        <v>3682.123965358096</v>
      </c>
      <c r="AQ51" s="335">
        <v>3776.5771868243673</v>
      </c>
      <c r="AR51" s="337">
        <v>3687.1519273998088</v>
      </c>
      <c r="AS51" s="282"/>
      <c r="AT51" s="335">
        <v>3702.7498134779134</v>
      </c>
      <c r="AU51" s="335">
        <v>3734.6443711822944</v>
      </c>
      <c r="AV51" s="335">
        <v>3662.9840387783388</v>
      </c>
      <c r="AW51" s="335">
        <v>3760.7732911768931</v>
      </c>
      <c r="AX51" s="337">
        <v>3715.5057004837126</v>
      </c>
      <c r="AY51" s="282"/>
      <c r="AZ51" s="335">
        <v>3611.4777214613391</v>
      </c>
      <c r="BA51" s="335">
        <v>3605.0311848649189</v>
      </c>
    </row>
    <row r="52" spans="1:53">
      <c r="A52" s="312"/>
      <c r="B52" s="312"/>
      <c r="C52" s="313" t="s">
        <v>23</v>
      </c>
      <c r="D52" s="254">
        <v>9.0040379768626472E-2</v>
      </c>
      <c r="E52" s="254">
        <v>9.4510309530961012E-2</v>
      </c>
      <c r="F52" s="254">
        <v>9.7800930453532622E-2</v>
      </c>
      <c r="G52" s="254">
        <v>7.5967676151192098E-2</v>
      </c>
      <c r="H52" s="261"/>
      <c r="I52" s="274"/>
      <c r="J52" s="274">
        <v>5.5869484020648501E-2</v>
      </c>
      <c r="K52" s="254">
        <v>6.2998605633420218E-2</v>
      </c>
      <c r="L52" s="254">
        <v>-5.7204008395444093E-3</v>
      </c>
      <c r="M52" s="254">
        <v>-2.5573973475375711E-2</v>
      </c>
      <c r="N52" s="261">
        <v>2.0479632486962274E-2</v>
      </c>
      <c r="O52" s="274"/>
      <c r="P52" s="254">
        <v>-5.6249335473502748E-3</v>
      </c>
      <c r="Q52" s="254">
        <v>-2.6978524075204069E-2</v>
      </c>
      <c r="R52" s="254">
        <v>1.8183767239933424E-2</v>
      </c>
      <c r="S52" s="254">
        <v>1.5904157610359571E-2</v>
      </c>
      <c r="T52" s="261">
        <v>2.4338933500822613E-4</v>
      </c>
      <c r="U52" s="274"/>
      <c r="V52" s="254">
        <v>-3.7206160216086692E-3</v>
      </c>
      <c r="W52" s="254">
        <v>2.553698398418458E-2</v>
      </c>
      <c r="X52" s="254">
        <v>8.5440472410143187E-3</v>
      </c>
      <c r="Y52" s="254">
        <v>2.3549695464805787E-2</v>
      </c>
      <c r="Z52" s="261">
        <v>1.3505458532020453E-2</v>
      </c>
      <c r="AA52" s="287"/>
      <c r="AB52" s="254">
        <v>1.448892980292027E-2</v>
      </c>
      <c r="AC52" s="254">
        <v>-1.3521211611049577E-2</v>
      </c>
      <c r="AD52" s="254">
        <v>-9.2446122167384459E-3</v>
      </c>
      <c r="AE52" s="254">
        <v>2.3741564784493407E-2</v>
      </c>
      <c r="AF52" s="261">
        <v>3.7202293176967771E-3</v>
      </c>
      <c r="AG52" s="287"/>
      <c r="AH52" s="254">
        <v>1.3819238140745149E-2</v>
      </c>
      <c r="AI52" s="254">
        <v>3.7079931178121361E-2</v>
      </c>
      <c r="AJ52" s="254">
        <v>4.4325312687248264E-2</v>
      </c>
      <c r="AK52" s="254">
        <v>-2.3943904620602252E-2</v>
      </c>
      <c r="AL52" s="261">
        <v>1.749718032991554E-2</v>
      </c>
      <c r="AM52" s="287"/>
      <c r="AN52" s="254">
        <v>-1.7655405580539907E-2</v>
      </c>
      <c r="AO52" s="254">
        <v>-2.348631175722371E-3</v>
      </c>
      <c r="AP52" s="254">
        <v>-1.3756042613669694E-2</v>
      </c>
      <c r="AQ52" s="254">
        <v>4.0670160824215484E-2</v>
      </c>
      <c r="AR52" s="261">
        <v>1.7939230502015402E-3</v>
      </c>
      <c r="AS52" s="287"/>
      <c r="AT52" s="254">
        <v>2.9484605768079764E-2</v>
      </c>
      <c r="AU52" s="254">
        <v>1.2403166147872291E-2</v>
      </c>
      <c r="AV52" s="254">
        <v>-5.1980668657080065E-3</v>
      </c>
      <c r="AW52" s="254">
        <v>-4.1847140587012444E-3</v>
      </c>
      <c r="AX52" s="261">
        <v>7.6898846703881141E-3</v>
      </c>
      <c r="AY52" s="287"/>
      <c r="AZ52" s="254">
        <v>-2.4649813412817245E-2</v>
      </c>
      <c r="BA52" s="254">
        <v>-3.4705630157857104E-2</v>
      </c>
    </row>
    <row r="53" spans="1:53">
      <c r="A53" s="306" t="s">
        <v>28</v>
      </c>
      <c r="B53" s="306" t="s">
        <v>22</v>
      </c>
      <c r="C53" s="306" t="s">
        <v>25</v>
      </c>
      <c r="D53" s="335">
        <v>7314.3821262827887</v>
      </c>
      <c r="E53" s="335">
        <v>7313.0100054094246</v>
      </c>
      <c r="F53" s="335">
        <v>7552.1890187877498</v>
      </c>
      <c r="G53" s="335">
        <v>7690.75839862875</v>
      </c>
      <c r="H53" s="337">
        <v>7468.6358825655279</v>
      </c>
      <c r="I53" s="276"/>
      <c r="J53" s="276">
        <v>7758.2040347660068</v>
      </c>
      <c r="K53" s="335">
        <v>7740.6907411128741</v>
      </c>
      <c r="L53" s="335">
        <v>7710.1676825277091</v>
      </c>
      <c r="M53" s="335">
        <v>7741.7872992113198</v>
      </c>
      <c r="N53" s="337">
        <v>7737.3760650587428</v>
      </c>
      <c r="O53" s="276"/>
      <c r="P53" s="335">
        <v>7902.779947952904</v>
      </c>
      <c r="Q53" s="335">
        <v>7841.3341098132014</v>
      </c>
      <c r="R53" s="335">
        <v>7866.028852974755</v>
      </c>
      <c r="S53" s="335">
        <v>7862.3012378278672</v>
      </c>
      <c r="T53" s="337">
        <v>7867.5366526526113</v>
      </c>
      <c r="U53" s="309"/>
      <c r="V53" s="335">
        <v>7983.3015224962528</v>
      </c>
      <c r="W53" s="335">
        <v>7826.6971392170708</v>
      </c>
      <c r="X53" s="335">
        <v>7873.0071831776067</v>
      </c>
      <c r="Y53" s="335">
        <v>7938.8513632156737</v>
      </c>
      <c r="Z53" s="337">
        <v>7904.2296013984333</v>
      </c>
      <c r="AA53" s="282"/>
      <c r="AB53" s="335">
        <v>8106.403253356706</v>
      </c>
      <c r="AC53" s="335">
        <v>8086.3189352117079</v>
      </c>
      <c r="AD53" s="335">
        <v>8207.3077870631878</v>
      </c>
      <c r="AE53" s="335">
        <v>8332.1846146019052</v>
      </c>
      <c r="AF53" s="337">
        <v>8184.2789433811367</v>
      </c>
      <c r="AG53" s="282"/>
      <c r="AH53" s="335">
        <v>8361.1941871110521</v>
      </c>
      <c r="AI53" s="335">
        <v>8393.2823451822296</v>
      </c>
      <c r="AJ53" s="335">
        <v>8352.3216979272784</v>
      </c>
      <c r="AK53" s="335">
        <v>8263.7292450273526</v>
      </c>
      <c r="AL53" s="337">
        <v>8342.3406244057333</v>
      </c>
      <c r="AM53" s="282"/>
      <c r="AN53" s="335">
        <v>8266.6623323877848</v>
      </c>
      <c r="AO53" s="335">
        <v>8140.6203897614496</v>
      </c>
      <c r="AP53" s="335">
        <v>8201.275180044564</v>
      </c>
      <c r="AQ53" s="335">
        <v>8307.8947178178878</v>
      </c>
      <c r="AR53" s="337">
        <v>8228.5740097430607</v>
      </c>
      <c r="AS53" s="282"/>
      <c r="AT53" s="335">
        <v>8292.5215661211205</v>
      </c>
      <c r="AU53" s="335">
        <v>8322.2034386299219</v>
      </c>
      <c r="AV53" s="335">
        <v>8406.1059626397891</v>
      </c>
      <c r="AW53" s="335">
        <v>8487.4502074911179</v>
      </c>
      <c r="AX53" s="337">
        <v>8377.9748525550422</v>
      </c>
      <c r="AY53" s="282"/>
      <c r="AZ53" s="335">
        <v>8397.7313787000348</v>
      </c>
      <c r="BA53" s="335">
        <v>8370.530617985065</v>
      </c>
    </row>
    <row r="54" spans="1:53">
      <c r="A54" s="342"/>
      <c r="B54" s="312"/>
      <c r="C54" s="313" t="s">
        <v>23</v>
      </c>
      <c r="D54" s="254">
        <v>0.10537826672546771</v>
      </c>
      <c r="E54" s="254">
        <v>5.6105612795543075E-2</v>
      </c>
      <c r="F54" s="254">
        <v>8.0215060693269294E-2</v>
      </c>
      <c r="G54" s="254">
        <v>8.7405231388761481E-2</v>
      </c>
      <c r="H54" s="261"/>
      <c r="I54" s="274"/>
      <c r="J54" s="274">
        <v>6.0677976734142949E-2</v>
      </c>
      <c r="K54" s="254">
        <v>5.8482175655044169E-2</v>
      </c>
      <c r="L54" s="254">
        <v>2.0918261360640237E-2</v>
      </c>
      <c r="M54" s="254">
        <v>6.6350934378159865E-3</v>
      </c>
      <c r="N54" s="261">
        <v>3.5982498908609273E-2</v>
      </c>
      <c r="O54" s="274"/>
      <c r="P54" s="254">
        <v>1.8635229563314537E-2</v>
      </c>
      <c r="Q54" s="254">
        <v>1.3001858886543927E-2</v>
      </c>
      <c r="R54" s="254">
        <v>2.0215016957445542E-2</v>
      </c>
      <c r="S54" s="254">
        <v>1.5566681692330109E-2</v>
      </c>
      <c r="T54" s="261">
        <v>1.6822316312329777E-2</v>
      </c>
      <c r="U54" s="274"/>
      <c r="V54" s="254">
        <v>1.0189018936837213E-2</v>
      </c>
      <c r="W54" s="254">
        <v>-1.8666428940724566E-3</v>
      </c>
      <c r="X54" s="254">
        <v>8.871478014236267E-4</v>
      </c>
      <c r="Y54" s="254">
        <v>9.7363511104739953E-3</v>
      </c>
      <c r="Z54" s="261">
        <v>4.6638421104083783E-3</v>
      </c>
      <c r="AA54" s="287"/>
      <c r="AB54" s="254">
        <v>1.5419902469368418E-2</v>
      </c>
      <c r="AC54" s="254">
        <v>3.3171309861187215E-2</v>
      </c>
      <c r="AD54" s="254">
        <v>4.2461615505684724E-2</v>
      </c>
      <c r="AE54" s="254">
        <v>4.9545360328664634E-2</v>
      </c>
      <c r="AF54" s="261">
        <v>3.543031466762514E-2</v>
      </c>
      <c r="AG54" s="287"/>
      <c r="AH54" s="254">
        <v>3.1430823978420008E-2</v>
      </c>
      <c r="AI54" s="254">
        <v>3.7960833901054203E-2</v>
      </c>
      <c r="AJ54" s="254">
        <v>1.7668876887091844E-2</v>
      </c>
      <c r="AK54" s="254">
        <v>-8.2157768629593786E-3</v>
      </c>
      <c r="AL54" s="261">
        <v>1.9312841377727707E-2</v>
      </c>
      <c r="AM54" s="287"/>
      <c r="AN54" s="254">
        <v>-1.1306023111984365E-2</v>
      </c>
      <c r="AO54" s="254">
        <v>-3.0102878114878218E-2</v>
      </c>
      <c r="AP54" s="254">
        <v>-1.8084375021163113E-2</v>
      </c>
      <c r="AQ54" s="254">
        <v>5.3444965923963306E-3</v>
      </c>
      <c r="AR54" s="261">
        <v>-1.3637253594014798E-2</v>
      </c>
      <c r="AS54" s="287"/>
      <c r="AT54" s="254">
        <v>3.1281347530094372E-3</v>
      </c>
      <c r="AU54" s="254">
        <v>2.2305799825385719E-2</v>
      </c>
      <c r="AV54" s="254">
        <v>2.4975479800217082E-2</v>
      </c>
      <c r="AW54" s="254">
        <v>2.1612634219851046E-2</v>
      </c>
      <c r="AX54" s="261">
        <v>1.8156346729710782E-2</v>
      </c>
      <c r="AY54" s="287"/>
      <c r="AZ54" s="254">
        <v>1.2687312506818982E-2</v>
      </c>
      <c r="BA54" s="254">
        <v>5.8070173015500881E-3</v>
      </c>
    </row>
    <row r="55" spans="1:53">
      <c r="A55" s="342"/>
      <c r="B55" s="306" t="s">
        <v>24</v>
      </c>
      <c r="C55" s="306" t="s">
        <v>25</v>
      </c>
      <c r="D55" s="335">
        <v>4638.6454059691669</v>
      </c>
      <c r="E55" s="335">
        <v>4631.3870146624567</v>
      </c>
      <c r="F55" s="335">
        <v>4764.0607959479639</v>
      </c>
      <c r="G55" s="335">
        <v>4876.0406073395552</v>
      </c>
      <c r="H55" s="337">
        <v>4729.9247732316862</v>
      </c>
      <c r="I55" s="276"/>
      <c r="J55" s="276">
        <v>4884.9403130582377</v>
      </c>
      <c r="K55" s="335">
        <v>4776.9970695665361</v>
      </c>
      <c r="L55" s="335">
        <v>4868.3143740023779</v>
      </c>
      <c r="M55" s="335">
        <v>4884.0715773721668</v>
      </c>
      <c r="N55" s="337">
        <v>4852.4548386350643</v>
      </c>
      <c r="O55" s="276"/>
      <c r="P55" s="335">
        <v>5047.6253613888721</v>
      </c>
      <c r="Q55" s="335">
        <v>4953.9683980244554</v>
      </c>
      <c r="R55" s="335">
        <v>4981.6816503091695</v>
      </c>
      <c r="S55" s="335">
        <v>4989.7504684217602</v>
      </c>
      <c r="T55" s="337">
        <v>4992.2779195389558</v>
      </c>
      <c r="U55" s="309"/>
      <c r="V55" s="335">
        <v>5059.5609608642044</v>
      </c>
      <c r="W55" s="335">
        <v>5026.3850865941949</v>
      </c>
      <c r="X55" s="335">
        <v>5019.2348925854985</v>
      </c>
      <c r="Y55" s="335">
        <v>5099.8088446091406</v>
      </c>
      <c r="Z55" s="337">
        <v>5051.2559412754063</v>
      </c>
      <c r="AA55" s="282"/>
      <c r="AB55" s="335">
        <v>5165.9869722212852</v>
      </c>
      <c r="AC55" s="335">
        <v>5127.1263255849335</v>
      </c>
      <c r="AD55" s="335">
        <v>5172.8774194620119</v>
      </c>
      <c r="AE55" s="335">
        <v>5335.8694181354795</v>
      </c>
      <c r="AF55" s="337">
        <v>5200.6248869585534</v>
      </c>
      <c r="AG55" s="282"/>
      <c r="AH55" s="335">
        <v>5352.6355085614496</v>
      </c>
      <c r="AI55" s="335">
        <v>5318.6550359135836</v>
      </c>
      <c r="AJ55" s="335">
        <v>5301.1628924406896</v>
      </c>
      <c r="AK55" s="335">
        <v>5259.6717987996335</v>
      </c>
      <c r="AL55" s="337">
        <v>5307.2109984792678</v>
      </c>
      <c r="AM55" s="282"/>
      <c r="AN55" s="335">
        <v>5350.2999097471084</v>
      </c>
      <c r="AO55" s="335">
        <v>5294.5023854100291</v>
      </c>
      <c r="AP55" s="335">
        <v>5239.8444084254179</v>
      </c>
      <c r="AQ55" s="335">
        <v>5373.2712963546119</v>
      </c>
      <c r="AR55" s="337">
        <v>5313.513856212553</v>
      </c>
      <c r="AS55" s="282"/>
      <c r="AT55" s="335">
        <v>5374.7741734071233</v>
      </c>
      <c r="AU55" s="335">
        <v>5345.9017955431127</v>
      </c>
      <c r="AV55" s="335">
        <v>5342.2724188032535</v>
      </c>
      <c r="AW55" s="335">
        <v>5432.2954127482353</v>
      </c>
      <c r="AX55" s="337">
        <v>5373.6129978805839</v>
      </c>
      <c r="AY55" s="282"/>
      <c r="AZ55" s="335">
        <v>5406.0683031656445</v>
      </c>
      <c r="BA55" s="335">
        <v>5410.6241561396428</v>
      </c>
    </row>
    <row r="56" spans="1:53">
      <c r="A56" s="342"/>
      <c r="B56" s="312"/>
      <c r="C56" s="313" t="s">
        <v>23</v>
      </c>
      <c r="D56" s="254">
        <v>8.2950388391169111E-2</v>
      </c>
      <c r="E56" s="254">
        <v>8.190888317065774E-2</v>
      </c>
      <c r="F56" s="254">
        <v>7.2455340022039752E-2</v>
      </c>
      <c r="G56" s="254">
        <v>8.4333734387352907E-2</v>
      </c>
      <c r="H56" s="261"/>
      <c r="I56" s="274"/>
      <c r="J56" s="274">
        <v>7.2630433196086364E-2</v>
      </c>
      <c r="K56" s="254">
        <v>4.8306098907249573E-2</v>
      </c>
      <c r="L56" s="254">
        <v>3.8721460594070105E-2</v>
      </c>
      <c r="M56" s="254">
        <v>1.8940241344025732E-2</v>
      </c>
      <c r="N56" s="261">
        <v>2.590528840898676E-2</v>
      </c>
      <c r="O56" s="274"/>
      <c r="P56" s="254">
        <v>3.4417973865657814E-2</v>
      </c>
      <c r="Q56" s="254">
        <v>3.762055730031566E-2</v>
      </c>
      <c r="R56" s="254">
        <v>2.4130482189366864E-2</v>
      </c>
      <c r="S56" s="254">
        <v>2.1935469563551635E-2</v>
      </c>
      <c r="T56" s="261">
        <v>2.9516649027254926E-2</v>
      </c>
      <c r="U56" s="274"/>
      <c r="V56" s="254">
        <v>2.3645969383212506E-3</v>
      </c>
      <c r="W56" s="254">
        <v>1.4617914922230302E-2</v>
      </c>
      <c r="X56" s="254">
        <v>7.5382661744349821E-3</v>
      </c>
      <c r="Y56" s="254">
        <v>2.2056889795170731E-2</v>
      </c>
      <c r="Z56" s="261">
        <v>1.1813849847104985E-2</v>
      </c>
      <c r="AA56" s="287"/>
      <c r="AB56" s="254">
        <v>2.1034633672820213E-2</v>
      </c>
      <c r="AC56" s="254">
        <v>2.0042483266835998E-2</v>
      </c>
      <c r="AD56" s="254">
        <v>3.0610746491158691E-2</v>
      </c>
      <c r="AE56" s="254">
        <v>4.6288121911838287E-2</v>
      </c>
      <c r="AF56" s="261">
        <v>2.9570654787576034E-2</v>
      </c>
      <c r="AG56" s="287"/>
      <c r="AH56" s="254">
        <v>3.6130276236432168E-2</v>
      </c>
      <c r="AI56" s="254">
        <v>3.735595695641436E-2</v>
      </c>
      <c r="AJ56" s="254">
        <v>2.4799635208061721E-2</v>
      </c>
      <c r="AK56" s="254">
        <v>-1.4280263133289339E-2</v>
      </c>
      <c r="AL56" s="261">
        <v>2.0494866258859989E-2</v>
      </c>
      <c r="AM56" s="287"/>
      <c r="AN56" s="254">
        <v>-4.363455741765998E-4</v>
      </c>
      <c r="AO56" s="254">
        <v>-4.5411199524064694E-3</v>
      </c>
      <c r="AP56" s="254">
        <v>-1.1566987330781764E-2</v>
      </c>
      <c r="AQ56" s="254">
        <v>2.1598210287741448E-2</v>
      </c>
      <c r="AR56" s="261">
        <v>1.1876026287802599E-3</v>
      </c>
      <c r="AS56" s="287"/>
      <c r="AT56" s="254">
        <v>4.5743722918090146E-3</v>
      </c>
      <c r="AU56" s="254">
        <v>9.7080719568138907E-3</v>
      </c>
      <c r="AV56" s="254">
        <v>1.9547910661838808E-2</v>
      </c>
      <c r="AW56" s="254">
        <v>1.0984763868831182E-2</v>
      </c>
      <c r="AX56" s="261">
        <v>1.1310621049338776E-2</v>
      </c>
      <c r="AY56" s="287"/>
      <c r="AZ56" s="254">
        <v>5.8224083001208182E-3</v>
      </c>
      <c r="BA56" s="254">
        <v>1.2106911625366701E-2</v>
      </c>
    </row>
    <row r="57" spans="1:53">
      <c r="A57" s="342"/>
      <c r="B57" s="306" t="s">
        <v>26</v>
      </c>
      <c r="C57" s="306" t="s">
        <v>25</v>
      </c>
      <c r="D57" s="335">
        <v>3048.2284505369289</v>
      </c>
      <c r="E57" s="335">
        <v>3054.4997482702083</v>
      </c>
      <c r="F57" s="335">
        <v>3123.5732378824255</v>
      </c>
      <c r="G57" s="335">
        <v>3153.1365241576877</v>
      </c>
      <c r="H57" s="337">
        <v>3095.8933194377478</v>
      </c>
      <c r="I57" s="276"/>
      <c r="J57" s="276">
        <v>3263.573248388444</v>
      </c>
      <c r="K57" s="335">
        <v>3290.0948350569433</v>
      </c>
      <c r="L57" s="335">
        <v>3192.6775440737638</v>
      </c>
      <c r="M57" s="335">
        <v>3257.7967655854973</v>
      </c>
      <c r="N57" s="337">
        <v>3250.6809643342203</v>
      </c>
      <c r="O57" s="276"/>
      <c r="P57" s="335">
        <v>3150.7837082771739</v>
      </c>
      <c r="Q57" s="335">
        <v>3125.7430057919155</v>
      </c>
      <c r="R57" s="335">
        <v>3117.6706728314543</v>
      </c>
      <c r="S57" s="335">
        <v>3139.2980130350898</v>
      </c>
      <c r="T57" s="337">
        <v>3133.2073292810387</v>
      </c>
      <c r="U57" s="309"/>
      <c r="V57" s="335">
        <v>3120.2673474606936</v>
      </c>
      <c r="W57" s="335">
        <v>3119.6657355819111</v>
      </c>
      <c r="X57" s="335">
        <v>3086.3178150486638</v>
      </c>
      <c r="Y57" s="335">
        <v>3083.5102916793758</v>
      </c>
      <c r="Z57" s="337">
        <v>3102.249409275681</v>
      </c>
      <c r="AA57" s="282"/>
      <c r="AB57" s="335">
        <v>3037.4896729233724</v>
      </c>
      <c r="AC57" s="335">
        <v>3069.6373110386794</v>
      </c>
      <c r="AD57" s="335">
        <v>3053.3508758480075</v>
      </c>
      <c r="AE57" s="335">
        <v>3143.2446893661995</v>
      </c>
      <c r="AF57" s="337">
        <v>3076.04418295</v>
      </c>
      <c r="AG57" s="282"/>
      <c r="AH57" s="335">
        <v>3123.5488601818847</v>
      </c>
      <c r="AI57" s="335">
        <v>3147.471786618185</v>
      </c>
      <c r="AJ57" s="335">
        <v>3103.5062289159364</v>
      </c>
      <c r="AK57" s="335">
        <v>3104.180388258887</v>
      </c>
      <c r="AL57" s="337">
        <v>3119.5082716953812</v>
      </c>
      <c r="AM57" s="282"/>
      <c r="AN57" s="335">
        <v>3095.0517234851727</v>
      </c>
      <c r="AO57" s="335">
        <v>3086.7284894367972</v>
      </c>
      <c r="AP57" s="335">
        <v>3086.7488580208951</v>
      </c>
      <c r="AQ57" s="335">
        <v>3129.0223690651005</v>
      </c>
      <c r="AR57" s="337">
        <v>3099.4443601314601</v>
      </c>
      <c r="AS57" s="282"/>
      <c r="AT57" s="335">
        <v>3152.6890502706965</v>
      </c>
      <c r="AU57" s="335">
        <v>3178.450101169055</v>
      </c>
      <c r="AV57" s="335">
        <v>3156.8701417899215</v>
      </c>
      <c r="AW57" s="335">
        <v>3181.1144175199365</v>
      </c>
      <c r="AX57" s="337">
        <v>3167.3779950463404</v>
      </c>
      <c r="AY57" s="282"/>
      <c r="AZ57" s="335">
        <v>3149.4231553591944</v>
      </c>
      <c r="BA57" s="335">
        <v>3186.2802814111797</v>
      </c>
    </row>
    <row r="58" spans="1:53">
      <c r="A58" s="342"/>
      <c r="B58" s="312"/>
      <c r="C58" s="313" t="s">
        <v>23</v>
      </c>
      <c r="D58" s="254">
        <v>8.4625055730214199E-2</v>
      </c>
      <c r="E58" s="254">
        <v>6.7974960389323061E-2</v>
      </c>
      <c r="F58" s="254">
        <v>6.246601643672494E-2</v>
      </c>
      <c r="G58" s="254">
        <v>6.2737352885422301E-2</v>
      </c>
      <c r="H58" s="261"/>
      <c r="I58" s="274"/>
      <c r="J58" s="274">
        <v>3.2182657333631529E-2</v>
      </c>
      <c r="K58" s="254">
        <v>4.1476569876671483E-2</v>
      </c>
      <c r="L58" s="254">
        <v>-1.125860667902528E-2</v>
      </c>
      <c r="M58" s="254">
        <v>2.1749353487981169E-4</v>
      </c>
      <c r="N58" s="261">
        <v>4.999773213263814E-2</v>
      </c>
      <c r="O58" s="274"/>
      <c r="P58" s="254">
        <v>-2.4943132833122883E-2</v>
      </c>
      <c r="Q58" s="254">
        <v>-4.056958041748604E-2</v>
      </c>
      <c r="R58" s="254">
        <v>-1.3667722505995017E-2</v>
      </c>
      <c r="S58" s="254">
        <v>-2.5909015395602752E-2</v>
      </c>
      <c r="T58" s="261">
        <v>-2.6312445993562306E-2</v>
      </c>
      <c r="U58" s="274"/>
      <c r="V58" s="254">
        <v>-9.6853239199863328E-3</v>
      </c>
      <c r="W58" s="254">
        <v>-1.9442641953427708E-3</v>
      </c>
      <c r="X58" s="254">
        <v>-1.0056500853669714E-2</v>
      </c>
      <c r="Y58" s="254">
        <v>-1.7770763120949495E-2</v>
      </c>
      <c r="Z58" s="261">
        <v>-9.8805845741658516E-3</v>
      </c>
      <c r="AA58" s="287"/>
      <c r="AB58" s="254">
        <v>-2.6529032714035394E-2</v>
      </c>
      <c r="AC58" s="254">
        <v>-1.6036469539868814E-2</v>
      </c>
      <c r="AD58" s="254">
        <v>-1.0681641093445382E-2</v>
      </c>
      <c r="AE58" s="254">
        <v>1.937220636104664E-2</v>
      </c>
      <c r="AF58" s="261">
        <v>-8.4471694143377629E-3</v>
      </c>
      <c r="AG58" s="287"/>
      <c r="AH58" s="254">
        <v>2.8332339044855548E-2</v>
      </c>
      <c r="AI58" s="254">
        <v>2.535624495428368E-2</v>
      </c>
      <c r="AJ58" s="254">
        <v>1.642633130199922E-2</v>
      </c>
      <c r="AK58" s="254">
        <v>-1.2428017850302786E-2</v>
      </c>
      <c r="AL58" s="261">
        <v>1.4129864904508072E-2</v>
      </c>
      <c r="AM58" s="287"/>
      <c r="AN58" s="254">
        <v>-9.1233202912192057E-3</v>
      </c>
      <c r="AO58" s="254">
        <v>-1.929907598843128E-2</v>
      </c>
      <c r="AP58" s="254">
        <v>-5.3994964594914485E-3</v>
      </c>
      <c r="AQ58" s="254">
        <v>8.0027503878881134E-3</v>
      </c>
      <c r="AR58" s="261">
        <v>-6.4317545640026896E-3</v>
      </c>
      <c r="AS58" s="287"/>
      <c r="AT58" s="254">
        <v>1.862241149256838E-2</v>
      </c>
      <c r="AU58" s="254">
        <v>2.9714829809664778E-2</v>
      </c>
      <c r="AV58" s="254">
        <v>2.2716873640956203E-2</v>
      </c>
      <c r="AW58" s="254">
        <v>1.6648026862908116E-2</v>
      </c>
      <c r="AX58" s="261">
        <v>2.1918004332879493E-2</v>
      </c>
      <c r="AY58" s="287"/>
      <c r="AZ58" s="254">
        <v>-1.0359077154220575E-3</v>
      </c>
      <c r="BA58" s="254">
        <v>2.4635215255526255E-3</v>
      </c>
    </row>
    <row r="59" spans="1:53">
      <c r="A59" s="342"/>
      <c r="B59" s="306" t="s">
        <v>28</v>
      </c>
      <c r="C59" s="306" t="s">
        <v>25</v>
      </c>
      <c r="D59" s="335">
        <v>4940.9199961451995</v>
      </c>
      <c r="E59" s="335">
        <v>4938.622296124322</v>
      </c>
      <c r="F59" s="335">
        <v>5077.9354675323211</v>
      </c>
      <c r="G59" s="335">
        <v>5145.0001595066724</v>
      </c>
      <c r="H59" s="337">
        <v>5027.2802955345951</v>
      </c>
      <c r="I59" s="276"/>
      <c r="J59" s="276">
        <v>5190.5853632720564</v>
      </c>
      <c r="K59" s="335">
        <v>5179.9664803387705</v>
      </c>
      <c r="L59" s="335">
        <v>5161.2924512839008</v>
      </c>
      <c r="M59" s="335">
        <v>5206.7063649268966</v>
      </c>
      <c r="N59" s="337">
        <v>5184.395402448492</v>
      </c>
      <c r="O59" s="276"/>
      <c r="P59" s="335">
        <v>5274.3065077875972</v>
      </c>
      <c r="Q59" s="335">
        <v>5236.5496044057309</v>
      </c>
      <c r="R59" s="335">
        <v>5239.8977121073904</v>
      </c>
      <c r="S59" s="335">
        <v>5250.5308628565936</v>
      </c>
      <c r="T59" s="337">
        <v>5249.9768648887939</v>
      </c>
      <c r="U59" s="309"/>
      <c r="V59" s="335">
        <v>5279.5641409485424</v>
      </c>
      <c r="W59" s="335">
        <v>5247.4859802244091</v>
      </c>
      <c r="X59" s="335">
        <v>5237.987199012915</v>
      </c>
      <c r="Y59" s="335">
        <v>5302.7603904935522</v>
      </c>
      <c r="Z59" s="337">
        <v>5266.8147982441897</v>
      </c>
      <c r="AA59" s="282"/>
      <c r="AB59" s="335">
        <v>5338.2985854485305</v>
      </c>
      <c r="AC59" s="335">
        <v>5360.2331723217694</v>
      </c>
      <c r="AD59" s="335">
        <v>5394.9288131820149</v>
      </c>
      <c r="AE59" s="335">
        <v>5542.4075669310323</v>
      </c>
      <c r="AF59" s="337">
        <v>5409.6598877002189</v>
      </c>
      <c r="AG59" s="282"/>
      <c r="AH59" s="335">
        <v>5523.6755097059013</v>
      </c>
      <c r="AI59" s="335">
        <v>5553.4475595864487</v>
      </c>
      <c r="AJ59" s="335">
        <v>5507.0827633010422</v>
      </c>
      <c r="AK59" s="335">
        <v>5463.7743751513372</v>
      </c>
      <c r="AL59" s="337">
        <v>5511.7286278319461</v>
      </c>
      <c r="AM59" s="282"/>
      <c r="AN59" s="335">
        <v>5485.8657515128471</v>
      </c>
      <c r="AO59" s="335">
        <v>5448.1758179398594</v>
      </c>
      <c r="AP59" s="335">
        <v>5438.6833110131256</v>
      </c>
      <c r="AQ59" s="335">
        <v>5545.3631806094036</v>
      </c>
      <c r="AR59" s="337">
        <v>5479.4727679904063</v>
      </c>
      <c r="AS59" s="282"/>
      <c r="AT59" s="335">
        <v>5527.3335351789146</v>
      </c>
      <c r="AU59" s="335">
        <v>5549.1653750660998</v>
      </c>
      <c r="AV59" s="335">
        <v>5567.55118498911</v>
      </c>
      <c r="AW59" s="335">
        <v>5642.3961091238934</v>
      </c>
      <c r="AX59" s="337">
        <v>5571.8456579154554</v>
      </c>
      <c r="AY59" s="282"/>
      <c r="AZ59" s="335">
        <v>5578.1757526028196</v>
      </c>
      <c r="BA59" s="335">
        <v>5591.5325744186366</v>
      </c>
    </row>
    <row r="60" spans="1:53">
      <c r="A60" s="312"/>
      <c r="B60" s="312"/>
      <c r="C60" s="313" t="s">
        <v>23</v>
      </c>
      <c r="D60" s="254">
        <v>8.2642944887479544E-2</v>
      </c>
      <c r="E60" s="254">
        <v>9.2325518432701911E-2</v>
      </c>
      <c r="F60" s="254">
        <v>7.4153806392561111E-2</v>
      </c>
      <c r="G60" s="254">
        <v>7.0426052249317847E-2</v>
      </c>
      <c r="H60" s="261"/>
      <c r="I60" s="277"/>
      <c r="J60" s="277">
        <v>5.0530137569853473E-2</v>
      </c>
      <c r="K60" s="254">
        <v>4.8868726892487384E-2</v>
      </c>
      <c r="L60" s="254">
        <v>1.6415526405279025E-2</v>
      </c>
      <c r="M60" s="254">
        <v>1.1993431196733129E-2</v>
      </c>
      <c r="N60" s="261">
        <v>3.1252505863548441E-2</v>
      </c>
      <c r="O60" s="277"/>
      <c r="P60" s="254">
        <v>1.6129422532560778E-2</v>
      </c>
      <c r="Q60" s="254">
        <v>1.092345370992831E-2</v>
      </c>
      <c r="R60" s="254">
        <v>1.5229763003244745E-2</v>
      </c>
      <c r="S60" s="254">
        <v>8.4169328666015009E-3</v>
      </c>
      <c r="T60" s="261">
        <v>1.2649780224966767E-2</v>
      </c>
      <c r="U60" s="277"/>
      <c r="V60" s="254">
        <v>9.9683876035316921E-4</v>
      </c>
      <c r="W60" s="254">
        <v>2.0884698217080722E-3</v>
      </c>
      <c r="X60" s="254">
        <v>-3.646088529668523E-4</v>
      </c>
      <c r="Y60" s="254">
        <v>9.9474755984088059E-3</v>
      </c>
      <c r="Z60" s="261">
        <v>3.2072395343312188E-3</v>
      </c>
      <c r="AA60" s="287"/>
      <c r="AB60" s="254">
        <v>1.1124866169243131E-2</v>
      </c>
      <c r="AC60" s="254">
        <v>2.1485944416480107E-2</v>
      </c>
      <c r="AD60" s="254">
        <v>2.9962198876445356E-2</v>
      </c>
      <c r="AE60" s="254">
        <v>4.5192910633319316E-2</v>
      </c>
      <c r="AF60" s="261">
        <v>2.712172250743472E-2</v>
      </c>
      <c r="AG60" s="287"/>
      <c r="AH60" s="254">
        <v>3.4725844066250344E-2</v>
      </c>
      <c r="AI60" s="254">
        <v>3.6045892231398868E-2</v>
      </c>
      <c r="AJ60" s="254">
        <v>2.0788772938947764E-2</v>
      </c>
      <c r="AK60" s="254">
        <v>-1.4187551317745517E-2</v>
      </c>
      <c r="AL60" s="261">
        <v>1.8867866418700086E-2</v>
      </c>
      <c r="AM60" s="287"/>
      <c r="AN60" s="254">
        <v>-6.8450360863191451E-3</v>
      </c>
      <c r="AO60" s="254">
        <v>-1.8956106187564048E-2</v>
      </c>
      <c r="AP60" s="254">
        <v>-1.2420269537935291E-2</v>
      </c>
      <c r="AQ60" s="254">
        <v>1.493268203553999E-2</v>
      </c>
      <c r="AR60" s="261">
        <v>-5.852222055828582E-3</v>
      </c>
      <c r="AS60" s="287"/>
      <c r="AT60" s="254">
        <v>7.5590226856412368E-3</v>
      </c>
      <c r="AU60" s="254">
        <v>1.8536398328721448E-2</v>
      </c>
      <c r="AV60" s="254">
        <v>2.3694682445479343E-2</v>
      </c>
      <c r="AW60" s="254">
        <v>1.7498029498552503E-2</v>
      </c>
      <c r="AX60" s="261">
        <v>1.6857988685456515E-2</v>
      </c>
      <c r="AY60" s="287"/>
      <c r="AZ60" s="254">
        <v>9.198326299709958E-3</v>
      </c>
      <c r="BA60" s="254">
        <v>7.6348777679080548E-3</v>
      </c>
    </row>
    <row r="61" spans="1:53" s="263" customFormat="1" ht="15" customHeight="1">
      <c r="A61" s="61" t="str">
        <f>表17!A61</f>
        <v>註1：製表日期：101年8月10日，資料來源：截至101年8月8日明細彙總檔。</v>
      </c>
      <c r="B61" s="34"/>
      <c r="C61" s="34"/>
      <c r="D61" s="34"/>
      <c r="E61" s="34"/>
      <c r="H61" s="264"/>
      <c r="K61" s="34"/>
      <c r="N61" s="264"/>
      <c r="T61" s="264"/>
      <c r="Z61" s="264"/>
      <c r="AF61" s="264"/>
      <c r="AL61" s="264"/>
      <c r="AR61" s="264"/>
      <c r="AX61" s="264"/>
    </row>
    <row r="62" spans="1:53" s="263" customFormat="1" ht="15.75">
      <c r="A62" s="36" t="s">
        <v>51</v>
      </c>
      <c r="B62" s="34"/>
      <c r="C62" s="34"/>
      <c r="D62" s="34"/>
      <c r="E62" s="34"/>
      <c r="F62" s="34"/>
      <c r="G62" s="34"/>
      <c r="H62" s="264"/>
      <c r="K62" s="34"/>
      <c r="L62" s="34"/>
      <c r="M62" s="34"/>
      <c r="N62" s="264"/>
      <c r="T62" s="264"/>
      <c r="Z62" s="264"/>
      <c r="AF62" s="264"/>
      <c r="AL62" s="264"/>
      <c r="AR62" s="264"/>
      <c r="AX62" s="264"/>
    </row>
    <row r="63" spans="1:53">
      <c r="A63" s="2" t="s">
        <v>150</v>
      </c>
      <c r="B63" s="2"/>
      <c r="C63" s="2"/>
      <c r="D63" s="2"/>
      <c r="E63" s="2"/>
      <c r="F63" s="2"/>
      <c r="G63" s="2"/>
      <c r="K63" s="2"/>
      <c r="L63" s="2"/>
      <c r="M63" s="2"/>
    </row>
    <row r="64" spans="1:53" s="263" customFormat="1" ht="15.75">
      <c r="A64" s="34" t="s">
        <v>53</v>
      </c>
      <c r="B64" s="34"/>
      <c r="C64" s="34"/>
      <c r="D64" s="34"/>
      <c r="E64" s="34"/>
      <c r="F64" s="34"/>
      <c r="G64" s="34"/>
      <c r="H64" s="264"/>
      <c r="K64" s="34"/>
      <c r="L64" s="34"/>
      <c r="M64" s="34"/>
      <c r="N64" s="264"/>
      <c r="T64" s="264"/>
      <c r="Z64" s="264"/>
      <c r="AF64" s="264"/>
      <c r="AL64" s="264"/>
      <c r="AR64" s="264"/>
      <c r="AX64" s="264"/>
    </row>
    <row r="65" spans="1:50" s="263" customFormat="1" ht="15.75">
      <c r="A65" s="300" t="s">
        <v>54</v>
      </c>
      <c r="B65" s="34"/>
      <c r="C65" s="34"/>
      <c r="D65" s="34"/>
      <c r="E65" s="34"/>
      <c r="F65" s="34"/>
      <c r="G65" s="34"/>
      <c r="H65" s="264"/>
      <c r="K65" s="34"/>
      <c r="L65" s="34"/>
      <c r="M65" s="34"/>
      <c r="N65" s="264"/>
      <c r="T65" s="264"/>
      <c r="Z65" s="264"/>
      <c r="AF65" s="264"/>
      <c r="AL65" s="264"/>
      <c r="AR65" s="264"/>
      <c r="AX65" s="264"/>
    </row>
    <row r="66" spans="1:50">
      <c r="A66" s="300" t="str">
        <f>表17!A66</f>
        <v>註4：層級以101年6月最新層級歸類。</v>
      </c>
    </row>
    <row r="67" spans="1:50">
      <c r="A67" s="301" t="s">
        <v>320</v>
      </c>
    </row>
  </sheetData>
  <phoneticPr fontId="4" type="noConversion"/>
  <printOptions horizontalCentered="1"/>
  <pageMargins left="0.35433070866141736" right="0.35433070866141736" top="0.59055118110236227" bottom="0.59055118110236227" header="0.51181102362204722" footer="0.51181102362204722"/>
  <pageSetup paperSize="9" scale="73" orientation="portrait" r:id="rId1"/>
  <headerFooter alignWithMargins="0">
    <oddFooter>&amp;C&amp;"Times New Roman,標準"&amp;P</oddFooter>
  </headerFooter>
  <rowBreaks count="1" manualBreakCount="1">
    <brk id="44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FF00"/>
  </sheetPr>
  <dimension ref="A1:AZ100"/>
  <sheetViews>
    <sheetView view="pageBreakPreview" zoomScale="60" zoomScaleNormal="75" workbookViewId="0">
      <selection activeCell="AM1" sqref="AM1:AX1048576"/>
    </sheetView>
  </sheetViews>
  <sheetFormatPr defaultRowHeight="16.5"/>
  <cols>
    <col min="1" max="1" width="14.5" style="248" customWidth="1"/>
    <col min="2" max="2" width="7.5" style="248" bestFit="1" customWidth="1"/>
    <col min="3" max="4" width="8.625" style="248" hidden="1" customWidth="1"/>
    <col min="5" max="6" width="7.625" style="248" hidden="1" customWidth="1"/>
    <col min="7" max="7" width="8" style="291" hidden="1" customWidth="1"/>
    <col min="8" max="8" width="1.75" style="248" hidden="1" customWidth="1"/>
    <col min="9" max="11" width="7" style="248" hidden="1" customWidth="1"/>
    <col min="12" max="12" width="7.375" style="248" hidden="1" customWidth="1"/>
    <col min="13" max="13" width="9.5" style="249" hidden="1" customWidth="1"/>
    <col min="14" max="14" width="1.25" style="248" hidden="1" customWidth="1"/>
    <col min="15" max="15" width="7.375" style="248" hidden="1" customWidth="1"/>
    <col min="16" max="18" width="7.5" style="62" hidden="1" customWidth="1"/>
    <col min="19" max="19" width="9.5" style="249" hidden="1" customWidth="1"/>
    <col min="20" max="20" width="1.25" style="248" hidden="1" customWidth="1"/>
    <col min="21" max="21" width="7.375" style="248" hidden="1" customWidth="1"/>
    <col min="22" max="22" width="7.5" style="248" hidden="1" customWidth="1"/>
    <col min="23" max="24" width="7.375" style="248" hidden="1" customWidth="1"/>
    <col min="25" max="25" width="9.5" style="249" hidden="1" customWidth="1"/>
    <col min="26" max="26" width="1.25" style="248" hidden="1" customWidth="1"/>
    <col min="27" max="29" width="8.75" style="248" hidden="1" customWidth="1"/>
    <col min="30" max="30" width="7.375" style="248" hidden="1" customWidth="1"/>
    <col min="31" max="31" width="9.5" style="249" hidden="1" customWidth="1"/>
    <col min="32" max="32" width="1.25" style="248" hidden="1" customWidth="1"/>
    <col min="33" max="35" width="8.75" style="248" hidden="1" customWidth="1"/>
    <col min="36" max="36" width="7.375" style="248" hidden="1" customWidth="1"/>
    <col min="37" max="37" width="9.5" style="249" hidden="1" customWidth="1"/>
    <col min="38" max="38" width="1.25" style="248" hidden="1" customWidth="1"/>
    <col min="39" max="41" width="8.75" style="248" hidden="1" customWidth="1"/>
    <col min="42" max="42" width="8.875" style="248" hidden="1" customWidth="1"/>
    <col min="43" max="43" width="9.5" style="249" hidden="1" customWidth="1"/>
    <col min="44" max="44" width="1.25" style="248" hidden="1" customWidth="1"/>
    <col min="45" max="47" width="8.75" style="248" hidden="1" customWidth="1"/>
    <col min="48" max="48" width="8.875" style="248" hidden="1" customWidth="1"/>
    <col min="49" max="49" width="9.5" style="249" hidden="1" customWidth="1"/>
    <col min="50" max="50" width="1.25" style="248" hidden="1" customWidth="1"/>
    <col min="51" max="52" width="8.75" style="248" customWidth="1"/>
    <col min="53" max="16384" width="9" style="248"/>
  </cols>
  <sheetData>
    <row r="1" spans="1:52" ht="21">
      <c r="A1" s="85" t="s">
        <v>350</v>
      </c>
      <c r="B1" s="278"/>
      <c r="C1" s="278"/>
      <c r="D1" s="278"/>
      <c r="F1" s="278"/>
      <c r="G1" s="302"/>
      <c r="I1" s="278"/>
      <c r="J1" s="278"/>
      <c r="L1" s="278"/>
      <c r="M1" s="303"/>
      <c r="S1" s="303"/>
      <c r="Y1" s="303"/>
      <c r="AE1" s="303"/>
      <c r="AK1" s="303"/>
      <c r="AQ1" s="303"/>
      <c r="AW1" s="303"/>
    </row>
    <row r="2" spans="1:52" ht="21">
      <c r="A2" s="304" t="s">
        <v>79</v>
      </c>
      <c r="B2" s="278"/>
      <c r="C2" s="278"/>
      <c r="D2" s="278"/>
      <c r="F2" s="278"/>
      <c r="G2" s="302"/>
      <c r="I2" s="278"/>
      <c r="J2" s="278"/>
      <c r="L2" s="278"/>
      <c r="M2" s="303"/>
      <c r="S2" s="303"/>
      <c r="U2" s="62"/>
      <c r="W2" s="65"/>
      <c r="X2" s="65"/>
      <c r="Y2" s="303"/>
      <c r="AA2" s="65"/>
      <c r="AC2" s="65"/>
      <c r="AD2" s="65"/>
      <c r="AE2" s="65" t="s">
        <v>257</v>
      </c>
      <c r="AG2" s="65"/>
      <c r="AH2" s="65"/>
      <c r="AI2" s="65"/>
      <c r="AJ2" s="65"/>
      <c r="AK2" s="65"/>
      <c r="AM2" s="65"/>
      <c r="AN2" s="65"/>
      <c r="AO2" s="65"/>
      <c r="AP2" s="65"/>
      <c r="AQ2" s="65"/>
      <c r="AS2" s="65"/>
      <c r="AT2" s="65"/>
      <c r="AU2" s="65"/>
      <c r="AV2" s="65"/>
      <c r="AW2" s="65"/>
      <c r="AY2" s="65"/>
      <c r="AZ2" s="65"/>
    </row>
    <row r="3" spans="1:52">
      <c r="A3" s="70"/>
      <c r="B3" s="70"/>
      <c r="C3" s="11">
        <v>93</v>
      </c>
      <c r="D3" s="11"/>
      <c r="E3" s="11"/>
      <c r="F3" s="11"/>
      <c r="G3" s="149"/>
      <c r="H3" s="12"/>
      <c r="I3" s="11">
        <v>94</v>
      </c>
      <c r="J3" s="11"/>
      <c r="K3" s="11"/>
      <c r="L3" s="11"/>
      <c r="M3" s="167"/>
      <c r="N3" s="12"/>
      <c r="O3" s="11">
        <v>95</v>
      </c>
      <c r="P3" s="39"/>
      <c r="Q3" s="39"/>
      <c r="R3" s="39"/>
      <c r="S3" s="167">
        <v>95</v>
      </c>
      <c r="T3" s="12"/>
      <c r="U3" s="11">
        <v>96</v>
      </c>
      <c r="V3" s="11"/>
      <c r="W3" s="11"/>
      <c r="X3" s="11"/>
      <c r="Y3" s="167">
        <v>96</v>
      </c>
      <c r="Z3" s="305"/>
      <c r="AA3" s="11" t="s">
        <v>299</v>
      </c>
      <c r="AB3" s="11"/>
      <c r="AC3" s="11"/>
      <c r="AD3" s="11"/>
      <c r="AE3" s="167">
        <v>97</v>
      </c>
      <c r="AF3" s="305"/>
      <c r="AG3" s="11" t="s">
        <v>307</v>
      </c>
      <c r="AH3" s="11"/>
      <c r="AI3" s="11"/>
      <c r="AJ3" s="11"/>
      <c r="AK3" s="167"/>
      <c r="AL3" s="305"/>
      <c r="AM3" s="11" t="s">
        <v>329</v>
      </c>
      <c r="AN3" s="11"/>
      <c r="AO3" s="11"/>
      <c r="AP3" s="11"/>
      <c r="AQ3" s="167"/>
      <c r="AR3" s="305"/>
      <c r="AS3" s="11" t="s">
        <v>341</v>
      </c>
      <c r="AT3" s="11"/>
      <c r="AU3" s="11"/>
      <c r="AV3" s="11"/>
      <c r="AW3" s="167"/>
      <c r="AX3" s="305"/>
      <c r="AY3" s="11" t="s">
        <v>354</v>
      </c>
      <c r="AZ3" s="11"/>
    </row>
    <row r="4" spans="1:52">
      <c r="A4" s="71" t="s">
        <v>36</v>
      </c>
      <c r="B4" s="72"/>
      <c r="C4" s="13" t="s">
        <v>199</v>
      </c>
      <c r="D4" s="13" t="s">
        <v>229</v>
      </c>
      <c r="E4" s="13" t="s">
        <v>200</v>
      </c>
      <c r="F4" s="13" t="s">
        <v>164</v>
      </c>
      <c r="G4" s="150"/>
      <c r="H4" s="30"/>
      <c r="I4" s="13" t="s">
        <v>199</v>
      </c>
      <c r="J4" s="13" t="s">
        <v>229</v>
      </c>
      <c r="K4" s="13" t="s">
        <v>200</v>
      </c>
      <c r="L4" s="13" t="s">
        <v>164</v>
      </c>
      <c r="M4" s="170" t="s">
        <v>269</v>
      </c>
      <c r="N4" s="30"/>
      <c r="O4" s="13" t="s">
        <v>199</v>
      </c>
      <c r="P4" s="13" t="s">
        <v>229</v>
      </c>
      <c r="Q4" s="13" t="s">
        <v>200</v>
      </c>
      <c r="R4" s="13" t="s">
        <v>164</v>
      </c>
      <c r="S4" s="170" t="s">
        <v>269</v>
      </c>
      <c r="T4" s="30"/>
      <c r="U4" s="98" t="s">
        <v>199</v>
      </c>
      <c r="V4" s="98" t="s">
        <v>229</v>
      </c>
      <c r="W4" s="98" t="s">
        <v>200</v>
      </c>
      <c r="X4" s="98" t="s">
        <v>164</v>
      </c>
      <c r="Y4" s="170" t="s">
        <v>269</v>
      </c>
      <c r="AA4" s="98" t="s">
        <v>199</v>
      </c>
      <c r="AB4" s="98" t="s">
        <v>229</v>
      </c>
      <c r="AC4" s="98" t="s">
        <v>200</v>
      </c>
      <c r="AD4" s="98" t="s">
        <v>164</v>
      </c>
      <c r="AE4" s="170" t="s">
        <v>269</v>
      </c>
      <c r="AG4" s="98" t="s">
        <v>199</v>
      </c>
      <c r="AH4" s="98" t="s">
        <v>229</v>
      </c>
      <c r="AI4" s="98" t="s">
        <v>200</v>
      </c>
      <c r="AJ4" s="98" t="s">
        <v>164</v>
      </c>
      <c r="AK4" s="170" t="s">
        <v>269</v>
      </c>
      <c r="AM4" s="98" t="s">
        <v>199</v>
      </c>
      <c r="AN4" s="98" t="s">
        <v>229</v>
      </c>
      <c r="AO4" s="98" t="s">
        <v>200</v>
      </c>
      <c r="AP4" s="98" t="s">
        <v>164</v>
      </c>
      <c r="AQ4" s="170" t="s">
        <v>269</v>
      </c>
      <c r="AS4" s="98" t="s">
        <v>199</v>
      </c>
      <c r="AT4" s="98" t="s">
        <v>229</v>
      </c>
      <c r="AU4" s="98" t="s">
        <v>200</v>
      </c>
      <c r="AV4" s="98" t="s">
        <v>164</v>
      </c>
      <c r="AW4" s="170" t="s">
        <v>269</v>
      </c>
      <c r="AY4" s="98" t="s">
        <v>199</v>
      </c>
      <c r="AZ4" s="98" t="s">
        <v>229</v>
      </c>
    </row>
    <row r="5" spans="1:52" ht="19.5" customHeight="1">
      <c r="A5" s="306" t="s">
        <v>76</v>
      </c>
      <c r="B5" s="307" t="s">
        <v>25</v>
      </c>
      <c r="C5" s="251">
        <v>593972</v>
      </c>
      <c r="D5" s="251">
        <v>626881</v>
      </c>
      <c r="E5" s="251">
        <v>639954</v>
      </c>
      <c r="F5" s="251">
        <v>629356</v>
      </c>
      <c r="G5" s="308">
        <v>2490163</v>
      </c>
      <c r="H5" s="309"/>
      <c r="I5" s="251">
        <v>601883</v>
      </c>
      <c r="J5" s="251">
        <v>636724</v>
      </c>
      <c r="K5" s="251">
        <v>633521</v>
      </c>
      <c r="L5" s="251">
        <v>600932</v>
      </c>
      <c r="M5" s="310">
        <v>2473060</v>
      </c>
      <c r="N5" s="309"/>
      <c r="O5" s="251">
        <v>586307</v>
      </c>
      <c r="P5" s="311">
        <v>609087</v>
      </c>
      <c r="Q5" s="311">
        <v>614806</v>
      </c>
      <c r="R5" s="311">
        <v>609205</v>
      </c>
      <c r="S5" s="310">
        <v>2419405</v>
      </c>
      <c r="T5" s="309"/>
      <c r="U5" s="251">
        <v>602241</v>
      </c>
      <c r="V5" s="251">
        <v>621165</v>
      </c>
      <c r="W5" s="251">
        <v>624387</v>
      </c>
      <c r="X5" s="251">
        <v>618455</v>
      </c>
      <c r="Y5" s="310">
        <v>2466248</v>
      </c>
      <c r="Z5" s="282"/>
      <c r="AA5" s="251">
        <v>611529</v>
      </c>
      <c r="AB5" s="251">
        <v>630598</v>
      </c>
      <c r="AC5" s="251">
        <v>629026</v>
      </c>
      <c r="AD5" s="251">
        <v>622117</v>
      </c>
      <c r="AE5" s="310">
        <v>2493270</v>
      </c>
      <c r="AF5" s="282"/>
      <c r="AG5" s="251">
        <v>613615</v>
      </c>
      <c r="AH5" s="251">
        <v>639616</v>
      </c>
      <c r="AI5" s="251">
        <v>663706</v>
      </c>
      <c r="AJ5" s="251">
        <v>640461</v>
      </c>
      <c r="AK5" s="310">
        <v>2557398</v>
      </c>
      <c r="AL5" s="282"/>
      <c r="AM5" s="251">
        <v>576264</v>
      </c>
      <c r="AN5" s="251">
        <v>622181</v>
      </c>
      <c r="AO5" s="251">
        <v>636785</v>
      </c>
      <c r="AP5" s="251">
        <v>610896</v>
      </c>
      <c r="AQ5" s="310">
        <v>2446126</v>
      </c>
      <c r="AR5" s="282"/>
      <c r="AS5" s="251">
        <v>613032</v>
      </c>
      <c r="AT5" s="251">
        <v>627371</v>
      </c>
      <c r="AU5" s="251">
        <v>628993</v>
      </c>
      <c r="AV5" s="251">
        <v>613305</v>
      </c>
      <c r="AW5" s="310">
        <v>2482701</v>
      </c>
      <c r="AX5" s="282"/>
      <c r="AY5" s="251">
        <v>609452</v>
      </c>
      <c r="AZ5" s="251">
        <v>617558</v>
      </c>
    </row>
    <row r="6" spans="1:52" ht="19.5" customHeight="1">
      <c r="A6" s="312"/>
      <c r="B6" s="313" t="s">
        <v>23</v>
      </c>
      <c r="C6" s="314">
        <v>-1.4556712114223902E-2</v>
      </c>
      <c r="D6" s="314">
        <v>0.2750009660931802</v>
      </c>
      <c r="E6" s="314">
        <v>0.12353841724193627</v>
      </c>
      <c r="F6" s="314">
        <v>6.4575932880002712E-2</v>
      </c>
      <c r="G6" s="315"/>
      <c r="H6" s="316"/>
      <c r="I6" s="314">
        <v>1.3318809640858492E-2</v>
      </c>
      <c r="J6" s="314">
        <v>1.5701544631277705E-2</v>
      </c>
      <c r="K6" s="314">
        <v>-1.0052285007984949E-2</v>
      </c>
      <c r="L6" s="314">
        <v>-4.5163627581210002E-2</v>
      </c>
      <c r="M6" s="317">
        <v>-6.8682250920923948E-3</v>
      </c>
      <c r="N6" s="316"/>
      <c r="O6" s="254">
        <v>-2.5878783750330259E-2</v>
      </c>
      <c r="P6" s="318">
        <v>-4.3404991801785364E-2</v>
      </c>
      <c r="Q6" s="318">
        <v>-2.9541246462232551E-2</v>
      </c>
      <c r="R6" s="318">
        <v>1.3766948673061163E-2</v>
      </c>
      <c r="S6" s="261">
        <v>-2.1695793874794811E-2</v>
      </c>
      <c r="T6" s="274"/>
      <c r="U6" s="254">
        <v>2.7176888558383183E-2</v>
      </c>
      <c r="V6" s="254">
        <v>1.9829679503913233E-2</v>
      </c>
      <c r="W6" s="254">
        <v>1.5583777646932528E-2</v>
      </c>
      <c r="X6" s="254">
        <v>1.5183723048891595E-2</v>
      </c>
      <c r="Y6" s="261">
        <v>1.9361371907555824E-2</v>
      </c>
      <c r="Z6" s="287"/>
      <c r="AA6" s="254">
        <v>1.5422397345913108E-2</v>
      </c>
      <c r="AB6" s="254">
        <v>1.5185981180523722E-2</v>
      </c>
      <c r="AC6" s="254">
        <v>7.429687037045829E-3</v>
      </c>
      <c r="AD6" s="254">
        <v>5.9212068784308958E-3</v>
      </c>
      <c r="AE6" s="261">
        <v>1.0956724546760999E-2</v>
      </c>
      <c r="AF6" s="287"/>
      <c r="AG6" s="254">
        <v>3.4111219582391161E-3</v>
      </c>
      <c r="AH6" s="254">
        <v>1.4300711388237852E-2</v>
      </c>
      <c r="AI6" s="254">
        <v>5.5132856193543578E-2</v>
      </c>
      <c r="AJ6" s="254">
        <v>2.94864149348113E-2</v>
      </c>
      <c r="AK6" s="261">
        <v>2.5720439422926455E-2</v>
      </c>
      <c r="AL6" s="287"/>
      <c r="AM6" s="254">
        <v>-6.087041548853922E-2</v>
      </c>
      <c r="AN6" s="254">
        <v>-2.7258542625575366E-2</v>
      </c>
      <c r="AO6" s="254">
        <v>-4.0561634217560205E-2</v>
      </c>
      <c r="AP6" s="254">
        <v>-4.6162061390154885E-2</v>
      </c>
      <c r="AQ6" s="261">
        <v>-4.3509848682137031E-2</v>
      </c>
      <c r="AR6" s="287"/>
      <c r="AS6" s="254">
        <v>6.3804089792178553E-2</v>
      </c>
      <c r="AT6" s="254">
        <v>8.3416240611655645E-3</v>
      </c>
      <c r="AU6" s="254">
        <v>-1.223646913793508E-2</v>
      </c>
      <c r="AV6" s="254">
        <v>3.943388072601639E-3</v>
      </c>
      <c r="AW6" s="261">
        <v>1.4952214235897987E-2</v>
      </c>
      <c r="AX6" s="287"/>
      <c r="AY6" s="254">
        <v>-5.8398256534731852E-3</v>
      </c>
      <c r="AZ6" s="254">
        <v>-1.5641462547679175E-2</v>
      </c>
    </row>
    <row r="7" spans="1:52" ht="19.5" customHeight="1">
      <c r="A7" s="306" t="s">
        <v>77</v>
      </c>
      <c r="B7" s="307" t="s">
        <v>25</v>
      </c>
      <c r="C7" s="251">
        <v>89618</v>
      </c>
      <c r="D7" s="251">
        <v>91396</v>
      </c>
      <c r="E7" s="251">
        <v>96744</v>
      </c>
      <c r="F7" s="251">
        <v>98160</v>
      </c>
      <c r="G7" s="308">
        <v>375918</v>
      </c>
      <c r="H7" s="309"/>
      <c r="I7" s="251">
        <v>85048</v>
      </c>
      <c r="J7" s="251">
        <v>89187</v>
      </c>
      <c r="K7" s="251">
        <v>91138</v>
      </c>
      <c r="L7" s="251">
        <v>91931</v>
      </c>
      <c r="M7" s="310">
        <v>357304</v>
      </c>
      <c r="N7" s="309"/>
      <c r="O7" s="251">
        <v>84292</v>
      </c>
      <c r="P7" s="311">
        <v>85861</v>
      </c>
      <c r="Q7" s="311">
        <v>90626</v>
      </c>
      <c r="R7" s="311">
        <v>91954</v>
      </c>
      <c r="S7" s="310">
        <v>352733</v>
      </c>
      <c r="T7" s="309"/>
      <c r="U7" s="251">
        <v>82552</v>
      </c>
      <c r="V7" s="251">
        <v>86390</v>
      </c>
      <c r="W7" s="251">
        <v>90444</v>
      </c>
      <c r="X7" s="251">
        <v>95570</v>
      </c>
      <c r="Y7" s="310">
        <v>354956</v>
      </c>
      <c r="Z7" s="282"/>
      <c r="AA7" s="251">
        <v>83735</v>
      </c>
      <c r="AB7" s="251">
        <v>86325</v>
      </c>
      <c r="AC7" s="251">
        <v>91132</v>
      </c>
      <c r="AD7" s="251">
        <v>94242</v>
      </c>
      <c r="AE7" s="310">
        <v>355434</v>
      </c>
      <c r="AF7" s="282"/>
      <c r="AG7" s="251">
        <v>83674</v>
      </c>
      <c r="AH7" s="251">
        <v>87622</v>
      </c>
      <c r="AI7" s="251">
        <v>92200</v>
      </c>
      <c r="AJ7" s="251">
        <v>93644</v>
      </c>
      <c r="AK7" s="310">
        <v>357140</v>
      </c>
      <c r="AL7" s="282"/>
      <c r="AM7" s="251">
        <v>1237</v>
      </c>
      <c r="AN7" s="251">
        <v>1268</v>
      </c>
      <c r="AO7" s="251">
        <v>1348</v>
      </c>
      <c r="AP7" s="251">
        <v>1394</v>
      </c>
      <c r="AQ7" s="310">
        <v>5247</v>
      </c>
      <c r="AR7" s="282"/>
      <c r="AS7" s="251">
        <v>1473</v>
      </c>
      <c r="AT7" s="251">
        <v>1461</v>
      </c>
      <c r="AU7" s="251">
        <v>1509</v>
      </c>
      <c r="AV7" s="251">
        <v>1574</v>
      </c>
      <c r="AW7" s="310">
        <v>6017</v>
      </c>
      <c r="AX7" s="282"/>
      <c r="AY7" s="251">
        <v>1517</v>
      </c>
      <c r="AZ7" s="251">
        <v>1574</v>
      </c>
    </row>
    <row r="8" spans="1:52" ht="19.5" customHeight="1">
      <c r="A8" s="312"/>
      <c r="B8" s="313" t="s">
        <v>23</v>
      </c>
      <c r="C8" s="314">
        <v>-3.3580640986930081E-2</v>
      </c>
      <c r="D8" s="314">
        <v>0.23980574622208958</v>
      </c>
      <c r="E8" s="314">
        <v>2.8534977673825217E-2</v>
      </c>
      <c r="F8" s="314">
        <v>-1.0424017581708571E-2</v>
      </c>
      <c r="G8" s="315"/>
      <c r="H8" s="316"/>
      <c r="I8" s="314">
        <v>-5.0994219911178557E-2</v>
      </c>
      <c r="J8" s="314">
        <v>-2.4169547901439888E-2</v>
      </c>
      <c r="K8" s="314">
        <v>-5.7946746051434711E-2</v>
      </c>
      <c r="L8" s="314">
        <v>-6.3457620211898935E-2</v>
      </c>
      <c r="M8" s="317">
        <v>-4.9516117876771015E-2</v>
      </c>
      <c r="N8" s="316"/>
      <c r="O8" s="254">
        <v>-8.8890979211738719E-3</v>
      </c>
      <c r="P8" s="318">
        <v>-3.7292430511173147E-2</v>
      </c>
      <c r="Q8" s="318">
        <v>-5.6178542430160849E-3</v>
      </c>
      <c r="R8" s="318">
        <v>2.5018764073059252E-4</v>
      </c>
      <c r="S8" s="261">
        <v>-1.2793027785862998E-2</v>
      </c>
      <c r="T8" s="274"/>
      <c r="U8" s="254">
        <v>-2.0642528353817635E-2</v>
      </c>
      <c r="V8" s="254">
        <v>6.1611208814247309E-3</v>
      </c>
      <c r="W8" s="254">
        <v>-2.0082537020280622E-3</v>
      </c>
      <c r="X8" s="254">
        <v>3.9324009831002371E-2</v>
      </c>
      <c r="Y8" s="261">
        <v>6.302217257812659E-3</v>
      </c>
      <c r="Z8" s="287"/>
      <c r="AA8" s="254">
        <v>1.4330361469134578E-2</v>
      </c>
      <c r="AB8" s="254">
        <v>-7.5240189836789373E-4</v>
      </c>
      <c r="AC8" s="254">
        <v>7.6069169873069775E-3</v>
      </c>
      <c r="AD8" s="254">
        <v>-1.389557392487184E-2</v>
      </c>
      <c r="AE8" s="261">
        <v>1.3466457814490518E-3</v>
      </c>
      <c r="AF8" s="287"/>
      <c r="AG8" s="254">
        <v>-7.2848868454056248E-4</v>
      </c>
      <c r="AH8" s="254">
        <v>1.5024616275702396E-2</v>
      </c>
      <c r="AI8" s="254">
        <v>1.1719264363780013E-2</v>
      </c>
      <c r="AJ8" s="254">
        <v>-6.3453661849282028E-3</v>
      </c>
      <c r="AK8" s="261">
        <v>4.7997659199738862E-3</v>
      </c>
      <c r="AL8" s="287"/>
      <c r="AM8" s="254">
        <v>-0.98521643521284985</v>
      </c>
      <c r="AN8" s="254">
        <v>-0.98552874848782268</v>
      </c>
      <c r="AO8" s="254">
        <v>-0.98537960954446857</v>
      </c>
      <c r="AP8" s="254">
        <v>-0.98511383537653241</v>
      </c>
      <c r="AQ8" s="261">
        <v>-0.98530828246625968</v>
      </c>
      <c r="AR8" s="287"/>
      <c r="AS8" s="254">
        <v>0.19078415521422798</v>
      </c>
      <c r="AT8" s="254">
        <v>0.15220820189274442</v>
      </c>
      <c r="AU8" s="254">
        <v>0.11943620178041536</v>
      </c>
      <c r="AV8" s="254">
        <v>0.12912482065997133</v>
      </c>
      <c r="AW8" s="261">
        <v>0.14675052410901457</v>
      </c>
      <c r="AX8" s="287"/>
      <c r="AY8" s="254">
        <v>2.9871011541072745E-2</v>
      </c>
      <c r="AZ8" s="254">
        <v>7.7344284736481805E-2</v>
      </c>
    </row>
    <row r="9" spans="1:52" ht="19.5" customHeight="1">
      <c r="A9" s="306" t="s">
        <v>78</v>
      </c>
      <c r="B9" s="307" t="s">
        <v>25</v>
      </c>
      <c r="C9" s="251">
        <v>6032</v>
      </c>
      <c r="D9" s="251">
        <v>6734</v>
      </c>
      <c r="E9" s="251">
        <v>6947</v>
      </c>
      <c r="F9" s="251">
        <v>7160</v>
      </c>
      <c r="G9" s="308">
        <v>26873</v>
      </c>
      <c r="H9" s="309"/>
      <c r="I9" s="251">
        <v>6955</v>
      </c>
      <c r="J9" s="251">
        <v>7185</v>
      </c>
      <c r="K9" s="251">
        <v>6808</v>
      </c>
      <c r="L9" s="251">
        <v>7020</v>
      </c>
      <c r="M9" s="310">
        <v>27968</v>
      </c>
      <c r="N9" s="309"/>
      <c r="O9" s="251">
        <v>6805</v>
      </c>
      <c r="P9" s="311">
        <v>7261</v>
      </c>
      <c r="Q9" s="311">
        <v>7120</v>
      </c>
      <c r="R9" s="311">
        <v>7664</v>
      </c>
      <c r="S9" s="310">
        <v>28850</v>
      </c>
      <c r="T9" s="309"/>
      <c r="U9" s="251">
        <v>8209</v>
      </c>
      <c r="V9" s="251">
        <v>8368</v>
      </c>
      <c r="W9" s="251">
        <v>8552</v>
      </c>
      <c r="X9" s="251">
        <v>8947</v>
      </c>
      <c r="Y9" s="310">
        <v>34076</v>
      </c>
      <c r="Z9" s="282"/>
      <c r="AA9" s="251">
        <v>9159</v>
      </c>
      <c r="AB9" s="251">
        <v>9615</v>
      </c>
      <c r="AC9" s="251">
        <v>9137</v>
      </c>
      <c r="AD9" s="251">
        <v>10377</v>
      </c>
      <c r="AE9" s="310">
        <v>38288</v>
      </c>
      <c r="AF9" s="282"/>
      <c r="AG9" s="251">
        <v>10059</v>
      </c>
      <c r="AH9" s="251">
        <v>10675</v>
      </c>
      <c r="AI9" s="251">
        <v>10083</v>
      </c>
      <c r="AJ9" s="251">
        <v>10816</v>
      </c>
      <c r="AK9" s="310">
        <v>41633</v>
      </c>
      <c r="AL9" s="282"/>
      <c r="AM9" s="251">
        <v>8856</v>
      </c>
      <c r="AN9" s="251">
        <v>9137</v>
      </c>
      <c r="AO9" s="251">
        <v>8808</v>
      </c>
      <c r="AP9" s="251">
        <v>9776</v>
      </c>
      <c r="AQ9" s="310">
        <v>36577</v>
      </c>
      <c r="AR9" s="282"/>
      <c r="AS9" s="251">
        <v>9638</v>
      </c>
      <c r="AT9" s="251">
        <v>9868</v>
      </c>
      <c r="AU9" s="251">
        <v>9294</v>
      </c>
      <c r="AV9" s="251">
        <v>9912</v>
      </c>
      <c r="AW9" s="310">
        <v>38712</v>
      </c>
      <c r="AX9" s="282"/>
      <c r="AY9" s="251">
        <v>10147</v>
      </c>
      <c r="AZ9" s="251">
        <v>10134</v>
      </c>
    </row>
    <row r="10" spans="1:52" ht="19.5" customHeight="1">
      <c r="A10" s="312"/>
      <c r="B10" s="313" t="s">
        <v>23</v>
      </c>
      <c r="C10" s="314">
        <v>0.25509779442363711</v>
      </c>
      <c r="D10" s="314">
        <v>0.50648769574944075</v>
      </c>
      <c r="E10" s="314">
        <v>0.4065600323952217</v>
      </c>
      <c r="F10" s="314">
        <v>0.20255290560967418</v>
      </c>
      <c r="G10" s="315"/>
      <c r="H10" s="316"/>
      <c r="I10" s="314">
        <v>0.15301724137931033</v>
      </c>
      <c r="J10" s="314">
        <v>6.6973566973566975E-2</v>
      </c>
      <c r="K10" s="314">
        <v>-2.0008636821649634E-2</v>
      </c>
      <c r="L10" s="314">
        <v>-1.9553072625698324E-2</v>
      </c>
      <c r="M10" s="317">
        <v>4.0747218397648277E-2</v>
      </c>
      <c r="N10" s="316"/>
      <c r="O10" s="254">
        <v>-2.1567217828900032E-2</v>
      </c>
      <c r="P10" s="318">
        <v>1.0577592205984754E-2</v>
      </c>
      <c r="Q10" s="318">
        <v>4.582843713278506E-2</v>
      </c>
      <c r="R10" s="318">
        <v>9.1737891737891708E-2</v>
      </c>
      <c r="S10" s="261">
        <v>3.1536041189931252E-2</v>
      </c>
      <c r="T10" s="274"/>
      <c r="U10" s="254">
        <v>0.20631888317413671</v>
      </c>
      <c r="V10" s="254">
        <v>0.1524583390717531</v>
      </c>
      <c r="W10" s="254">
        <v>0.20112359550561787</v>
      </c>
      <c r="X10" s="254">
        <v>0.16740605427974953</v>
      </c>
      <c r="Y10" s="261">
        <v>0.18114384748700174</v>
      </c>
      <c r="Z10" s="287"/>
      <c r="AA10" s="254">
        <v>0.1157266414910465</v>
      </c>
      <c r="AB10" s="254">
        <v>0.14902007648183546</v>
      </c>
      <c r="AC10" s="254">
        <v>6.8405051449953236E-2</v>
      </c>
      <c r="AD10" s="254">
        <v>0.15983011065161512</v>
      </c>
      <c r="AE10" s="261">
        <v>0.12360605704894945</v>
      </c>
      <c r="AF10" s="287"/>
      <c r="AG10" s="254">
        <v>9.8264002620373381E-2</v>
      </c>
      <c r="AH10" s="254">
        <v>0.11024440977639105</v>
      </c>
      <c r="AI10" s="254">
        <v>0.10353507715880483</v>
      </c>
      <c r="AJ10" s="254">
        <v>4.2305097812469938E-2</v>
      </c>
      <c r="AK10" s="261">
        <v>8.7364187212703781E-2</v>
      </c>
      <c r="AL10" s="287"/>
      <c r="AM10" s="254">
        <v>-0.11959439308082309</v>
      </c>
      <c r="AN10" s="254">
        <v>-0.14407494145199062</v>
      </c>
      <c r="AO10" s="254">
        <v>-0.12645046117227021</v>
      </c>
      <c r="AP10" s="254">
        <v>-9.6153846153846145E-2</v>
      </c>
      <c r="AQ10" s="261">
        <v>-0.12144212523719167</v>
      </c>
      <c r="AR10" s="287"/>
      <c r="AS10" s="254">
        <v>8.8301716350496884E-2</v>
      </c>
      <c r="AT10" s="254">
        <v>8.0004377804530957E-2</v>
      </c>
      <c r="AU10" s="254">
        <v>5.5177111716621319E-2</v>
      </c>
      <c r="AV10" s="254">
        <v>1.3911620294599025E-2</v>
      </c>
      <c r="AW10" s="261">
        <v>5.8370013943188415E-2</v>
      </c>
      <c r="AX10" s="287"/>
      <c r="AY10" s="254">
        <v>5.2811786677734007E-2</v>
      </c>
      <c r="AZ10" s="254">
        <v>2.695581678151604E-2</v>
      </c>
    </row>
    <row r="11" spans="1:52" ht="19.5" customHeight="1">
      <c r="A11" s="306" t="s">
        <v>49</v>
      </c>
      <c r="B11" s="307" t="s">
        <v>25</v>
      </c>
      <c r="C11" s="251">
        <v>5213</v>
      </c>
      <c r="D11" s="251">
        <v>7112</v>
      </c>
      <c r="E11" s="251">
        <v>6473</v>
      </c>
      <c r="F11" s="251">
        <v>6678</v>
      </c>
      <c r="G11" s="308">
        <v>25476</v>
      </c>
      <c r="H11" s="309"/>
      <c r="I11" s="251">
        <v>8296</v>
      </c>
      <c r="J11" s="251">
        <v>8922</v>
      </c>
      <c r="K11" s="251">
        <v>7790</v>
      </c>
      <c r="L11" s="251">
        <v>5237</v>
      </c>
      <c r="M11" s="310">
        <v>30245</v>
      </c>
      <c r="N11" s="309"/>
      <c r="O11" s="251">
        <v>4101</v>
      </c>
      <c r="P11" s="311">
        <v>4508</v>
      </c>
      <c r="Q11" s="311">
        <v>4478</v>
      </c>
      <c r="R11" s="311">
        <v>4285</v>
      </c>
      <c r="S11" s="310">
        <v>17372</v>
      </c>
      <c r="T11" s="309"/>
      <c r="U11" s="251">
        <v>4212</v>
      </c>
      <c r="V11" s="251">
        <v>4782</v>
      </c>
      <c r="W11" s="251">
        <v>4834</v>
      </c>
      <c r="X11" s="251">
        <v>5155</v>
      </c>
      <c r="Y11" s="310">
        <v>18983</v>
      </c>
      <c r="Z11" s="282"/>
      <c r="AA11" s="251">
        <v>5012</v>
      </c>
      <c r="AB11" s="251">
        <v>5417</v>
      </c>
      <c r="AC11" s="251">
        <v>5726</v>
      </c>
      <c r="AD11" s="251">
        <v>5521</v>
      </c>
      <c r="AE11" s="310">
        <v>21676</v>
      </c>
      <c r="AF11" s="282"/>
      <c r="AG11" s="251">
        <v>5514</v>
      </c>
      <c r="AH11" s="251">
        <v>5773</v>
      </c>
      <c r="AI11" s="251">
        <v>6272</v>
      </c>
      <c r="AJ11" s="251">
        <v>6937</v>
      </c>
      <c r="AK11" s="310">
        <v>24496</v>
      </c>
      <c r="AL11" s="282"/>
      <c r="AM11" s="251">
        <v>22077</v>
      </c>
      <c r="AN11" s="251">
        <v>23276</v>
      </c>
      <c r="AO11" s="251">
        <v>23468</v>
      </c>
      <c r="AP11" s="251">
        <v>24218</v>
      </c>
      <c r="AQ11" s="310">
        <v>93039</v>
      </c>
      <c r="AR11" s="282"/>
      <c r="AS11" s="251">
        <v>24187</v>
      </c>
      <c r="AT11" s="251">
        <v>25058</v>
      </c>
      <c r="AU11" s="251">
        <v>24161</v>
      </c>
      <c r="AV11" s="251">
        <v>24438</v>
      </c>
      <c r="AW11" s="310">
        <v>97844</v>
      </c>
      <c r="AX11" s="282"/>
      <c r="AY11" s="251">
        <v>24799</v>
      </c>
      <c r="AZ11" s="251">
        <v>25099</v>
      </c>
    </row>
    <row r="12" spans="1:52" ht="19.5" customHeight="1">
      <c r="A12" s="312"/>
      <c r="B12" s="313" t="s">
        <v>23</v>
      </c>
      <c r="C12" s="314">
        <v>9.122330097087378</v>
      </c>
      <c r="D12" s="314">
        <v>5.2276707530647988</v>
      </c>
      <c r="E12" s="314">
        <v>1.9066008082622361</v>
      </c>
      <c r="F12" s="314">
        <v>0.64361309377307407</v>
      </c>
      <c r="G12" s="315"/>
      <c r="H12" s="319"/>
      <c r="I12" s="314">
        <v>0.59140610013427963</v>
      </c>
      <c r="J12" s="314">
        <v>0.25449943757030369</v>
      </c>
      <c r="K12" s="314">
        <v>0.20346052834852463</v>
      </c>
      <c r="L12" s="314">
        <v>-0.21578316861335728</v>
      </c>
      <c r="M12" s="317">
        <v>0.1871957921180718</v>
      </c>
      <c r="N12" s="319"/>
      <c r="O12" s="254">
        <v>-0.50566538090646096</v>
      </c>
      <c r="P12" s="318">
        <v>-0.49473212284241197</v>
      </c>
      <c r="Q12" s="318">
        <v>-0.42516046213093706</v>
      </c>
      <c r="R12" s="318">
        <v>-0.18178346381516131</v>
      </c>
      <c r="S12" s="261">
        <v>-0.42562407009423042</v>
      </c>
      <c r="T12" s="277"/>
      <c r="U12" s="254">
        <v>2.7066569129480689E-2</v>
      </c>
      <c r="V12" s="254">
        <v>6.0780834072759582E-2</v>
      </c>
      <c r="W12" s="254">
        <v>7.9499776686020596E-2</v>
      </c>
      <c r="X12" s="254">
        <v>0.2030338389731623</v>
      </c>
      <c r="Y12" s="261">
        <v>9.2735436334331123E-2</v>
      </c>
      <c r="Z12" s="320"/>
      <c r="AA12" s="254">
        <v>0.18993352326685664</v>
      </c>
      <c r="AB12" s="254">
        <v>0.13278962777080716</v>
      </c>
      <c r="AC12" s="254">
        <v>0.18452627223831186</v>
      </c>
      <c r="AD12" s="254">
        <v>7.0999030067895319E-2</v>
      </c>
      <c r="AE12" s="261">
        <v>0.14186377284939167</v>
      </c>
      <c r="AF12" s="320"/>
      <c r="AG12" s="254">
        <v>0.10015961691939346</v>
      </c>
      <c r="AH12" s="254">
        <v>6.5719032674912414E-2</v>
      </c>
      <c r="AI12" s="254">
        <v>9.5354523227383803E-2</v>
      </c>
      <c r="AJ12" s="254">
        <v>0.25647527621807642</v>
      </c>
      <c r="AK12" s="261">
        <v>0.1300978040228824</v>
      </c>
      <c r="AL12" s="320"/>
      <c r="AM12" s="254">
        <v>3.0038084874863982</v>
      </c>
      <c r="AN12" s="254">
        <v>3.0318725099601593</v>
      </c>
      <c r="AO12" s="254">
        <v>2.7417091836734695</v>
      </c>
      <c r="AP12" s="254">
        <v>2.4911344961799049</v>
      </c>
      <c r="AQ12" s="261">
        <v>2.7981303069888961</v>
      </c>
      <c r="AR12" s="320"/>
      <c r="AS12" s="254">
        <v>9.5574579879512678E-2</v>
      </c>
      <c r="AT12" s="254">
        <v>7.6559546313799576E-2</v>
      </c>
      <c r="AU12" s="254">
        <v>2.9529572183398578E-2</v>
      </c>
      <c r="AV12" s="254">
        <v>9.0841522834255173E-3</v>
      </c>
      <c r="AW12" s="261">
        <v>5.1645009082212923E-2</v>
      </c>
      <c r="AX12" s="320"/>
      <c r="AY12" s="254">
        <v>2.5302848637697828E-2</v>
      </c>
      <c r="AZ12" s="254">
        <v>1.6362040067043893E-3</v>
      </c>
    </row>
    <row r="13" spans="1:52" ht="19.5" customHeight="1">
      <c r="A13" s="321" t="s">
        <v>327</v>
      </c>
      <c r="B13" s="307" t="s">
        <v>25</v>
      </c>
      <c r="C13" s="251">
        <v>6032</v>
      </c>
      <c r="D13" s="251">
        <v>6734</v>
      </c>
      <c r="E13" s="251">
        <v>6947</v>
      </c>
      <c r="F13" s="251">
        <v>7160</v>
      </c>
      <c r="G13" s="308">
        <v>26873</v>
      </c>
      <c r="H13" s="309"/>
      <c r="I13" s="251">
        <v>6955</v>
      </c>
      <c r="J13" s="251">
        <v>7185</v>
      </c>
      <c r="K13" s="251">
        <v>6808</v>
      </c>
      <c r="L13" s="251">
        <v>7020</v>
      </c>
      <c r="M13" s="310">
        <v>27968</v>
      </c>
      <c r="N13" s="309"/>
      <c r="O13" s="251"/>
      <c r="P13" s="311"/>
      <c r="Q13" s="311"/>
      <c r="R13" s="311"/>
      <c r="S13" s="310"/>
      <c r="T13" s="309"/>
      <c r="U13" s="251"/>
      <c r="V13" s="251"/>
      <c r="W13" s="251"/>
      <c r="X13" s="251"/>
      <c r="Y13" s="310"/>
      <c r="Z13" s="282"/>
      <c r="AA13" s="251"/>
      <c r="AB13" s="251"/>
      <c r="AC13" s="251"/>
      <c r="AD13" s="251"/>
      <c r="AE13" s="310"/>
      <c r="AF13" s="282"/>
      <c r="AG13" s="251"/>
      <c r="AH13" s="251"/>
      <c r="AI13" s="251"/>
      <c r="AJ13" s="251"/>
      <c r="AK13" s="310"/>
      <c r="AL13" s="282"/>
      <c r="AM13" s="251">
        <v>111048</v>
      </c>
      <c r="AN13" s="251">
        <v>113022</v>
      </c>
      <c r="AO13" s="251">
        <v>116847</v>
      </c>
      <c r="AP13" s="251">
        <v>118612</v>
      </c>
      <c r="AQ13" s="310">
        <v>459529</v>
      </c>
      <c r="AR13" s="282"/>
      <c r="AS13" s="251">
        <v>109774</v>
      </c>
      <c r="AT13" s="251">
        <v>117929</v>
      </c>
      <c r="AU13" s="251">
        <v>122883</v>
      </c>
      <c r="AV13" s="251">
        <v>124377</v>
      </c>
      <c r="AW13" s="310">
        <v>474963</v>
      </c>
      <c r="AX13" s="282"/>
      <c r="AY13" s="251">
        <v>118390</v>
      </c>
      <c r="AZ13" s="251">
        <v>121993</v>
      </c>
    </row>
    <row r="14" spans="1:52" ht="19.5" customHeight="1">
      <c r="A14" s="322"/>
      <c r="B14" s="313" t="s">
        <v>23</v>
      </c>
      <c r="C14" s="314">
        <v>0.25509779442363711</v>
      </c>
      <c r="D14" s="314">
        <v>0.50648769574944075</v>
      </c>
      <c r="E14" s="314">
        <v>0.4065600323952217</v>
      </c>
      <c r="F14" s="314">
        <v>0.20255290560967418</v>
      </c>
      <c r="G14" s="315"/>
      <c r="H14" s="316"/>
      <c r="I14" s="314">
        <v>0.15301724137931033</v>
      </c>
      <c r="J14" s="314">
        <v>6.6973566973566975E-2</v>
      </c>
      <c r="K14" s="314">
        <v>-2.0008636821649634E-2</v>
      </c>
      <c r="L14" s="314">
        <v>-1.9553072625698324E-2</v>
      </c>
      <c r="M14" s="317">
        <v>4.0747218397648277E-2</v>
      </c>
      <c r="N14" s="316"/>
      <c r="O14" s="254"/>
      <c r="P14" s="318"/>
      <c r="Q14" s="318"/>
      <c r="R14" s="318"/>
      <c r="S14" s="261"/>
      <c r="T14" s="274"/>
      <c r="U14" s="254"/>
      <c r="V14" s="254"/>
      <c r="W14" s="254"/>
      <c r="X14" s="254"/>
      <c r="Y14" s="261"/>
      <c r="Z14" s="287"/>
      <c r="AA14" s="254"/>
      <c r="AB14" s="254"/>
      <c r="AC14" s="254"/>
      <c r="AD14" s="254"/>
      <c r="AE14" s="261"/>
      <c r="AF14" s="287"/>
      <c r="AG14" s="254"/>
      <c r="AH14" s="254"/>
      <c r="AI14" s="254"/>
      <c r="AJ14" s="254"/>
      <c r="AK14" s="261"/>
      <c r="AL14" s="287"/>
      <c r="AM14" s="254" t="s">
        <v>279</v>
      </c>
      <c r="AN14" s="254" t="s">
        <v>279</v>
      </c>
      <c r="AO14" s="254" t="s">
        <v>279</v>
      </c>
      <c r="AP14" s="254" t="s">
        <v>279</v>
      </c>
      <c r="AQ14" s="261" t="s">
        <v>279</v>
      </c>
      <c r="AR14" s="287"/>
      <c r="AS14" s="254">
        <v>-1.1472516389309129E-2</v>
      </c>
      <c r="AT14" s="254">
        <v>4.3416326025021768E-2</v>
      </c>
      <c r="AU14" s="254">
        <v>5.165729543762354E-2</v>
      </c>
      <c r="AV14" s="254">
        <v>4.860385121235633E-2</v>
      </c>
      <c r="AW14" s="261">
        <v>3.3586563633633659E-2</v>
      </c>
      <c r="AX14" s="287"/>
      <c r="AY14" s="254">
        <v>7.8488530981835503E-2</v>
      </c>
      <c r="AZ14" s="254">
        <v>3.4461413223210613E-2</v>
      </c>
    </row>
    <row r="15" spans="1:52" ht="19.5" customHeight="1">
      <c r="A15" s="321" t="s">
        <v>328</v>
      </c>
      <c r="B15" s="307" t="s">
        <v>25</v>
      </c>
      <c r="C15" s="251">
        <v>5213</v>
      </c>
      <c r="D15" s="251">
        <v>7112</v>
      </c>
      <c r="E15" s="251">
        <v>6473</v>
      </c>
      <c r="F15" s="251">
        <v>6678</v>
      </c>
      <c r="G15" s="308">
        <v>25476</v>
      </c>
      <c r="H15" s="309"/>
      <c r="I15" s="251">
        <v>8296</v>
      </c>
      <c r="J15" s="251">
        <v>8922</v>
      </c>
      <c r="K15" s="251">
        <v>7790</v>
      </c>
      <c r="L15" s="251">
        <v>5237</v>
      </c>
      <c r="M15" s="310">
        <v>30245</v>
      </c>
      <c r="N15" s="309"/>
      <c r="O15" s="251"/>
      <c r="P15" s="311"/>
      <c r="Q15" s="311"/>
      <c r="R15" s="311"/>
      <c r="S15" s="310"/>
      <c r="T15" s="309"/>
      <c r="U15" s="251"/>
      <c r="V15" s="251"/>
      <c r="W15" s="251"/>
      <c r="X15" s="251"/>
      <c r="Y15" s="310"/>
      <c r="Z15" s="282"/>
      <c r="AA15" s="251"/>
      <c r="AB15" s="251"/>
      <c r="AC15" s="251"/>
      <c r="AD15" s="251"/>
      <c r="AE15" s="310"/>
      <c r="AF15" s="282"/>
      <c r="AG15" s="251"/>
      <c r="AH15" s="251"/>
      <c r="AI15" s="251"/>
      <c r="AJ15" s="251"/>
      <c r="AK15" s="310"/>
      <c r="AL15" s="282"/>
      <c r="AM15" s="251">
        <v>2608</v>
      </c>
      <c r="AN15" s="251">
        <v>2772</v>
      </c>
      <c r="AO15" s="251">
        <v>2928</v>
      </c>
      <c r="AP15" s="251">
        <v>2989</v>
      </c>
      <c r="AQ15" s="310">
        <v>11297</v>
      </c>
      <c r="AR15" s="282"/>
      <c r="AS15" s="251">
        <v>3021</v>
      </c>
      <c r="AT15" s="251">
        <v>3212</v>
      </c>
      <c r="AU15" s="251">
        <v>3282</v>
      </c>
      <c r="AV15" s="251">
        <v>3244</v>
      </c>
      <c r="AW15" s="310">
        <v>12759</v>
      </c>
      <c r="AX15" s="282"/>
      <c r="AY15" s="251">
        <v>3095</v>
      </c>
      <c r="AZ15" s="251">
        <v>3348</v>
      </c>
    </row>
    <row r="16" spans="1:52" ht="19.5" customHeight="1">
      <c r="A16" s="322"/>
      <c r="B16" s="313" t="s">
        <v>23</v>
      </c>
      <c r="C16" s="314">
        <v>9.122330097087378</v>
      </c>
      <c r="D16" s="314">
        <v>5.2276707530647988</v>
      </c>
      <c r="E16" s="314">
        <v>1.9066008082622361</v>
      </c>
      <c r="F16" s="314">
        <v>0.64361309377307407</v>
      </c>
      <c r="G16" s="315"/>
      <c r="H16" s="319"/>
      <c r="I16" s="314">
        <v>0.59140610013427963</v>
      </c>
      <c r="J16" s="314">
        <v>0.25449943757030369</v>
      </c>
      <c r="K16" s="314">
        <v>0.20346052834852463</v>
      </c>
      <c r="L16" s="314">
        <v>-0.21578316861335728</v>
      </c>
      <c r="M16" s="317">
        <v>0.1871957921180718</v>
      </c>
      <c r="N16" s="319"/>
      <c r="O16" s="254"/>
      <c r="P16" s="318"/>
      <c r="Q16" s="318"/>
      <c r="R16" s="318"/>
      <c r="S16" s="261"/>
      <c r="T16" s="277"/>
      <c r="U16" s="254"/>
      <c r="V16" s="254"/>
      <c r="W16" s="254"/>
      <c r="X16" s="254"/>
      <c r="Y16" s="261"/>
      <c r="Z16" s="320"/>
      <c r="AA16" s="254"/>
      <c r="AB16" s="254"/>
      <c r="AC16" s="254"/>
      <c r="AD16" s="254"/>
      <c r="AE16" s="261"/>
      <c r="AF16" s="320"/>
      <c r="AG16" s="254"/>
      <c r="AH16" s="254"/>
      <c r="AI16" s="254"/>
      <c r="AJ16" s="254"/>
      <c r="AK16" s="261"/>
      <c r="AL16" s="320"/>
      <c r="AM16" s="254" t="s">
        <v>279</v>
      </c>
      <c r="AN16" s="254" t="s">
        <v>279</v>
      </c>
      <c r="AO16" s="254" t="s">
        <v>279</v>
      </c>
      <c r="AP16" s="254" t="s">
        <v>279</v>
      </c>
      <c r="AQ16" s="261" t="s">
        <v>279</v>
      </c>
      <c r="AR16" s="320"/>
      <c r="AS16" s="254">
        <v>0.15835889570552153</v>
      </c>
      <c r="AT16" s="254">
        <v>0.15873015873015883</v>
      </c>
      <c r="AU16" s="254">
        <v>0.12090163934426235</v>
      </c>
      <c r="AV16" s="254">
        <v>8.5312813650050279E-2</v>
      </c>
      <c r="AW16" s="261">
        <v>0.12941488890855979</v>
      </c>
      <c r="AX16" s="320"/>
      <c r="AY16" s="254">
        <v>2.4495200264812889E-2</v>
      </c>
      <c r="AZ16" s="254">
        <v>4.2341220423412151E-2</v>
      </c>
    </row>
    <row r="17" spans="1:52" s="263" customFormat="1" ht="15" customHeight="1">
      <c r="A17" s="61" t="str">
        <f>表18!A61</f>
        <v>註1：製表日期：101年8月10日，資料來源：截至101年8月8日明細彙總檔。</v>
      </c>
      <c r="B17" s="34"/>
      <c r="C17" s="34"/>
      <c r="D17" s="34"/>
      <c r="E17" s="34"/>
      <c r="G17" s="298"/>
      <c r="I17" s="34"/>
      <c r="J17" s="34"/>
      <c r="K17" s="34"/>
      <c r="M17" s="264"/>
      <c r="P17" s="323"/>
      <c r="Q17" s="323"/>
      <c r="R17" s="323"/>
      <c r="S17" s="264"/>
      <c r="Y17" s="264"/>
      <c r="AE17" s="264"/>
      <c r="AK17" s="264"/>
      <c r="AQ17" s="264"/>
      <c r="AW17" s="264"/>
    </row>
    <row r="18" spans="1:52">
      <c r="A18" s="324" t="s">
        <v>46</v>
      </c>
      <c r="B18" s="325"/>
      <c r="C18" s="325"/>
      <c r="D18" s="325"/>
      <c r="E18" s="325"/>
      <c r="F18" s="278"/>
      <c r="G18" s="302"/>
      <c r="I18" s="325"/>
      <c r="J18" s="325"/>
      <c r="K18" s="325"/>
      <c r="L18" s="278"/>
      <c r="M18" s="303"/>
      <c r="S18" s="303"/>
      <c r="Y18" s="303"/>
      <c r="AE18" s="303"/>
      <c r="AK18" s="303"/>
      <c r="AQ18" s="303"/>
      <c r="AW18" s="303"/>
    </row>
    <row r="19" spans="1:52">
      <c r="A19" s="324" t="s">
        <v>321</v>
      </c>
      <c r="B19" s="325"/>
      <c r="C19" s="325"/>
      <c r="D19" s="325"/>
      <c r="E19" s="325"/>
      <c r="F19" s="278"/>
      <c r="G19" s="302"/>
      <c r="I19" s="325"/>
      <c r="J19" s="325"/>
      <c r="K19" s="325"/>
      <c r="L19" s="278"/>
      <c r="M19" s="303"/>
      <c r="S19" s="303"/>
      <c r="Y19" s="303"/>
      <c r="AE19" s="303"/>
      <c r="AK19" s="303"/>
      <c r="AQ19" s="303"/>
      <c r="AW19" s="303"/>
    </row>
    <row r="20" spans="1:52">
      <c r="A20" s="324"/>
      <c r="B20" s="325"/>
      <c r="C20" s="325"/>
      <c r="D20" s="325"/>
      <c r="E20" s="325"/>
      <c r="F20" s="278"/>
      <c r="G20" s="302"/>
      <c r="I20" s="325"/>
      <c r="J20" s="325"/>
      <c r="K20" s="325"/>
      <c r="L20" s="278"/>
      <c r="M20" s="303"/>
      <c r="S20" s="303"/>
      <c r="Y20" s="303"/>
      <c r="AE20" s="303"/>
      <c r="AK20" s="303"/>
      <c r="AQ20" s="303"/>
      <c r="AW20" s="303"/>
    </row>
    <row r="21" spans="1:52">
      <c r="A21" s="324"/>
      <c r="B21" s="325"/>
      <c r="C21" s="325"/>
      <c r="D21" s="325"/>
      <c r="E21" s="325"/>
      <c r="F21" s="278"/>
      <c r="G21" s="302"/>
      <c r="I21" s="325"/>
      <c r="J21" s="325"/>
      <c r="K21" s="325"/>
      <c r="L21" s="278"/>
      <c r="M21" s="303"/>
      <c r="S21" s="303"/>
      <c r="Y21" s="303"/>
      <c r="AE21" s="303"/>
      <c r="AK21" s="303"/>
      <c r="AQ21" s="303"/>
      <c r="AW21" s="303"/>
    </row>
    <row r="22" spans="1:52">
      <c r="A22" s="324"/>
      <c r="B22" s="325"/>
      <c r="C22" s="325"/>
      <c r="D22" s="325"/>
      <c r="E22" s="325"/>
      <c r="F22" s="278"/>
      <c r="G22" s="302"/>
      <c r="I22" s="325"/>
      <c r="J22" s="325"/>
      <c r="K22" s="325"/>
      <c r="L22" s="278"/>
      <c r="M22" s="303"/>
      <c r="S22" s="303"/>
      <c r="Y22" s="303"/>
      <c r="AE22" s="303"/>
      <c r="AK22" s="303"/>
      <c r="AQ22" s="303"/>
      <c r="AW22" s="303"/>
    </row>
    <row r="23" spans="1:52">
      <c r="A23" s="324"/>
      <c r="B23" s="325"/>
      <c r="C23" s="325"/>
      <c r="D23" s="325"/>
      <c r="E23" s="325"/>
      <c r="F23" s="278"/>
      <c r="G23" s="302"/>
      <c r="I23" s="325"/>
      <c r="J23" s="325"/>
      <c r="K23" s="325"/>
      <c r="L23" s="278"/>
      <c r="M23" s="303"/>
      <c r="S23" s="303"/>
      <c r="Y23" s="303"/>
      <c r="AE23" s="303"/>
      <c r="AK23" s="303"/>
      <c r="AQ23" s="303"/>
      <c r="AW23" s="303"/>
    </row>
    <row r="24" spans="1:52">
      <c r="A24" s="324"/>
      <c r="B24" s="325"/>
      <c r="C24" s="326"/>
      <c r="D24" s="325"/>
      <c r="E24" s="325"/>
      <c r="F24" s="278"/>
      <c r="G24" s="302"/>
      <c r="I24" s="326"/>
      <c r="J24" s="325"/>
      <c r="K24" s="325"/>
      <c r="L24" s="278"/>
      <c r="M24" s="303"/>
      <c r="S24" s="303"/>
      <c r="Y24" s="303"/>
      <c r="AE24" s="303"/>
      <c r="AK24" s="303"/>
      <c r="AQ24" s="303"/>
      <c r="AW24" s="303"/>
    </row>
    <row r="25" spans="1:52" ht="20.25">
      <c r="A25" s="327" t="s">
        <v>351</v>
      </c>
      <c r="B25" s="325"/>
      <c r="C25" s="325"/>
      <c r="D25" s="325"/>
      <c r="E25" s="328"/>
      <c r="F25" s="278"/>
      <c r="G25" s="302"/>
      <c r="I25" s="325"/>
      <c r="J25" s="325"/>
      <c r="K25" s="328"/>
      <c r="L25" s="278"/>
      <c r="M25" s="303"/>
      <c r="S25" s="303"/>
      <c r="Y25" s="303"/>
      <c r="AE25" s="303"/>
      <c r="AK25" s="303"/>
      <c r="AQ25" s="303"/>
      <c r="AW25" s="303"/>
    </row>
    <row r="26" spans="1:52" ht="21">
      <c r="A26" s="304" t="s">
        <v>79</v>
      </c>
      <c r="B26" s="278"/>
      <c r="C26" s="278"/>
      <c r="D26" s="278"/>
      <c r="F26" s="278"/>
      <c r="G26" s="302"/>
      <c r="I26" s="278"/>
      <c r="J26" s="278"/>
      <c r="L26" s="278"/>
      <c r="M26" s="303"/>
      <c r="S26" s="303"/>
      <c r="U26" s="62"/>
      <c r="W26" s="65"/>
      <c r="X26" s="65"/>
      <c r="Y26" s="303"/>
      <c r="AA26" s="65" t="s">
        <v>80</v>
      </c>
      <c r="AB26" s="65"/>
      <c r="AC26" s="65"/>
      <c r="AD26" s="65"/>
      <c r="AE26" s="303"/>
      <c r="AG26" s="65"/>
      <c r="AH26" s="65"/>
      <c r="AI26" s="65"/>
      <c r="AJ26" s="65"/>
      <c r="AK26" s="303"/>
      <c r="AM26" s="65"/>
      <c r="AN26" s="65"/>
      <c r="AO26" s="65"/>
      <c r="AP26" s="65"/>
      <c r="AQ26" s="303"/>
      <c r="AS26" s="65"/>
      <c r="AT26" s="65"/>
      <c r="AU26" s="65"/>
      <c r="AV26" s="65"/>
      <c r="AW26" s="303"/>
      <c r="AY26" s="65"/>
      <c r="AZ26" s="65"/>
    </row>
    <row r="27" spans="1:52">
      <c r="A27" s="70"/>
      <c r="B27" s="70"/>
      <c r="C27" s="11">
        <v>93</v>
      </c>
      <c r="D27" s="11"/>
      <c r="E27" s="11"/>
      <c r="F27" s="11"/>
      <c r="G27" s="149"/>
      <c r="H27" s="12"/>
      <c r="I27" s="11">
        <v>94</v>
      </c>
      <c r="J27" s="11"/>
      <c r="K27" s="11"/>
      <c r="L27" s="11"/>
      <c r="M27" s="167"/>
      <c r="N27" s="12"/>
      <c r="O27" s="11">
        <v>95</v>
      </c>
      <c r="P27" s="39"/>
      <c r="Q27" s="39"/>
      <c r="R27" s="39"/>
      <c r="S27" s="167">
        <v>95</v>
      </c>
      <c r="T27" s="12"/>
      <c r="U27" s="11">
        <v>96</v>
      </c>
      <c r="V27" s="11"/>
      <c r="W27" s="11"/>
      <c r="X27" s="11"/>
      <c r="Y27" s="167">
        <v>96</v>
      </c>
      <c r="Z27" s="305"/>
      <c r="AA27" s="11" t="s">
        <v>299</v>
      </c>
      <c r="AB27" s="11"/>
      <c r="AC27" s="11"/>
      <c r="AD27" s="11"/>
      <c r="AE27" s="167">
        <v>97</v>
      </c>
      <c r="AF27" s="305"/>
      <c r="AG27" s="11" t="s">
        <v>307</v>
      </c>
      <c r="AH27" s="11"/>
      <c r="AI27" s="11"/>
      <c r="AJ27" s="11"/>
      <c r="AK27" s="167"/>
      <c r="AL27" s="305"/>
      <c r="AM27" s="11" t="s">
        <v>329</v>
      </c>
      <c r="AN27" s="11"/>
      <c r="AO27" s="11"/>
      <c r="AP27" s="11"/>
      <c r="AQ27" s="167"/>
      <c r="AR27" s="305"/>
      <c r="AS27" s="11" t="s">
        <v>341</v>
      </c>
      <c r="AT27" s="11"/>
      <c r="AU27" s="11"/>
      <c r="AV27" s="11"/>
      <c r="AW27" s="167"/>
      <c r="AX27" s="305"/>
      <c r="AY27" s="11" t="s">
        <v>354</v>
      </c>
      <c r="AZ27" s="11"/>
    </row>
    <row r="28" spans="1:52">
      <c r="A28" s="71" t="s">
        <v>36</v>
      </c>
      <c r="B28" s="72"/>
      <c r="C28" s="13" t="s">
        <v>199</v>
      </c>
      <c r="D28" s="13" t="s">
        <v>229</v>
      </c>
      <c r="E28" s="13" t="s">
        <v>230</v>
      </c>
      <c r="F28" s="13" t="s">
        <v>164</v>
      </c>
      <c r="G28" s="150"/>
      <c r="H28" s="30"/>
      <c r="I28" s="13" t="s">
        <v>199</v>
      </c>
      <c r="J28" s="13" t="s">
        <v>229</v>
      </c>
      <c r="K28" s="13" t="s">
        <v>200</v>
      </c>
      <c r="L28" s="13" t="s">
        <v>164</v>
      </c>
      <c r="M28" s="170" t="s">
        <v>269</v>
      </c>
      <c r="N28" s="30"/>
      <c r="O28" s="13" t="s">
        <v>199</v>
      </c>
      <c r="P28" s="13" t="s">
        <v>229</v>
      </c>
      <c r="Q28" s="13" t="s">
        <v>200</v>
      </c>
      <c r="R28" s="13" t="s">
        <v>164</v>
      </c>
      <c r="S28" s="170" t="s">
        <v>269</v>
      </c>
      <c r="T28" s="30"/>
      <c r="U28" s="98" t="s">
        <v>199</v>
      </c>
      <c r="V28" s="98" t="s">
        <v>229</v>
      </c>
      <c r="W28" s="98" t="s">
        <v>200</v>
      </c>
      <c r="X28" s="98" t="s">
        <v>164</v>
      </c>
      <c r="Y28" s="170" t="s">
        <v>269</v>
      </c>
      <c r="AA28" s="98" t="s">
        <v>199</v>
      </c>
      <c r="AB28" s="98" t="s">
        <v>229</v>
      </c>
      <c r="AC28" s="98" t="s">
        <v>200</v>
      </c>
      <c r="AD28" s="98" t="s">
        <v>164</v>
      </c>
      <c r="AE28" s="170" t="s">
        <v>269</v>
      </c>
      <c r="AG28" s="98" t="s">
        <v>199</v>
      </c>
      <c r="AH28" s="98" t="s">
        <v>229</v>
      </c>
      <c r="AI28" s="98" t="s">
        <v>200</v>
      </c>
      <c r="AJ28" s="98" t="s">
        <v>164</v>
      </c>
      <c r="AK28" s="170" t="s">
        <v>269</v>
      </c>
      <c r="AM28" s="98" t="s">
        <v>199</v>
      </c>
      <c r="AN28" s="98" t="s">
        <v>229</v>
      </c>
      <c r="AO28" s="98" t="s">
        <v>200</v>
      </c>
      <c r="AP28" s="98" t="s">
        <v>164</v>
      </c>
      <c r="AQ28" s="170" t="s">
        <v>269</v>
      </c>
      <c r="AS28" s="98" t="s">
        <v>199</v>
      </c>
      <c r="AT28" s="98" t="s">
        <v>229</v>
      </c>
      <c r="AU28" s="98" t="s">
        <v>200</v>
      </c>
      <c r="AV28" s="98" t="s">
        <v>164</v>
      </c>
      <c r="AW28" s="170" t="s">
        <v>269</v>
      </c>
      <c r="AY28" s="98" t="s">
        <v>199</v>
      </c>
      <c r="AZ28" s="98" t="s">
        <v>229</v>
      </c>
    </row>
    <row r="29" spans="1:52" ht="19.5" customHeight="1">
      <c r="A29" s="306" t="s">
        <v>76</v>
      </c>
      <c r="B29" s="307" t="s">
        <v>25</v>
      </c>
      <c r="C29" s="251">
        <v>6220352</v>
      </c>
      <c r="D29" s="251">
        <v>6686014</v>
      </c>
      <c r="E29" s="251">
        <v>6714097</v>
      </c>
      <c r="F29" s="251">
        <v>6687866</v>
      </c>
      <c r="G29" s="308">
        <v>26308329</v>
      </c>
      <c r="H29" s="309"/>
      <c r="I29" s="251">
        <v>6372339</v>
      </c>
      <c r="J29" s="251">
        <v>6803456</v>
      </c>
      <c r="K29" s="251">
        <v>6747004</v>
      </c>
      <c r="L29" s="251">
        <v>6550895</v>
      </c>
      <c r="M29" s="310">
        <v>26473694</v>
      </c>
      <c r="N29" s="309"/>
      <c r="O29" s="251">
        <v>6242424</v>
      </c>
      <c r="P29" s="311">
        <v>6622684</v>
      </c>
      <c r="Q29" s="311">
        <v>6607386</v>
      </c>
      <c r="R29" s="311">
        <v>6609622</v>
      </c>
      <c r="S29" s="310">
        <v>26082116</v>
      </c>
      <c r="T29" s="309"/>
      <c r="U29" s="251">
        <v>6441210</v>
      </c>
      <c r="V29" s="251">
        <v>6802537</v>
      </c>
      <c r="W29" s="251">
        <v>6787674</v>
      </c>
      <c r="X29" s="251">
        <v>6794639</v>
      </c>
      <c r="Y29" s="310">
        <v>26826060</v>
      </c>
      <c r="Z29" s="282"/>
      <c r="AA29" s="251">
        <v>6594003</v>
      </c>
      <c r="AB29" s="251">
        <v>6882746</v>
      </c>
      <c r="AC29" s="251">
        <v>6835577</v>
      </c>
      <c r="AD29" s="251">
        <v>6826800</v>
      </c>
      <c r="AE29" s="310">
        <v>27139126</v>
      </c>
      <c r="AF29" s="282"/>
      <c r="AG29" s="251">
        <v>6560470</v>
      </c>
      <c r="AH29" s="251">
        <v>6925136</v>
      </c>
      <c r="AI29" s="251">
        <v>6959107</v>
      </c>
      <c r="AJ29" s="251">
        <v>6949944</v>
      </c>
      <c r="AK29" s="310">
        <v>27394657</v>
      </c>
      <c r="AL29" s="282"/>
      <c r="AM29" s="251">
        <v>5951962</v>
      </c>
      <c r="AN29" s="251">
        <v>6453433</v>
      </c>
      <c r="AO29" s="251">
        <v>6545317</v>
      </c>
      <c r="AP29" s="251">
        <v>6476177</v>
      </c>
      <c r="AQ29" s="310">
        <v>25426889</v>
      </c>
      <c r="AR29" s="282"/>
      <c r="AS29" s="251">
        <v>6277230</v>
      </c>
      <c r="AT29" s="251">
        <v>6553085</v>
      </c>
      <c r="AU29" s="251">
        <v>6450642</v>
      </c>
      <c r="AV29" s="251">
        <v>6426231</v>
      </c>
      <c r="AW29" s="310">
        <v>25707188</v>
      </c>
      <c r="AX29" s="282"/>
      <c r="AY29" s="251">
        <v>6252050</v>
      </c>
      <c r="AZ29" s="251">
        <v>6469244</v>
      </c>
    </row>
    <row r="30" spans="1:52" ht="19.5" customHeight="1">
      <c r="A30" s="312"/>
      <c r="B30" s="313" t="s">
        <v>23</v>
      </c>
      <c r="C30" s="254">
        <v>3.5176708976704184E-2</v>
      </c>
      <c r="D30" s="254">
        <v>0.21392043917465203</v>
      </c>
      <c r="E30" s="254">
        <v>0.1260621250601891</v>
      </c>
      <c r="F30" s="254">
        <v>5.1962945876145555E-2</v>
      </c>
      <c r="G30" s="329"/>
      <c r="H30" s="274"/>
      <c r="I30" s="254">
        <v>2.4433826252919448E-2</v>
      </c>
      <c r="J30" s="254">
        <v>1.7565323674165204E-2</v>
      </c>
      <c r="K30" s="254">
        <v>4.9011803076422639E-3</v>
      </c>
      <c r="L30" s="254">
        <v>-2.0480523981790306E-2</v>
      </c>
      <c r="M30" s="261">
        <v>6.2856519697620516E-3</v>
      </c>
      <c r="N30" s="274"/>
      <c r="O30" s="254">
        <v>-2.0387333442241529E-2</v>
      </c>
      <c r="P30" s="318">
        <v>-2.657061352347978E-2</v>
      </c>
      <c r="Q30" s="318">
        <v>-2.06933329222867E-2</v>
      </c>
      <c r="R30" s="318">
        <v>8.9647292469197115E-3</v>
      </c>
      <c r="S30" s="261">
        <v>-1.4791211230287704E-2</v>
      </c>
      <c r="T30" s="274"/>
      <c r="U30" s="254">
        <v>3.1844360459975185E-2</v>
      </c>
      <c r="V30" s="254">
        <v>2.7157116359469935E-2</v>
      </c>
      <c r="W30" s="254">
        <v>2.7285828313950544E-2</v>
      </c>
      <c r="X30" s="254">
        <v>2.7992069743171477E-2</v>
      </c>
      <c r="Y30" s="261">
        <v>2.8523145898131874E-2</v>
      </c>
      <c r="Z30" s="287"/>
      <c r="AA30" s="254">
        <v>2.3721164191200073E-2</v>
      </c>
      <c r="AB30" s="254">
        <v>1.179104207738968E-2</v>
      </c>
      <c r="AC30" s="254">
        <v>7.0573513106257924E-3</v>
      </c>
      <c r="AD30" s="254">
        <v>4.7332904662042985E-3</v>
      </c>
      <c r="AE30" s="261">
        <v>1.1670219182392083E-2</v>
      </c>
      <c r="AF30" s="287"/>
      <c r="AG30" s="254">
        <v>-5.0853783354359861E-3</v>
      </c>
      <c r="AH30" s="254">
        <v>6.1588790288062967E-3</v>
      </c>
      <c r="AI30" s="254">
        <v>1.8071627311052163E-2</v>
      </c>
      <c r="AJ30" s="254">
        <v>1.8038319564070981E-2</v>
      </c>
      <c r="AK30" s="261">
        <v>9.4155942973255247E-3</v>
      </c>
      <c r="AL30" s="287"/>
      <c r="AM30" s="254">
        <v>-9.275372038893559E-2</v>
      </c>
      <c r="AN30" s="254">
        <v>-6.8114618976436003E-2</v>
      </c>
      <c r="AO30" s="254">
        <v>-5.9460215225890289E-2</v>
      </c>
      <c r="AP30" s="254">
        <v>-6.8168462940133012E-2</v>
      </c>
      <c r="AQ30" s="261">
        <v>-7.183035728463405E-2</v>
      </c>
      <c r="AR30" s="287"/>
      <c r="AS30" s="254">
        <v>5.4648870406094563E-2</v>
      </c>
      <c r="AT30" s="254">
        <v>1.5441703663770845E-2</v>
      </c>
      <c r="AU30" s="254">
        <v>-1.4464540067348874E-2</v>
      </c>
      <c r="AV30" s="254">
        <v>-7.712266048318317E-3</v>
      </c>
      <c r="AW30" s="261">
        <v>1.1023723743789571E-2</v>
      </c>
      <c r="AX30" s="287"/>
      <c r="AY30" s="254">
        <v>-4.0113234659236996E-3</v>
      </c>
      <c r="AZ30" s="254">
        <v>-1.2794126735728328E-2</v>
      </c>
    </row>
    <row r="31" spans="1:52" ht="19.5" customHeight="1">
      <c r="A31" s="306" t="s">
        <v>77</v>
      </c>
      <c r="B31" s="307" t="s">
        <v>25</v>
      </c>
      <c r="C31" s="251">
        <v>341270</v>
      </c>
      <c r="D31" s="251">
        <v>349849</v>
      </c>
      <c r="E31" s="251">
        <v>371820</v>
      </c>
      <c r="F31" s="251">
        <v>373717</v>
      </c>
      <c r="G31" s="308">
        <v>1436656</v>
      </c>
      <c r="H31" s="309"/>
      <c r="I31" s="251">
        <v>322537</v>
      </c>
      <c r="J31" s="251">
        <v>342705</v>
      </c>
      <c r="K31" s="251">
        <v>349694</v>
      </c>
      <c r="L31" s="251">
        <v>354305</v>
      </c>
      <c r="M31" s="310">
        <v>1369241</v>
      </c>
      <c r="N31" s="309"/>
      <c r="O31" s="251">
        <v>320292</v>
      </c>
      <c r="P31" s="311">
        <v>330336</v>
      </c>
      <c r="Q31" s="311">
        <v>347251</v>
      </c>
      <c r="R31" s="311">
        <v>355730</v>
      </c>
      <c r="S31" s="310">
        <v>1353609</v>
      </c>
      <c r="T31" s="309"/>
      <c r="U31" s="251">
        <v>315198</v>
      </c>
      <c r="V31" s="251">
        <v>337130</v>
      </c>
      <c r="W31" s="251">
        <v>352308</v>
      </c>
      <c r="X31" s="251">
        <v>373581</v>
      </c>
      <c r="Y31" s="310">
        <v>1378217</v>
      </c>
      <c r="Z31" s="282"/>
      <c r="AA31" s="251">
        <v>322805</v>
      </c>
      <c r="AB31" s="251">
        <v>334208</v>
      </c>
      <c r="AC31" s="251">
        <v>353998</v>
      </c>
      <c r="AD31" s="251">
        <v>365587</v>
      </c>
      <c r="AE31" s="310">
        <v>1376598</v>
      </c>
      <c r="AF31" s="282"/>
      <c r="AG31" s="251">
        <v>321142</v>
      </c>
      <c r="AH31" s="251">
        <v>340659</v>
      </c>
      <c r="AI31" s="251">
        <v>355015</v>
      </c>
      <c r="AJ31" s="251">
        <v>360240</v>
      </c>
      <c r="AK31" s="310">
        <v>1377056</v>
      </c>
      <c r="AL31" s="282"/>
      <c r="AM31" s="251">
        <v>4552</v>
      </c>
      <c r="AN31" s="251">
        <v>4570</v>
      </c>
      <c r="AO31" s="251">
        <v>5082</v>
      </c>
      <c r="AP31" s="251">
        <v>5221</v>
      </c>
      <c r="AQ31" s="310">
        <v>19425</v>
      </c>
      <c r="AR31" s="282"/>
      <c r="AS31" s="251">
        <v>5519</v>
      </c>
      <c r="AT31" s="251">
        <v>5588</v>
      </c>
      <c r="AU31" s="251">
        <v>5742</v>
      </c>
      <c r="AV31" s="251">
        <v>6055</v>
      </c>
      <c r="AW31" s="310">
        <v>22904</v>
      </c>
      <c r="AX31" s="282"/>
      <c r="AY31" s="251">
        <v>5855</v>
      </c>
      <c r="AZ31" s="251">
        <v>6052</v>
      </c>
    </row>
    <row r="32" spans="1:52" ht="19.5" customHeight="1">
      <c r="A32" s="312"/>
      <c r="B32" s="313" t="s">
        <v>23</v>
      </c>
      <c r="C32" s="254">
        <v>-3.7575367885525415E-2</v>
      </c>
      <c r="D32" s="254">
        <v>0.2474781151384407</v>
      </c>
      <c r="E32" s="254">
        <v>2.8576170848432874E-2</v>
      </c>
      <c r="F32" s="254">
        <v>-2.6433841152074693E-2</v>
      </c>
      <c r="G32" s="329"/>
      <c r="H32" s="274"/>
      <c r="I32" s="254">
        <v>-5.4892020980455355E-2</v>
      </c>
      <c r="J32" s="254">
        <v>-2.0420238445729443E-2</v>
      </c>
      <c r="K32" s="254">
        <v>-5.9507288472917003E-2</v>
      </c>
      <c r="L32" s="254">
        <v>-5.1943047814255169E-2</v>
      </c>
      <c r="M32" s="261">
        <v>-4.6924942366161404E-2</v>
      </c>
      <c r="N32" s="274"/>
      <c r="O32" s="254">
        <v>-6.9604417477684422E-3</v>
      </c>
      <c r="P32" s="318">
        <v>-3.6092265943012181E-2</v>
      </c>
      <c r="Q32" s="318">
        <v>-6.9861078542954314E-3</v>
      </c>
      <c r="R32" s="318">
        <v>4.021958482098853E-3</v>
      </c>
      <c r="S32" s="261">
        <v>-1.141654391009328E-2</v>
      </c>
      <c r="T32" s="274"/>
      <c r="U32" s="254">
        <v>-1.5904237383387643E-2</v>
      </c>
      <c r="V32" s="254">
        <v>2.0566937905647675E-2</v>
      </c>
      <c r="W32" s="254">
        <v>1.4562953022453584E-2</v>
      </c>
      <c r="X32" s="254">
        <v>5.0181317291204008E-2</v>
      </c>
      <c r="Y32" s="261">
        <v>1.8179548156077585E-2</v>
      </c>
      <c r="Z32" s="287"/>
      <c r="AA32" s="254">
        <v>2.4134036383479662E-2</v>
      </c>
      <c r="AB32" s="254">
        <v>-8.6672796843947353E-3</v>
      </c>
      <c r="AC32" s="254">
        <v>4.796939041974646E-3</v>
      </c>
      <c r="AD32" s="254">
        <v>-2.1398304517628031E-2</v>
      </c>
      <c r="AE32" s="261">
        <v>-1.1747061602055409E-3</v>
      </c>
      <c r="AF32" s="287"/>
      <c r="AG32" s="254">
        <v>-5.1517169808398267E-3</v>
      </c>
      <c r="AH32" s="254">
        <v>1.9302350631941856E-2</v>
      </c>
      <c r="AI32" s="254">
        <v>2.8728975869920514E-3</v>
      </c>
      <c r="AJ32" s="254">
        <v>-1.4625793586752311E-2</v>
      </c>
      <c r="AK32" s="261">
        <v>3.3270424626508088E-4</v>
      </c>
      <c r="AL32" s="287"/>
      <c r="AM32" s="254">
        <v>-0.98582558494373207</v>
      </c>
      <c r="AN32" s="254">
        <v>-0.98658482529450275</v>
      </c>
      <c r="AO32" s="254">
        <v>-0.9856851118966804</v>
      </c>
      <c r="AP32" s="254">
        <v>-0.98550688429935596</v>
      </c>
      <c r="AQ32" s="261">
        <v>-0.98589381985917779</v>
      </c>
      <c r="AR32" s="287"/>
      <c r="AS32" s="254">
        <v>0.2124340949033392</v>
      </c>
      <c r="AT32" s="254">
        <v>0.2227571115973741</v>
      </c>
      <c r="AU32" s="254">
        <v>0.12987012987012991</v>
      </c>
      <c r="AV32" s="254">
        <v>0.15973951350316029</v>
      </c>
      <c r="AW32" s="261">
        <v>0.17909909909909905</v>
      </c>
      <c r="AX32" s="287"/>
      <c r="AY32" s="254">
        <v>6.0880594310563474E-2</v>
      </c>
      <c r="AZ32" s="254">
        <v>8.3035075161059346E-2</v>
      </c>
    </row>
    <row r="33" spans="1:52" ht="19.5" customHeight="1">
      <c r="A33" s="306" t="s">
        <v>78</v>
      </c>
      <c r="B33" s="307" t="s">
        <v>25</v>
      </c>
      <c r="C33" s="251">
        <v>220851</v>
      </c>
      <c r="D33" s="251">
        <v>240674</v>
      </c>
      <c r="E33" s="251">
        <v>246251</v>
      </c>
      <c r="F33" s="251">
        <v>233679</v>
      </c>
      <c r="G33" s="308">
        <v>941455</v>
      </c>
      <c r="H33" s="309"/>
      <c r="I33" s="251">
        <v>255201</v>
      </c>
      <c r="J33" s="251">
        <v>256866</v>
      </c>
      <c r="K33" s="251">
        <v>241334</v>
      </c>
      <c r="L33" s="251">
        <v>240021</v>
      </c>
      <c r="M33" s="310">
        <v>993422</v>
      </c>
      <c r="N33" s="309"/>
      <c r="O33" s="251">
        <v>223832</v>
      </c>
      <c r="P33" s="311">
        <v>249519</v>
      </c>
      <c r="Q33" s="311">
        <v>228117</v>
      </c>
      <c r="R33" s="311">
        <v>235343</v>
      </c>
      <c r="S33" s="310">
        <v>936811</v>
      </c>
      <c r="T33" s="309"/>
      <c r="U33" s="251">
        <v>233232</v>
      </c>
      <c r="V33" s="251">
        <v>232757</v>
      </c>
      <c r="W33" s="251">
        <v>240490</v>
      </c>
      <c r="X33" s="251">
        <v>237897</v>
      </c>
      <c r="Y33" s="310">
        <v>944376</v>
      </c>
      <c r="Z33" s="282"/>
      <c r="AA33" s="251">
        <v>242547</v>
      </c>
      <c r="AB33" s="251">
        <v>250692</v>
      </c>
      <c r="AC33" s="251">
        <v>230255</v>
      </c>
      <c r="AD33" s="251">
        <v>259293</v>
      </c>
      <c r="AE33" s="310">
        <v>982787</v>
      </c>
      <c r="AF33" s="282"/>
      <c r="AG33" s="251">
        <v>244758</v>
      </c>
      <c r="AH33" s="251">
        <v>264915</v>
      </c>
      <c r="AI33" s="251">
        <v>240262</v>
      </c>
      <c r="AJ33" s="251">
        <v>244458</v>
      </c>
      <c r="AK33" s="310">
        <v>994393</v>
      </c>
      <c r="AL33" s="282"/>
      <c r="AM33" s="251">
        <v>194507</v>
      </c>
      <c r="AN33" s="251">
        <v>198420</v>
      </c>
      <c r="AO33" s="251">
        <v>186345</v>
      </c>
      <c r="AP33" s="251">
        <v>207013</v>
      </c>
      <c r="AQ33" s="310">
        <v>786285</v>
      </c>
      <c r="AR33" s="282"/>
      <c r="AS33" s="251">
        <v>198076</v>
      </c>
      <c r="AT33" s="251">
        <v>208503</v>
      </c>
      <c r="AU33" s="251">
        <v>192388</v>
      </c>
      <c r="AV33" s="251">
        <v>209733</v>
      </c>
      <c r="AW33" s="310">
        <v>808700</v>
      </c>
      <c r="AX33" s="282"/>
      <c r="AY33" s="251">
        <v>204104</v>
      </c>
      <c r="AZ33" s="251">
        <v>206586</v>
      </c>
    </row>
    <row r="34" spans="1:52" ht="19.5" customHeight="1">
      <c r="A34" s="312"/>
      <c r="B34" s="313" t="s">
        <v>23</v>
      </c>
      <c r="C34" s="254">
        <v>0.21564450609333202</v>
      </c>
      <c r="D34" s="254">
        <v>0.313651001582883</v>
      </c>
      <c r="E34" s="254">
        <v>0.37230764086645901</v>
      </c>
      <c r="F34" s="254">
        <v>9.3357850706044188E-2</v>
      </c>
      <c r="G34" s="329"/>
      <c r="H34" s="274"/>
      <c r="I34" s="254">
        <v>0.1555347270331581</v>
      </c>
      <c r="J34" s="254">
        <v>6.7277728379467661E-2</v>
      </c>
      <c r="K34" s="254">
        <v>-1.9967431604338663E-2</v>
      </c>
      <c r="L34" s="254">
        <v>2.7139794333252025E-2</v>
      </c>
      <c r="M34" s="261">
        <v>5.5198602163672117E-2</v>
      </c>
      <c r="N34" s="274"/>
      <c r="O34" s="254">
        <v>-0.12291879734013578</v>
      </c>
      <c r="P34" s="318">
        <v>-2.860246198406946E-2</v>
      </c>
      <c r="Q34" s="318">
        <v>-5.4766423297173183E-2</v>
      </c>
      <c r="R34" s="318">
        <v>-1.9489961295053315E-2</v>
      </c>
      <c r="S34" s="261">
        <v>-5.6985852940643511E-2</v>
      </c>
      <c r="T34" s="274"/>
      <c r="U34" s="254">
        <v>4.1995782551199179E-2</v>
      </c>
      <c r="V34" s="254">
        <v>-6.7177249027128183E-2</v>
      </c>
      <c r="W34" s="254">
        <v>5.4239710324088142E-2</v>
      </c>
      <c r="X34" s="254">
        <v>1.0852245446008491E-2</v>
      </c>
      <c r="Y34" s="261">
        <v>8.0752681170481733E-3</v>
      </c>
      <c r="Z34" s="287"/>
      <c r="AA34" s="254">
        <v>3.9938773410166606E-2</v>
      </c>
      <c r="AB34" s="254">
        <v>7.7054610602473872E-2</v>
      </c>
      <c r="AC34" s="254">
        <v>-4.2558942159757196E-2</v>
      </c>
      <c r="AD34" s="254">
        <v>8.9938082447445833E-2</v>
      </c>
      <c r="AE34" s="261">
        <v>4.0673418214778767E-2</v>
      </c>
      <c r="AF34" s="287"/>
      <c r="AG34" s="254">
        <v>9.1157590075325867E-3</v>
      </c>
      <c r="AH34" s="254">
        <v>5.6734957637259997E-2</v>
      </c>
      <c r="AI34" s="254">
        <v>4.3460511172395799E-2</v>
      </c>
      <c r="AJ34" s="254">
        <v>-5.7213268387499849E-2</v>
      </c>
      <c r="AK34" s="261">
        <v>1.1809273016431865E-2</v>
      </c>
      <c r="AL34" s="287"/>
      <c r="AM34" s="254">
        <v>-0.20530891737961576</v>
      </c>
      <c r="AN34" s="254">
        <v>-0.25100503935224505</v>
      </c>
      <c r="AO34" s="254">
        <v>-0.22440918663792031</v>
      </c>
      <c r="AP34" s="254">
        <v>-0.15317559662600533</v>
      </c>
      <c r="AQ34" s="261">
        <v>-0.20928144103991075</v>
      </c>
      <c r="AR34" s="287"/>
      <c r="AS34" s="254">
        <v>1.8348954022220365E-2</v>
      </c>
      <c r="AT34" s="254">
        <v>5.081644995464174E-2</v>
      </c>
      <c r="AU34" s="254">
        <v>3.2429096568193483E-2</v>
      </c>
      <c r="AV34" s="254">
        <v>1.3139271446720668E-2</v>
      </c>
      <c r="AW34" s="261">
        <v>2.8507475024959206E-2</v>
      </c>
      <c r="AX34" s="287"/>
      <c r="AY34" s="254">
        <v>3.0432763181809097E-2</v>
      </c>
      <c r="AZ34" s="254">
        <v>-9.1941123149307247E-3</v>
      </c>
    </row>
    <row r="35" spans="1:52" ht="19.5" customHeight="1">
      <c r="A35" s="306" t="s">
        <v>49</v>
      </c>
      <c r="B35" s="307" t="s">
        <v>25</v>
      </c>
      <c r="C35" s="251">
        <v>24624</v>
      </c>
      <c r="D35" s="251">
        <v>31630</v>
      </c>
      <c r="E35" s="251">
        <v>32125</v>
      </c>
      <c r="F35" s="251">
        <v>33585</v>
      </c>
      <c r="G35" s="308">
        <v>121964</v>
      </c>
      <c r="H35" s="309"/>
      <c r="I35" s="251">
        <v>31784</v>
      </c>
      <c r="J35" s="251">
        <v>34936</v>
      </c>
      <c r="K35" s="251">
        <v>38123</v>
      </c>
      <c r="L35" s="251">
        <v>32222</v>
      </c>
      <c r="M35" s="310">
        <v>137065</v>
      </c>
      <c r="N35" s="309"/>
      <c r="O35" s="251">
        <v>20558</v>
      </c>
      <c r="P35" s="311">
        <v>22414</v>
      </c>
      <c r="Q35" s="311">
        <v>20425</v>
      </c>
      <c r="R35" s="311">
        <v>17399</v>
      </c>
      <c r="S35" s="310">
        <v>80796</v>
      </c>
      <c r="T35" s="309"/>
      <c r="U35" s="251">
        <v>17740</v>
      </c>
      <c r="V35" s="251">
        <v>24877</v>
      </c>
      <c r="W35" s="251">
        <v>23957</v>
      </c>
      <c r="X35" s="251">
        <v>24377</v>
      </c>
      <c r="Y35" s="310">
        <v>90951</v>
      </c>
      <c r="Z35" s="282"/>
      <c r="AA35" s="251">
        <v>24689</v>
      </c>
      <c r="AB35" s="251">
        <v>28917</v>
      </c>
      <c r="AC35" s="251">
        <v>28136</v>
      </c>
      <c r="AD35" s="251">
        <v>27997</v>
      </c>
      <c r="AE35" s="310">
        <v>109739</v>
      </c>
      <c r="AF35" s="282"/>
      <c r="AG35" s="251">
        <v>26186</v>
      </c>
      <c r="AH35" s="251">
        <v>29566</v>
      </c>
      <c r="AI35" s="251">
        <v>30077</v>
      </c>
      <c r="AJ35" s="251">
        <v>38075</v>
      </c>
      <c r="AK35" s="310">
        <v>123904</v>
      </c>
      <c r="AL35" s="282"/>
      <c r="AM35" s="251">
        <v>569544</v>
      </c>
      <c r="AN35" s="251">
        <v>585284</v>
      </c>
      <c r="AO35" s="251">
        <v>594114</v>
      </c>
      <c r="AP35" s="251">
        <v>619107</v>
      </c>
      <c r="AQ35" s="310">
        <v>2368049</v>
      </c>
      <c r="AR35" s="282"/>
      <c r="AS35" s="251">
        <v>608118</v>
      </c>
      <c r="AT35" s="251">
        <v>630924</v>
      </c>
      <c r="AU35" s="251">
        <v>593421</v>
      </c>
      <c r="AV35" s="251">
        <v>609555</v>
      </c>
      <c r="AW35" s="310">
        <v>2442018</v>
      </c>
      <c r="AX35" s="282"/>
      <c r="AY35" s="251">
        <v>604194</v>
      </c>
      <c r="AZ35" s="251">
        <v>623685</v>
      </c>
    </row>
    <row r="36" spans="1:52" ht="19.5" customHeight="1">
      <c r="A36" s="312"/>
      <c r="B36" s="313" t="s">
        <v>23</v>
      </c>
      <c r="C36" s="254">
        <v>18.49643705463183</v>
      </c>
      <c r="D36" s="254">
        <v>3.8319584479071187</v>
      </c>
      <c r="E36" s="254">
        <v>0.53224267862253172</v>
      </c>
      <c r="F36" s="254">
        <v>0.47645843407921923</v>
      </c>
      <c r="G36" s="329"/>
      <c r="H36" s="274"/>
      <c r="I36" s="254">
        <v>0.29077322936972061</v>
      </c>
      <c r="J36" s="254">
        <v>0.10452102434397724</v>
      </c>
      <c r="K36" s="254">
        <v>0.18670817120622568</v>
      </c>
      <c r="L36" s="254">
        <v>-4.0583593866309366E-2</v>
      </c>
      <c r="M36" s="261">
        <v>0.12381522416450763</v>
      </c>
      <c r="N36" s="274"/>
      <c r="O36" s="254">
        <v>-0.35319657689403472</v>
      </c>
      <c r="P36" s="318">
        <v>-0.35842683764598127</v>
      </c>
      <c r="Q36" s="318">
        <v>-0.46423418933452243</v>
      </c>
      <c r="R36" s="318">
        <v>-0.46002731053317614</v>
      </c>
      <c r="S36" s="261">
        <v>-0.41052785174917006</v>
      </c>
      <c r="T36" s="274"/>
      <c r="U36" s="254">
        <v>-0.13707559101079869</v>
      </c>
      <c r="V36" s="254">
        <v>0.10988667796912654</v>
      </c>
      <c r="W36" s="254">
        <v>0.17292533659730713</v>
      </c>
      <c r="X36" s="254">
        <v>0.40105753204207129</v>
      </c>
      <c r="Y36" s="261">
        <v>0.12568691519382158</v>
      </c>
      <c r="Z36" s="287"/>
      <c r="AA36" s="254">
        <v>0.39171364148816235</v>
      </c>
      <c r="AB36" s="254">
        <v>0.16239900309522848</v>
      </c>
      <c r="AC36" s="254">
        <v>0.17443753391493089</v>
      </c>
      <c r="AD36" s="254">
        <v>0.14850063584526407</v>
      </c>
      <c r="AE36" s="261">
        <v>0.20657276995305174</v>
      </c>
      <c r="AF36" s="287"/>
      <c r="AG36" s="254">
        <v>6.0634290574749894E-2</v>
      </c>
      <c r="AH36" s="254">
        <v>2.2443545319362324E-2</v>
      </c>
      <c r="AI36" s="254">
        <v>6.8986352004549278E-2</v>
      </c>
      <c r="AJ36" s="254">
        <v>0.35996713933635749</v>
      </c>
      <c r="AK36" s="261">
        <v>0.12907899652812582</v>
      </c>
      <c r="AL36" s="287"/>
      <c r="AM36" s="254">
        <v>20.749942717482625</v>
      </c>
      <c r="AN36" s="254">
        <v>18.795846580531691</v>
      </c>
      <c r="AO36" s="254">
        <v>18.753100375702363</v>
      </c>
      <c r="AP36" s="254">
        <v>15.260196979645436</v>
      </c>
      <c r="AQ36" s="261">
        <v>18.111965715392561</v>
      </c>
      <c r="AR36" s="287"/>
      <c r="AS36" s="254">
        <v>6.7727866503729306E-2</v>
      </c>
      <c r="AT36" s="254">
        <v>7.7979237430033876E-2</v>
      </c>
      <c r="AU36" s="254">
        <v>-1.1664428039063202E-3</v>
      </c>
      <c r="AV36" s="254">
        <v>-1.5428673880282462E-2</v>
      </c>
      <c r="AW36" s="261">
        <v>3.1236262425313077E-2</v>
      </c>
      <c r="AX36" s="287"/>
      <c r="AY36" s="254">
        <v>-6.4526950361607494E-3</v>
      </c>
      <c r="AZ36" s="254">
        <v>-1.1473648173155548E-2</v>
      </c>
    </row>
    <row r="37" spans="1:52" ht="19.5" customHeight="1">
      <c r="A37" s="321" t="s">
        <v>327</v>
      </c>
      <c r="B37" s="307" t="s">
        <v>25</v>
      </c>
      <c r="C37" s="251">
        <v>220851</v>
      </c>
      <c r="D37" s="251">
        <v>240674</v>
      </c>
      <c r="E37" s="251">
        <v>246251</v>
      </c>
      <c r="F37" s="251">
        <v>233679</v>
      </c>
      <c r="G37" s="308">
        <v>941455</v>
      </c>
      <c r="H37" s="309"/>
      <c r="I37" s="251">
        <v>255201</v>
      </c>
      <c r="J37" s="251">
        <v>256866</v>
      </c>
      <c r="K37" s="251">
        <v>241334</v>
      </c>
      <c r="L37" s="251">
        <v>240021</v>
      </c>
      <c r="M37" s="310">
        <v>993422</v>
      </c>
      <c r="N37" s="309"/>
      <c r="O37" s="251"/>
      <c r="P37" s="311"/>
      <c r="Q37" s="311"/>
      <c r="R37" s="311"/>
      <c r="S37" s="310"/>
      <c r="T37" s="309"/>
      <c r="U37" s="251"/>
      <c r="V37" s="251"/>
      <c r="W37" s="251"/>
      <c r="X37" s="251"/>
      <c r="Y37" s="310"/>
      <c r="Z37" s="282"/>
      <c r="AA37" s="251"/>
      <c r="AB37" s="251"/>
      <c r="AC37" s="251"/>
      <c r="AD37" s="251"/>
      <c r="AE37" s="310"/>
      <c r="AF37" s="282"/>
      <c r="AG37" s="251"/>
      <c r="AH37" s="251"/>
      <c r="AI37" s="251"/>
      <c r="AJ37" s="251"/>
      <c r="AK37" s="310"/>
      <c r="AL37" s="282"/>
      <c r="AM37" s="251">
        <v>463521</v>
      </c>
      <c r="AN37" s="251">
        <v>473486</v>
      </c>
      <c r="AO37" s="251">
        <v>487564</v>
      </c>
      <c r="AP37" s="251">
        <v>498359</v>
      </c>
      <c r="AQ37" s="310">
        <v>1922930</v>
      </c>
      <c r="AR37" s="282"/>
      <c r="AS37" s="251">
        <v>457733</v>
      </c>
      <c r="AT37" s="251">
        <v>493799</v>
      </c>
      <c r="AU37" s="251">
        <v>506739</v>
      </c>
      <c r="AV37" s="251">
        <v>518566</v>
      </c>
      <c r="AW37" s="310">
        <v>1976837</v>
      </c>
      <c r="AX37" s="282"/>
      <c r="AY37" s="251">
        <v>487607</v>
      </c>
      <c r="AZ37" s="251">
        <v>503972</v>
      </c>
    </row>
    <row r="38" spans="1:52" ht="19.5" customHeight="1">
      <c r="A38" s="322"/>
      <c r="B38" s="313" t="s">
        <v>23</v>
      </c>
      <c r="C38" s="254">
        <v>0.21564450609333202</v>
      </c>
      <c r="D38" s="254">
        <v>0.313651001582883</v>
      </c>
      <c r="E38" s="254">
        <v>0.37230764086645901</v>
      </c>
      <c r="F38" s="254">
        <v>9.3357850706044188E-2</v>
      </c>
      <c r="G38" s="329"/>
      <c r="H38" s="274"/>
      <c r="I38" s="254">
        <v>0.1555347270331581</v>
      </c>
      <c r="J38" s="254">
        <v>6.7277728379467661E-2</v>
      </c>
      <c r="K38" s="254">
        <v>-1.9967431604338663E-2</v>
      </c>
      <c r="L38" s="254">
        <v>2.7139794333252025E-2</v>
      </c>
      <c r="M38" s="261">
        <v>5.5198602163672117E-2</v>
      </c>
      <c r="N38" s="274"/>
      <c r="O38" s="254"/>
      <c r="P38" s="318"/>
      <c r="Q38" s="318"/>
      <c r="R38" s="318"/>
      <c r="S38" s="261"/>
      <c r="T38" s="274"/>
      <c r="U38" s="254"/>
      <c r="V38" s="254"/>
      <c r="W38" s="254"/>
      <c r="X38" s="254"/>
      <c r="Y38" s="261"/>
      <c r="Z38" s="287"/>
      <c r="AA38" s="254"/>
      <c r="AB38" s="254"/>
      <c r="AC38" s="254"/>
      <c r="AD38" s="254"/>
      <c r="AE38" s="261"/>
      <c r="AF38" s="287"/>
      <c r="AG38" s="254"/>
      <c r="AH38" s="254"/>
      <c r="AI38" s="254"/>
      <c r="AJ38" s="254"/>
      <c r="AK38" s="261"/>
      <c r="AL38" s="287"/>
      <c r="AM38" s="254" t="s">
        <v>279</v>
      </c>
      <c r="AN38" s="254" t="s">
        <v>279</v>
      </c>
      <c r="AO38" s="254" t="s">
        <v>279</v>
      </c>
      <c r="AP38" s="254" t="s">
        <v>279</v>
      </c>
      <c r="AQ38" s="261" t="s">
        <v>279</v>
      </c>
      <c r="AR38" s="287"/>
      <c r="AS38" s="254">
        <v>-1.2487028635164266E-2</v>
      </c>
      <c r="AT38" s="254">
        <v>4.29009516648855E-2</v>
      </c>
      <c r="AU38" s="254">
        <v>3.9328170250469752E-2</v>
      </c>
      <c r="AV38" s="254">
        <v>4.0547075501796925E-2</v>
      </c>
      <c r="AW38" s="261">
        <v>2.8033781780927969E-2</v>
      </c>
      <c r="AX38" s="287"/>
      <c r="AY38" s="254">
        <v>6.5265121806817428E-2</v>
      </c>
      <c r="AZ38" s="254">
        <v>2.0601499800526168E-2</v>
      </c>
    </row>
    <row r="39" spans="1:52" ht="19.5" customHeight="1">
      <c r="A39" s="321" t="s">
        <v>328</v>
      </c>
      <c r="B39" s="307" t="s">
        <v>25</v>
      </c>
      <c r="C39" s="251">
        <v>24624</v>
      </c>
      <c r="D39" s="251">
        <v>31630</v>
      </c>
      <c r="E39" s="251">
        <v>32125</v>
      </c>
      <c r="F39" s="251">
        <v>33585</v>
      </c>
      <c r="G39" s="308">
        <v>121964</v>
      </c>
      <c r="H39" s="309"/>
      <c r="I39" s="251">
        <v>31784</v>
      </c>
      <c r="J39" s="251">
        <v>34936</v>
      </c>
      <c r="K39" s="251">
        <v>38123</v>
      </c>
      <c r="L39" s="251">
        <v>32222</v>
      </c>
      <c r="M39" s="310">
        <v>137065</v>
      </c>
      <c r="N39" s="309"/>
      <c r="O39" s="251"/>
      <c r="P39" s="311"/>
      <c r="Q39" s="311"/>
      <c r="R39" s="311"/>
      <c r="S39" s="310"/>
      <c r="T39" s="309"/>
      <c r="U39" s="251"/>
      <c r="V39" s="251"/>
      <c r="W39" s="251"/>
      <c r="X39" s="251"/>
      <c r="Y39" s="310"/>
      <c r="Z39" s="282"/>
      <c r="AA39" s="251"/>
      <c r="AB39" s="251"/>
      <c r="AC39" s="251"/>
      <c r="AD39" s="251"/>
      <c r="AE39" s="310"/>
      <c r="AF39" s="282"/>
      <c r="AG39" s="251"/>
      <c r="AH39" s="251"/>
      <c r="AI39" s="251"/>
      <c r="AJ39" s="251"/>
      <c r="AK39" s="310"/>
      <c r="AL39" s="282"/>
      <c r="AM39" s="251">
        <v>28472</v>
      </c>
      <c r="AN39" s="251">
        <v>31434</v>
      </c>
      <c r="AO39" s="251">
        <v>33954</v>
      </c>
      <c r="AP39" s="251">
        <v>34872</v>
      </c>
      <c r="AQ39" s="310">
        <v>128732</v>
      </c>
      <c r="AR39" s="282"/>
      <c r="AS39" s="251">
        <v>33376</v>
      </c>
      <c r="AT39" s="251">
        <v>37410</v>
      </c>
      <c r="AU39" s="251">
        <v>36456</v>
      </c>
      <c r="AV39" s="251">
        <v>35300</v>
      </c>
      <c r="AW39" s="310">
        <v>142542</v>
      </c>
      <c r="AX39" s="282"/>
      <c r="AY39" s="251">
        <v>33924</v>
      </c>
      <c r="AZ39" s="251">
        <v>37017</v>
      </c>
    </row>
    <row r="40" spans="1:52" ht="19.5" customHeight="1">
      <c r="A40" s="322"/>
      <c r="B40" s="313" t="s">
        <v>23</v>
      </c>
      <c r="C40" s="254">
        <v>18.49643705463183</v>
      </c>
      <c r="D40" s="254">
        <v>3.8319584479071187</v>
      </c>
      <c r="E40" s="254">
        <v>0.53224267862253172</v>
      </c>
      <c r="F40" s="254">
        <v>0.47645843407921923</v>
      </c>
      <c r="G40" s="329"/>
      <c r="H40" s="274"/>
      <c r="I40" s="254">
        <v>0.29077322936972061</v>
      </c>
      <c r="J40" s="254">
        <v>0.10452102434397724</v>
      </c>
      <c r="K40" s="254">
        <v>0.18670817120622568</v>
      </c>
      <c r="L40" s="254">
        <v>-4.0583593866309366E-2</v>
      </c>
      <c r="M40" s="261">
        <v>0.12381522416450763</v>
      </c>
      <c r="N40" s="274"/>
      <c r="O40" s="254"/>
      <c r="P40" s="318"/>
      <c r="Q40" s="318"/>
      <c r="R40" s="318"/>
      <c r="S40" s="261"/>
      <c r="T40" s="274"/>
      <c r="U40" s="254"/>
      <c r="V40" s="254"/>
      <c r="W40" s="254"/>
      <c r="X40" s="254"/>
      <c r="Y40" s="261"/>
      <c r="Z40" s="287"/>
      <c r="AA40" s="254"/>
      <c r="AB40" s="254"/>
      <c r="AC40" s="254"/>
      <c r="AD40" s="254"/>
      <c r="AE40" s="261"/>
      <c r="AF40" s="287"/>
      <c r="AG40" s="254"/>
      <c r="AH40" s="254"/>
      <c r="AI40" s="254"/>
      <c r="AJ40" s="254"/>
      <c r="AK40" s="261"/>
      <c r="AL40" s="287"/>
      <c r="AM40" s="254" t="s">
        <v>279</v>
      </c>
      <c r="AN40" s="254" t="s">
        <v>279</v>
      </c>
      <c r="AO40" s="254" t="s">
        <v>279</v>
      </c>
      <c r="AP40" s="254" t="s">
        <v>279</v>
      </c>
      <c r="AQ40" s="261" t="s">
        <v>279</v>
      </c>
      <c r="AR40" s="287"/>
      <c r="AS40" s="254">
        <v>0.172239393087946</v>
      </c>
      <c r="AT40" s="254">
        <v>0.19011261691162429</v>
      </c>
      <c r="AU40" s="254">
        <v>7.3687930729810835E-2</v>
      </c>
      <c r="AV40" s="254">
        <v>1.227345721495765E-2</v>
      </c>
      <c r="AW40" s="261">
        <v>0.10727713389056337</v>
      </c>
      <c r="AX40" s="287"/>
      <c r="AY40" s="254">
        <v>1.641898370086281E-2</v>
      </c>
      <c r="AZ40" s="254">
        <v>-1.0505212510024009E-2</v>
      </c>
    </row>
    <row r="41" spans="1:52" s="263" customFormat="1" ht="15" customHeight="1">
      <c r="A41" s="61" t="str">
        <f>A17</f>
        <v>註1：製表日期：101年8月10日，資料來源：截至101年8月8日明細彙總檔。</v>
      </c>
      <c r="B41" s="34"/>
      <c r="C41" s="34"/>
      <c r="D41" s="34"/>
      <c r="E41" s="34"/>
      <c r="G41" s="298"/>
      <c r="I41" s="34"/>
      <c r="J41" s="34"/>
      <c r="K41" s="34"/>
      <c r="M41" s="264"/>
      <c r="P41" s="323"/>
      <c r="Q41" s="323"/>
      <c r="R41" s="323"/>
      <c r="S41" s="264"/>
      <c r="Y41" s="264"/>
      <c r="AE41" s="264"/>
      <c r="AK41" s="264"/>
      <c r="AQ41" s="264"/>
      <c r="AW41" s="264"/>
    </row>
    <row r="42" spans="1:52">
      <c r="A42" s="324" t="s">
        <v>46</v>
      </c>
      <c r="B42" s="325"/>
      <c r="C42" s="325"/>
      <c r="D42" s="325"/>
      <c r="E42" s="325"/>
      <c r="F42" s="278"/>
      <c r="G42" s="302"/>
      <c r="I42" s="325"/>
      <c r="J42" s="325"/>
      <c r="K42" s="325"/>
      <c r="L42" s="278"/>
      <c r="M42" s="303"/>
      <c r="S42" s="303"/>
      <c r="Y42" s="303"/>
      <c r="AE42" s="303"/>
      <c r="AK42" s="303"/>
      <c r="AQ42" s="303"/>
      <c r="AW42" s="303"/>
    </row>
    <row r="43" spans="1:52">
      <c r="A43" s="324"/>
      <c r="B43" s="325"/>
      <c r="C43" s="325"/>
      <c r="D43" s="325"/>
      <c r="E43" s="325"/>
      <c r="F43" s="278"/>
      <c r="G43" s="302"/>
      <c r="I43" s="325"/>
      <c r="J43" s="325"/>
      <c r="K43" s="325"/>
      <c r="L43" s="278"/>
      <c r="M43" s="303"/>
      <c r="S43" s="303"/>
      <c r="Y43" s="303"/>
      <c r="AE43" s="303"/>
      <c r="AK43" s="303"/>
      <c r="AQ43" s="303"/>
      <c r="AW43" s="303"/>
    </row>
    <row r="44" spans="1:52">
      <c r="A44" s="324"/>
      <c r="B44" s="325"/>
      <c r="C44" s="325"/>
      <c r="D44" s="325"/>
      <c r="E44" s="325"/>
      <c r="F44" s="278"/>
      <c r="G44" s="302"/>
      <c r="I44" s="325"/>
      <c r="J44" s="325"/>
      <c r="K44" s="325"/>
      <c r="L44" s="278"/>
      <c r="M44" s="303"/>
      <c r="S44" s="303"/>
      <c r="Y44" s="303"/>
      <c r="AE44" s="303"/>
      <c r="AK44" s="303"/>
      <c r="AQ44" s="303"/>
      <c r="AW44" s="303"/>
    </row>
    <row r="45" spans="1:52">
      <c r="A45" s="325"/>
      <c r="B45" s="325"/>
      <c r="C45" s="325"/>
      <c r="D45" s="325"/>
      <c r="E45" s="325"/>
      <c r="F45" s="278"/>
      <c r="G45" s="302"/>
      <c r="I45" s="325"/>
      <c r="J45" s="325"/>
      <c r="K45" s="325"/>
      <c r="L45" s="278"/>
      <c r="M45" s="303"/>
      <c r="S45" s="303"/>
      <c r="Y45" s="303"/>
      <c r="AE45" s="303"/>
      <c r="AK45" s="303"/>
      <c r="AQ45" s="303"/>
      <c r="AW45" s="303"/>
    </row>
    <row r="46" spans="1:52">
      <c r="A46" s="325"/>
      <c r="B46" s="325"/>
      <c r="C46" s="325"/>
      <c r="D46" s="325"/>
      <c r="E46" s="325"/>
      <c r="F46" s="278"/>
      <c r="G46" s="302"/>
      <c r="I46" s="325"/>
      <c r="J46" s="325"/>
      <c r="K46" s="325"/>
      <c r="L46" s="278"/>
      <c r="M46" s="303"/>
      <c r="S46" s="303"/>
      <c r="Y46" s="303"/>
      <c r="AE46" s="303"/>
      <c r="AK46" s="303"/>
      <c r="AQ46" s="303"/>
      <c r="AW46" s="303"/>
    </row>
    <row r="47" spans="1:52" ht="20.25">
      <c r="A47" s="327" t="s">
        <v>352</v>
      </c>
      <c r="B47" s="325"/>
      <c r="C47" s="325"/>
      <c r="D47" s="325"/>
      <c r="F47" s="278"/>
      <c r="G47" s="302"/>
      <c r="I47" s="325"/>
      <c r="J47" s="325"/>
      <c r="L47" s="278"/>
      <c r="M47" s="303"/>
      <c r="S47" s="303"/>
      <c r="Y47" s="303"/>
      <c r="AE47" s="303"/>
      <c r="AK47" s="303"/>
      <c r="AQ47" s="303"/>
      <c r="AW47" s="303"/>
    </row>
    <row r="48" spans="1:52" ht="21">
      <c r="A48" s="304" t="s">
        <v>79</v>
      </c>
      <c r="B48" s="325"/>
      <c r="C48" s="325"/>
      <c r="D48" s="325"/>
      <c r="F48" s="278"/>
      <c r="G48" s="302"/>
      <c r="I48" s="325"/>
      <c r="J48" s="325"/>
      <c r="L48" s="278"/>
      <c r="M48" s="303"/>
      <c r="S48" s="303"/>
      <c r="U48" s="62"/>
      <c r="Y48" s="303"/>
      <c r="AA48" s="248" t="s">
        <v>35</v>
      </c>
      <c r="AE48" s="303"/>
      <c r="AK48" s="303"/>
      <c r="AQ48" s="303"/>
      <c r="AW48" s="303"/>
    </row>
    <row r="49" spans="1:52">
      <c r="A49" s="70"/>
      <c r="B49" s="70"/>
      <c r="C49" s="11">
        <v>93</v>
      </c>
      <c r="D49" s="11"/>
      <c r="E49" s="11"/>
      <c r="F49" s="11"/>
      <c r="G49" s="149"/>
      <c r="H49" s="12"/>
      <c r="I49" s="11">
        <v>94</v>
      </c>
      <c r="J49" s="11"/>
      <c r="K49" s="11"/>
      <c r="L49" s="11"/>
      <c r="M49" s="167"/>
      <c r="N49" s="12"/>
      <c r="O49" s="11">
        <v>95</v>
      </c>
      <c r="P49" s="39"/>
      <c r="Q49" s="39"/>
      <c r="R49" s="39"/>
      <c r="S49" s="167">
        <v>95</v>
      </c>
      <c r="T49" s="12"/>
      <c r="U49" s="11">
        <v>96</v>
      </c>
      <c r="V49" s="11"/>
      <c r="W49" s="11"/>
      <c r="X49" s="11"/>
      <c r="Y49" s="167">
        <v>96</v>
      </c>
      <c r="Z49" s="305"/>
      <c r="AA49" s="11" t="s">
        <v>299</v>
      </c>
      <c r="AB49" s="11"/>
      <c r="AC49" s="11"/>
      <c r="AD49" s="11"/>
      <c r="AE49" s="167">
        <v>97</v>
      </c>
      <c r="AF49" s="305"/>
      <c r="AG49" s="11" t="s">
        <v>307</v>
      </c>
      <c r="AH49" s="11"/>
      <c r="AI49" s="11"/>
      <c r="AJ49" s="11"/>
      <c r="AK49" s="167"/>
      <c r="AL49" s="305"/>
      <c r="AM49" s="11" t="s">
        <v>329</v>
      </c>
      <c r="AN49" s="11"/>
      <c r="AO49" s="11"/>
      <c r="AP49" s="11"/>
      <c r="AQ49" s="167"/>
      <c r="AR49" s="305"/>
      <c r="AS49" s="11" t="s">
        <v>341</v>
      </c>
      <c r="AT49" s="11"/>
      <c r="AU49" s="11"/>
      <c r="AV49" s="11"/>
      <c r="AW49" s="167"/>
      <c r="AX49" s="305"/>
      <c r="AY49" s="11" t="s">
        <v>354</v>
      </c>
      <c r="AZ49" s="11"/>
    </row>
    <row r="50" spans="1:52">
      <c r="A50" s="71" t="s">
        <v>36</v>
      </c>
      <c r="B50" s="72"/>
      <c r="C50" s="13" t="s">
        <v>199</v>
      </c>
      <c r="D50" s="13" t="s">
        <v>229</v>
      </c>
      <c r="E50" s="13" t="s">
        <v>230</v>
      </c>
      <c r="F50" s="13" t="s">
        <v>164</v>
      </c>
      <c r="G50" s="150"/>
      <c r="H50" s="30"/>
      <c r="I50" s="13" t="s">
        <v>199</v>
      </c>
      <c r="J50" s="13" t="s">
        <v>229</v>
      </c>
      <c r="K50" s="13" t="s">
        <v>200</v>
      </c>
      <c r="L50" s="13" t="s">
        <v>164</v>
      </c>
      <c r="M50" s="170" t="s">
        <v>269</v>
      </c>
      <c r="N50" s="30"/>
      <c r="O50" s="13" t="s">
        <v>199</v>
      </c>
      <c r="P50" s="13" t="s">
        <v>229</v>
      </c>
      <c r="Q50" s="13" t="s">
        <v>200</v>
      </c>
      <c r="R50" s="13" t="s">
        <v>164</v>
      </c>
      <c r="S50" s="170" t="s">
        <v>269</v>
      </c>
      <c r="T50" s="30"/>
      <c r="U50" s="98" t="s">
        <v>199</v>
      </c>
      <c r="V50" s="98" t="s">
        <v>229</v>
      </c>
      <c r="W50" s="98" t="s">
        <v>200</v>
      </c>
      <c r="X50" s="98" t="s">
        <v>164</v>
      </c>
      <c r="Y50" s="170" t="s">
        <v>269</v>
      </c>
      <c r="AA50" s="98" t="s">
        <v>199</v>
      </c>
      <c r="AB50" s="98" t="s">
        <v>229</v>
      </c>
      <c r="AC50" s="98" t="s">
        <v>200</v>
      </c>
      <c r="AD50" s="98" t="s">
        <v>164</v>
      </c>
      <c r="AE50" s="170" t="s">
        <v>269</v>
      </c>
      <c r="AG50" s="98" t="s">
        <v>199</v>
      </c>
      <c r="AH50" s="98" t="s">
        <v>229</v>
      </c>
      <c r="AI50" s="98" t="s">
        <v>200</v>
      </c>
      <c r="AJ50" s="98" t="s">
        <v>164</v>
      </c>
      <c r="AK50" s="170" t="s">
        <v>269</v>
      </c>
      <c r="AM50" s="98" t="s">
        <v>199</v>
      </c>
      <c r="AN50" s="98" t="s">
        <v>229</v>
      </c>
      <c r="AO50" s="98" t="s">
        <v>200</v>
      </c>
      <c r="AP50" s="98" t="s">
        <v>164</v>
      </c>
      <c r="AQ50" s="170" t="s">
        <v>269</v>
      </c>
      <c r="AS50" s="98" t="s">
        <v>199</v>
      </c>
      <c r="AT50" s="98" t="s">
        <v>229</v>
      </c>
      <c r="AU50" s="98" t="s">
        <v>200</v>
      </c>
      <c r="AV50" s="98" t="s">
        <v>164</v>
      </c>
      <c r="AW50" s="170" t="s">
        <v>269</v>
      </c>
      <c r="AY50" s="98" t="s">
        <v>199</v>
      </c>
      <c r="AZ50" s="98" t="s">
        <v>229</v>
      </c>
    </row>
    <row r="51" spans="1:52" ht="23.25" customHeight="1">
      <c r="A51" s="306" t="s">
        <v>76</v>
      </c>
      <c r="B51" s="307" t="s">
        <v>25</v>
      </c>
      <c r="C51" s="94">
        <v>26499729142</v>
      </c>
      <c r="D51" s="94">
        <v>28492710309</v>
      </c>
      <c r="E51" s="94">
        <v>29512830146</v>
      </c>
      <c r="F51" s="94">
        <v>29769242613</v>
      </c>
      <c r="G51" s="330">
        <v>114274512210</v>
      </c>
      <c r="H51" s="331"/>
      <c r="I51" s="94">
        <v>28560551056</v>
      </c>
      <c r="J51" s="94">
        <v>30280248778</v>
      </c>
      <c r="K51" s="94">
        <v>29970990906</v>
      </c>
      <c r="L51" s="94">
        <v>29258551813</v>
      </c>
      <c r="M51" s="332">
        <v>118070342553</v>
      </c>
      <c r="N51" s="331"/>
      <c r="O51" s="94">
        <v>28290703544</v>
      </c>
      <c r="P51" s="333">
        <v>29694548970</v>
      </c>
      <c r="Q51" s="333">
        <v>29757734384</v>
      </c>
      <c r="R51" s="333">
        <v>29591592929</v>
      </c>
      <c r="S51" s="332">
        <v>117334579827</v>
      </c>
      <c r="T51" s="309"/>
      <c r="U51" s="94">
        <v>29051981345</v>
      </c>
      <c r="V51" s="94">
        <v>30560723673</v>
      </c>
      <c r="W51" s="94">
        <v>30363867654</v>
      </c>
      <c r="X51" s="94">
        <v>30688466401</v>
      </c>
      <c r="Y51" s="332">
        <v>120665039073</v>
      </c>
      <c r="Z51" s="282"/>
      <c r="AA51" s="94">
        <v>30081821200</v>
      </c>
      <c r="AB51" s="94">
        <v>31481653568</v>
      </c>
      <c r="AC51" s="94">
        <v>31459243437</v>
      </c>
      <c r="AD51" s="94">
        <v>32130382735</v>
      </c>
      <c r="AE51" s="332">
        <v>125153100940</v>
      </c>
      <c r="AF51" s="282"/>
      <c r="AG51" s="94">
        <v>30962292186</v>
      </c>
      <c r="AH51" s="94">
        <v>32729916429</v>
      </c>
      <c r="AI51" s="94">
        <v>32786643592</v>
      </c>
      <c r="AJ51" s="94">
        <v>32227087017</v>
      </c>
      <c r="AK51" s="332">
        <v>128705939224</v>
      </c>
      <c r="AL51" s="282"/>
      <c r="AM51" s="94">
        <v>26159952541</v>
      </c>
      <c r="AN51" s="94">
        <v>28380305490</v>
      </c>
      <c r="AO51" s="94">
        <v>28904261338</v>
      </c>
      <c r="AP51" s="94">
        <v>28928721541</v>
      </c>
      <c r="AQ51" s="332">
        <v>112373240910</v>
      </c>
      <c r="AR51" s="282"/>
      <c r="AS51" s="94">
        <v>28169843327</v>
      </c>
      <c r="AT51" s="94">
        <v>29491736457</v>
      </c>
      <c r="AU51" s="94">
        <v>29223839434</v>
      </c>
      <c r="AV51" s="94">
        <v>29332176721</v>
      </c>
      <c r="AW51" s="332">
        <v>116217595939</v>
      </c>
      <c r="AX51" s="282"/>
      <c r="AY51" s="94">
        <v>28203208508</v>
      </c>
      <c r="AZ51" s="94">
        <v>29343944358</v>
      </c>
    </row>
    <row r="52" spans="1:52" ht="23.25" customHeight="1">
      <c r="A52" s="312"/>
      <c r="B52" s="313" t="s">
        <v>23</v>
      </c>
      <c r="C52" s="254">
        <v>0.11735791815183079</v>
      </c>
      <c r="D52" s="254">
        <v>0.31763162242175352</v>
      </c>
      <c r="E52" s="254">
        <v>0.21366271877943208</v>
      </c>
      <c r="F52" s="254">
        <v>0.13896706775924333</v>
      </c>
      <c r="G52" s="329"/>
      <c r="H52" s="274"/>
      <c r="I52" s="254">
        <v>7.7767659546895448E-2</v>
      </c>
      <c r="J52" s="254">
        <v>6.2736694741018367E-2</v>
      </c>
      <c r="K52" s="254">
        <v>1.5524121466273423E-2</v>
      </c>
      <c r="L52" s="254">
        <v>-1.7154981288539241E-2</v>
      </c>
      <c r="M52" s="261">
        <v>3.3216771348141716E-2</v>
      </c>
      <c r="N52" s="274"/>
      <c r="O52" s="254">
        <v>-9.4482599957856905E-3</v>
      </c>
      <c r="P52" s="318">
        <v>-1.9342635270075403E-2</v>
      </c>
      <c r="Q52" s="318">
        <v>-7.1154311403600623E-3</v>
      </c>
      <c r="R52" s="318">
        <v>1.138269310554274E-2</v>
      </c>
      <c r="S52" s="261">
        <v>-6.2315625591560231E-3</v>
      </c>
      <c r="T52" s="274"/>
      <c r="U52" s="254">
        <v>2.6909115208676226E-2</v>
      </c>
      <c r="V52" s="254">
        <v>2.9169485075361212E-2</v>
      </c>
      <c r="W52" s="254">
        <v>2.036893206244561E-2</v>
      </c>
      <c r="X52" s="254">
        <v>3.706706410269156E-2</v>
      </c>
      <c r="Y52" s="261">
        <v>2.8384294305314528E-2</v>
      </c>
      <c r="Z52" s="287"/>
      <c r="AA52" s="254">
        <v>3.5448179687656234E-2</v>
      </c>
      <c r="AB52" s="254">
        <v>3.0134426947933557E-2</v>
      </c>
      <c r="AC52" s="254">
        <v>3.6074975542705667E-2</v>
      </c>
      <c r="AD52" s="254">
        <v>4.6985610657723109E-2</v>
      </c>
      <c r="AE52" s="261">
        <v>3.7194384566392902E-2</v>
      </c>
      <c r="AF52" s="287"/>
      <c r="AG52" s="254">
        <v>2.9269204817958361E-2</v>
      </c>
      <c r="AH52" s="254">
        <v>3.9650485902964716E-2</v>
      </c>
      <c r="AI52" s="254">
        <v>4.2194280916457494E-2</v>
      </c>
      <c r="AJ52" s="254">
        <v>3.0097457225326529E-3</v>
      </c>
      <c r="AK52" s="261">
        <v>2.8387936513880607E-2</v>
      </c>
      <c r="AL52" s="287"/>
      <c r="AM52" s="254">
        <v>-0.1551028462670293</v>
      </c>
      <c r="AN52" s="254">
        <v>-0.13289404354073064</v>
      </c>
      <c r="AO52" s="254">
        <v>-0.11841353150730283</v>
      </c>
      <c r="AP52" s="254">
        <v>-0.10234761442323626</v>
      </c>
      <c r="AQ52" s="261">
        <v>-0.12689933667765363</v>
      </c>
      <c r="AR52" s="287"/>
      <c r="AS52" s="254">
        <v>7.6830826923326212E-2</v>
      </c>
      <c r="AT52" s="254">
        <v>3.9162050859234743E-2</v>
      </c>
      <c r="AU52" s="254">
        <v>1.1056435321523228E-2</v>
      </c>
      <c r="AV52" s="254">
        <v>1.3946526445290486E-2</v>
      </c>
      <c r="AW52" s="261">
        <v>3.4210591399414625E-2</v>
      </c>
      <c r="AX52" s="287"/>
      <c r="AY52" s="254">
        <v>1.1844290581488615E-3</v>
      </c>
      <c r="AZ52" s="254">
        <v>-5.0113054284032232E-3</v>
      </c>
    </row>
    <row r="53" spans="1:52" ht="23.25" customHeight="1">
      <c r="A53" s="306" t="s">
        <v>77</v>
      </c>
      <c r="B53" s="307" t="s">
        <v>25</v>
      </c>
      <c r="C53" s="94">
        <v>3569576913</v>
      </c>
      <c r="D53" s="94">
        <v>3732988368</v>
      </c>
      <c r="E53" s="94">
        <v>3939861271</v>
      </c>
      <c r="F53" s="94">
        <v>4010467937</v>
      </c>
      <c r="G53" s="330">
        <v>15252894489</v>
      </c>
      <c r="H53" s="331"/>
      <c r="I53" s="94">
        <v>3460775439</v>
      </c>
      <c r="J53" s="94">
        <v>3958957741</v>
      </c>
      <c r="K53" s="94">
        <v>4074108926</v>
      </c>
      <c r="L53" s="94">
        <v>4153797469</v>
      </c>
      <c r="M53" s="332">
        <v>15647639575</v>
      </c>
      <c r="N53" s="331"/>
      <c r="O53" s="94">
        <v>3882083062</v>
      </c>
      <c r="P53" s="333">
        <v>4062950107</v>
      </c>
      <c r="Q53" s="333">
        <v>4198329651</v>
      </c>
      <c r="R53" s="333">
        <v>4318801188</v>
      </c>
      <c r="S53" s="332">
        <v>16462164008</v>
      </c>
      <c r="T53" s="309"/>
      <c r="U53" s="94">
        <v>3814871409</v>
      </c>
      <c r="V53" s="94">
        <v>4165197600</v>
      </c>
      <c r="W53" s="94">
        <v>4251699700</v>
      </c>
      <c r="X53" s="94">
        <v>4483174708</v>
      </c>
      <c r="Y53" s="332">
        <v>16714943417</v>
      </c>
      <c r="Z53" s="282"/>
      <c r="AA53" s="94">
        <v>3884084846</v>
      </c>
      <c r="AB53" s="94">
        <v>4160875014</v>
      </c>
      <c r="AC53" s="94">
        <v>4363729986</v>
      </c>
      <c r="AD53" s="94">
        <v>4481640803</v>
      </c>
      <c r="AE53" s="332">
        <v>16890330649</v>
      </c>
      <c r="AF53" s="282"/>
      <c r="AG53" s="94">
        <v>3981137101</v>
      </c>
      <c r="AH53" s="94">
        <v>4337369790</v>
      </c>
      <c r="AI53" s="94">
        <v>4420627315</v>
      </c>
      <c r="AJ53" s="94">
        <v>4507895808</v>
      </c>
      <c r="AK53" s="332">
        <v>17247030014</v>
      </c>
      <c r="AL53" s="282"/>
      <c r="AM53" s="94">
        <v>45968832</v>
      </c>
      <c r="AN53" s="94">
        <v>48819993</v>
      </c>
      <c r="AO53" s="94">
        <v>49217942</v>
      </c>
      <c r="AP53" s="94">
        <v>50830273</v>
      </c>
      <c r="AQ53" s="332">
        <v>194837040</v>
      </c>
      <c r="AR53" s="282"/>
      <c r="AS53" s="94">
        <v>52329436</v>
      </c>
      <c r="AT53" s="94">
        <v>49428594</v>
      </c>
      <c r="AU53" s="94">
        <v>51649519</v>
      </c>
      <c r="AV53" s="94">
        <v>52803127</v>
      </c>
      <c r="AW53" s="332">
        <v>206210676</v>
      </c>
      <c r="AX53" s="282"/>
      <c r="AY53" s="94">
        <v>50667389</v>
      </c>
      <c r="AZ53" s="94">
        <v>54740868</v>
      </c>
    </row>
    <row r="54" spans="1:52" ht="23.25" customHeight="1">
      <c r="A54" s="312"/>
      <c r="B54" s="313" t="s">
        <v>23</v>
      </c>
      <c r="C54" s="254">
        <v>1.6543612154955627E-2</v>
      </c>
      <c r="D54" s="254">
        <v>0.33589892764349916</v>
      </c>
      <c r="E54" s="254">
        <v>5.8276140125112716E-2</v>
      </c>
      <c r="F54" s="254">
        <v>4.3469067654412592E-3</v>
      </c>
      <c r="G54" s="329"/>
      <c r="H54" s="274"/>
      <c r="I54" s="254">
        <v>-3.0480215625486931E-2</v>
      </c>
      <c r="J54" s="254">
        <v>6.053310397028272E-2</v>
      </c>
      <c r="K54" s="254">
        <v>3.4074208649972536E-2</v>
      </c>
      <c r="L54" s="254">
        <v>3.5738854979405862E-2</v>
      </c>
      <c r="M54" s="261">
        <v>2.5880011579748396E-2</v>
      </c>
      <c r="N54" s="274"/>
      <c r="O54" s="254">
        <v>0.12173792562563324</v>
      </c>
      <c r="P54" s="318">
        <v>2.6267612034103882E-2</v>
      </c>
      <c r="Q54" s="318">
        <v>3.0490280759861932E-2</v>
      </c>
      <c r="R54" s="318">
        <v>3.9723583114350536E-2</v>
      </c>
      <c r="S54" s="261">
        <v>5.2054140760076972E-2</v>
      </c>
      <c r="T54" s="274"/>
      <c r="U54" s="254">
        <v>-1.7313295961620567E-2</v>
      </c>
      <c r="V54" s="254">
        <v>2.5165825399588115E-2</v>
      </c>
      <c r="W54" s="254">
        <v>1.2712210197045382E-2</v>
      </c>
      <c r="X54" s="254">
        <v>3.8059987678228824E-2</v>
      </c>
      <c r="Y54" s="261">
        <v>1.5355174986542375E-2</v>
      </c>
      <c r="Z54" s="287"/>
      <c r="AA54" s="254">
        <v>1.8143058986657357E-2</v>
      </c>
      <c r="AB54" s="254">
        <v>-1.0377865386266283E-3</v>
      </c>
      <c r="AC54" s="254">
        <v>2.6349529342347466E-2</v>
      </c>
      <c r="AD54" s="254">
        <v>-3.4214704978208221E-4</v>
      </c>
      <c r="AE54" s="261">
        <v>1.0492840306095319E-2</v>
      </c>
      <c r="AF54" s="287"/>
      <c r="AG54" s="254">
        <v>2.4987161415886305E-2</v>
      </c>
      <c r="AH54" s="254">
        <v>4.2417706709803049E-2</v>
      </c>
      <c r="AI54" s="254">
        <v>1.3038691482410991E-2</v>
      </c>
      <c r="AJ54" s="254">
        <v>5.8583465641479648E-3</v>
      </c>
      <c r="AK54" s="261">
        <v>2.1118554302613335E-2</v>
      </c>
      <c r="AL54" s="287"/>
      <c r="AM54" s="254">
        <v>-0.9884533411350106</v>
      </c>
      <c r="AN54" s="254">
        <v>-0.98874433231112624</v>
      </c>
      <c r="AO54" s="254">
        <v>-0.98886629917138813</v>
      </c>
      <c r="AP54" s="254">
        <v>-0.9887241686221333</v>
      </c>
      <c r="AQ54" s="261">
        <v>-0.98870315411744258</v>
      </c>
      <c r="AR54" s="287"/>
      <c r="AS54" s="254">
        <v>0.13836775317676109</v>
      </c>
      <c r="AT54" s="254">
        <v>1.2466224646939139E-2</v>
      </c>
      <c r="AU54" s="254">
        <v>4.9404280252107968E-2</v>
      </c>
      <c r="AV54" s="254">
        <v>3.8812579267477165E-2</v>
      </c>
      <c r="AW54" s="261">
        <v>5.8375122102039656E-2</v>
      </c>
      <c r="AX54" s="287"/>
      <c r="AY54" s="254">
        <v>-3.1761225173533303E-2</v>
      </c>
      <c r="AZ54" s="254">
        <v>0.10747370236750009</v>
      </c>
    </row>
    <row r="55" spans="1:52" ht="23.25" customHeight="1">
      <c r="A55" s="306" t="s">
        <v>78</v>
      </c>
      <c r="B55" s="307" t="s">
        <v>25</v>
      </c>
      <c r="C55" s="94">
        <v>3387140354</v>
      </c>
      <c r="D55" s="94">
        <v>3585819823</v>
      </c>
      <c r="E55" s="94">
        <v>3688742497</v>
      </c>
      <c r="F55" s="94">
        <v>3643809823</v>
      </c>
      <c r="G55" s="330">
        <v>14305512497</v>
      </c>
      <c r="H55" s="331"/>
      <c r="I55" s="94">
        <v>3890379812</v>
      </c>
      <c r="J55" s="94">
        <v>3975532933</v>
      </c>
      <c r="K55" s="94">
        <v>3701198658</v>
      </c>
      <c r="L55" s="94">
        <v>3715600896</v>
      </c>
      <c r="M55" s="332">
        <v>15282712299</v>
      </c>
      <c r="N55" s="331"/>
      <c r="O55" s="94">
        <v>3520609152</v>
      </c>
      <c r="P55" s="333">
        <v>3852898372</v>
      </c>
      <c r="Q55" s="333">
        <v>3576031006</v>
      </c>
      <c r="R55" s="333">
        <v>3803418682</v>
      </c>
      <c r="S55" s="332">
        <v>14752957212</v>
      </c>
      <c r="T55" s="309"/>
      <c r="U55" s="94">
        <v>3938275358</v>
      </c>
      <c r="V55" s="94">
        <v>3868519016</v>
      </c>
      <c r="W55" s="94">
        <v>3947158647</v>
      </c>
      <c r="X55" s="94">
        <v>3964755098</v>
      </c>
      <c r="Y55" s="332">
        <v>15718708119</v>
      </c>
      <c r="Z55" s="282"/>
      <c r="AA55" s="94">
        <v>4134377365</v>
      </c>
      <c r="AB55" s="94">
        <v>4288571721</v>
      </c>
      <c r="AC55" s="94">
        <v>4063842070</v>
      </c>
      <c r="AD55" s="94">
        <v>4545166037</v>
      </c>
      <c r="AE55" s="332">
        <v>17031957193</v>
      </c>
      <c r="AF55" s="282"/>
      <c r="AG55" s="94">
        <v>4270570727</v>
      </c>
      <c r="AH55" s="94">
        <v>4622322715</v>
      </c>
      <c r="AI55" s="94">
        <v>4282577728</v>
      </c>
      <c r="AJ55" s="94">
        <v>4376852085</v>
      </c>
      <c r="AK55" s="332">
        <v>17552323255</v>
      </c>
      <c r="AL55" s="282"/>
      <c r="AM55" s="94">
        <v>3422156997</v>
      </c>
      <c r="AN55" s="94">
        <v>3473414943</v>
      </c>
      <c r="AO55" s="94">
        <v>3388026125</v>
      </c>
      <c r="AP55" s="94">
        <v>3696679651</v>
      </c>
      <c r="AQ55" s="332">
        <v>13980277716</v>
      </c>
      <c r="AR55" s="282"/>
      <c r="AS55" s="94">
        <v>3585055569</v>
      </c>
      <c r="AT55" s="94">
        <v>3723955294</v>
      </c>
      <c r="AU55" s="94">
        <v>3578861502</v>
      </c>
      <c r="AV55" s="94">
        <v>3877211968</v>
      </c>
      <c r="AW55" s="332">
        <v>14765084333</v>
      </c>
      <c r="AX55" s="282"/>
      <c r="AY55" s="94">
        <v>3714254112</v>
      </c>
      <c r="AZ55" s="94">
        <v>3728918937</v>
      </c>
    </row>
    <row r="56" spans="1:52" ht="23.25" customHeight="1">
      <c r="A56" s="312"/>
      <c r="B56" s="313" t="s">
        <v>23</v>
      </c>
      <c r="C56" s="254">
        <v>0.28236203230758367</v>
      </c>
      <c r="D56" s="254">
        <v>0.38426182620836008</v>
      </c>
      <c r="E56" s="254">
        <v>0.34666341134212053</v>
      </c>
      <c r="F56" s="254">
        <v>0.114095862538638</v>
      </c>
      <c r="G56" s="329"/>
      <c r="H56" s="274"/>
      <c r="I56" s="254">
        <v>0.14857354741905093</v>
      </c>
      <c r="J56" s="254">
        <v>0.10868173227787971</v>
      </c>
      <c r="K56" s="254">
        <v>3.3768041575497373E-3</v>
      </c>
      <c r="L56" s="254">
        <v>1.9702200852209514E-2</v>
      </c>
      <c r="M56" s="261">
        <v>6.8309317978291872E-2</v>
      </c>
      <c r="N56" s="274"/>
      <c r="O56" s="254">
        <v>-9.5047444688930005E-2</v>
      </c>
      <c r="P56" s="318">
        <v>-3.0847326148914056E-2</v>
      </c>
      <c r="Q56" s="318">
        <v>-3.3818139355869192E-2</v>
      </c>
      <c r="R56" s="318">
        <v>2.3634881263630669E-2</v>
      </c>
      <c r="S56" s="261">
        <v>-3.4663682508416005E-2</v>
      </c>
      <c r="T56" s="274"/>
      <c r="U56" s="254">
        <v>0.11863464189506256</v>
      </c>
      <c r="V56" s="254">
        <v>4.054257987576193E-3</v>
      </c>
      <c r="W56" s="254">
        <v>0.10378199752108075</v>
      </c>
      <c r="X56" s="254">
        <v>4.2418789381126532E-2</v>
      </c>
      <c r="Y56" s="261">
        <v>6.5461513452669706E-2</v>
      </c>
      <c r="Z56" s="287"/>
      <c r="AA56" s="254">
        <v>4.9793879090157755E-2</v>
      </c>
      <c r="AB56" s="254">
        <v>0.1085823032697224</v>
      </c>
      <c r="AC56" s="254">
        <v>2.9561371466202413E-2</v>
      </c>
      <c r="AD56" s="254">
        <v>0.14639263325313223</v>
      </c>
      <c r="AE56" s="261">
        <v>8.3546883373488479E-2</v>
      </c>
      <c r="AF56" s="287"/>
      <c r="AG56" s="254">
        <v>3.2941686250742119E-2</v>
      </c>
      <c r="AH56" s="254">
        <v>7.7823344393591398E-2</v>
      </c>
      <c r="AI56" s="254">
        <v>5.382484216469563E-2</v>
      </c>
      <c r="AJ56" s="254">
        <v>-3.7031419893099105E-2</v>
      </c>
      <c r="AK56" s="261">
        <v>3.0552335007856035E-2</v>
      </c>
      <c r="AL56" s="287"/>
      <c r="AM56" s="254">
        <v>-0.19866518651383991</v>
      </c>
      <c r="AN56" s="254">
        <v>-0.24855637367586958</v>
      </c>
      <c r="AO56" s="254">
        <v>-0.20888158016404834</v>
      </c>
      <c r="AP56" s="254">
        <v>-0.15540219792463017</v>
      </c>
      <c r="AQ56" s="261">
        <v>-0.20350841806553777</v>
      </c>
      <c r="AR56" s="287"/>
      <c r="AS56" s="254">
        <v>4.7601139323182329E-2</v>
      </c>
      <c r="AT56" s="254">
        <v>7.2130843884608664E-2</v>
      </c>
      <c r="AU56" s="254">
        <v>5.6326418380259646E-2</v>
      </c>
      <c r="AV56" s="254">
        <v>4.8836343433535934E-2</v>
      </c>
      <c r="AW56" s="261">
        <v>5.6136697206079944E-2</v>
      </c>
      <c r="AX56" s="287"/>
      <c r="AY56" s="254">
        <v>3.6038086582863782E-2</v>
      </c>
      <c r="AZ56" s="254">
        <v>1.3328954319073993E-3</v>
      </c>
    </row>
    <row r="57" spans="1:52" ht="23.25" customHeight="1">
      <c r="A57" s="306" t="s">
        <v>49</v>
      </c>
      <c r="B57" s="307" t="s">
        <v>25</v>
      </c>
      <c r="C57" s="94">
        <v>176875274</v>
      </c>
      <c r="D57" s="94">
        <v>280757990</v>
      </c>
      <c r="E57" s="94">
        <v>253970704</v>
      </c>
      <c r="F57" s="94">
        <v>283398611</v>
      </c>
      <c r="G57" s="330">
        <v>995002579</v>
      </c>
      <c r="H57" s="331"/>
      <c r="I57" s="94">
        <v>328239208</v>
      </c>
      <c r="J57" s="94">
        <v>313659570</v>
      </c>
      <c r="K57" s="94">
        <v>324194631</v>
      </c>
      <c r="L57" s="94">
        <v>242887974</v>
      </c>
      <c r="M57" s="332">
        <v>1208981383</v>
      </c>
      <c r="N57" s="331"/>
      <c r="O57" s="94">
        <v>209367717</v>
      </c>
      <c r="P57" s="333">
        <v>223427325</v>
      </c>
      <c r="Q57" s="333">
        <v>211826121</v>
      </c>
      <c r="R57" s="333">
        <v>185012519</v>
      </c>
      <c r="S57" s="332">
        <v>829633682</v>
      </c>
      <c r="T57" s="309"/>
      <c r="U57" s="94">
        <v>190784058</v>
      </c>
      <c r="V57" s="94">
        <v>222793000</v>
      </c>
      <c r="W57" s="94">
        <v>221578317</v>
      </c>
      <c r="X57" s="94">
        <v>265733058</v>
      </c>
      <c r="Y57" s="332">
        <v>900888433</v>
      </c>
      <c r="Z57" s="282"/>
      <c r="AA57" s="94">
        <v>250288512</v>
      </c>
      <c r="AB57" s="94">
        <v>252225368</v>
      </c>
      <c r="AC57" s="94">
        <v>294430880</v>
      </c>
      <c r="AD57" s="94">
        <v>298228828</v>
      </c>
      <c r="AE57" s="332">
        <v>1095173588</v>
      </c>
      <c r="AF57" s="282"/>
      <c r="AG57" s="94">
        <v>294398395</v>
      </c>
      <c r="AH57" s="94">
        <v>295987368</v>
      </c>
      <c r="AI57" s="94">
        <v>282302742</v>
      </c>
      <c r="AJ57" s="94">
        <v>385738787</v>
      </c>
      <c r="AK57" s="332">
        <v>1258427292</v>
      </c>
      <c r="AL57" s="282"/>
      <c r="AM57" s="94">
        <v>3748936817</v>
      </c>
      <c r="AN57" s="94">
        <v>3832144603</v>
      </c>
      <c r="AO57" s="94">
        <v>3815979769</v>
      </c>
      <c r="AP57" s="94">
        <v>4017980365</v>
      </c>
      <c r="AQ57" s="332">
        <v>15415041554</v>
      </c>
      <c r="AR57" s="282"/>
      <c r="AS57" s="94">
        <v>4030543778</v>
      </c>
      <c r="AT57" s="94">
        <v>4133338359</v>
      </c>
      <c r="AU57" s="94">
        <v>3798079646</v>
      </c>
      <c r="AV57" s="94">
        <v>3928743715</v>
      </c>
      <c r="AW57" s="332">
        <v>15890705498</v>
      </c>
      <c r="AX57" s="282"/>
      <c r="AY57" s="94">
        <v>4005589668</v>
      </c>
      <c r="AZ57" s="94">
        <v>4066102268</v>
      </c>
    </row>
    <row r="58" spans="1:52" ht="23.25" customHeight="1">
      <c r="A58" s="312"/>
      <c r="B58" s="313" t="s">
        <v>23</v>
      </c>
      <c r="C58" s="254">
        <v>22.779346558685184</v>
      </c>
      <c r="D58" s="254">
        <v>14.009092872500917</v>
      </c>
      <c r="E58" s="254">
        <v>2.9752847759208447</v>
      </c>
      <c r="F58" s="254">
        <v>1.0505993217027025</v>
      </c>
      <c r="G58" s="329"/>
      <c r="H58" s="274"/>
      <c r="I58" s="254">
        <v>0.85576649905288626</v>
      </c>
      <c r="J58" s="254">
        <v>0.11718840129892652</v>
      </c>
      <c r="K58" s="254">
        <v>0.27650404512797666</v>
      </c>
      <c r="L58" s="254">
        <v>-0.14294578529179877</v>
      </c>
      <c r="M58" s="261">
        <v>0.21505351696178865</v>
      </c>
      <c r="N58" s="274"/>
      <c r="O58" s="254">
        <v>-0.36214896972332444</v>
      </c>
      <c r="P58" s="318">
        <v>-0.28767572754116832</v>
      </c>
      <c r="Q58" s="318">
        <v>-0.34660817686397771</v>
      </c>
      <c r="R58" s="318">
        <v>-0.23828044693559014</v>
      </c>
      <c r="S58" s="261">
        <v>-0.31377464230150187</v>
      </c>
      <c r="T58" s="274"/>
      <c r="U58" s="254">
        <v>-8.8760861828569348E-2</v>
      </c>
      <c r="V58" s="254">
        <v>-2.8390663496508095E-3</v>
      </c>
      <c r="W58" s="254">
        <v>4.603868471915229E-2</v>
      </c>
      <c r="X58" s="254">
        <v>0.43629771345365009</v>
      </c>
      <c r="Y58" s="261">
        <v>8.5887003560687125E-2</v>
      </c>
      <c r="Z58" s="287"/>
      <c r="AA58" s="254">
        <v>0.31189426739208992</v>
      </c>
      <c r="AB58" s="254">
        <v>0.13210634086349216</v>
      </c>
      <c r="AC58" s="254">
        <v>0.32878922444383396</v>
      </c>
      <c r="AD58" s="254">
        <v>0.12228726920381883</v>
      </c>
      <c r="AE58" s="261">
        <v>0.21565950664170641</v>
      </c>
      <c r="AF58" s="287"/>
      <c r="AG58" s="254">
        <v>0.17623614702699575</v>
      </c>
      <c r="AH58" s="254">
        <v>0.17350356289300772</v>
      </c>
      <c r="AI58" s="254">
        <v>-4.1191800262255107E-2</v>
      </c>
      <c r="AJ58" s="254">
        <v>0.29343226000941791</v>
      </c>
      <c r="AK58" s="261">
        <v>0.14906650944544153</v>
      </c>
      <c r="AL58" s="287"/>
      <c r="AM58" s="254">
        <v>11.734229807876501</v>
      </c>
      <c r="AN58" s="254">
        <v>11.9469869910124</v>
      </c>
      <c r="AO58" s="254">
        <v>12.51733157802626</v>
      </c>
      <c r="AP58" s="254">
        <v>9.4163244672618305</v>
      </c>
      <c r="AQ58" s="261">
        <v>11.249449493026411</v>
      </c>
      <c r="AR58" s="287"/>
      <c r="AS58" s="254">
        <v>7.5116486285663697E-2</v>
      </c>
      <c r="AT58" s="254">
        <v>7.8596657277548942E-2</v>
      </c>
      <c r="AU58" s="254">
        <v>-4.6908327830812446E-3</v>
      </c>
      <c r="AV58" s="254">
        <v>-2.2209329537129285E-2</v>
      </c>
      <c r="AW58" s="261">
        <v>3.0857130182472492E-2</v>
      </c>
      <c r="AX58" s="287"/>
      <c r="AY58" s="254">
        <v>-6.1912514475608305E-3</v>
      </c>
      <c r="AZ58" s="254">
        <v>-1.626677643111385E-2</v>
      </c>
    </row>
    <row r="59" spans="1:52" ht="23.25" customHeight="1">
      <c r="A59" s="321" t="s">
        <v>327</v>
      </c>
      <c r="B59" s="307" t="s">
        <v>25</v>
      </c>
      <c r="C59" s="94">
        <v>3387140354</v>
      </c>
      <c r="D59" s="94">
        <v>3585819823</v>
      </c>
      <c r="E59" s="94">
        <v>3688742497</v>
      </c>
      <c r="F59" s="94">
        <v>3643809823</v>
      </c>
      <c r="G59" s="330">
        <v>14305512497</v>
      </c>
      <c r="H59" s="331"/>
      <c r="I59" s="94">
        <v>3890379812</v>
      </c>
      <c r="J59" s="94">
        <v>3975532933</v>
      </c>
      <c r="K59" s="94">
        <v>3701198658</v>
      </c>
      <c r="L59" s="94">
        <v>3715600896</v>
      </c>
      <c r="M59" s="332">
        <v>15282712299</v>
      </c>
      <c r="N59" s="331"/>
      <c r="O59" s="94"/>
      <c r="P59" s="333"/>
      <c r="Q59" s="333"/>
      <c r="R59" s="333"/>
      <c r="S59" s="332"/>
      <c r="T59" s="309"/>
      <c r="U59" s="94"/>
      <c r="V59" s="94"/>
      <c r="W59" s="94"/>
      <c r="X59" s="94"/>
      <c r="Y59" s="332"/>
      <c r="Z59" s="282"/>
      <c r="AA59" s="94"/>
      <c r="AB59" s="94"/>
      <c r="AC59" s="94"/>
      <c r="AD59" s="94"/>
      <c r="AE59" s="332"/>
      <c r="AF59" s="282"/>
      <c r="AG59" s="94"/>
      <c r="AH59" s="94"/>
      <c r="AI59" s="94"/>
      <c r="AJ59" s="94"/>
      <c r="AK59" s="332"/>
      <c r="AL59" s="282"/>
      <c r="AM59" s="94">
        <v>6046812481</v>
      </c>
      <c r="AN59" s="94">
        <v>6311344735</v>
      </c>
      <c r="AO59" s="94">
        <v>6377742628</v>
      </c>
      <c r="AP59" s="94">
        <v>6608951892</v>
      </c>
      <c r="AQ59" s="332">
        <v>25344851736</v>
      </c>
      <c r="AR59" s="282"/>
      <c r="AS59" s="94">
        <v>5889547069</v>
      </c>
      <c r="AT59" s="94">
        <v>6413102963</v>
      </c>
      <c r="AU59" s="94">
        <v>6509613398</v>
      </c>
      <c r="AV59" s="94">
        <v>6673093471</v>
      </c>
      <c r="AW59" s="332">
        <v>25485356901</v>
      </c>
      <c r="AX59" s="282"/>
      <c r="AY59" s="94">
        <v>6180363567</v>
      </c>
      <c r="AZ59" s="94">
        <v>6494332554</v>
      </c>
    </row>
    <row r="60" spans="1:52" ht="23.25" customHeight="1">
      <c r="A60" s="322"/>
      <c r="B60" s="313" t="s">
        <v>23</v>
      </c>
      <c r="C60" s="254">
        <v>0.28236203230758367</v>
      </c>
      <c r="D60" s="254">
        <v>0.38426182620836008</v>
      </c>
      <c r="E60" s="254">
        <v>0.34666341134212053</v>
      </c>
      <c r="F60" s="254">
        <v>0.114095862538638</v>
      </c>
      <c r="G60" s="329"/>
      <c r="H60" s="274"/>
      <c r="I60" s="254">
        <v>0.14857354741905093</v>
      </c>
      <c r="J60" s="254">
        <v>0.10868173227787971</v>
      </c>
      <c r="K60" s="254">
        <v>3.3768041575497373E-3</v>
      </c>
      <c r="L60" s="254">
        <v>1.9702200852209514E-2</v>
      </c>
      <c r="M60" s="261">
        <v>6.8309317978291872E-2</v>
      </c>
      <c r="N60" s="274"/>
      <c r="O60" s="254"/>
      <c r="P60" s="318"/>
      <c r="Q60" s="318"/>
      <c r="R60" s="318"/>
      <c r="S60" s="261"/>
      <c r="T60" s="274"/>
      <c r="U60" s="254"/>
      <c r="V60" s="254"/>
      <c r="W60" s="254"/>
      <c r="X60" s="254"/>
      <c r="Y60" s="261"/>
      <c r="Z60" s="287"/>
      <c r="AA60" s="254"/>
      <c r="AB60" s="254"/>
      <c r="AC60" s="254"/>
      <c r="AD60" s="254"/>
      <c r="AE60" s="261"/>
      <c r="AF60" s="287"/>
      <c r="AG60" s="254"/>
      <c r="AH60" s="254"/>
      <c r="AI60" s="254"/>
      <c r="AJ60" s="254"/>
      <c r="AK60" s="261"/>
      <c r="AL60" s="287"/>
      <c r="AM60" s="254" t="s">
        <v>279</v>
      </c>
      <c r="AN60" s="254" t="s">
        <v>279</v>
      </c>
      <c r="AO60" s="254" t="s">
        <v>279</v>
      </c>
      <c r="AP60" s="254" t="s">
        <v>279</v>
      </c>
      <c r="AQ60" s="261" t="s">
        <v>279</v>
      </c>
      <c r="AR60" s="287"/>
      <c r="AS60" s="254">
        <v>-2.6007985611287254E-2</v>
      </c>
      <c r="AT60" s="254">
        <v>1.6123066045765633E-2</v>
      </c>
      <c r="AU60" s="254">
        <v>2.0676715523303191E-2</v>
      </c>
      <c r="AV60" s="254">
        <v>9.7052573612530502E-3</v>
      </c>
      <c r="AW60" s="261">
        <v>5.5437359217385129E-3</v>
      </c>
      <c r="AX60" s="287"/>
      <c r="AY60" s="254">
        <v>4.9378414773307622E-2</v>
      </c>
      <c r="AZ60" s="254">
        <v>1.2666191618729616E-2</v>
      </c>
    </row>
    <row r="61" spans="1:52" ht="23.25" customHeight="1">
      <c r="A61" s="321" t="s">
        <v>328</v>
      </c>
      <c r="B61" s="307" t="s">
        <v>25</v>
      </c>
      <c r="C61" s="94">
        <v>176875274</v>
      </c>
      <c r="D61" s="94">
        <v>280757990</v>
      </c>
      <c r="E61" s="94">
        <v>253970704</v>
      </c>
      <c r="F61" s="94">
        <v>283398611</v>
      </c>
      <c r="G61" s="330">
        <v>995002579</v>
      </c>
      <c r="H61" s="331"/>
      <c r="I61" s="94">
        <v>328239208</v>
      </c>
      <c r="J61" s="94">
        <v>313659570</v>
      </c>
      <c r="K61" s="94">
        <v>324194631</v>
      </c>
      <c r="L61" s="94">
        <v>242887974</v>
      </c>
      <c r="M61" s="332">
        <v>1208981383</v>
      </c>
      <c r="N61" s="331"/>
      <c r="O61" s="94"/>
      <c r="P61" s="333"/>
      <c r="Q61" s="333"/>
      <c r="R61" s="333"/>
      <c r="S61" s="332"/>
      <c r="T61" s="309"/>
      <c r="U61" s="94"/>
      <c r="V61" s="94"/>
      <c r="W61" s="94"/>
      <c r="X61" s="94"/>
      <c r="Y61" s="332"/>
      <c r="Z61" s="282"/>
      <c r="AA61" s="94"/>
      <c r="AB61" s="94"/>
      <c r="AC61" s="94"/>
      <c r="AD61" s="94"/>
      <c r="AE61" s="332"/>
      <c r="AF61" s="282"/>
      <c r="AG61" s="94"/>
      <c r="AH61" s="94"/>
      <c r="AI61" s="94"/>
      <c r="AJ61" s="94"/>
      <c r="AK61" s="332"/>
      <c r="AL61" s="282"/>
      <c r="AM61" s="94">
        <v>143297245</v>
      </c>
      <c r="AN61" s="94">
        <v>158956128</v>
      </c>
      <c r="AO61" s="94">
        <v>171358501</v>
      </c>
      <c r="AP61" s="94">
        <v>176637091</v>
      </c>
      <c r="AQ61" s="332">
        <v>650248965</v>
      </c>
      <c r="AR61" s="282"/>
      <c r="AS61" s="94">
        <v>170156439</v>
      </c>
      <c r="AT61" s="94">
        <v>189485284</v>
      </c>
      <c r="AU61" s="94">
        <v>183502686</v>
      </c>
      <c r="AV61" s="94">
        <v>177355284</v>
      </c>
      <c r="AW61" s="332">
        <v>720499693</v>
      </c>
      <c r="AX61" s="282"/>
      <c r="AY61" s="94">
        <v>171630572</v>
      </c>
      <c r="AZ61" s="94">
        <v>186234486</v>
      </c>
    </row>
    <row r="62" spans="1:52" ht="23.25" customHeight="1">
      <c r="A62" s="322"/>
      <c r="B62" s="313" t="s">
        <v>23</v>
      </c>
      <c r="C62" s="254">
        <v>22.779346558685184</v>
      </c>
      <c r="D62" s="254">
        <v>14.009092872500917</v>
      </c>
      <c r="E62" s="254">
        <v>2.9752847759208447</v>
      </c>
      <c r="F62" s="254">
        <v>1.0505993217027025</v>
      </c>
      <c r="G62" s="329"/>
      <c r="H62" s="274"/>
      <c r="I62" s="254">
        <v>0.85576649905288626</v>
      </c>
      <c r="J62" s="254">
        <v>0.11718840129892652</v>
      </c>
      <c r="K62" s="254">
        <v>0.27650404512797666</v>
      </c>
      <c r="L62" s="254">
        <v>-0.14294578529179877</v>
      </c>
      <c r="M62" s="261">
        <v>0.21505351696178865</v>
      </c>
      <c r="N62" s="274"/>
      <c r="O62" s="254"/>
      <c r="P62" s="318"/>
      <c r="Q62" s="318"/>
      <c r="R62" s="318"/>
      <c r="S62" s="261"/>
      <c r="T62" s="274"/>
      <c r="U62" s="254"/>
      <c r="V62" s="254"/>
      <c r="W62" s="254"/>
      <c r="X62" s="254"/>
      <c r="Y62" s="261"/>
      <c r="Z62" s="287"/>
      <c r="AA62" s="254"/>
      <c r="AB62" s="254"/>
      <c r="AC62" s="254"/>
      <c r="AD62" s="254"/>
      <c r="AE62" s="261"/>
      <c r="AF62" s="287"/>
      <c r="AG62" s="254"/>
      <c r="AH62" s="254"/>
      <c r="AI62" s="254"/>
      <c r="AJ62" s="254"/>
      <c r="AK62" s="261"/>
      <c r="AL62" s="287"/>
      <c r="AM62" s="254" t="s">
        <v>279</v>
      </c>
      <c r="AN62" s="254" t="s">
        <v>279</v>
      </c>
      <c r="AO62" s="254" t="s">
        <v>279</v>
      </c>
      <c r="AP62" s="254" t="s">
        <v>279</v>
      </c>
      <c r="AQ62" s="261" t="s">
        <v>279</v>
      </c>
      <c r="AR62" s="287"/>
      <c r="AS62" s="254">
        <v>0.18743691827431852</v>
      </c>
      <c r="AT62" s="254">
        <v>0.19206026457816083</v>
      </c>
      <c r="AU62" s="254">
        <v>7.0870046884922377E-2</v>
      </c>
      <c r="AV62" s="254">
        <v>4.0659240702736188E-3</v>
      </c>
      <c r="AW62" s="261">
        <v>0.10803666254201572</v>
      </c>
      <c r="AX62" s="287"/>
      <c r="AY62" s="254">
        <v>8.663398274337375E-3</v>
      </c>
      <c r="AZ62" s="254">
        <v>-1.7155939138788212E-2</v>
      </c>
    </row>
    <row r="63" spans="1:52" s="263" customFormat="1" ht="15" customHeight="1">
      <c r="A63" s="61" t="str">
        <f>A41</f>
        <v>註1：製表日期：101年8月10日，資料來源：截至101年8月8日明細彙總檔。</v>
      </c>
      <c r="B63" s="34"/>
      <c r="C63" s="34"/>
      <c r="D63" s="34"/>
      <c r="E63" s="34"/>
      <c r="G63" s="298"/>
      <c r="I63" s="34"/>
      <c r="J63" s="34"/>
      <c r="K63" s="34"/>
      <c r="M63" s="264"/>
      <c r="P63" s="323"/>
      <c r="Q63" s="323"/>
      <c r="R63" s="323"/>
      <c r="S63" s="264"/>
      <c r="Y63" s="264"/>
      <c r="AE63" s="264"/>
      <c r="AK63" s="264"/>
      <c r="AQ63" s="264"/>
      <c r="AW63" s="264"/>
    </row>
    <row r="64" spans="1:52">
      <c r="A64" s="7" t="s">
        <v>14</v>
      </c>
      <c r="B64" s="325"/>
      <c r="C64" s="325"/>
      <c r="D64" s="325"/>
      <c r="E64" s="325"/>
      <c r="F64" s="278"/>
      <c r="G64" s="302"/>
      <c r="I64" s="325"/>
      <c r="J64" s="325"/>
      <c r="K64" s="325"/>
      <c r="L64" s="278"/>
      <c r="M64" s="303"/>
      <c r="S64" s="303"/>
      <c r="Y64" s="303"/>
      <c r="AE64" s="303"/>
      <c r="AK64" s="303"/>
      <c r="AQ64" s="303"/>
      <c r="AW64" s="303"/>
    </row>
    <row r="65" spans="1:52">
      <c r="A65" s="324" t="s">
        <v>15</v>
      </c>
      <c r="B65" s="325"/>
      <c r="C65" s="325"/>
      <c r="D65" s="325"/>
      <c r="E65" s="325"/>
      <c r="F65" s="278"/>
      <c r="G65" s="302"/>
      <c r="I65" s="325"/>
      <c r="J65" s="325"/>
      <c r="K65" s="325"/>
      <c r="L65" s="278"/>
      <c r="M65" s="303"/>
      <c r="S65" s="303"/>
      <c r="Y65" s="303"/>
      <c r="AE65" s="303"/>
      <c r="AK65" s="303"/>
      <c r="AQ65" s="303"/>
      <c r="AW65" s="303"/>
    </row>
    <row r="66" spans="1:52">
      <c r="A66" s="324"/>
      <c r="B66" s="325"/>
      <c r="C66" s="325"/>
      <c r="D66" s="325"/>
      <c r="E66" s="325"/>
      <c r="F66" s="278"/>
      <c r="G66" s="302"/>
      <c r="I66" s="325"/>
      <c r="J66" s="325"/>
      <c r="K66" s="325"/>
      <c r="L66" s="278"/>
      <c r="M66" s="303"/>
      <c r="S66" s="303"/>
      <c r="Y66" s="303"/>
      <c r="AE66" s="303"/>
      <c r="AK66" s="303"/>
      <c r="AQ66" s="303"/>
      <c r="AW66" s="303"/>
    </row>
    <row r="67" spans="1:52">
      <c r="A67" s="324"/>
      <c r="B67" s="325"/>
      <c r="C67" s="325"/>
      <c r="D67" s="325"/>
      <c r="E67" s="325"/>
      <c r="F67" s="278"/>
      <c r="G67" s="302"/>
      <c r="I67" s="325"/>
      <c r="J67" s="325"/>
      <c r="K67" s="325"/>
      <c r="L67" s="278"/>
      <c r="M67" s="303"/>
      <c r="S67" s="303"/>
      <c r="Y67" s="303"/>
      <c r="AE67" s="303"/>
      <c r="AK67" s="303"/>
      <c r="AQ67" s="303"/>
      <c r="AW67" s="303"/>
    </row>
    <row r="68" spans="1:52">
      <c r="A68" s="324"/>
      <c r="B68" s="325"/>
      <c r="C68" s="325"/>
      <c r="D68" s="325"/>
      <c r="E68" s="325"/>
      <c r="F68" s="278"/>
      <c r="G68" s="302"/>
      <c r="I68" s="325"/>
      <c r="J68" s="325"/>
      <c r="K68" s="325"/>
      <c r="L68" s="278"/>
      <c r="M68" s="303"/>
      <c r="S68" s="303"/>
      <c r="Y68" s="303"/>
      <c r="AE68" s="303"/>
      <c r="AK68" s="303"/>
      <c r="AQ68" s="303"/>
      <c r="AW68" s="303"/>
    </row>
    <row r="69" spans="1:52">
      <c r="A69" s="324"/>
      <c r="B69" s="325"/>
      <c r="C69" s="325"/>
      <c r="D69" s="325"/>
      <c r="E69" s="325"/>
      <c r="F69" s="278"/>
      <c r="G69" s="302"/>
      <c r="I69" s="325"/>
      <c r="J69" s="325"/>
      <c r="K69" s="325"/>
      <c r="L69" s="278"/>
      <c r="M69" s="303"/>
      <c r="S69" s="303"/>
      <c r="Y69" s="303"/>
      <c r="AE69" s="303"/>
      <c r="AK69" s="303"/>
      <c r="AQ69" s="303"/>
      <c r="AW69" s="303"/>
    </row>
    <row r="70" spans="1:52">
      <c r="A70" s="324"/>
      <c r="B70" s="325"/>
      <c r="C70" s="325"/>
      <c r="D70" s="325"/>
      <c r="E70" s="325"/>
      <c r="F70" s="278"/>
      <c r="G70" s="302"/>
      <c r="I70" s="325"/>
      <c r="J70" s="325"/>
      <c r="K70" s="325"/>
      <c r="L70" s="278"/>
      <c r="M70" s="303"/>
      <c r="S70" s="303"/>
      <c r="Y70" s="303"/>
      <c r="AE70" s="303"/>
      <c r="AK70" s="303"/>
      <c r="AQ70" s="303"/>
      <c r="AW70" s="303"/>
    </row>
    <row r="71" spans="1:52">
      <c r="A71" s="278"/>
      <c r="B71" s="325"/>
      <c r="C71" s="325"/>
      <c r="D71" s="325"/>
      <c r="E71" s="325"/>
      <c r="F71" s="278"/>
      <c r="G71" s="302"/>
      <c r="I71" s="325"/>
      <c r="J71" s="325"/>
      <c r="K71" s="325"/>
      <c r="L71" s="278"/>
      <c r="M71" s="303"/>
      <c r="S71" s="303"/>
      <c r="Y71" s="303"/>
      <c r="AE71" s="303"/>
      <c r="AK71" s="303"/>
      <c r="AQ71" s="303"/>
      <c r="AW71" s="303"/>
    </row>
    <row r="72" spans="1:52" ht="18.75">
      <c r="A72" s="334" t="s">
        <v>353</v>
      </c>
      <c r="B72" s="325"/>
      <c r="C72" s="325"/>
      <c r="D72" s="325"/>
      <c r="E72" s="325"/>
      <c r="F72" s="278"/>
      <c r="G72" s="302"/>
      <c r="I72" s="325"/>
      <c r="J72" s="325"/>
      <c r="K72" s="325"/>
      <c r="L72" s="278"/>
      <c r="M72" s="303"/>
      <c r="S72" s="303"/>
      <c r="Y72" s="303"/>
      <c r="AE72" s="303"/>
      <c r="AK72" s="303"/>
      <c r="AQ72" s="303"/>
      <c r="AW72" s="303"/>
    </row>
    <row r="73" spans="1:52" ht="21">
      <c r="A73" s="304" t="s">
        <v>79</v>
      </c>
      <c r="B73" s="325"/>
      <c r="C73" s="325"/>
      <c r="D73" s="325"/>
      <c r="F73" s="278"/>
      <c r="G73" s="302"/>
      <c r="I73" s="325"/>
      <c r="J73" s="325"/>
      <c r="L73" s="278"/>
      <c r="M73" s="303"/>
      <c r="S73" s="303"/>
      <c r="U73" s="62"/>
      <c r="V73" s="62"/>
      <c r="W73" s="62"/>
      <c r="Y73" s="303"/>
      <c r="AA73" s="62" t="s">
        <v>75</v>
      </c>
      <c r="AB73" s="62"/>
      <c r="AC73" s="62"/>
      <c r="AE73" s="303"/>
      <c r="AG73" s="62"/>
      <c r="AH73" s="62"/>
      <c r="AI73" s="62"/>
      <c r="AK73" s="303"/>
      <c r="AM73" s="62"/>
      <c r="AN73" s="62"/>
      <c r="AO73" s="62"/>
      <c r="AQ73" s="303"/>
      <c r="AS73" s="62"/>
      <c r="AT73" s="62"/>
      <c r="AU73" s="62"/>
      <c r="AW73" s="303"/>
      <c r="AY73" s="62"/>
      <c r="AZ73" s="62"/>
    </row>
    <row r="74" spans="1:52">
      <c r="A74" s="70"/>
      <c r="B74" s="70"/>
      <c r="C74" s="11">
        <v>93</v>
      </c>
      <c r="D74" s="11"/>
      <c r="E74" s="11"/>
      <c r="F74" s="11"/>
      <c r="G74" s="149"/>
      <c r="H74" s="12"/>
      <c r="I74" s="11">
        <v>94</v>
      </c>
      <c r="J74" s="11"/>
      <c r="K74" s="11"/>
      <c r="L74" s="11"/>
      <c r="M74" s="167"/>
      <c r="N74" s="12"/>
      <c r="O74" s="11">
        <v>95</v>
      </c>
      <c r="P74" s="39"/>
      <c r="Q74" s="39"/>
      <c r="R74" s="39"/>
      <c r="S74" s="167">
        <v>95</v>
      </c>
      <c r="T74" s="12"/>
      <c r="U74" s="11">
        <v>96</v>
      </c>
      <c r="V74" s="11"/>
      <c r="W74" s="11"/>
      <c r="X74" s="11"/>
      <c r="Y74" s="167">
        <v>96</v>
      </c>
      <c r="Z74" s="305"/>
      <c r="AA74" s="11" t="s">
        <v>299</v>
      </c>
      <c r="AB74" s="11"/>
      <c r="AC74" s="11"/>
      <c r="AD74" s="11"/>
      <c r="AE74" s="167">
        <v>97</v>
      </c>
      <c r="AF74" s="305"/>
      <c r="AG74" s="11" t="s">
        <v>307</v>
      </c>
      <c r="AH74" s="11"/>
      <c r="AI74" s="11"/>
      <c r="AJ74" s="11"/>
      <c r="AK74" s="167"/>
      <c r="AL74" s="305"/>
      <c r="AM74" s="11" t="s">
        <v>329</v>
      </c>
      <c r="AN74" s="11"/>
      <c r="AO74" s="11"/>
      <c r="AP74" s="11"/>
      <c r="AQ74" s="167"/>
      <c r="AR74" s="305"/>
      <c r="AS74" s="11" t="s">
        <v>341</v>
      </c>
      <c r="AT74" s="11"/>
      <c r="AU74" s="11"/>
      <c r="AV74" s="11"/>
      <c r="AW74" s="167"/>
      <c r="AX74" s="305"/>
      <c r="AY74" s="11" t="s">
        <v>354</v>
      </c>
      <c r="AZ74" s="11"/>
    </row>
    <row r="75" spans="1:52">
      <c r="A75" s="71" t="s">
        <v>36</v>
      </c>
      <c r="B75" s="72"/>
      <c r="C75" s="13" t="s">
        <v>199</v>
      </c>
      <c r="D75" s="13" t="s">
        <v>229</v>
      </c>
      <c r="E75" s="13" t="s">
        <v>230</v>
      </c>
      <c r="F75" s="13" t="s">
        <v>164</v>
      </c>
      <c r="G75" s="150"/>
      <c r="H75" s="30"/>
      <c r="I75" s="13" t="s">
        <v>199</v>
      </c>
      <c r="J75" s="13" t="s">
        <v>229</v>
      </c>
      <c r="K75" s="13" t="s">
        <v>200</v>
      </c>
      <c r="L75" s="13" t="s">
        <v>164</v>
      </c>
      <c r="M75" s="170" t="s">
        <v>269</v>
      </c>
      <c r="N75" s="30"/>
      <c r="O75" s="13" t="s">
        <v>199</v>
      </c>
      <c r="P75" s="13" t="s">
        <v>229</v>
      </c>
      <c r="Q75" s="13" t="s">
        <v>200</v>
      </c>
      <c r="R75" s="13" t="s">
        <v>164</v>
      </c>
      <c r="S75" s="170" t="s">
        <v>269</v>
      </c>
      <c r="T75" s="30"/>
      <c r="U75" s="98" t="s">
        <v>199</v>
      </c>
      <c r="V75" s="98" t="s">
        <v>229</v>
      </c>
      <c r="W75" s="98" t="s">
        <v>200</v>
      </c>
      <c r="X75" s="98" t="s">
        <v>164</v>
      </c>
      <c r="Y75" s="170" t="s">
        <v>269</v>
      </c>
      <c r="AA75" s="98" t="s">
        <v>199</v>
      </c>
      <c r="AB75" s="98" t="s">
        <v>229</v>
      </c>
      <c r="AC75" s="98" t="s">
        <v>200</v>
      </c>
      <c r="AD75" s="98" t="s">
        <v>164</v>
      </c>
      <c r="AE75" s="170" t="s">
        <v>269</v>
      </c>
      <c r="AG75" s="98" t="s">
        <v>199</v>
      </c>
      <c r="AH75" s="98" t="s">
        <v>229</v>
      </c>
      <c r="AI75" s="98" t="s">
        <v>200</v>
      </c>
      <c r="AJ75" s="98" t="s">
        <v>164</v>
      </c>
      <c r="AK75" s="170" t="s">
        <v>269</v>
      </c>
      <c r="AM75" s="98" t="s">
        <v>199</v>
      </c>
      <c r="AN75" s="98" t="s">
        <v>229</v>
      </c>
      <c r="AO75" s="98" t="s">
        <v>200</v>
      </c>
      <c r="AP75" s="98" t="s">
        <v>164</v>
      </c>
      <c r="AQ75" s="170" t="s">
        <v>269</v>
      </c>
      <c r="AS75" s="98" t="s">
        <v>199</v>
      </c>
      <c r="AT75" s="98" t="s">
        <v>229</v>
      </c>
      <c r="AU75" s="98" t="s">
        <v>200</v>
      </c>
      <c r="AV75" s="98" t="s">
        <v>164</v>
      </c>
      <c r="AW75" s="170" t="s">
        <v>269</v>
      </c>
      <c r="AY75" s="98" t="s">
        <v>199</v>
      </c>
      <c r="AZ75" s="98" t="s">
        <v>229</v>
      </c>
    </row>
    <row r="76" spans="1:52" ht="20.25" customHeight="1">
      <c r="A76" s="306" t="s">
        <v>76</v>
      </c>
      <c r="B76" s="307" t="s">
        <v>25</v>
      </c>
      <c r="C76" s="335">
        <v>4260.1655247162862</v>
      </c>
      <c r="D76" s="335">
        <v>4261.5391336302919</v>
      </c>
      <c r="E76" s="335">
        <v>4395.6514399479183</v>
      </c>
      <c r="F76" s="335">
        <v>4451.2319195689624</v>
      </c>
      <c r="G76" s="336">
        <v>17368.588017863458</v>
      </c>
      <c r="H76" s="276"/>
      <c r="I76" s="335">
        <v>4481.9572618468665</v>
      </c>
      <c r="J76" s="335">
        <v>4450.7157506420263</v>
      </c>
      <c r="K76" s="335">
        <v>4442.1184433861308</v>
      </c>
      <c r="L76" s="335">
        <v>4466.3441885421762</v>
      </c>
      <c r="M76" s="337">
        <v>17841.135644417198</v>
      </c>
      <c r="N76" s="276"/>
      <c r="O76" s="335">
        <v>4532.0060835342165</v>
      </c>
      <c r="P76" s="338">
        <v>4483.7635269929833</v>
      </c>
      <c r="Q76" s="338">
        <v>4503.7075757341863</v>
      </c>
      <c r="R76" s="338">
        <v>4477.0476933476684</v>
      </c>
      <c r="S76" s="337">
        <v>4498.6603014494685</v>
      </c>
      <c r="T76" s="309"/>
      <c r="U76" s="335">
        <v>4510.3297897444736</v>
      </c>
      <c r="V76" s="335">
        <v>4492.5479527711495</v>
      </c>
      <c r="W76" s="335">
        <v>4473.3833201182024</v>
      </c>
      <c r="X76" s="335">
        <v>4516.5705493698779</v>
      </c>
      <c r="Y76" s="337">
        <v>4498.0529780743054</v>
      </c>
      <c r="Z76" s="282"/>
      <c r="AA76" s="335">
        <v>4561.9968932376887</v>
      </c>
      <c r="AB76" s="335">
        <v>4573.9961300329842</v>
      </c>
      <c r="AC76" s="335">
        <v>4602.2806029395906</v>
      </c>
      <c r="AD76" s="335">
        <v>4706.5071094802834</v>
      </c>
      <c r="AE76" s="337">
        <v>4611.5376353682132</v>
      </c>
      <c r="AF76" s="282"/>
      <c r="AG76" s="335">
        <v>4719.5234771289252</v>
      </c>
      <c r="AH76" s="335">
        <v>4726.2489038482418</v>
      </c>
      <c r="AI76" s="335">
        <v>4711.3291392128331</v>
      </c>
      <c r="AJ76" s="335">
        <v>4637.0283008035749</v>
      </c>
      <c r="AK76" s="337">
        <v>4698.2132035454943</v>
      </c>
      <c r="AL76" s="282"/>
      <c r="AM76" s="335">
        <v>4395.1813773340618</v>
      </c>
      <c r="AN76" s="335">
        <v>4397.7066919266072</v>
      </c>
      <c r="AO76" s="335">
        <v>4416.0216133152908</v>
      </c>
      <c r="AP76" s="335">
        <v>4466.9442390163213</v>
      </c>
      <c r="AQ76" s="337">
        <v>4419.4648000390453</v>
      </c>
      <c r="AR76" s="282"/>
      <c r="AS76" s="335">
        <v>4487.6232553212167</v>
      </c>
      <c r="AT76" s="335">
        <v>4500.4355135024189</v>
      </c>
      <c r="AU76" s="335">
        <v>4530.3768886879789</v>
      </c>
      <c r="AV76" s="335">
        <v>4564.4448076952103</v>
      </c>
      <c r="AW76" s="337">
        <v>4520.8210224704471</v>
      </c>
      <c r="AX76" s="282"/>
      <c r="AY76" s="335">
        <v>4511.033742212554</v>
      </c>
      <c r="AZ76" s="335">
        <v>4535.9155347981932</v>
      </c>
    </row>
    <row r="77" spans="1:52" ht="20.25" customHeight="1">
      <c r="A77" s="312"/>
      <c r="B77" s="313" t="s">
        <v>23</v>
      </c>
      <c r="C77" s="254">
        <v>7.9388580193583247E-2</v>
      </c>
      <c r="D77" s="254">
        <v>8.5434909817990345E-2</v>
      </c>
      <c r="E77" s="254">
        <v>7.7793748470636595E-2</v>
      </c>
      <c r="F77" s="254">
        <v>8.270645104389579E-2</v>
      </c>
      <c r="G77" s="329"/>
      <c r="H77" s="274"/>
      <c r="I77" s="254">
        <v>5.2061765169406395E-2</v>
      </c>
      <c r="J77" s="254">
        <v>4.4391617929501415E-2</v>
      </c>
      <c r="K77" s="254">
        <v>1.0571130143741118E-2</v>
      </c>
      <c r="L77" s="254">
        <v>3.3950756209254456E-3</v>
      </c>
      <c r="M77" s="261">
        <v>2.7207026044243188E-2</v>
      </c>
      <c r="N77" s="274"/>
      <c r="O77" s="254">
        <v>1.116673336298768E-2</v>
      </c>
      <c r="P77" s="318">
        <v>7.4252722938303872E-3</v>
      </c>
      <c r="Q77" s="318">
        <v>1.3864810930414473E-2</v>
      </c>
      <c r="R77" s="318">
        <v>2.3964800637064076E-3</v>
      </c>
      <c r="S77" s="261">
        <v>8.6881570370689332E-3</v>
      </c>
      <c r="T77" s="274"/>
      <c r="U77" s="254">
        <v>-4.7829357221071955E-3</v>
      </c>
      <c r="V77" s="254">
        <v>1.9591634851576778E-3</v>
      </c>
      <c r="W77" s="254">
        <v>-6.7331759680334669E-3</v>
      </c>
      <c r="X77" s="254">
        <v>8.8278836253934401E-3</v>
      </c>
      <c r="Y77" s="261">
        <v>-1.3500094127294471E-4</v>
      </c>
      <c r="Z77" s="287"/>
      <c r="AA77" s="254">
        <v>1.1455282851088766E-2</v>
      </c>
      <c r="AB77" s="254">
        <v>1.8129617784401031E-2</v>
      </c>
      <c r="AC77" s="254">
        <v>2.8814271793274893E-2</v>
      </c>
      <c r="AD77" s="254">
        <v>4.2053269850263808E-2</v>
      </c>
      <c r="AE77" s="261">
        <v>2.5229728917619987E-2</v>
      </c>
      <c r="AF77" s="287"/>
      <c r="AG77" s="254">
        <v>3.4530182193841519E-2</v>
      </c>
      <c r="AH77" s="254">
        <v>3.3286598739242779E-2</v>
      </c>
      <c r="AI77" s="254">
        <v>2.3694456223201765E-2</v>
      </c>
      <c r="AJ77" s="254">
        <v>-1.4762286991292894E-2</v>
      </c>
      <c r="AK77" s="261">
        <v>1.8795372613360506E-2</v>
      </c>
      <c r="AL77" s="287"/>
      <c r="AM77" s="254">
        <v>-6.8723484768460907E-2</v>
      </c>
      <c r="AN77" s="254">
        <v>-6.9514369345661575E-2</v>
      </c>
      <c r="AO77" s="254">
        <v>-6.2680300435745462E-2</v>
      </c>
      <c r="AP77" s="254">
        <v>-3.6679539298429265E-2</v>
      </c>
      <c r="AQ77" s="261">
        <v>-5.933072668905115E-2</v>
      </c>
      <c r="AR77" s="287"/>
      <c r="AS77" s="254">
        <v>2.1032551344496886E-2</v>
      </c>
      <c r="AT77" s="254">
        <v>2.3359634639664062E-2</v>
      </c>
      <c r="AU77" s="254">
        <v>2.5895542500942836E-2</v>
      </c>
      <c r="AV77" s="254">
        <v>2.182712912045659E-2</v>
      </c>
      <c r="AW77" s="261">
        <v>2.2934049034739834E-2</v>
      </c>
      <c r="AX77" s="287"/>
      <c r="AY77" s="254">
        <v>5.216678308184175E-3</v>
      </c>
      <c r="AZ77" s="254">
        <v>7.8836861875535291E-3</v>
      </c>
    </row>
    <row r="78" spans="1:52" ht="20.25" customHeight="1">
      <c r="A78" s="306" t="s">
        <v>77</v>
      </c>
      <c r="B78" s="307" t="s">
        <v>25</v>
      </c>
      <c r="C78" s="335">
        <v>10459.685624285756</v>
      </c>
      <c r="D78" s="335">
        <v>10670.284517034492</v>
      </c>
      <c r="E78" s="335">
        <v>10596.152092410306</v>
      </c>
      <c r="F78" s="335">
        <v>10731.296507785302</v>
      </c>
      <c r="G78" s="336">
        <v>42457.418741515859</v>
      </c>
      <c r="H78" s="276"/>
      <c r="I78" s="335">
        <v>10729.855610364082</v>
      </c>
      <c r="J78" s="335">
        <v>11552.086316219489</v>
      </c>
      <c r="K78" s="335">
        <v>11650.497080304494</v>
      </c>
      <c r="L78" s="335">
        <v>11723.790149729753</v>
      </c>
      <c r="M78" s="337">
        <v>45656.229156617817</v>
      </c>
      <c r="N78" s="276"/>
      <c r="O78" s="335">
        <v>12120.449658436677</v>
      </c>
      <c r="P78" s="338">
        <v>12299.446947956021</v>
      </c>
      <c r="Q78" s="338">
        <v>12090.187360151591</v>
      </c>
      <c r="R78" s="338">
        <v>12140.671824136283</v>
      </c>
      <c r="S78" s="337">
        <v>12161.683328051158</v>
      </c>
      <c r="T78" s="309"/>
      <c r="U78" s="335">
        <v>12103.095225858033</v>
      </c>
      <c r="V78" s="335">
        <v>12354.870821344883</v>
      </c>
      <c r="W78" s="335">
        <v>12068.132713421212</v>
      </c>
      <c r="X78" s="335">
        <v>12000.54260789494</v>
      </c>
      <c r="Y78" s="337">
        <v>12127.947498108062</v>
      </c>
      <c r="Z78" s="282"/>
      <c r="AA78" s="335">
        <v>12032.294561732315</v>
      </c>
      <c r="AB78" s="335">
        <v>12449.95635652049</v>
      </c>
      <c r="AC78" s="335">
        <v>12326.990508420951</v>
      </c>
      <c r="AD78" s="335">
        <v>12258.753191442804</v>
      </c>
      <c r="AE78" s="337">
        <v>12269.617309483234</v>
      </c>
      <c r="AF78" s="282"/>
      <c r="AG78" s="335">
        <v>12396.812316669884</v>
      </c>
      <c r="AH78" s="335">
        <v>12732.291793259536</v>
      </c>
      <c r="AI78" s="335">
        <v>12451.945171330788</v>
      </c>
      <c r="AJ78" s="335">
        <v>12513.590406395737</v>
      </c>
      <c r="AK78" s="337">
        <v>12524.566912311482</v>
      </c>
      <c r="AL78" s="282"/>
      <c r="AM78" s="335">
        <v>10098.601054481547</v>
      </c>
      <c r="AN78" s="335">
        <v>10682.711816192561</v>
      </c>
      <c r="AO78" s="335">
        <v>9684.7583628492721</v>
      </c>
      <c r="AP78" s="335">
        <v>9735.735108216817</v>
      </c>
      <c r="AQ78" s="337">
        <v>10030.22084942085</v>
      </c>
      <c r="AR78" s="282"/>
      <c r="AS78" s="335">
        <v>9481.687986954159</v>
      </c>
      <c r="AT78" s="335">
        <v>8845.489262705798</v>
      </c>
      <c r="AU78" s="335">
        <v>8995.0398815743647</v>
      </c>
      <c r="AV78" s="335">
        <v>8720.5824938067708</v>
      </c>
      <c r="AW78" s="337">
        <v>9003.2603911980441</v>
      </c>
      <c r="AX78" s="282"/>
      <c r="AY78" s="335">
        <v>8653.6958155422708</v>
      </c>
      <c r="AZ78" s="335">
        <v>9045.0872438863189</v>
      </c>
    </row>
    <row r="79" spans="1:52" ht="20.25" customHeight="1">
      <c r="A79" s="312"/>
      <c r="B79" s="313" t="s">
        <v>23</v>
      </c>
      <c r="C79" s="254">
        <v>5.6231914930917851E-2</v>
      </c>
      <c r="D79" s="254">
        <v>7.0879650257628532E-2</v>
      </c>
      <c r="E79" s="254">
        <v>2.8874837001309672E-2</v>
      </c>
      <c r="F79" s="254">
        <v>3.1616493278628748E-2</v>
      </c>
      <c r="G79" s="329"/>
      <c r="H79" s="274"/>
      <c r="I79" s="254">
        <v>2.5829646873041193E-2</v>
      </c>
      <c r="J79" s="254">
        <v>8.2640889076317683E-2</v>
      </c>
      <c r="K79" s="254">
        <v>9.9502628756091824E-2</v>
      </c>
      <c r="L79" s="254">
        <v>9.2485902446588858E-2</v>
      </c>
      <c r="M79" s="261">
        <v>7.5341613077718472E-2</v>
      </c>
      <c r="N79" s="274"/>
      <c r="O79" s="254">
        <v>0.12960044371234636</v>
      </c>
      <c r="P79" s="318">
        <v>6.469486214686726E-2</v>
      </c>
      <c r="Q79" s="318">
        <v>3.7740044636413561E-2</v>
      </c>
      <c r="R79" s="318">
        <v>3.5558609381637574E-2</v>
      </c>
      <c r="S79" s="261">
        <v>6.4203668672761838E-2</v>
      </c>
      <c r="T79" s="274"/>
      <c r="U79" s="254">
        <v>-1.4318307544443076E-3</v>
      </c>
      <c r="V79" s="254">
        <v>4.5062085818479147E-3</v>
      </c>
      <c r="W79" s="254">
        <v>-1.8241774154029722E-3</v>
      </c>
      <c r="X79" s="254">
        <v>-1.1542130309688314E-2</v>
      </c>
      <c r="Y79" s="261">
        <v>-2.7739441188444625E-3</v>
      </c>
      <c r="Z79" s="287"/>
      <c r="AA79" s="254">
        <v>-5.849798155306063E-3</v>
      </c>
      <c r="AB79" s="254">
        <v>7.6961982484942126E-3</v>
      </c>
      <c r="AC79" s="254">
        <v>2.1449697409430923E-2</v>
      </c>
      <c r="AD79" s="254">
        <v>2.1516575707001051E-2</v>
      </c>
      <c r="AE79" s="261">
        <v>1.168126852439566E-2</v>
      </c>
      <c r="AF79" s="287"/>
      <c r="AG79" s="254">
        <v>3.0294949401994176E-2</v>
      </c>
      <c r="AH79" s="254">
        <v>2.2677624616023406E-2</v>
      </c>
      <c r="AI79" s="254">
        <v>1.0136672274102532E-2</v>
      </c>
      <c r="AJ79" s="254">
        <v>2.078818383673986E-2</v>
      </c>
      <c r="AK79" s="261">
        <v>2.0778936815836646E-2</v>
      </c>
      <c r="AL79" s="287"/>
      <c r="AM79" s="254">
        <v>-0.18538727565456103</v>
      </c>
      <c r="AN79" s="254">
        <v>-0.16097494546520053</v>
      </c>
      <c r="AO79" s="254">
        <v>-0.22222927987609953</v>
      </c>
      <c r="AP79" s="254">
        <v>-0.22198707229214953</v>
      </c>
      <c r="AQ79" s="261">
        <v>-0.19915627265632019</v>
      </c>
      <c r="AR79" s="287"/>
      <c r="AS79" s="254">
        <v>-6.1088963134514063E-2</v>
      </c>
      <c r="AT79" s="254">
        <v>-0.17198091506146895</v>
      </c>
      <c r="AU79" s="254">
        <v>-7.121690138606529E-2</v>
      </c>
      <c r="AV79" s="254">
        <v>-0.1042707718653183</v>
      </c>
      <c r="AW79" s="261">
        <v>-0.10238662474536675</v>
      </c>
      <c r="AX79" s="287"/>
      <c r="AY79" s="254">
        <v>-8.7325397392439164E-2</v>
      </c>
      <c r="AZ79" s="254">
        <v>2.2564945279178961E-2</v>
      </c>
    </row>
    <row r="80" spans="1:52" ht="20.25" customHeight="1">
      <c r="A80" s="306" t="s">
        <v>78</v>
      </c>
      <c r="B80" s="307" t="s">
        <v>25</v>
      </c>
      <c r="C80" s="335">
        <v>15336.767114479899</v>
      </c>
      <c r="D80" s="335">
        <v>14899.07436200005</v>
      </c>
      <c r="E80" s="335">
        <v>14979.604131556825</v>
      </c>
      <c r="F80" s="335">
        <v>15593.227560028929</v>
      </c>
      <c r="G80" s="336">
        <v>60808.673168065703</v>
      </c>
      <c r="H80" s="276"/>
      <c r="I80" s="335">
        <v>15244.375264987206</v>
      </c>
      <c r="J80" s="335">
        <v>15477.069495378913</v>
      </c>
      <c r="K80" s="335">
        <v>15336.416161833808</v>
      </c>
      <c r="L80" s="335">
        <v>15480.315872361169</v>
      </c>
      <c r="M80" s="337">
        <v>61538.176794561092</v>
      </c>
      <c r="N80" s="276"/>
      <c r="O80" s="335">
        <v>15728.801744165266</v>
      </c>
      <c r="P80" s="338">
        <v>15441.302554114116</v>
      </c>
      <c r="Q80" s="338">
        <v>15676.302099361292</v>
      </c>
      <c r="R80" s="338">
        <v>16161.171915034651</v>
      </c>
      <c r="S80" s="337">
        <v>15748.061468108295</v>
      </c>
      <c r="T80" s="309"/>
      <c r="U80" s="335">
        <v>16885.656162104686</v>
      </c>
      <c r="V80" s="335">
        <v>16620.419647959032</v>
      </c>
      <c r="W80" s="335">
        <v>16412.984519106823</v>
      </c>
      <c r="X80" s="335">
        <v>16665.847396142028</v>
      </c>
      <c r="Y80" s="337">
        <v>16644.54424826552</v>
      </c>
      <c r="Z80" s="282"/>
      <c r="AA80" s="335">
        <v>17045.675126882627</v>
      </c>
      <c r="AB80" s="335">
        <v>17106.934888229382</v>
      </c>
      <c r="AC80" s="335">
        <v>17649.310851013008</v>
      </c>
      <c r="AD80" s="335">
        <v>17529.073430443554</v>
      </c>
      <c r="AE80" s="337">
        <v>17330.263010194478</v>
      </c>
      <c r="AF80" s="282"/>
      <c r="AG80" s="335">
        <v>17448.135411304225</v>
      </c>
      <c r="AH80" s="335">
        <v>17448.323858596152</v>
      </c>
      <c r="AI80" s="335">
        <v>17824.615328266642</v>
      </c>
      <c r="AJ80" s="335">
        <v>17904.311108656701</v>
      </c>
      <c r="AK80" s="337">
        <v>17651.2940607989</v>
      </c>
      <c r="AL80" s="282"/>
      <c r="AM80" s="335">
        <v>17594.004313469439</v>
      </c>
      <c r="AN80" s="335">
        <v>17505.36711521016</v>
      </c>
      <c r="AO80" s="335">
        <v>18181.470525101289</v>
      </c>
      <c r="AP80" s="335">
        <v>17857.234333109514</v>
      </c>
      <c r="AQ80" s="337">
        <v>17780.165863522769</v>
      </c>
      <c r="AR80" s="282"/>
      <c r="AS80" s="335">
        <v>18099.394015428421</v>
      </c>
      <c r="AT80" s="335">
        <v>17860.439868970709</v>
      </c>
      <c r="AU80" s="335">
        <v>18602.311485123813</v>
      </c>
      <c r="AV80" s="335">
        <v>18486.418293735369</v>
      </c>
      <c r="AW80" s="337">
        <v>18257.801821441819</v>
      </c>
      <c r="AX80" s="282"/>
      <c r="AY80" s="335">
        <v>18197.850664367186</v>
      </c>
      <c r="AZ80" s="335">
        <v>18050.201548023582</v>
      </c>
    </row>
    <row r="81" spans="1:52" ht="20.25" customHeight="1">
      <c r="A81" s="312"/>
      <c r="B81" s="313" t="s">
        <v>23</v>
      </c>
      <c r="C81" s="254">
        <v>5.4882431401478644E-2</v>
      </c>
      <c r="D81" s="254">
        <v>5.3751585878132405E-2</v>
      </c>
      <c r="E81" s="254">
        <v>-1.8686939255214738E-2</v>
      </c>
      <c r="F81" s="254">
        <v>1.8967268419211647E-2</v>
      </c>
      <c r="G81" s="329"/>
      <c r="H81" s="274"/>
      <c r="I81" s="254">
        <v>-6.0242063273858431E-3</v>
      </c>
      <c r="J81" s="254">
        <v>3.8794029705163047E-2</v>
      </c>
      <c r="K81" s="254">
        <v>2.3819857129955994E-2</v>
      </c>
      <c r="L81" s="254">
        <v>-7.2410722689120067E-3</v>
      </c>
      <c r="M81" s="261">
        <v>1.1996703570215317E-2</v>
      </c>
      <c r="N81" s="274"/>
      <c r="O81" s="254">
        <v>3.1777391382556308E-2</v>
      </c>
      <c r="P81" s="318">
        <v>-2.3109634078645191E-3</v>
      </c>
      <c r="Q81" s="318">
        <v>2.2162018423399488E-2</v>
      </c>
      <c r="R81" s="318">
        <v>4.3982051030954317E-2</v>
      </c>
      <c r="S81" s="261">
        <v>2.3671087546073277E-2</v>
      </c>
      <c r="T81" s="274"/>
      <c r="U81" s="254">
        <v>7.3550066734648922E-2</v>
      </c>
      <c r="V81" s="254">
        <v>7.6361245413895329E-2</v>
      </c>
      <c r="W81" s="254">
        <v>4.6993379884886721E-2</v>
      </c>
      <c r="X81" s="254">
        <v>3.1227653771684682E-2</v>
      </c>
      <c r="Y81" s="261">
        <v>5.6926548195961102E-2</v>
      </c>
      <c r="Z81" s="287"/>
      <c r="AA81" s="254">
        <v>9.476621058828627E-3</v>
      </c>
      <c r="AB81" s="254">
        <v>2.9272139366835592E-2</v>
      </c>
      <c r="AC81" s="254">
        <v>7.5326113326125599E-2</v>
      </c>
      <c r="AD81" s="254">
        <v>5.1796108159573917E-2</v>
      </c>
      <c r="AE81" s="261">
        <v>4.1197809426377852E-2</v>
      </c>
      <c r="AF81" s="287"/>
      <c r="AG81" s="254">
        <v>2.3610697811955905E-2</v>
      </c>
      <c r="AH81" s="254">
        <v>1.9956174066089849E-2</v>
      </c>
      <c r="AI81" s="254">
        <v>9.9326528233012468E-3</v>
      </c>
      <c r="AJ81" s="254">
        <v>2.140658944137086E-2</v>
      </c>
      <c r="AK81" s="261">
        <v>1.8524303434724443E-2</v>
      </c>
      <c r="AL81" s="287"/>
      <c r="AM81" s="254">
        <v>8.360142715920782E-3</v>
      </c>
      <c r="AN81" s="254">
        <v>3.2692685599085003E-3</v>
      </c>
      <c r="AO81" s="254">
        <v>2.0020358939737637E-2</v>
      </c>
      <c r="AP81" s="254">
        <v>-2.6293541963993139E-3</v>
      </c>
      <c r="AQ81" s="261">
        <v>7.3009832752191084E-3</v>
      </c>
      <c r="AR81" s="287"/>
      <c r="AS81" s="254">
        <v>2.8725109585887143E-2</v>
      </c>
      <c r="AT81" s="254">
        <v>2.0283650803988751E-2</v>
      </c>
      <c r="AU81" s="254">
        <v>2.3146695391965899E-2</v>
      </c>
      <c r="AV81" s="254">
        <v>3.5234121302830657E-2</v>
      </c>
      <c r="AW81" s="261">
        <v>2.6863414075284586E-2</v>
      </c>
      <c r="AX81" s="287"/>
      <c r="AY81" s="254">
        <v>5.4397759866897655E-3</v>
      </c>
      <c r="AZ81" s="254">
        <v>1.0624692361723476E-2</v>
      </c>
    </row>
    <row r="82" spans="1:52" ht="20.25" customHeight="1">
      <c r="A82" s="306" t="s">
        <v>49</v>
      </c>
      <c r="B82" s="307" t="s">
        <v>25</v>
      </c>
      <c r="C82" s="335">
        <v>7183.0439408706952</v>
      </c>
      <c r="D82" s="335">
        <v>8876.3196332595635</v>
      </c>
      <c r="E82" s="335">
        <v>7905.7028482490268</v>
      </c>
      <c r="F82" s="335">
        <v>8438.2495459282418</v>
      </c>
      <c r="G82" s="336">
        <v>32403.315968307528</v>
      </c>
      <c r="H82" s="276"/>
      <c r="I82" s="335">
        <v>10327.183740246664</v>
      </c>
      <c r="J82" s="335">
        <v>8978.1191321273182</v>
      </c>
      <c r="K82" s="335">
        <v>8503.9118379980591</v>
      </c>
      <c r="L82" s="335">
        <v>7537.9546272732914</v>
      </c>
      <c r="M82" s="337">
        <v>35347.169337645333</v>
      </c>
      <c r="N82" s="276"/>
      <c r="O82" s="335">
        <v>10184.245403249342</v>
      </c>
      <c r="P82" s="338">
        <v>9968.2040242705443</v>
      </c>
      <c r="Q82" s="338">
        <v>10370.923916768666</v>
      </c>
      <c r="R82" s="338">
        <v>10633.514512328295</v>
      </c>
      <c r="S82" s="337">
        <v>10268.251918411803</v>
      </c>
      <c r="T82" s="309"/>
      <c r="U82" s="335">
        <v>10754.456482525366</v>
      </c>
      <c r="V82" s="335">
        <v>8955.7824496522899</v>
      </c>
      <c r="W82" s="335">
        <v>9249.0010017948825</v>
      </c>
      <c r="X82" s="335">
        <v>10900.974607211716</v>
      </c>
      <c r="Y82" s="337">
        <v>9905.206462820639</v>
      </c>
      <c r="Z82" s="282"/>
      <c r="AA82" s="335">
        <v>10137.652881850217</v>
      </c>
      <c r="AB82" s="335">
        <v>8722.3905661029839</v>
      </c>
      <c r="AC82" s="335">
        <v>10464.560705146432</v>
      </c>
      <c r="AD82" s="335">
        <v>10652.170875450942</v>
      </c>
      <c r="AE82" s="337">
        <v>9979.8028777371765</v>
      </c>
      <c r="AF82" s="282"/>
      <c r="AG82" s="335">
        <v>11242.587451309861</v>
      </c>
      <c r="AH82" s="335">
        <v>10011.072448082257</v>
      </c>
      <c r="AI82" s="335">
        <v>9386.0006649599363</v>
      </c>
      <c r="AJ82" s="335">
        <v>10131.025265922521</v>
      </c>
      <c r="AK82" s="337">
        <v>10156.470267303719</v>
      </c>
      <c r="AL82" s="282"/>
      <c r="AM82" s="335">
        <v>6582.3480134985184</v>
      </c>
      <c r="AN82" s="335">
        <v>6547.4959216380421</v>
      </c>
      <c r="AO82" s="335">
        <v>6422.9756730189829</v>
      </c>
      <c r="AP82" s="335">
        <v>6489.9611294978085</v>
      </c>
      <c r="AQ82" s="337">
        <v>6509.5956857311648</v>
      </c>
      <c r="AR82" s="282"/>
      <c r="AS82" s="335">
        <v>6627.8975100227262</v>
      </c>
      <c r="AT82" s="335">
        <v>6551.2460438975213</v>
      </c>
      <c r="AU82" s="335">
        <v>6400.3121662361127</v>
      </c>
      <c r="AV82" s="335">
        <v>6445.265341109498</v>
      </c>
      <c r="AW82" s="337">
        <v>6507.2024440442292</v>
      </c>
      <c r="AX82" s="282"/>
      <c r="AY82" s="335">
        <v>6629.6415853186227</v>
      </c>
      <c r="AZ82" s="335">
        <v>6519.4806160160979</v>
      </c>
    </row>
    <row r="83" spans="1:52" ht="20.25" customHeight="1">
      <c r="A83" s="312"/>
      <c r="B83" s="313" t="s">
        <v>23</v>
      </c>
      <c r="C83" s="254">
        <v>0.21967652305146959</v>
      </c>
      <c r="D83" s="254">
        <v>2.1062131502810937</v>
      </c>
      <c r="E83" s="254">
        <v>1.5944224315005893</v>
      </c>
      <c r="F83" s="254">
        <v>0.38886356322082399</v>
      </c>
      <c r="G83" s="329"/>
      <c r="H83" s="277"/>
      <c r="I83" s="254">
        <v>0.4377169101648084</v>
      </c>
      <c r="J83" s="254">
        <v>1.1468660782145791E-2</v>
      </c>
      <c r="K83" s="254">
        <v>7.5668033725998826E-2</v>
      </c>
      <c r="L83" s="254">
        <v>-0.10669214198451561</v>
      </c>
      <c r="M83" s="261">
        <v>9.0850373838809562E-2</v>
      </c>
      <c r="N83" s="277"/>
      <c r="O83" s="254">
        <v>-1.3840979360158823E-2</v>
      </c>
      <c r="P83" s="318">
        <v>0.11027754004736967</v>
      </c>
      <c r="Q83" s="318">
        <v>0.21954744055885334</v>
      </c>
      <c r="R83" s="318">
        <v>0.41066310930751282</v>
      </c>
      <c r="S83" s="261">
        <v>0.16413533656300627</v>
      </c>
      <c r="T83" s="277"/>
      <c r="U83" s="254">
        <v>5.598952663631751E-2</v>
      </c>
      <c r="V83" s="254">
        <v>-0.10156509358689036</v>
      </c>
      <c r="W83" s="254">
        <v>-0.10817964956427417</v>
      </c>
      <c r="X83" s="254">
        <v>2.5152558410799442E-2</v>
      </c>
      <c r="Y83" s="261">
        <v>-3.5356111096202625E-2</v>
      </c>
      <c r="Z83" s="287"/>
      <c r="AA83" s="254">
        <v>-5.7353302947236395E-2</v>
      </c>
      <c r="AB83" s="254">
        <v>-2.606046817923402E-2</v>
      </c>
      <c r="AC83" s="254">
        <v>0.13142605381009864</v>
      </c>
      <c r="AD83" s="254">
        <v>-2.282398966383925E-2</v>
      </c>
      <c r="AE83" s="261">
        <v>7.5310307964338019E-3</v>
      </c>
      <c r="AF83" s="287"/>
      <c r="AG83" s="254">
        <v>0.10899313503205899</v>
      </c>
      <c r="AH83" s="254">
        <v>0.14774411581468949</v>
      </c>
      <c r="AI83" s="254">
        <v>-0.10306787552544505</v>
      </c>
      <c r="AJ83" s="254">
        <v>-4.89238874987874E-2</v>
      </c>
      <c r="AK83" s="261">
        <v>1.7702492897996081E-2</v>
      </c>
      <c r="AL83" s="287"/>
      <c r="AM83" s="254">
        <v>-0.41451662777756582</v>
      </c>
      <c r="AN83" s="254">
        <v>-0.34597457409347843</v>
      </c>
      <c r="AO83" s="254">
        <v>-0.31568557234420369</v>
      </c>
      <c r="AP83" s="254">
        <v>-0.35939739965628847</v>
      </c>
      <c r="AQ83" s="261">
        <v>-0.35906909443852542</v>
      </c>
      <c r="AR83" s="287"/>
      <c r="AS83" s="254">
        <v>6.919946564781787E-3</v>
      </c>
      <c r="AT83" s="254">
        <v>5.7275671559953167E-4</v>
      </c>
      <c r="AU83" s="254">
        <v>-3.528505779349711E-3</v>
      </c>
      <c r="AV83" s="254">
        <v>-6.8869115694948357E-3</v>
      </c>
      <c r="AW83" s="261">
        <v>-3.6764828454427523E-4</v>
      </c>
      <c r="AX83" s="287"/>
      <c r="AY83" s="254">
        <v>2.6314156084317197E-4</v>
      </c>
      <c r="AZ83" s="254">
        <v>-4.8487612384842116E-3</v>
      </c>
    </row>
    <row r="84" spans="1:52" ht="20.25" customHeight="1">
      <c r="A84" s="321" t="s">
        <v>327</v>
      </c>
      <c r="B84" s="307" t="s">
        <v>25</v>
      </c>
      <c r="C84" s="335">
        <v>15336.767114479899</v>
      </c>
      <c r="D84" s="335">
        <v>14899.07436200005</v>
      </c>
      <c r="E84" s="335">
        <v>14979.604131556825</v>
      </c>
      <c r="F84" s="335">
        <v>15593.227560028929</v>
      </c>
      <c r="G84" s="336">
        <v>60808.673168065703</v>
      </c>
      <c r="H84" s="276"/>
      <c r="I84" s="335">
        <v>15244.375264987206</v>
      </c>
      <c r="J84" s="335">
        <v>15477.069495378913</v>
      </c>
      <c r="K84" s="335">
        <v>15336.416161833808</v>
      </c>
      <c r="L84" s="335">
        <v>15480.315872361169</v>
      </c>
      <c r="M84" s="337">
        <v>61538.176794561092</v>
      </c>
      <c r="N84" s="276"/>
      <c r="O84" s="335"/>
      <c r="P84" s="338"/>
      <c r="Q84" s="338"/>
      <c r="R84" s="338"/>
      <c r="S84" s="337"/>
      <c r="T84" s="309"/>
      <c r="U84" s="335"/>
      <c r="V84" s="335"/>
      <c r="W84" s="335"/>
      <c r="X84" s="335"/>
      <c r="Y84" s="337"/>
      <c r="Z84" s="282"/>
      <c r="AA84" s="335"/>
      <c r="AB84" s="335"/>
      <c r="AC84" s="335"/>
      <c r="AD84" s="335"/>
      <c r="AE84" s="337"/>
      <c r="AF84" s="282"/>
      <c r="AG84" s="335"/>
      <c r="AH84" s="335"/>
      <c r="AI84" s="335"/>
      <c r="AJ84" s="335"/>
      <c r="AK84" s="337"/>
      <c r="AL84" s="282"/>
      <c r="AM84" s="335">
        <v>13045.390566986178</v>
      </c>
      <c r="AN84" s="335">
        <v>13329.527662908724</v>
      </c>
      <c r="AO84" s="335">
        <v>13080.831702094494</v>
      </c>
      <c r="AP84" s="335">
        <v>13261.427790006803</v>
      </c>
      <c r="AQ84" s="337">
        <v>13180.329879922827</v>
      </c>
      <c r="AR84" s="282"/>
      <c r="AS84" s="335">
        <v>12866.774012360918</v>
      </c>
      <c r="AT84" s="335">
        <v>12987.274099380516</v>
      </c>
      <c r="AU84" s="335">
        <v>12846.087232283286</v>
      </c>
      <c r="AV84" s="335">
        <v>12868.359034336998</v>
      </c>
      <c r="AW84" s="337">
        <v>12891.986997916369</v>
      </c>
      <c r="AX84" s="282"/>
      <c r="AY84" s="335">
        <v>12674.886880212958</v>
      </c>
      <c r="AZ84" s="335">
        <v>12886.296369639584</v>
      </c>
    </row>
    <row r="85" spans="1:52" ht="20.25" customHeight="1">
      <c r="A85" s="322"/>
      <c r="B85" s="313" t="s">
        <v>23</v>
      </c>
      <c r="C85" s="254">
        <v>5.4882431401478644E-2</v>
      </c>
      <c r="D85" s="254">
        <v>5.3751585878132405E-2</v>
      </c>
      <c r="E85" s="254">
        <v>-1.8686939255214738E-2</v>
      </c>
      <c r="F85" s="254">
        <v>1.8967268419211647E-2</v>
      </c>
      <c r="G85" s="329"/>
      <c r="H85" s="274"/>
      <c r="I85" s="254">
        <v>-6.0242063273858431E-3</v>
      </c>
      <c r="J85" s="254">
        <v>3.8794029705163047E-2</v>
      </c>
      <c r="K85" s="254">
        <v>2.3819857129955994E-2</v>
      </c>
      <c r="L85" s="254">
        <v>-7.2410722689120067E-3</v>
      </c>
      <c r="M85" s="261">
        <v>1.1996703570215317E-2</v>
      </c>
      <c r="N85" s="274"/>
      <c r="O85" s="254"/>
      <c r="P85" s="318"/>
      <c r="Q85" s="318"/>
      <c r="R85" s="318"/>
      <c r="S85" s="261"/>
      <c r="T85" s="274"/>
      <c r="U85" s="254"/>
      <c r="V85" s="254"/>
      <c r="W85" s="254"/>
      <c r="X85" s="254"/>
      <c r="Y85" s="261"/>
      <c r="Z85" s="287"/>
      <c r="AA85" s="254"/>
      <c r="AB85" s="254"/>
      <c r="AC85" s="254"/>
      <c r="AD85" s="254"/>
      <c r="AE85" s="261"/>
      <c r="AF85" s="287"/>
      <c r="AG85" s="254"/>
      <c r="AH85" s="254"/>
      <c r="AI85" s="254"/>
      <c r="AJ85" s="254"/>
      <c r="AK85" s="261"/>
      <c r="AL85" s="287"/>
      <c r="AM85" s="254" t="s">
        <v>279</v>
      </c>
      <c r="AN85" s="254" t="s">
        <v>279</v>
      </c>
      <c r="AO85" s="254" t="s">
        <v>279</v>
      </c>
      <c r="AP85" s="254" t="s">
        <v>279</v>
      </c>
      <c r="AQ85" s="261" t="s">
        <v>279</v>
      </c>
      <c r="AR85" s="287"/>
      <c r="AS85" s="254">
        <v>-1.3691928479112159E-2</v>
      </c>
      <c r="AT85" s="254">
        <v>-2.5676345942893031E-2</v>
      </c>
      <c r="AU85" s="254">
        <v>-1.7945683818684222E-2</v>
      </c>
      <c r="AV85" s="254">
        <v>-2.9640002712679525E-2</v>
      </c>
      <c r="AW85" s="261">
        <v>-2.1876757610269082E-2</v>
      </c>
      <c r="AX85" s="287"/>
      <c r="AY85" s="254">
        <v>-1.4913383258586599E-2</v>
      </c>
      <c r="AZ85" s="254">
        <v>-7.7751288660142803E-3</v>
      </c>
    </row>
    <row r="86" spans="1:52" ht="20.25" customHeight="1">
      <c r="A86" s="321" t="s">
        <v>328</v>
      </c>
      <c r="B86" s="307" t="s">
        <v>25</v>
      </c>
      <c r="C86" s="335">
        <v>7183.0439408706952</v>
      </c>
      <c r="D86" s="335">
        <v>8876.3196332595635</v>
      </c>
      <c r="E86" s="335">
        <v>7905.7028482490268</v>
      </c>
      <c r="F86" s="335">
        <v>8438.2495459282418</v>
      </c>
      <c r="G86" s="336">
        <v>32403.315968307528</v>
      </c>
      <c r="H86" s="276"/>
      <c r="I86" s="335">
        <v>10327.183740246664</v>
      </c>
      <c r="J86" s="335">
        <v>8978.1191321273182</v>
      </c>
      <c r="K86" s="335">
        <v>8503.9118379980591</v>
      </c>
      <c r="L86" s="335">
        <v>7537.9546272732914</v>
      </c>
      <c r="M86" s="337">
        <v>35347.169337645333</v>
      </c>
      <c r="N86" s="276"/>
      <c r="O86" s="335"/>
      <c r="P86" s="338"/>
      <c r="Q86" s="338"/>
      <c r="R86" s="338"/>
      <c r="S86" s="337"/>
      <c r="T86" s="309"/>
      <c r="U86" s="335"/>
      <c r="V86" s="335"/>
      <c r="W86" s="335"/>
      <c r="X86" s="335"/>
      <c r="Y86" s="337"/>
      <c r="Z86" s="282"/>
      <c r="AA86" s="335"/>
      <c r="AB86" s="335"/>
      <c r="AC86" s="335"/>
      <c r="AD86" s="335"/>
      <c r="AE86" s="337"/>
      <c r="AF86" s="282"/>
      <c r="AG86" s="335"/>
      <c r="AH86" s="335"/>
      <c r="AI86" s="335"/>
      <c r="AJ86" s="335"/>
      <c r="AK86" s="337"/>
      <c r="AL86" s="282"/>
      <c r="AM86" s="335">
        <v>5032.918130092723</v>
      </c>
      <c r="AN86" s="335">
        <v>5056.8215308264935</v>
      </c>
      <c r="AO86" s="335">
        <v>5046.7839135300701</v>
      </c>
      <c r="AP86" s="335">
        <v>5065.2985489791236</v>
      </c>
      <c r="AQ86" s="337">
        <v>5051.1835829475185</v>
      </c>
      <c r="AR86" s="282"/>
      <c r="AS86" s="335">
        <v>5098.1675155800576</v>
      </c>
      <c r="AT86" s="335">
        <v>5065.097139802192</v>
      </c>
      <c r="AU86" s="335">
        <v>5033.5386767610271</v>
      </c>
      <c r="AV86" s="335">
        <v>5024.2290084985834</v>
      </c>
      <c r="AW86" s="337">
        <v>5054.6484053822733</v>
      </c>
      <c r="AX86" s="282"/>
      <c r="AY86" s="335">
        <v>5059.2669496521639</v>
      </c>
      <c r="AZ86" s="335">
        <v>5031.0529216306022</v>
      </c>
    </row>
    <row r="87" spans="1:52" ht="20.25" customHeight="1">
      <c r="A87" s="322"/>
      <c r="B87" s="313" t="s">
        <v>23</v>
      </c>
      <c r="C87" s="254">
        <v>0.21967652305146959</v>
      </c>
      <c r="D87" s="254">
        <v>2.1062131502810937</v>
      </c>
      <c r="E87" s="254">
        <v>1.5944224315005893</v>
      </c>
      <c r="F87" s="254">
        <v>0.38886356322082399</v>
      </c>
      <c r="G87" s="329"/>
      <c r="H87" s="277"/>
      <c r="I87" s="254">
        <v>0.4377169101648084</v>
      </c>
      <c r="J87" s="254">
        <v>1.1468660782145791E-2</v>
      </c>
      <c r="K87" s="254">
        <v>7.5668033725998826E-2</v>
      </c>
      <c r="L87" s="254">
        <v>-0.10669214198451561</v>
      </c>
      <c r="M87" s="261">
        <v>9.0850373838809562E-2</v>
      </c>
      <c r="N87" s="277"/>
      <c r="O87" s="254"/>
      <c r="P87" s="318"/>
      <c r="Q87" s="318"/>
      <c r="R87" s="318"/>
      <c r="S87" s="261"/>
      <c r="T87" s="277"/>
      <c r="U87" s="254"/>
      <c r="V87" s="254"/>
      <c r="W87" s="254"/>
      <c r="X87" s="254"/>
      <c r="Y87" s="261"/>
      <c r="Z87" s="287"/>
      <c r="AA87" s="254"/>
      <c r="AB87" s="254"/>
      <c r="AC87" s="254"/>
      <c r="AD87" s="254"/>
      <c r="AE87" s="261"/>
      <c r="AF87" s="287"/>
      <c r="AG87" s="254"/>
      <c r="AH87" s="254"/>
      <c r="AI87" s="254"/>
      <c r="AJ87" s="254"/>
      <c r="AK87" s="261"/>
      <c r="AL87" s="287"/>
      <c r="AM87" s="254" t="s">
        <v>279</v>
      </c>
      <c r="AN87" s="254" t="s">
        <v>279</v>
      </c>
      <c r="AO87" s="254" t="s">
        <v>279</v>
      </c>
      <c r="AP87" s="254" t="s">
        <v>279</v>
      </c>
      <c r="AQ87" s="261" t="s">
        <v>279</v>
      </c>
      <c r="AR87" s="287"/>
      <c r="AS87" s="254">
        <v>1.2964523523082416E-2</v>
      </c>
      <c r="AT87" s="254">
        <v>1.6365238372069157E-3</v>
      </c>
      <c r="AU87" s="254">
        <v>-2.6244905658697748E-3</v>
      </c>
      <c r="AV87" s="254">
        <v>-8.108019711654979E-3</v>
      </c>
      <c r="AW87" s="261">
        <v>6.8594268607702347E-4</v>
      </c>
      <c r="AX87" s="287"/>
      <c r="AY87" s="254">
        <v>-7.6303035961476917E-3</v>
      </c>
      <c r="AZ87" s="254">
        <v>-6.7213356885232889E-3</v>
      </c>
    </row>
    <row r="88" spans="1:52">
      <c r="A88" s="61" t="str">
        <f>A63</f>
        <v>註1：製表日期：101年8月10日，資料來源：截至101年8月8日明細彙總檔。</v>
      </c>
      <c r="B88" s="278"/>
      <c r="C88" s="278"/>
      <c r="D88" s="278"/>
      <c r="E88" s="278"/>
      <c r="F88" s="278"/>
      <c r="G88" s="302"/>
      <c r="I88" s="278"/>
      <c r="J88" s="278"/>
      <c r="K88" s="278"/>
      <c r="L88" s="278"/>
      <c r="M88" s="303"/>
      <c r="S88" s="303"/>
      <c r="Y88" s="303"/>
      <c r="AE88" s="303"/>
      <c r="AK88" s="303"/>
      <c r="AQ88" s="303"/>
      <c r="AW88" s="303"/>
    </row>
    <row r="89" spans="1:52">
      <c r="A89" s="7" t="s">
        <v>14</v>
      </c>
      <c r="B89" s="278"/>
      <c r="C89" s="278"/>
      <c r="D89" s="278"/>
      <c r="E89" s="278"/>
      <c r="F89" s="278"/>
      <c r="G89" s="302"/>
      <c r="I89" s="278"/>
      <c r="J89" s="278"/>
      <c r="K89" s="278"/>
      <c r="L89" s="278"/>
      <c r="M89" s="303"/>
      <c r="S89" s="303"/>
      <c r="Y89" s="303"/>
      <c r="AE89" s="303"/>
      <c r="AK89" s="303"/>
      <c r="AQ89" s="303"/>
      <c r="AW89" s="303"/>
    </row>
    <row r="90" spans="1:52">
      <c r="A90" s="324" t="s">
        <v>15</v>
      </c>
      <c r="B90" s="278"/>
      <c r="C90" s="278"/>
      <c r="D90" s="278"/>
      <c r="E90" s="278"/>
      <c r="F90" s="278"/>
      <c r="G90" s="302"/>
      <c r="I90" s="278"/>
      <c r="J90" s="278"/>
      <c r="K90" s="278"/>
      <c r="L90" s="278"/>
      <c r="M90" s="303"/>
      <c r="S90" s="303"/>
      <c r="Y90" s="303"/>
      <c r="AE90" s="303"/>
      <c r="AK90" s="303"/>
      <c r="AQ90" s="303"/>
      <c r="AW90" s="303"/>
    </row>
    <row r="91" spans="1:52">
      <c r="A91" s="278"/>
      <c r="B91" s="278"/>
      <c r="C91" s="278"/>
      <c r="D91" s="278"/>
      <c r="E91" s="278"/>
      <c r="F91" s="278"/>
      <c r="G91" s="302"/>
      <c r="I91" s="278"/>
      <c r="J91" s="278"/>
      <c r="K91" s="278"/>
      <c r="L91" s="278"/>
      <c r="M91" s="303"/>
      <c r="S91" s="303"/>
      <c r="Y91" s="303"/>
      <c r="AE91" s="303"/>
      <c r="AK91" s="303"/>
      <c r="AQ91" s="303"/>
      <c r="AW91" s="303"/>
    </row>
    <row r="100" spans="45:45">
      <c r="AS100" s="248" t="s">
        <v>345</v>
      </c>
    </row>
  </sheetData>
  <phoneticPr fontId="4" type="noConversion"/>
  <printOptions horizontalCentered="1"/>
  <pageMargins left="0.55118110236220474" right="0.35433070866141736" top="0.78740157480314965" bottom="0.59055118110236227" header="0.51181102362204722" footer="0.51181102362204722"/>
  <pageSetup paperSize="9" scale="71" orientation="portrait" r:id="rId1"/>
  <headerFooter alignWithMargins="0">
    <oddFooter>&amp;C&amp;"Times New Roman,標準"&amp;P</oddFooter>
  </headerFooter>
  <rowBreaks count="1" manualBreakCount="1">
    <brk id="46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FF00"/>
  </sheetPr>
  <dimension ref="A1:BA94"/>
  <sheetViews>
    <sheetView view="pageBreakPreview" zoomScale="60" zoomScaleNormal="75" workbookViewId="0">
      <selection activeCell="AN1" sqref="AN1:AY1048576"/>
    </sheetView>
  </sheetViews>
  <sheetFormatPr defaultRowHeight="16.5"/>
  <cols>
    <col min="1" max="1" width="4.75" style="248" customWidth="1"/>
    <col min="2" max="2" width="9" style="248"/>
    <col min="3" max="3" width="6.75" style="248" customWidth="1"/>
    <col min="4" max="7" width="9.875" style="248" hidden="1" customWidth="1"/>
    <col min="8" max="8" width="9.875" style="291" hidden="1" customWidth="1"/>
    <col min="9" max="9" width="2.375" style="248" hidden="1" customWidth="1"/>
    <col min="10" max="10" width="7.375" style="248" hidden="1" customWidth="1"/>
    <col min="11" max="11" width="7.125" style="248" hidden="1" customWidth="1"/>
    <col min="12" max="12" width="7" style="248" hidden="1" customWidth="1"/>
    <col min="13" max="13" width="7.75" style="248" hidden="1" customWidth="1"/>
    <col min="14" max="14" width="7.625" style="249" hidden="1" customWidth="1"/>
    <col min="15" max="15" width="1.75" style="248" hidden="1" customWidth="1"/>
    <col min="16" max="18" width="9.125" style="248" hidden="1" customWidth="1"/>
    <col min="19" max="19" width="7.375" style="248" hidden="1" customWidth="1"/>
    <col min="20" max="20" width="9.5" style="249" hidden="1" customWidth="1"/>
    <col min="21" max="21" width="1.75" style="248" hidden="1" customWidth="1"/>
    <col min="22" max="25" width="10.125" style="248" hidden="1" customWidth="1"/>
    <col min="26" max="26" width="9.5" style="249" hidden="1" customWidth="1"/>
    <col min="27" max="27" width="1" style="248" hidden="1" customWidth="1"/>
    <col min="28" max="31" width="10.125" style="248" hidden="1" customWidth="1"/>
    <col min="32" max="32" width="9.5" style="249" hidden="1" customWidth="1"/>
    <col min="33" max="33" width="1" style="248" hidden="1" customWidth="1"/>
    <col min="34" max="37" width="10.125" style="248" hidden="1" customWidth="1"/>
    <col min="38" max="38" width="9.5" style="249" hidden="1" customWidth="1"/>
    <col min="39" max="39" width="1" style="248" hidden="1" customWidth="1"/>
    <col min="40" max="43" width="10.125" style="248" hidden="1" customWidth="1"/>
    <col min="44" max="44" width="9.5" style="249" hidden="1" customWidth="1"/>
    <col min="45" max="45" width="1" style="248" hidden="1" customWidth="1"/>
    <col min="46" max="49" width="10.125" style="248" hidden="1" customWidth="1"/>
    <col min="50" max="50" width="9.5" style="249" hidden="1" customWidth="1"/>
    <col min="51" max="51" width="1" style="248" hidden="1" customWidth="1"/>
    <col min="52" max="53" width="10.125" style="248" customWidth="1"/>
    <col min="54" max="16384" width="9" style="248"/>
  </cols>
  <sheetData>
    <row r="1" spans="1:53" ht="21">
      <c r="A1" s="85" t="s">
        <v>374</v>
      </c>
      <c r="B1" s="278"/>
      <c r="C1" s="278"/>
      <c r="D1" s="278"/>
      <c r="E1" s="250"/>
      <c r="G1" s="278"/>
      <c r="H1" s="302"/>
      <c r="J1" s="278"/>
      <c r="K1" s="250"/>
      <c r="M1" s="278"/>
      <c r="N1" s="303"/>
      <c r="T1" s="303"/>
      <c r="Z1" s="303"/>
      <c r="AF1" s="303"/>
      <c r="AL1" s="303"/>
      <c r="AR1" s="303"/>
      <c r="AX1" s="303"/>
    </row>
    <row r="2" spans="1:53" ht="21">
      <c r="A2" s="339" t="s">
        <v>50</v>
      </c>
      <c r="B2" s="278"/>
      <c r="C2" s="278"/>
      <c r="D2" s="278"/>
      <c r="E2" s="250"/>
      <c r="G2" s="278"/>
      <c r="H2" s="302"/>
      <c r="J2" s="278"/>
      <c r="K2" s="250"/>
      <c r="M2" s="278"/>
      <c r="N2" s="303"/>
      <c r="T2" s="303"/>
      <c r="Z2" s="303"/>
      <c r="AC2" s="248" t="s">
        <v>16</v>
      </c>
      <c r="AF2" s="303"/>
      <c r="AL2" s="303"/>
      <c r="AR2" s="303"/>
      <c r="AX2" s="303"/>
    </row>
    <row r="3" spans="1:53">
      <c r="A3" s="70"/>
      <c r="B3" s="70"/>
      <c r="C3" s="70"/>
      <c r="D3" s="11">
        <v>93</v>
      </c>
      <c r="E3" s="11"/>
      <c r="F3" s="11"/>
      <c r="G3" s="11"/>
      <c r="H3" s="149"/>
      <c r="I3" s="12"/>
      <c r="J3" s="11">
        <v>94</v>
      </c>
      <c r="K3" s="11"/>
      <c r="L3" s="11"/>
      <c r="M3" s="11"/>
      <c r="N3" s="167"/>
      <c r="O3" s="12"/>
      <c r="P3" s="11">
        <v>95</v>
      </c>
      <c r="Q3" s="11"/>
      <c r="R3" s="11"/>
      <c r="S3" s="11"/>
      <c r="T3" s="167">
        <v>95</v>
      </c>
      <c r="U3" s="12"/>
      <c r="V3" s="11">
        <v>96</v>
      </c>
      <c r="W3" s="11"/>
      <c r="X3" s="11"/>
      <c r="Y3" s="11"/>
      <c r="Z3" s="167">
        <v>96</v>
      </c>
      <c r="AA3" s="305"/>
      <c r="AB3" s="11">
        <v>97</v>
      </c>
      <c r="AC3" s="11"/>
      <c r="AD3" s="11"/>
      <c r="AE3" s="11"/>
      <c r="AF3" s="167">
        <v>97</v>
      </c>
      <c r="AG3" s="305"/>
      <c r="AH3" s="11">
        <v>98</v>
      </c>
      <c r="AI3" s="11"/>
      <c r="AJ3" s="11"/>
      <c r="AK3" s="11"/>
      <c r="AL3" s="167"/>
      <c r="AM3" s="305"/>
      <c r="AN3" s="11">
        <v>99</v>
      </c>
      <c r="AO3" s="11"/>
      <c r="AP3" s="11"/>
      <c r="AQ3" s="11"/>
      <c r="AR3" s="167"/>
      <c r="AS3" s="305"/>
      <c r="AT3" s="11">
        <v>100</v>
      </c>
      <c r="AU3" s="11"/>
      <c r="AV3" s="11"/>
      <c r="AW3" s="11"/>
      <c r="AX3" s="167"/>
      <c r="AY3" s="305"/>
      <c r="AZ3" s="11">
        <v>101</v>
      </c>
      <c r="BA3" s="11"/>
    </row>
    <row r="4" spans="1:53">
      <c r="A4" s="340" t="s">
        <v>181</v>
      </c>
      <c r="B4" s="71" t="s">
        <v>180</v>
      </c>
      <c r="C4" s="312"/>
      <c r="D4" s="13" t="s">
        <v>199</v>
      </c>
      <c r="E4" s="13" t="s">
        <v>229</v>
      </c>
      <c r="F4" s="13" t="s">
        <v>200</v>
      </c>
      <c r="G4" s="13" t="s">
        <v>164</v>
      </c>
      <c r="H4" s="170" t="s">
        <v>269</v>
      </c>
      <c r="I4" s="30"/>
      <c r="J4" s="13" t="s">
        <v>199</v>
      </c>
      <c r="K4" s="13" t="s">
        <v>229</v>
      </c>
      <c r="L4" s="13" t="s">
        <v>200</v>
      </c>
      <c r="M4" s="13" t="s">
        <v>164</v>
      </c>
      <c r="N4" s="170" t="s">
        <v>269</v>
      </c>
      <c r="O4" s="30"/>
      <c r="P4" s="13" t="s">
        <v>199</v>
      </c>
      <c r="Q4" s="13" t="s">
        <v>229</v>
      </c>
      <c r="R4" s="13" t="s">
        <v>200</v>
      </c>
      <c r="S4" s="13" t="s">
        <v>164</v>
      </c>
      <c r="T4" s="170" t="s">
        <v>269</v>
      </c>
      <c r="U4" s="30"/>
      <c r="V4" s="98" t="s">
        <v>199</v>
      </c>
      <c r="W4" s="98" t="s">
        <v>229</v>
      </c>
      <c r="X4" s="98" t="s">
        <v>200</v>
      </c>
      <c r="Y4" s="98" t="s">
        <v>164</v>
      </c>
      <c r="Z4" s="170" t="s">
        <v>269</v>
      </c>
      <c r="AB4" s="98" t="s">
        <v>199</v>
      </c>
      <c r="AC4" s="98" t="s">
        <v>229</v>
      </c>
      <c r="AD4" s="98" t="s">
        <v>200</v>
      </c>
      <c r="AE4" s="98" t="s">
        <v>164</v>
      </c>
      <c r="AF4" s="170" t="s">
        <v>269</v>
      </c>
      <c r="AH4" s="98" t="s">
        <v>199</v>
      </c>
      <c r="AI4" s="98" t="s">
        <v>229</v>
      </c>
      <c r="AJ4" s="98" t="s">
        <v>200</v>
      </c>
      <c r="AK4" s="98" t="s">
        <v>164</v>
      </c>
      <c r="AL4" s="170" t="s">
        <v>269</v>
      </c>
      <c r="AN4" s="98" t="s">
        <v>199</v>
      </c>
      <c r="AO4" s="98" t="s">
        <v>229</v>
      </c>
      <c r="AP4" s="98" t="s">
        <v>200</v>
      </c>
      <c r="AQ4" s="98" t="s">
        <v>164</v>
      </c>
      <c r="AR4" s="170" t="s">
        <v>269</v>
      </c>
      <c r="AT4" s="98" t="s">
        <v>199</v>
      </c>
      <c r="AU4" s="98" t="s">
        <v>229</v>
      </c>
      <c r="AV4" s="98" t="s">
        <v>200</v>
      </c>
      <c r="AW4" s="98" t="s">
        <v>164</v>
      </c>
      <c r="AX4" s="170" t="s">
        <v>269</v>
      </c>
      <c r="AZ4" s="98" t="s">
        <v>199</v>
      </c>
      <c r="BA4" s="98" t="s">
        <v>229</v>
      </c>
    </row>
    <row r="5" spans="1:53">
      <c r="A5" s="341" t="s">
        <v>182</v>
      </c>
      <c r="B5" s="306" t="s">
        <v>76</v>
      </c>
      <c r="C5" s="307" t="s">
        <v>25</v>
      </c>
      <c r="D5" s="94">
        <v>8037178145</v>
      </c>
      <c r="E5" s="94">
        <v>8842336222</v>
      </c>
      <c r="F5" s="94">
        <v>9232466956</v>
      </c>
      <c r="G5" s="94">
        <v>9304745333</v>
      </c>
      <c r="H5" s="330">
        <v>35416726656</v>
      </c>
      <c r="I5" s="331"/>
      <c r="J5" s="94">
        <v>8671788489</v>
      </c>
      <c r="K5" s="94">
        <v>9426240960</v>
      </c>
      <c r="L5" s="94">
        <v>9301731354</v>
      </c>
      <c r="M5" s="94">
        <v>9100613692</v>
      </c>
      <c r="N5" s="332">
        <v>36500374495</v>
      </c>
      <c r="O5" s="331"/>
      <c r="P5" s="94">
        <v>8808434830</v>
      </c>
      <c r="Q5" s="94">
        <v>9361673988</v>
      </c>
      <c r="R5" s="94">
        <v>9482732111</v>
      </c>
      <c r="S5" s="94">
        <v>9496033436</v>
      </c>
      <c r="T5" s="332">
        <v>37148874365</v>
      </c>
      <c r="U5" s="331"/>
      <c r="V5" s="94">
        <v>9121061146</v>
      </c>
      <c r="W5" s="94">
        <v>9666788509</v>
      </c>
      <c r="X5" s="94">
        <v>9657713885</v>
      </c>
      <c r="Y5" s="94">
        <v>9721409494</v>
      </c>
      <c r="Z5" s="332">
        <v>38166973034</v>
      </c>
      <c r="AA5" s="126"/>
      <c r="AB5" s="94">
        <v>9364893607</v>
      </c>
      <c r="AC5" s="94">
        <v>9860422784</v>
      </c>
      <c r="AD5" s="94">
        <v>9956770636</v>
      </c>
      <c r="AE5" s="94">
        <v>10160030171</v>
      </c>
      <c r="AF5" s="332">
        <v>39342117198</v>
      </c>
      <c r="AG5" s="126"/>
      <c r="AH5" s="94">
        <v>9893442032</v>
      </c>
      <c r="AI5" s="94">
        <v>10662331547</v>
      </c>
      <c r="AJ5" s="94">
        <v>10657832457</v>
      </c>
      <c r="AK5" s="94">
        <v>10344954714</v>
      </c>
      <c r="AL5" s="332">
        <v>41558560750</v>
      </c>
      <c r="AM5" s="126"/>
      <c r="AN5" s="94">
        <v>8448207193</v>
      </c>
      <c r="AO5" s="94">
        <v>9225539697</v>
      </c>
      <c r="AP5" s="94">
        <v>9524681679</v>
      </c>
      <c r="AQ5" s="94">
        <v>9583598169</v>
      </c>
      <c r="AR5" s="332">
        <v>36782026738</v>
      </c>
      <c r="AS5" s="126"/>
      <c r="AT5" s="94">
        <v>9344011728</v>
      </c>
      <c r="AU5" s="94">
        <v>9761517899</v>
      </c>
      <c r="AV5" s="94">
        <v>9688609766</v>
      </c>
      <c r="AW5" s="94">
        <v>9675873408</v>
      </c>
      <c r="AX5" s="332">
        <v>38470012801</v>
      </c>
      <c r="AY5" s="126"/>
      <c r="AZ5" s="94">
        <v>9263871048</v>
      </c>
      <c r="BA5" s="94">
        <v>9576835988</v>
      </c>
    </row>
    <row r="6" spans="1:53">
      <c r="A6" s="342"/>
      <c r="B6" s="312"/>
      <c r="C6" s="313" t="s">
        <v>23</v>
      </c>
      <c r="D6" s="254">
        <v>7.6847369689464443E-2</v>
      </c>
      <c r="E6" s="254">
        <v>0.38165362815923531</v>
      </c>
      <c r="F6" s="254">
        <v>0.26114913643534099</v>
      </c>
      <c r="G6" s="254">
        <v>0.15502390368957084</v>
      </c>
      <c r="H6" s="329"/>
      <c r="I6" s="274"/>
      <c r="J6" s="254">
        <v>7.8959347740076749E-2</v>
      </c>
      <c r="K6" s="254">
        <v>6.603512050890209E-2</v>
      </c>
      <c r="L6" s="254">
        <v>7.5022632986502507E-3</v>
      </c>
      <c r="M6" s="254">
        <v>-2.1938444706920815E-2</v>
      </c>
      <c r="N6" s="261">
        <v>3.0597063628307275E-2</v>
      </c>
      <c r="O6" s="274"/>
      <c r="P6" s="254">
        <v>1.5757573097329836E-2</v>
      </c>
      <c r="Q6" s="254">
        <v>-6.8497052296867533E-3</v>
      </c>
      <c r="R6" s="254">
        <v>1.9458824396402896E-2</v>
      </c>
      <c r="S6" s="254">
        <v>4.3449788924410537E-2</v>
      </c>
      <c r="T6" s="261">
        <v>1.77669374348155E-2</v>
      </c>
      <c r="U6" s="274"/>
      <c r="V6" s="254">
        <v>3.5491698812966099E-2</v>
      </c>
      <c r="W6" s="254">
        <v>3.2591876345096304E-2</v>
      </c>
      <c r="X6" s="254">
        <v>1.8452675025694365E-2</v>
      </c>
      <c r="Y6" s="254">
        <v>2.3733705185323695E-2</v>
      </c>
      <c r="Z6" s="261">
        <v>2.7405908965015824E-2</v>
      </c>
      <c r="AA6" s="287"/>
      <c r="AB6" s="254">
        <v>2.67329049873688E-2</v>
      </c>
      <c r="AC6" s="254">
        <v>2.0030879419749681E-2</v>
      </c>
      <c r="AD6" s="254">
        <v>3.0965584046187544E-2</v>
      </c>
      <c r="AE6" s="254">
        <v>4.5119041356164846E-2</v>
      </c>
      <c r="AF6" s="261">
        <v>3.0789556272989183E-2</v>
      </c>
      <c r="AG6" s="287"/>
      <c r="AH6" s="254">
        <v>5.6439341137300758E-2</v>
      </c>
      <c r="AI6" s="254">
        <v>8.1326001994682873E-2</v>
      </c>
      <c r="AJ6" s="254">
        <v>7.0410562483504524E-2</v>
      </c>
      <c r="AK6" s="254">
        <v>1.8201180497262159E-2</v>
      </c>
      <c r="AL6" s="261">
        <v>5.6337678545492098E-2</v>
      </c>
      <c r="AM6" s="287"/>
      <c r="AN6" s="254">
        <v>-0.14608008358723257</v>
      </c>
      <c r="AO6" s="254">
        <v>-0.13475400231802603</v>
      </c>
      <c r="AP6" s="254">
        <v>-0.10632094120186264</v>
      </c>
      <c r="AQ6" s="254">
        <v>-7.3596894916286404E-2</v>
      </c>
      <c r="AR6" s="261">
        <v>-0.114935020024725</v>
      </c>
      <c r="AS6" s="287"/>
      <c r="AT6" s="254">
        <v>0.10603486805369111</v>
      </c>
      <c r="AU6" s="254">
        <v>5.8097219198383732E-2</v>
      </c>
      <c r="AV6" s="254">
        <v>1.7210873027014406E-2</v>
      </c>
      <c r="AW6" s="254">
        <v>9.6284545087128581E-3</v>
      </c>
      <c r="AX6" s="261">
        <v>4.5891600129150056E-2</v>
      </c>
      <c r="AY6" s="287"/>
      <c r="AZ6" s="254">
        <v>-8.5766887213821752E-3</v>
      </c>
      <c r="BA6" s="254">
        <v>-1.8919384557899432E-2</v>
      </c>
    </row>
    <row r="7" spans="1:53">
      <c r="A7" s="342"/>
      <c r="B7" s="306" t="s">
        <v>77</v>
      </c>
      <c r="C7" s="307" t="s">
        <v>25</v>
      </c>
      <c r="D7" s="94">
        <v>1121821143</v>
      </c>
      <c r="E7" s="94">
        <v>1187368759</v>
      </c>
      <c r="F7" s="94">
        <v>1257565719</v>
      </c>
      <c r="G7" s="94">
        <v>1248581271</v>
      </c>
      <c r="H7" s="330">
        <v>4815336892</v>
      </c>
      <c r="I7" s="331"/>
      <c r="J7" s="94">
        <v>1076300125</v>
      </c>
      <c r="K7" s="94">
        <v>1281216983</v>
      </c>
      <c r="L7" s="94">
        <v>1271366288</v>
      </c>
      <c r="M7" s="94">
        <v>1339890983</v>
      </c>
      <c r="N7" s="332">
        <v>4968774379</v>
      </c>
      <c r="O7" s="331"/>
      <c r="P7" s="94">
        <v>1257673317</v>
      </c>
      <c r="Q7" s="94">
        <v>1316375032</v>
      </c>
      <c r="R7" s="94">
        <v>1350543812</v>
      </c>
      <c r="S7" s="94">
        <v>1405208667</v>
      </c>
      <c r="T7" s="332">
        <v>5329800828</v>
      </c>
      <c r="U7" s="331"/>
      <c r="V7" s="94">
        <v>1239381418</v>
      </c>
      <c r="W7" s="94">
        <v>1329952295</v>
      </c>
      <c r="X7" s="94">
        <v>1334926205</v>
      </c>
      <c r="Y7" s="94">
        <v>1433750912</v>
      </c>
      <c r="Z7" s="332">
        <v>5338010830</v>
      </c>
      <c r="AA7" s="126"/>
      <c r="AB7" s="94">
        <v>1238432737</v>
      </c>
      <c r="AC7" s="94">
        <v>1322661772</v>
      </c>
      <c r="AD7" s="94">
        <v>1389159681</v>
      </c>
      <c r="AE7" s="94">
        <v>1460728267</v>
      </c>
      <c r="AF7" s="332">
        <v>5410982457</v>
      </c>
      <c r="AG7" s="126"/>
      <c r="AH7" s="94">
        <v>1293371609</v>
      </c>
      <c r="AI7" s="94">
        <v>1415462161</v>
      </c>
      <c r="AJ7" s="94">
        <v>1439053492</v>
      </c>
      <c r="AK7" s="94">
        <v>1457489631</v>
      </c>
      <c r="AL7" s="332">
        <v>5605376893</v>
      </c>
      <c r="AM7" s="126"/>
      <c r="AN7" s="94">
        <v>15108415</v>
      </c>
      <c r="AO7" s="94">
        <v>16103272</v>
      </c>
      <c r="AP7" s="94">
        <v>15509297</v>
      </c>
      <c r="AQ7" s="94">
        <v>16908705</v>
      </c>
      <c r="AR7" s="332">
        <v>63629689</v>
      </c>
      <c r="AS7" s="126"/>
      <c r="AT7" s="94">
        <v>16089594</v>
      </c>
      <c r="AU7" s="94">
        <v>16071892</v>
      </c>
      <c r="AV7" s="94">
        <v>17261227</v>
      </c>
      <c r="AW7" s="94">
        <v>17714075</v>
      </c>
      <c r="AX7" s="332">
        <v>67136788</v>
      </c>
      <c r="AY7" s="126"/>
      <c r="AZ7" s="94">
        <v>16383915</v>
      </c>
      <c r="BA7" s="94">
        <v>19169854</v>
      </c>
    </row>
    <row r="8" spans="1:53">
      <c r="A8" s="342"/>
      <c r="B8" s="312"/>
      <c r="C8" s="313" t="s">
        <v>23</v>
      </c>
      <c r="D8" s="254">
        <v>-1.296557290300145E-2</v>
      </c>
      <c r="E8" s="254">
        <v>0.45653976291221821</v>
      </c>
      <c r="F8" s="254">
        <v>0.10271871890868389</v>
      </c>
      <c r="G8" s="254">
        <v>-1.8785836551768933E-3</v>
      </c>
      <c r="H8" s="329"/>
      <c r="I8" s="274"/>
      <c r="J8" s="254">
        <v>-4.0577785758491448E-2</v>
      </c>
      <c r="K8" s="254">
        <v>7.9038818638818509E-2</v>
      </c>
      <c r="L8" s="254">
        <v>1.0974034033763288E-2</v>
      </c>
      <c r="M8" s="254">
        <v>7.3130771797393079E-2</v>
      </c>
      <c r="N8" s="261">
        <v>3.1864330667063845E-2</v>
      </c>
      <c r="O8" s="274"/>
      <c r="P8" s="254">
        <v>0.16851544266056839</v>
      </c>
      <c r="Q8" s="254">
        <v>2.7441135628468283E-2</v>
      </c>
      <c r="R8" s="254">
        <v>6.2277507864830328E-2</v>
      </c>
      <c r="S8" s="254">
        <v>4.8748506280529291E-2</v>
      </c>
      <c r="T8" s="261">
        <v>7.265905462035871E-2</v>
      </c>
      <c r="U8" s="274"/>
      <c r="V8" s="254">
        <v>-1.4544237166160712E-2</v>
      </c>
      <c r="W8" s="254">
        <v>1.0314129841380915E-2</v>
      </c>
      <c r="X8" s="254">
        <v>-1.1563939548819291E-2</v>
      </c>
      <c r="Y8" s="254">
        <v>2.0311748475715818E-2</v>
      </c>
      <c r="Z8" s="261">
        <v>1.5403956479702607E-3</v>
      </c>
      <c r="AA8" s="287"/>
      <c r="AB8" s="254">
        <v>-7.6544717084015002E-4</v>
      </c>
      <c r="AC8" s="254">
        <v>-5.4817928638560831E-3</v>
      </c>
      <c r="AD8" s="254">
        <v>4.0626572313036569E-2</v>
      </c>
      <c r="AE8" s="254">
        <v>1.881592874620619E-2</v>
      </c>
      <c r="AF8" s="261">
        <v>1.3670190886442946E-2</v>
      </c>
      <c r="AG8" s="287"/>
      <c r="AH8" s="254">
        <v>4.436161154225049E-2</v>
      </c>
      <c r="AI8" s="254">
        <v>7.0161844066662926E-2</v>
      </c>
      <c r="AJ8" s="254">
        <v>3.591654126045718E-2</v>
      </c>
      <c r="AK8" s="254">
        <v>-2.2171378983795176E-3</v>
      </c>
      <c r="AL8" s="261">
        <v>3.5925903945321247E-2</v>
      </c>
      <c r="AM8" s="287"/>
      <c r="AN8" s="254">
        <v>-0.98831858153150476</v>
      </c>
      <c r="AO8" s="254">
        <v>-0.98862331156304217</v>
      </c>
      <c r="AP8" s="254">
        <v>-0.98922257088689236</v>
      </c>
      <c r="AQ8" s="254">
        <v>-0.98839874765462399</v>
      </c>
      <c r="AR8" s="261">
        <v>-0.98864845482924424</v>
      </c>
      <c r="AS8" s="287"/>
      <c r="AT8" s="254">
        <v>6.4942550227803597E-2</v>
      </c>
      <c r="AU8" s="254">
        <v>-1.9486722946739921E-3</v>
      </c>
      <c r="AV8" s="254">
        <v>0.11295998780602368</v>
      </c>
      <c r="AW8" s="254">
        <v>4.7630495652978722E-2</v>
      </c>
      <c r="AX8" s="261">
        <v>5.5117336814266116E-2</v>
      </c>
      <c r="AY8" s="287"/>
      <c r="AZ8" s="254">
        <v>1.8292630628218509E-2</v>
      </c>
      <c r="BA8" s="254">
        <v>0.19275652175860802</v>
      </c>
    </row>
    <row r="9" spans="1:53">
      <c r="A9" s="342"/>
      <c r="B9" s="306" t="s">
        <v>78</v>
      </c>
      <c r="C9" s="307" t="s">
        <v>25</v>
      </c>
      <c r="D9" s="94">
        <v>1414615849</v>
      </c>
      <c r="E9" s="94">
        <v>1530857488</v>
      </c>
      <c r="F9" s="94">
        <v>1547724962</v>
      </c>
      <c r="G9" s="94">
        <v>1561391219</v>
      </c>
      <c r="H9" s="330">
        <v>6054589518</v>
      </c>
      <c r="I9" s="331"/>
      <c r="J9" s="94">
        <v>1730559926</v>
      </c>
      <c r="K9" s="94">
        <v>1714409578</v>
      </c>
      <c r="L9" s="94">
        <v>1589695838</v>
      </c>
      <c r="M9" s="94">
        <v>1531763154</v>
      </c>
      <c r="N9" s="332">
        <v>6566428496</v>
      </c>
      <c r="O9" s="331"/>
      <c r="P9" s="94">
        <v>1386396984</v>
      </c>
      <c r="Q9" s="94">
        <v>1555250203</v>
      </c>
      <c r="R9" s="94">
        <v>1502869996</v>
      </c>
      <c r="S9" s="94">
        <v>1569768494</v>
      </c>
      <c r="T9" s="332">
        <v>6014285677</v>
      </c>
      <c r="U9" s="331"/>
      <c r="V9" s="94">
        <v>1591475105</v>
      </c>
      <c r="W9" s="94">
        <v>1599165554</v>
      </c>
      <c r="X9" s="94">
        <v>1594018602</v>
      </c>
      <c r="Y9" s="94">
        <v>1610447986</v>
      </c>
      <c r="Z9" s="332">
        <v>6395107247</v>
      </c>
      <c r="AA9" s="126"/>
      <c r="AB9" s="94">
        <v>1579768070</v>
      </c>
      <c r="AC9" s="94">
        <v>1671689643</v>
      </c>
      <c r="AD9" s="94">
        <v>1538860175</v>
      </c>
      <c r="AE9" s="94">
        <v>1749633035</v>
      </c>
      <c r="AF9" s="332">
        <v>6539950923</v>
      </c>
      <c r="AG9" s="126"/>
      <c r="AH9" s="94">
        <v>1608562570</v>
      </c>
      <c r="AI9" s="94">
        <v>1890986705</v>
      </c>
      <c r="AJ9" s="94">
        <v>1785998860</v>
      </c>
      <c r="AK9" s="94">
        <v>1637344282</v>
      </c>
      <c r="AL9" s="332">
        <v>6922892417</v>
      </c>
      <c r="AM9" s="126"/>
      <c r="AN9" s="94">
        <v>1464059694</v>
      </c>
      <c r="AO9" s="94">
        <v>1435187862</v>
      </c>
      <c r="AP9" s="94">
        <v>1496154811</v>
      </c>
      <c r="AQ9" s="94">
        <v>1563330397</v>
      </c>
      <c r="AR9" s="332">
        <v>5958732764</v>
      </c>
      <c r="AS9" s="126"/>
      <c r="AT9" s="94">
        <v>1498258523</v>
      </c>
      <c r="AU9" s="94">
        <v>1633721060</v>
      </c>
      <c r="AV9" s="94">
        <v>1590602097</v>
      </c>
      <c r="AW9" s="94">
        <v>1654815637</v>
      </c>
      <c r="AX9" s="332">
        <v>6377397317</v>
      </c>
      <c r="AY9" s="126"/>
      <c r="AZ9" s="94">
        <v>1583539602</v>
      </c>
      <c r="BA9" s="94">
        <v>1542814772</v>
      </c>
    </row>
    <row r="10" spans="1:53">
      <c r="A10" s="342"/>
      <c r="B10" s="312"/>
      <c r="C10" s="313" t="s">
        <v>23</v>
      </c>
      <c r="D10" s="254">
        <v>0.28175950380294806</v>
      </c>
      <c r="E10" s="254">
        <v>0.41975012082354329</v>
      </c>
      <c r="F10" s="254">
        <v>0.33101651444854507</v>
      </c>
      <c r="G10" s="254">
        <v>0.10831730553330811</v>
      </c>
      <c r="H10" s="329"/>
      <c r="I10" s="274"/>
      <c r="J10" s="254">
        <v>0.22334266735618907</v>
      </c>
      <c r="K10" s="254">
        <v>0.11990148752500991</v>
      </c>
      <c r="L10" s="254">
        <v>2.711778709426798E-2</v>
      </c>
      <c r="M10" s="254">
        <v>-1.8975426939428688E-2</v>
      </c>
      <c r="N10" s="261">
        <v>8.4537354097800943E-2</v>
      </c>
      <c r="O10" s="274"/>
      <c r="P10" s="254">
        <v>-0.19887374995184071</v>
      </c>
      <c r="Q10" s="254">
        <v>-9.2836260974272222E-2</v>
      </c>
      <c r="R10" s="254">
        <v>-5.4617896030498381E-2</v>
      </c>
      <c r="S10" s="254">
        <v>2.4811499023692951E-2</v>
      </c>
      <c r="T10" s="261">
        <v>-8.4085712550794223E-2</v>
      </c>
      <c r="U10" s="274"/>
      <c r="V10" s="254">
        <v>0.14792164392071405</v>
      </c>
      <c r="W10" s="254">
        <v>2.8236839908645894E-2</v>
      </c>
      <c r="X10" s="254">
        <v>6.0649694413088762E-2</v>
      </c>
      <c r="Y10" s="254">
        <v>2.5914325682727002E-2</v>
      </c>
      <c r="Z10" s="261">
        <v>6.3319501342669504E-2</v>
      </c>
      <c r="AA10" s="287"/>
      <c r="AB10" s="254">
        <v>-7.3560905622837014E-3</v>
      </c>
      <c r="AC10" s="254">
        <v>4.5351207583602005E-2</v>
      </c>
      <c r="AD10" s="254">
        <v>-3.4603377232105825E-2</v>
      </c>
      <c r="AE10" s="254">
        <v>8.6426292689964601E-2</v>
      </c>
      <c r="AF10" s="261">
        <v>2.2649139475799718E-2</v>
      </c>
      <c r="AG10" s="287"/>
      <c r="AH10" s="254">
        <v>1.8227042656964176E-2</v>
      </c>
      <c r="AI10" s="254">
        <v>0.13118288009875534</v>
      </c>
      <c r="AJ10" s="254">
        <v>0.1605985319621388</v>
      </c>
      <c r="AK10" s="254">
        <v>-6.4178459570523594E-2</v>
      </c>
      <c r="AL10" s="261">
        <v>5.8554184658061281E-2</v>
      </c>
      <c r="AM10" s="287"/>
      <c r="AN10" s="254">
        <v>-8.9833543745830191E-2</v>
      </c>
      <c r="AO10" s="254">
        <v>-0.24103757144077853</v>
      </c>
      <c r="AP10" s="254">
        <v>-0.16228680515507155</v>
      </c>
      <c r="AQ10" s="254">
        <v>-4.5203617720271261E-2</v>
      </c>
      <c r="AR10" s="261">
        <v>-0.13927121713351909</v>
      </c>
      <c r="AS10" s="287"/>
      <c r="AT10" s="254">
        <v>2.3358903424603117E-2</v>
      </c>
      <c r="AU10" s="254">
        <v>0.13833255092008301</v>
      </c>
      <c r="AV10" s="254">
        <v>6.3126680010388236E-2</v>
      </c>
      <c r="AW10" s="254">
        <v>5.8519453197838578E-2</v>
      </c>
      <c r="AX10" s="261">
        <v>7.0260669437868462E-2</v>
      </c>
      <c r="AY10" s="287"/>
      <c r="AZ10" s="254">
        <v>5.6920136071870742E-2</v>
      </c>
      <c r="BA10" s="254">
        <v>-5.5643702113994942E-2</v>
      </c>
    </row>
    <row r="11" spans="1:53">
      <c r="A11" s="342"/>
      <c r="B11" s="306" t="s">
        <v>49</v>
      </c>
      <c r="C11" s="307" t="s">
        <v>25</v>
      </c>
      <c r="D11" s="94">
        <v>97205944</v>
      </c>
      <c r="E11" s="94">
        <v>141233781</v>
      </c>
      <c r="F11" s="94">
        <v>115264514</v>
      </c>
      <c r="G11" s="94">
        <v>133678658</v>
      </c>
      <c r="H11" s="330">
        <v>487382897</v>
      </c>
      <c r="I11" s="331"/>
      <c r="J11" s="94">
        <v>170406174</v>
      </c>
      <c r="K11" s="94">
        <v>160259728</v>
      </c>
      <c r="L11" s="94">
        <v>153573519</v>
      </c>
      <c r="M11" s="94">
        <v>94763340</v>
      </c>
      <c r="N11" s="332">
        <v>579002761</v>
      </c>
      <c r="O11" s="331"/>
      <c r="P11" s="94">
        <v>85578877</v>
      </c>
      <c r="Q11" s="94">
        <v>87758920</v>
      </c>
      <c r="R11" s="94">
        <v>85629255</v>
      </c>
      <c r="S11" s="94">
        <v>77473358</v>
      </c>
      <c r="T11" s="332">
        <v>336440410</v>
      </c>
      <c r="U11" s="331"/>
      <c r="V11" s="94">
        <v>68710473</v>
      </c>
      <c r="W11" s="94">
        <v>73216388</v>
      </c>
      <c r="X11" s="94">
        <v>85695626</v>
      </c>
      <c r="Y11" s="94">
        <v>106480971</v>
      </c>
      <c r="Z11" s="332">
        <v>334103458</v>
      </c>
      <c r="AA11" s="126"/>
      <c r="AB11" s="94">
        <v>106110329</v>
      </c>
      <c r="AC11" s="94">
        <v>101734393</v>
      </c>
      <c r="AD11" s="94">
        <v>119657062</v>
      </c>
      <c r="AE11" s="94">
        <v>112047549</v>
      </c>
      <c r="AF11" s="332">
        <v>439549333</v>
      </c>
      <c r="AG11" s="126"/>
      <c r="AH11" s="94">
        <v>119835527</v>
      </c>
      <c r="AI11" s="94">
        <v>125583861</v>
      </c>
      <c r="AJ11" s="94">
        <v>121280579</v>
      </c>
      <c r="AK11" s="94">
        <v>154633018</v>
      </c>
      <c r="AL11" s="332">
        <v>521332985</v>
      </c>
      <c r="AM11" s="126"/>
      <c r="AN11" s="94">
        <v>997442950</v>
      </c>
      <c r="AO11" s="94">
        <v>1087449843</v>
      </c>
      <c r="AP11" s="94">
        <v>1098357160</v>
      </c>
      <c r="AQ11" s="94">
        <v>1131416475</v>
      </c>
      <c r="AR11" s="332">
        <v>4314666428</v>
      </c>
      <c r="AS11" s="126"/>
      <c r="AT11" s="94">
        <v>1126724070</v>
      </c>
      <c r="AU11" s="94">
        <v>1121715274</v>
      </c>
      <c r="AV11" s="94">
        <v>1083343857</v>
      </c>
      <c r="AW11" s="94">
        <v>1160569204</v>
      </c>
      <c r="AX11" s="332">
        <v>4492352405</v>
      </c>
      <c r="AY11" s="126"/>
      <c r="AZ11" s="94">
        <v>1132135489</v>
      </c>
      <c r="BA11" s="94">
        <v>1166072763</v>
      </c>
    </row>
    <row r="12" spans="1:53">
      <c r="A12" s="342"/>
      <c r="B12" s="312"/>
      <c r="C12" s="313" t="s">
        <v>23</v>
      </c>
      <c r="D12" s="254">
        <v>1445.4739739888694</v>
      </c>
      <c r="E12" s="254">
        <v>48.934408174838936</v>
      </c>
      <c r="F12" s="254">
        <v>2.4936553206020053</v>
      </c>
      <c r="G12" s="254">
        <v>0.43781887742411862</v>
      </c>
      <c r="H12" s="329"/>
      <c r="I12" s="274"/>
      <c r="J12" s="254">
        <v>0.75304273574052216</v>
      </c>
      <c r="K12" s="254">
        <v>0.13471243823742141</v>
      </c>
      <c r="L12" s="254">
        <v>0.332357320311089</v>
      </c>
      <c r="M12" s="254">
        <v>-0.29111092662225857</v>
      </c>
      <c r="N12" s="261">
        <v>0.18798333828279579</v>
      </c>
      <c r="O12" s="274"/>
      <c r="P12" s="254">
        <v>-0.49779473952628028</v>
      </c>
      <c r="Q12" s="254">
        <v>-0.45239567609898856</v>
      </c>
      <c r="R12" s="254">
        <v>-0.44242174329547013</v>
      </c>
      <c r="S12" s="254">
        <v>-0.18245433307859349</v>
      </c>
      <c r="T12" s="261">
        <v>-0.41893125100313644</v>
      </c>
      <c r="U12" s="274"/>
      <c r="V12" s="254">
        <v>-0.19710943390855662</v>
      </c>
      <c r="W12" s="254">
        <v>-0.16571001557448517</v>
      </c>
      <c r="X12" s="254">
        <v>7.7509724918201073E-4</v>
      </c>
      <c r="Y12" s="254">
        <v>0.37442049433303248</v>
      </c>
      <c r="Z12" s="261">
        <v>-6.9461097137528682E-3</v>
      </c>
      <c r="AA12" s="287"/>
      <c r="AB12" s="254">
        <v>0.54431085054530182</v>
      </c>
      <c r="AC12" s="254">
        <v>0.38950303038713141</v>
      </c>
      <c r="AD12" s="254">
        <v>0.39630302718134058</v>
      </c>
      <c r="AE12" s="254">
        <v>5.2277678797651106E-2</v>
      </c>
      <c r="AF12" s="261">
        <v>0.31560845143961358</v>
      </c>
      <c r="AG12" s="287"/>
      <c r="AH12" s="254">
        <v>0.12934836909232472</v>
      </c>
      <c r="AI12" s="254">
        <v>0.23442876392843859</v>
      </c>
      <c r="AJ12" s="254">
        <v>1.3568083428289412E-2</v>
      </c>
      <c r="AK12" s="254">
        <v>0.38006604678162126</v>
      </c>
      <c r="AL12" s="261">
        <v>0.18606250962050708</v>
      </c>
      <c r="AM12" s="287"/>
      <c r="AN12" s="254">
        <v>7.3234327496219045</v>
      </c>
      <c r="AO12" s="254">
        <v>7.6591528110447253</v>
      </c>
      <c r="AP12" s="254">
        <v>8.056331764379193</v>
      </c>
      <c r="AQ12" s="254">
        <v>6.3167845369221212</v>
      </c>
      <c r="AR12" s="261">
        <v>7.2762199057863182</v>
      </c>
      <c r="AS12" s="287"/>
      <c r="AT12" s="254">
        <v>0.12961254576013603</v>
      </c>
      <c r="AU12" s="254">
        <v>3.1509895578696545E-2</v>
      </c>
      <c r="AV12" s="254">
        <v>-1.3668871608211619E-2</v>
      </c>
      <c r="AW12" s="254">
        <v>2.5766576361723859E-2</v>
      </c>
      <c r="AX12" s="261">
        <v>4.1181857268712152E-2</v>
      </c>
      <c r="AY12" s="287"/>
      <c r="AZ12" s="254">
        <v>4.8027899146594333E-3</v>
      </c>
      <c r="BA12" s="254">
        <v>3.9544338949600411E-2</v>
      </c>
    </row>
    <row r="13" spans="1:53">
      <c r="A13" s="342"/>
      <c r="B13" s="321" t="s">
        <v>327</v>
      </c>
      <c r="C13" s="307" t="s">
        <v>25</v>
      </c>
      <c r="D13" s="94"/>
      <c r="E13" s="94"/>
      <c r="F13" s="94"/>
      <c r="G13" s="94"/>
      <c r="H13" s="330"/>
      <c r="I13" s="331"/>
      <c r="J13" s="94"/>
      <c r="K13" s="94"/>
      <c r="L13" s="94"/>
      <c r="M13" s="94"/>
      <c r="N13" s="332"/>
      <c r="O13" s="331"/>
      <c r="P13" s="94"/>
      <c r="Q13" s="94"/>
      <c r="R13" s="94"/>
      <c r="S13" s="94"/>
      <c r="T13" s="332"/>
      <c r="U13" s="331"/>
      <c r="V13" s="94"/>
      <c r="W13" s="94"/>
      <c r="X13" s="94"/>
      <c r="Y13" s="94"/>
      <c r="Z13" s="332"/>
      <c r="AA13" s="126"/>
      <c r="AB13" s="94"/>
      <c r="AC13" s="94"/>
      <c r="AD13" s="94"/>
      <c r="AE13" s="94"/>
      <c r="AF13" s="332"/>
      <c r="AG13" s="126"/>
      <c r="AH13" s="94"/>
      <c r="AI13" s="94"/>
      <c r="AJ13" s="94"/>
      <c r="AK13" s="94"/>
      <c r="AL13" s="332"/>
      <c r="AM13" s="126"/>
      <c r="AN13" s="94">
        <v>2019165486</v>
      </c>
      <c r="AO13" s="94">
        <v>2136978382</v>
      </c>
      <c r="AP13" s="94">
        <v>2145059040</v>
      </c>
      <c r="AQ13" s="94">
        <v>2225327205</v>
      </c>
      <c r="AR13" s="332">
        <v>8526530113</v>
      </c>
      <c r="AS13" s="126"/>
      <c r="AT13" s="94">
        <v>1981872929</v>
      </c>
      <c r="AU13" s="94">
        <v>2138419779</v>
      </c>
      <c r="AV13" s="94">
        <v>2155040367</v>
      </c>
      <c r="AW13" s="94">
        <v>2229393901</v>
      </c>
      <c r="AX13" s="332">
        <v>8504726976</v>
      </c>
      <c r="AY13" s="126"/>
      <c r="AZ13" s="94">
        <v>2060546426</v>
      </c>
      <c r="BA13" s="94">
        <v>2152997503</v>
      </c>
    </row>
    <row r="14" spans="1:53">
      <c r="A14" s="342"/>
      <c r="B14" s="322"/>
      <c r="C14" s="313" t="s">
        <v>23</v>
      </c>
      <c r="D14" s="254"/>
      <c r="E14" s="254"/>
      <c r="F14" s="254"/>
      <c r="G14" s="254"/>
      <c r="H14" s="329"/>
      <c r="I14" s="274"/>
      <c r="J14" s="254"/>
      <c r="K14" s="254"/>
      <c r="L14" s="254"/>
      <c r="M14" s="254"/>
      <c r="N14" s="261"/>
      <c r="O14" s="274"/>
      <c r="P14" s="254"/>
      <c r="Q14" s="254"/>
      <c r="R14" s="254"/>
      <c r="S14" s="254"/>
      <c r="T14" s="261"/>
      <c r="U14" s="274"/>
      <c r="V14" s="254"/>
      <c r="W14" s="254"/>
      <c r="X14" s="254"/>
      <c r="Y14" s="254"/>
      <c r="Z14" s="261"/>
      <c r="AA14" s="287"/>
      <c r="AB14" s="254"/>
      <c r="AC14" s="254"/>
      <c r="AD14" s="254"/>
      <c r="AE14" s="254"/>
      <c r="AF14" s="261"/>
      <c r="AG14" s="287"/>
      <c r="AH14" s="254"/>
      <c r="AI14" s="254"/>
      <c r="AJ14" s="254"/>
      <c r="AK14" s="254"/>
      <c r="AL14" s="261"/>
      <c r="AM14" s="287"/>
      <c r="AN14" s="254" t="s">
        <v>279</v>
      </c>
      <c r="AO14" s="254" t="s">
        <v>279</v>
      </c>
      <c r="AP14" s="254" t="s">
        <v>279</v>
      </c>
      <c r="AQ14" s="254" t="s">
        <v>279</v>
      </c>
      <c r="AR14" s="261" t="s">
        <v>279</v>
      </c>
      <c r="AS14" s="287"/>
      <c r="AT14" s="254">
        <v>-1.8469292021169204E-2</v>
      </c>
      <c r="AU14" s="254">
        <v>6.7450237781585543E-4</v>
      </c>
      <c r="AV14" s="254">
        <v>4.6531712246018486E-3</v>
      </c>
      <c r="AW14" s="254">
        <v>1.8274597959628824E-3</v>
      </c>
      <c r="AX14" s="261">
        <v>-2.5570937662857673E-3</v>
      </c>
      <c r="AY14" s="287"/>
      <c r="AZ14" s="254">
        <v>3.9696539494939564E-2</v>
      </c>
      <c r="BA14" s="254">
        <v>6.8170544170784719E-3</v>
      </c>
    </row>
    <row r="15" spans="1:53">
      <c r="A15" s="342"/>
      <c r="B15" s="321" t="s">
        <v>328</v>
      </c>
      <c r="C15" s="307" t="s">
        <v>25</v>
      </c>
      <c r="D15" s="94"/>
      <c r="E15" s="94"/>
      <c r="F15" s="94"/>
      <c r="G15" s="94"/>
      <c r="H15" s="330"/>
      <c r="I15" s="331"/>
      <c r="J15" s="94"/>
      <c r="K15" s="94"/>
      <c r="L15" s="94"/>
      <c r="M15" s="94"/>
      <c r="N15" s="332"/>
      <c r="O15" s="331"/>
      <c r="P15" s="94"/>
      <c r="Q15" s="94"/>
      <c r="R15" s="94"/>
      <c r="S15" s="94"/>
      <c r="T15" s="332"/>
      <c r="U15" s="331"/>
      <c r="V15" s="94"/>
      <c r="W15" s="94"/>
      <c r="X15" s="94"/>
      <c r="Y15" s="94"/>
      <c r="Z15" s="332"/>
      <c r="AA15" s="126"/>
      <c r="AB15" s="94"/>
      <c r="AC15" s="94"/>
      <c r="AD15" s="94"/>
      <c r="AE15" s="94"/>
      <c r="AF15" s="332"/>
      <c r="AG15" s="126"/>
      <c r="AH15" s="94"/>
      <c r="AI15" s="94"/>
      <c r="AJ15" s="94"/>
      <c r="AK15" s="94"/>
      <c r="AL15" s="332"/>
      <c r="AM15" s="126"/>
      <c r="AN15" s="94">
        <v>50608625</v>
      </c>
      <c r="AO15" s="94">
        <v>63572753</v>
      </c>
      <c r="AP15" s="94">
        <v>64992458</v>
      </c>
      <c r="AQ15" s="94">
        <v>65908345</v>
      </c>
      <c r="AR15" s="332">
        <v>245082181</v>
      </c>
      <c r="AS15" s="126"/>
      <c r="AT15" s="94">
        <v>66101939</v>
      </c>
      <c r="AU15" s="94">
        <v>69426717</v>
      </c>
      <c r="AV15" s="94">
        <v>67712081</v>
      </c>
      <c r="AW15" s="94">
        <v>62278388</v>
      </c>
      <c r="AX15" s="332">
        <v>265519125</v>
      </c>
      <c r="AY15" s="126"/>
      <c r="AZ15" s="94">
        <v>61190948</v>
      </c>
      <c r="BA15" s="94">
        <v>66209183</v>
      </c>
    </row>
    <row r="16" spans="1:53">
      <c r="A16" s="312"/>
      <c r="B16" s="322"/>
      <c r="C16" s="313" t="s">
        <v>23</v>
      </c>
      <c r="D16" s="254"/>
      <c r="E16" s="254"/>
      <c r="F16" s="254"/>
      <c r="G16" s="254"/>
      <c r="H16" s="329"/>
      <c r="I16" s="274"/>
      <c r="J16" s="254"/>
      <c r="K16" s="254"/>
      <c r="L16" s="254"/>
      <c r="M16" s="254"/>
      <c r="N16" s="261"/>
      <c r="O16" s="274"/>
      <c r="P16" s="254"/>
      <c r="Q16" s="254"/>
      <c r="R16" s="254"/>
      <c r="S16" s="254"/>
      <c r="T16" s="261"/>
      <c r="U16" s="274"/>
      <c r="V16" s="254"/>
      <c r="W16" s="254"/>
      <c r="X16" s="254"/>
      <c r="Y16" s="254"/>
      <c r="Z16" s="261"/>
      <c r="AA16" s="287"/>
      <c r="AB16" s="254"/>
      <c r="AC16" s="254"/>
      <c r="AD16" s="254"/>
      <c r="AE16" s="254"/>
      <c r="AF16" s="261"/>
      <c r="AG16" s="287"/>
      <c r="AH16" s="254"/>
      <c r="AI16" s="254"/>
      <c r="AJ16" s="254"/>
      <c r="AK16" s="254"/>
      <c r="AL16" s="261"/>
      <c r="AM16" s="287"/>
      <c r="AN16" s="254" t="s">
        <v>279</v>
      </c>
      <c r="AO16" s="254" t="s">
        <v>279</v>
      </c>
      <c r="AP16" s="254" t="s">
        <v>279</v>
      </c>
      <c r="AQ16" s="254" t="s">
        <v>279</v>
      </c>
      <c r="AR16" s="261" t="s">
        <v>279</v>
      </c>
      <c r="AS16" s="287"/>
      <c r="AT16" s="254">
        <v>0.30613979336526143</v>
      </c>
      <c r="AU16" s="254">
        <v>9.2082908537876262E-2</v>
      </c>
      <c r="AV16" s="254">
        <v>4.1845209177963305E-2</v>
      </c>
      <c r="AW16" s="254">
        <v>-5.5075832961668181E-2</v>
      </c>
      <c r="AX16" s="261">
        <v>8.3388126858557676E-2</v>
      </c>
      <c r="AY16" s="287"/>
      <c r="AZ16" s="254">
        <v>-7.4294204894655214E-2</v>
      </c>
      <c r="BA16" s="254">
        <v>-4.634432015559653E-2</v>
      </c>
    </row>
    <row r="17" spans="1:53">
      <c r="A17" s="341" t="s">
        <v>183</v>
      </c>
      <c r="B17" s="306" t="s">
        <v>76</v>
      </c>
      <c r="C17" s="307" t="s">
        <v>25</v>
      </c>
      <c r="D17" s="94">
        <v>3879074981</v>
      </c>
      <c r="E17" s="94">
        <v>4182463569</v>
      </c>
      <c r="F17" s="94">
        <v>4244534233</v>
      </c>
      <c r="G17" s="94">
        <v>4310982830</v>
      </c>
      <c r="H17" s="330">
        <v>16617055613</v>
      </c>
      <c r="I17" s="331"/>
      <c r="J17" s="94">
        <v>4008357037</v>
      </c>
      <c r="K17" s="94">
        <v>4187909170</v>
      </c>
      <c r="L17" s="94">
        <v>4118327537</v>
      </c>
      <c r="M17" s="94">
        <v>4045214073</v>
      </c>
      <c r="N17" s="332">
        <v>16359807817</v>
      </c>
      <c r="O17" s="331"/>
      <c r="P17" s="94">
        <v>3893496437</v>
      </c>
      <c r="Q17" s="94">
        <v>4102487329</v>
      </c>
      <c r="R17" s="94">
        <v>4106911948</v>
      </c>
      <c r="S17" s="94">
        <v>4046975605</v>
      </c>
      <c r="T17" s="332">
        <v>16149871319</v>
      </c>
      <c r="U17" s="331"/>
      <c r="V17" s="94">
        <v>3945065245</v>
      </c>
      <c r="W17" s="94">
        <v>4144929559</v>
      </c>
      <c r="X17" s="94">
        <v>4188503530</v>
      </c>
      <c r="Y17" s="94">
        <v>4185865898</v>
      </c>
      <c r="Z17" s="332">
        <v>16464364232</v>
      </c>
      <c r="AA17" s="126"/>
      <c r="AB17" s="94">
        <v>4066738669</v>
      </c>
      <c r="AC17" s="94">
        <v>4240951764</v>
      </c>
      <c r="AD17" s="94">
        <v>4259091240</v>
      </c>
      <c r="AE17" s="94">
        <v>4273260912</v>
      </c>
      <c r="AF17" s="332">
        <v>16840042585</v>
      </c>
      <c r="AG17" s="126"/>
      <c r="AH17" s="94">
        <v>4128016828</v>
      </c>
      <c r="AI17" s="94">
        <v>4290943765</v>
      </c>
      <c r="AJ17" s="94">
        <v>4249735134</v>
      </c>
      <c r="AK17" s="94">
        <v>4339498597</v>
      </c>
      <c r="AL17" s="332">
        <v>17008194324</v>
      </c>
      <c r="AM17" s="126"/>
      <c r="AN17" s="94">
        <v>3402632113</v>
      </c>
      <c r="AO17" s="94">
        <v>3692368855</v>
      </c>
      <c r="AP17" s="94">
        <v>3692453727</v>
      </c>
      <c r="AQ17" s="94">
        <v>3704833376</v>
      </c>
      <c r="AR17" s="332">
        <v>14492288071</v>
      </c>
      <c r="AS17" s="126"/>
      <c r="AT17" s="94">
        <v>3656723455</v>
      </c>
      <c r="AU17" s="94">
        <v>3816140720</v>
      </c>
      <c r="AV17" s="94">
        <v>3713989736</v>
      </c>
      <c r="AW17" s="94">
        <v>3771214532</v>
      </c>
      <c r="AX17" s="332">
        <v>14958068443</v>
      </c>
      <c r="AY17" s="126"/>
      <c r="AZ17" s="94">
        <v>3587036695</v>
      </c>
      <c r="BA17" s="94">
        <v>3764535261</v>
      </c>
    </row>
    <row r="18" spans="1:53">
      <c r="A18" s="342"/>
      <c r="B18" s="312"/>
      <c r="C18" s="313" t="s">
        <v>23</v>
      </c>
      <c r="D18" s="254">
        <v>0.13929096242062514</v>
      </c>
      <c r="E18" s="254">
        <v>0.33095782431460752</v>
      </c>
      <c r="F18" s="254">
        <v>0.198427354174531</v>
      </c>
      <c r="G18" s="254">
        <v>0.14597072174670017</v>
      </c>
      <c r="H18" s="329"/>
      <c r="I18" s="274"/>
      <c r="J18" s="254">
        <v>3.3328063167954523E-2</v>
      </c>
      <c r="K18" s="254">
        <v>1.3020079936528911E-3</v>
      </c>
      <c r="L18" s="254">
        <v>-2.9733932882147637E-2</v>
      </c>
      <c r="M18" s="254">
        <v>-6.1649226517564208E-2</v>
      </c>
      <c r="N18" s="261">
        <v>-1.5480949332488669E-2</v>
      </c>
      <c r="O18" s="274"/>
      <c r="P18" s="254">
        <v>-2.8655281687672729E-2</v>
      </c>
      <c r="Q18" s="254">
        <v>-2.0397252550728107E-2</v>
      </c>
      <c r="R18" s="254">
        <v>-2.7718992473133586E-3</v>
      </c>
      <c r="S18" s="254">
        <v>4.3546076133704759E-4</v>
      </c>
      <c r="T18" s="261">
        <v>-1.2832455023209288E-2</v>
      </c>
      <c r="U18" s="274"/>
      <c r="V18" s="254">
        <v>1.324485814599452E-2</v>
      </c>
      <c r="W18" s="254">
        <v>1.0345487163355926E-2</v>
      </c>
      <c r="X18" s="254">
        <v>1.9866893430655175E-2</v>
      </c>
      <c r="Y18" s="254">
        <v>3.4319528101034891E-2</v>
      </c>
      <c r="Z18" s="261">
        <v>1.9473400548399855E-2</v>
      </c>
      <c r="AA18" s="287"/>
      <c r="AB18" s="254">
        <v>3.0841929459648254E-2</v>
      </c>
      <c r="AC18" s="254">
        <v>2.316618500584755E-2</v>
      </c>
      <c r="AD18" s="254">
        <v>1.6852727828547298E-2</v>
      </c>
      <c r="AE18" s="254">
        <v>2.0878598629200606E-2</v>
      </c>
      <c r="AF18" s="261">
        <v>2.2817665335041371E-2</v>
      </c>
      <c r="AG18" s="287"/>
      <c r="AH18" s="254">
        <v>1.5068132965393666E-2</v>
      </c>
      <c r="AI18" s="254">
        <v>1.1787920207998015E-2</v>
      </c>
      <c r="AJ18" s="254">
        <v>-2.1967376308190678E-3</v>
      </c>
      <c r="AK18" s="254">
        <v>1.5500500990705657E-2</v>
      </c>
      <c r="AL18" s="261">
        <v>9.9852324096720846E-3</v>
      </c>
      <c r="AM18" s="287"/>
      <c r="AN18" s="254">
        <v>-0.17572232508350616</v>
      </c>
      <c r="AO18" s="254">
        <v>-0.13949726278922703</v>
      </c>
      <c r="AP18" s="254">
        <v>-0.13113320934791228</v>
      </c>
      <c r="AQ18" s="254">
        <v>-0.14625312275449509</v>
      </c>
      <c r="AR18" s="261">
        <v>-0.14792318367681412</v>
      </c>
      <c r="AS18" s="287"/>
      <c r="AT18" s="254">
        <v>7.4674937977933453E-2</v>
      </c>
      <c r="AU18" s="254">
        <v>3.3520991499100816E-2</v>
      </c>
      <c r="AV18" s="254">
        <v>5.8324384250298955E-3</v>
      </c>
      <c r="AW18" s="254">
        <v>1.7917447092227867E-2</v>
      </c>
      <c r="AX18" s="261">
        <v>3.2139878100550412E-2</v>
      </c>
      <c r="AY18" s="287"/>
      <c r="AZ18" s="254">
        <v>-1.905715891769566E-2</v>
      </c>
      <c r="BA18" s="254">
        <v>-1.3522944457876274E-2</v>
      </c>
    </row>
    <row r="19" spans="1:53">
      <c r="A19" s="342"/>
      <c r="B19" s="306" t="s">
        <v>77</v>
      </c>
      <c r="C19" s="307" t="s">
        <v>25</v>
      </c>
      <c r="D19" s="94">
        <v>546633937</v>
      </c>
      <c r="E19" s="94">
        <v>550676674</v>
      </c>
      <c r="F19" s="94">
        <v>604491896</v>
      </c>
      <c r="G19" s="94">
        <v>627232681</v>
      </c>
      <c r="H19" s="330">
        <v>2329035188</v>
      </c>
      <c r="I19" s="331"/>
      <c r="J19" s="94">
        <v>533727568</v>
      </c>
      <c r="K19" s="94">
        <v>589544421</v>
      </c>
      <c r="L19" s="94">
        <v>632487803</v>
      </c>
      <c r="M19" s="94">
        <v>636374431</v>
      </c>
      <c r="N19" s="332">
        <v>2392134223</v>
      </c>
      <c r="O19" s="331"/>
      <c r="P19" s="94">
        <v>599749035</v>
      </c>
      <c r="Q19" s="94">
        <v>607761688</v>
      </c>
      <c r="R19" s="94">
        <v>643183056</v>
      </c>
      <c r="S19" s="94">
        <v>665788859</v>
      </c>
      <c r="T19" s="332">
        <v>2516482638</v>
      </c>
      <c r="U19" s="331"/>
      <c r="V19" s="94">
        <v>578901755</v>
      </c>
      <c r="W19" s="94">
        <v>636009909</v>
      </c>
      <c r="X19" s="94">
        <v>683291556</v>
      </c>
      <c r="Y19" s="94">
        <v>711502464</v>
      </c>
      <c r="Z19" s="332">
        <v>2609705684</v>
      </c>
      <c r="AA19" s="126"/>
      <c r="AB19" s="94">
        <v>596096300</v>
      </c>
      <c r="AC19" s="94">
        <v>633713275</v>
      </c>
      <c r="AD19" s="94">
        <v>656722705</v>
      </c>
      <c r="AE19" s="94">
        <v>681725176</v>
      </c>
      <c r="AF19" s="332">
        <v>2568257456</v>
      </c>
      <c r="AG19" s="126"/>
      <c r="AH19" s="94">
        <v>605472688</v>
      </c>
      <c r="AI19" s="94">
        <v>656871705</v>
      </c>
      <c r="AJ19" s="94">
        <v>681314753</v>
      </c>
      <c r="AK19" s="94">
        <v>726731533</v>
      </c>
      <c r="AL19" s="332">
        <v>2670390679</v>
      </c>
      <c r="AM19" s="126"/>
      <c r="AN19" s="94">
        <v>10603972</v>
      </c>
      <c r="AO19" s="94">
        <v>12067049</v>
      </c>
      <c r="AP19" s="94">
        <v>11946532</v>
      </c>
      <c r="AQ19" s="94">
        <v>12332879</v>
      </c>
      <c r="AR19" s="332">
        <v>46950432</v>
      </c>
      <c r="AS19" s="126"/>
      <c r="AT19" s="94">
        <v>11962493</v>
      </c>
      <c r="AU19" s="94">
        <v>11325821</v>
      </c>
      <c r="AV19" s="94">
        <v>11525780</v>
      </c>
      <c r="AW19" s="94">
        <v>11738451</v>
      </c>
      <c r="AX19" s="332">
        <v>46552545</v>
      </c>
      <c r="AY19" s="126"/>
      <c r="AZ19" s="94">
        <v>12948875</v>
      </c>
      <c r="BA19" s="94">
        <v>13018049</v>
      </c>
    </row>
    <row r="20" spans="1:53">
      <c r="A20" s="342"/>
      <c r="B20" s="312"/>
      <c r="C20" s="313" t="s">
        <v>23</v>
      </c>
      <c r="D20" s="254">
        <v>4.0823026951543356E-2</v>
      </c>
      <c r="E20" s="254">
        <v>0.30608740162559672</v>
      </c>
      <c r="F20" s="254">
        <v>5.9501205839833704E-2</v>
      </c>
      <c r="G20" s="254">
        <v>6.3650743432188225E-2</v>
      </c>
      <c r="H20" s="329"/>
      <c r="I20" s="274"/>
      <c r="J20" s="254">
        <v>-2.3610625185168481E-2</v>
      </c>
      <c r="K20" s="254">
        <v>7.0581792974219931E-2</v>
      </c>
      <c r="L20" s="254">
        <v>4.6313122120002749E-2</v>
      </c>
      <c r="M20" s="254">
        <v>1.4574734826357048E-2</v>
      </c>
      <c r="N20" s="261">
        <v>2.7092349366427904E-2</v>
      </c>
      <c r="O20" s="274"/>
      <c r="P20" s="254">
        <v>0.1236988136989019</v>
      </c>
      <c r="Q20" s="254">
        <v>3.0900584164802014E-2</v>
      </c>
      <c r="R20" s="254">
        <v>1.6909816994526317E-2</v>
      </c>
      <c r="S20" s="254">
        <v>4.6221888509533793E-2</v>
      </c>
      <c r="T20" s="261">
        <v>5.1982206434910472E-2</v>
      </c>
      <c r="U20" s="274"/>
      <c r="V20" s="254">
        <v>-3.4760005908137881E-2</v>
      </c>
      <c r="W20" s="254">
        <v>4.6479107778178985E-2</v>
      </c>
      <c r="X20" s="254">
        <v>6.2359385288283997E-2</v>
      </c>
      <c r="Y20" s="254">
        <v>6.8660813983371316E-2</v>
      </c>
      <c r="Z20" s="261">
        <v>3.7044978809823936E-2</v>
      </c>
      <c r="AA20" s="287"/>
      <c r="AB20" s="254">
        <v>2.9702008763127674E-2</v>
      </c>
      <c r="AC20" s="254">
        <v>-3.6110034883120035E-3</v>
      </c>
      <c r="AD20" s="254">
        <v>-3.8883622615702329E-2</v>
      </c>
      <c r="AE20" s="254">
        <v>-4.1851278817215731E-2</v>
      </c>
      <c r="AF20" s="261">
        <v>-1.588233809433659E-2</v>
      </c>
      <c r="AG20" s="287"/>
      <c r="AH20" s="254">
        <v>1.5729653077866779E-2</v>
      </c>
      <c r="AI20" s="254">
        <v>3.6544019059723709E-2</v>
      </c>
      <c r="AJ20" s="254">
        <v>3.7446623685715164E-2</v>
      </c>
      <c r="AK20" s="254">
        <v>6.6018329063440628E-2</v>
      </c>
      <c r="AL20" s="261">
        <v>3.9767517373071382E-2</v>
      </c>
      <c r="AM20" s="287"/>
      <c r="AN20" s="254">
        <v>-0.98248645692834291</v>
      </c>
      <c r="AO20" s="254">
        <v>-0.9816295192681499</v>
      </c>
      <c r="AP20" s="254">
        <v>-0.98246547290015895</v>
      </c>
      <c r="AQ20" s="254">
        <v>-0.98302966303238692</v>
      </c>
      <c r="AR20" s="261">
        <v>-0.98241814114720405</v>
      </c>
      <c r="AS20" s="287"/>
      <c r="AT20" s="254">
        <v>0.12811435186739462</v>
      </c>
      <c r="AU20" s="254">
        <v>-6.1425788525429903E-2</v>
      </c>
      <c r="AV20" s="254">
        <v>-3.5219593435149243E-2</v>
      </c>
      <c r="AW20" s="254">
        <v>-4.8198640398563919E-2</v>
      </c>
      <c r="AX20" s="261">
        <v>-8.474618508302556E-3</v>
      </c>
      <c r="AY20" s="287"/>
      <c r="AZ20" s="254">
        <v>8.2456223798835326E-2</v>
      </c>
      <c r="BA20" s="254">
        <v>0.14941327432245299</v>
      </c>
    </row>
    <row r="21" spans="1:53">
      <c r="A21" s="342"/>
      <c r="B21" s="306" t="s">
        <v>78</v>
      </c>
      <c r="C21" s="307" t="s">
        <v>25</v>
      </c>
      <c r="D21" s="94">
        <v>419143599</v>
      </c>
      <c r="E21" s="94">
        <v>398154344</v>
      </c>
      <c r="F21" s="94">
        <v>478208946</v>
      </c>
      <c r="G21" s="94">
        <v>446445765</v>
      </c>
      <c r="H21" s="330">
        <v>1741952654</v>
      </c>
      <c r="I21" s="331"/>
      <c r="J21" s="94">
        <v>434288153</v>
      </c>
      <c r="K21" s="94">
        <v>460854713</v>
      </c>
      <c r="L21" s="94">
        <v>440633437</v>
      </c>
      <c r="M21" s="94">
        <v>477489374</v>
      </c>
      <c r="N21" s="332">
        <v>1813265677</v>
      </c>
      <c r="O21" s="331"/>
      <c r="P21" s="94">
        <v>452014270</v>
      </c>
      <c r="Q21" s="94">
        <v>521942288</v>
      </c>
      <c r="R21" s="94">
        <v>539880461</v>
      </c>
      <c r="S21" s="94">
        <v>565935728</v>
      </c>
      <c r="T21" s="332">
        <v>2079772747</v>
      </c>
      <c r="U21" s="331"/>
      <c r="V21" s="94">
        <v>528841536</v>
      </c>
      <c r="W21" s="94">
        <v>540960464</v>
      </c>
      <c r="X21" s="94">
        <v>500254201</v>
      </c>
      <c r="Y21" s="94">
        <v>520465047</v>
      </c>
      <c r="Z21" s="332">
        <v>2090521248</v>
      </c>
      <c r="AA21" s="126"/>
      <c r="AB21" s="94">
        <v>589004851</v>
      </c>
      <c r="AC21" s="94">
        <v>612357823</v>
      </c>
      <c r="AD21" s="94">
        <v>530771708</v>
      </c>
      <c r="AE21" s="94">
        <v>622138529</v>
      </c>
      <c r="AF21" s="332">
        <v>2354272911</v>
      </c>
      <c r="AG21" s="126"/>
      <c r="AH21" s="94">
        <v>555288815</v>
      </c>
      <c r="AI21" s="94">
        <v>610766685</v>
      </c>
      <c r="AJ21" s="94">
        <v>531956505</v>
      </c>
      <c r="AK21" s="94">
        <v>548311232</v>
      </c>
      <c r="AL21" s="332">
        <v>2246323237</v>
      </c>
      <c r="AM21" s="126"/>
      <c r="AN21" s="94">
        <v>379823335</v>
      </c>
      <c r="AO21" s="94">
        <v>414749959</v>
      </c>
      <c r="AP21" s="94">
        <v>349344008</v>
      </c>
      <c r="AQ21" s="94">
        <v>460723582</v>
      </c>
      <c r="AR21" s="332">
        <v>1604640884</v>
      </c>
      <c r="AS21" s="126"/>
      <c r="AT21" s="94">
        <v>434897175</v>
      </c>
      <c r="AU21" s="94">
        <v>458321737</v>
      </c>
      <c r="AV21" s="94">
        <v>396416550</v>
      </c>
      <c r="AW21" s="94">
        <v>473502882</v>
      </c>
      <c r="AX21" s="332">
        <v>1763138344</v>
      </c>
      <c r="AY21" s="126"/>
      <c r="AZ21" s="94">
        <v>458699885</v>
      </c>
      <c r="BA21" s="94">
        <v>437369133</v>
      </c>
    </row>
    <row r="22" spans="1:53">
      <c r="A22" s="342"/>
      <c r="B22" s="312"/>
      <c r="C22" s="313" t="s">
        <v>23</v>
      </c>
      <c r="D22" s="254">
        <v>0.39235878571397936</v>
      </c>
      <c r="E22" s="254">
        <v>0.39082479313990587</v>
      </c>
      <c r="F22" s="254">
        <v>0.47861226443321198</v>
      </c>
      <c r="G22" s="254">
        <v>0.14469622083002331</v>
      </c>
      <c r="H22" s="329"/>
      <c r="I22" s="274"/>
      <c r="J22" s="254">
        <v>3.6132137138995171E-2</v>
      </c>
      <c r="K22" s="254">
        <v>0.15747754594384131</v>
      </c>
      <c r="L22" s="254">
        <v>-7.8575504106106794E-2</v>
      </c>
      <c r="M22" s="254">
        <v>6.953500611658843E-2</v>
      </c>
      <c r="N22" s="261">
        <v>4.0938554119852588E-2</v>
      </c>
      <c r="O22" s="274"/>
      <c r="P22" s="254">
        <v>4.0816487572941096E-2</v>
      </c>
      <c r="Q22" s="254">
        <v>0.13255278350598099</v>
      </c>
      <c r="R22" s="254">
        <v>0.22523716011138761</v>
      </c>
      <c r="S22" s="254">
        <v>0.18523208853648754</v>
      </c>
      <c r="T22" s="261">
        <v>0.14697629441755544</v>
      </c>
      <c r="U22" s="274"/>
      <c r="V22" s="254">
        <v>0.16996646145706862</v>
      </c>
      <c r="W22" s="254">
        <v>3.6437315843624418E-2</v>
      </c>
      <c r="X22" s="254">
        <v>-7.3398211016197479E-2</v>
      </c>
      <c r="Y22" s="254">
        <v>-8.0346015899529832E-2</v>
      </c>
      <c r="Z22" s="261">
        <v>5.1681132063607915E-3</v>
      </c>
      <c r="AA22" s="287"/>
      <c r="AB22" s="254">
        <v>0.11376435265478091</v>
      </c>
      <c r="AC22" s="254">
        <v>0.13198258237223048</v>
      </c>
      <c r="AD22" s="254">
        <v>6.1003999444674273E-2</v>
      </c>
      <c r="AE22" s="254">
        <v>0.19535122019442741</v>
      </c>
      <c r="AF22" s="261">
        <v>0.12616550214561606</v>
      </c>
      <c r="AG22" s="287"/>
      <c r="AH22" s="254">
        <v>-5.7242374053044887E-2</v>
      </c>
      <c r="AI22" s="254">
        <v>-2.5983794772227453E-3</v>
      </c>
      <c r="AJ22" s="254">
        <v>2.2322158135827941E-3</v>
      </c>
      <c r="AK22" s="254">
        <v>-0.11866697457022468</v>
      </c>
      <c r="AL22" s="261">
        <v>-4.5852659432821352E-2</v>
      </c>
      <c r="AM22" s="287"/>
      <c r="AN22" s="254">
        <v>-0.31598958102550656</v>
      </c>
      <c r="AO22" s="254">
        <v>-0.3209355238490128</v>
      </c>
      <c r="AP22" s="254">
        <v>-0.34328463940862985</v>
      </c>
      <c r="AQ22" s="254">
        <v>-0.15974075468145799</v>
      </c>
      <c r="AR22" s="261">
        <v>-0.28565895701500954</v>
      </c>
      <c r="AS22" s="287"/>
      <c r="AT22" s="254">
        <v>0.14499856887413198</v>
      </c>
      <c r="AU22" s="254">
        <v>0.10505553298921488</v>
      </c>
      <c r="AV22" s="254">
        <v>0.13474552567679932</v>
      </c>
      <c r="AW22" s="254">
        <v>2.7737455817922418E-2</v>
      </c>
      <c r="AX22" s="261">
        <v>9.8774412131954703E-2</v>
      </c>
      <c r="AY22" s="287"/>
      <c r="AZ22" s="254">
        <v>5.4731811030963806E-2</v>
      </c>
      <c r="BA22" s="254">
        <v>-4.5715929026512669E-2</v>
      </c>
    </row>
    <row r="23" spans="1:53">
      <c r="A23" s="342"/>
      <c r="B23" s="306" t="s">
        <v>49</v>
      </c>
      <c r="C23" s="307" t="s">
        <v>25</v>
      </c>
      <c r="D23" s="94">
        <v>4773822</v>
      </c>
      <c r="E23" s="94">
        <v>16297124</v>
      </c>
      <c r="F23" s="94">
        <v>19696215</v>
      </c>
      <c r="G23" s="94">
        <v>30068567</v>
      </c>
      <c r="H23" s="330">
        <v>70835728</v>
      </c>
      <c r="I23" s="331"/>
      <c r="J23" s="94">
        <v>30964121</v>
      </c>
      <c r="K23" s="94">
        <v>25482410</v>
      </c>
      <c r="L23" s="94">
        <v>34230407</v>
      </c>
      <c r="M23" s="94">
        <v>22262051</v>
      </c>
      <c r="N23" s="332">
        <v>112938989</v>
      </c>
      <c r="O23" s="331"/>
      <c r="P23" s="94">
        <v>25566476</v>
      </c>
      <c r="Q23" s="94">
        <v>32093307</v>
      </c>
      <c r="R23" s="94">
        <v>27516368</v>
      </c>
      <c r="S23" s="94">
        <v>18224359</v>
      </c>
      <c r="T23" s="332">
        <v>103400510</v>
      </c>
      <c r="U23" s="331"/>
      <c r="V23" s="94">
        <v>21493616</v>
      </c>
      <c r="W23" s="94">
        <v>27070201</v>
      </c>
      <c r="X23" s="94">
        <v>22988333</v>
      </c>
      <c r="Y23" s="94">
        <v>36004621</v>
      </c>
      <c r="Z23" s="332">
        <v>107556771</v>
      </c>
      <c r="AA23" s="126"/>
      <c r="AB23" s="94">
        <v>25480063</v>
      </c>
      <c r="AC23" s="94">
        <v>33196023</v>
      </c>
      <c r="AD23" s="94">
        <v>33549984</v>
      </c>
      <c r="AE23" s="94">
        <v>48758121</v>
      </c>
      <c r="AF23" s="332">
        <v>140984191</v>
      </c>
      <c r="AG23" s="126"/>
      <c r="AH23" s="94">
        <v>33166646</v>
      </c>
      <c r="AI23" s="94">
        <v>41651931</v>
      </c>
      <c r="AJ23" s="94">
        <v>23246767</v>
      </c>
      <c r="AK23" s="94">
        <v>49730216</v>
      </c>
      <c r="AL23" s="332">
        <v>147795560</v>
      </c>
      <c r="AM23" s="126"/>
      <c r="AN23" s="94">
        <v>533657562</v>
      </c>
      <c r="AO23" s="94">
        <v>505476314</v>
      </c>
      <c r="AP23" s="94">
        <v>475441044</v>
      </c>
      <c r="AQ23" s="94">
        <v>509719079</v>
      </c>
      <c r="AR23" s="332">
        <v>2024293999</v>
      </c>
      <c r="AS23" s="126"/>
      <c r="AT23" s="94">
        <v>511942067</v>
      </c>
      <c r="AU23" s="94">
        <v>583355926</v>
      </c>
      <c r="AV23" s="94">
        <v>499969961</v>
      </c>
      <c r="AW23" s="94">
        <v>527287904</v>
      </c>
      <c r="AX23" s="332">
        <v>2122555858</v>
      </c>
      <c r="AY23" s="126"/>
      <c r="AZ23" s="94">
        <v>534676481</v>
      </c>
      <c r="BA23" s="94">
        <v>571260615</v>
      </c>
    </row>
    <row r="24" spans="1:53">
      <c r="A24" s="342"/>
      <c r="B24" s="312"/>
      <c r="C24" s="313" t="s">
        <v>23</v>
      </c>
      <c r="D24" s="254">
        <v>0</v>
      </c>
      <c r="E24" s="254">
        <v>14.471972749332593</v>
      </c>
      <c r="F24" s="254">
        <v>1.720634021256517</v>
      </c>
      <c r="G24" s="254">
        <v>6.3848187219356758</v>
      </c>
      <c r="H24" s="329"/>
      <c r="I24" s="274"/>
      <c r="J24" s="254">
        <v>5.4862328339850128</v>
      </c>
      <c r="K24" s="254">
        <v>0.56361392353644724</v>
      </c>
      <c r="L24" s="254">
        <v>0.73791802130510864</v>
      </c>
      <c r="M24" s="254">
        <v>-0.25962381246834942</v>
      </c>
      <c r="N24" s="261">
        <v>0.59437888462161359</v>
      </c>
      <c r="O24" s="274"/>
      <c r="P24" s="254">
        <v>-0.1743193355948971</v>
      </c>
      <c r="Q24" s="254">
        <v>0.25942981845123758</v>
      </c>
      <c r="R24" s="254">
        <v>-0.19614254075331328</v>
      </c>
      <c r="S24" s="254">
        <v>-0.18137106953892079</v>
      </c>
      <c r="T24" s="261">
        <v>-8.4456918593454056E-2</v>
      </c>
      <c r="U24" s="274"/>
      <c r="V24" s="254">
        <v>-0.15930470824371723</v>
      </c>
      <c r="W24" s="254">
        <v>-0.15651568721166687</v>
      </c>
      <c r="X24" s="254">
        <v>-0.16455787333560878</v>
      </c>
      <c r="Y24" s="254">
        <v>0.97563168065334982</v>
      </c>
      <c r="Z24" s="261">
        <v>4.0195749518063373E-2</v>
      </c>
      <c r="AA24" s="287"/>
      <c r="AB24" s="254">
        <v>0.18547121154486068</v>
      </c>
      <c r="AC24" s="254">
        <v>0.22629392371338497</v>
      </c>
      <c r="AD24" s="254">
        <v>0.4594352709263434</v>
      </c>
      <c r="AE24" s="254">
        <v>0.35421842101879086</v>
      </c>
      <c r="AF24" s="261">
        <v>0.31078861599517515</v>
      </c>
      <c r="AG24" s="287"/>
      <c r="AH24" s="254">
        <v>0.30167048645052419</v>
      </c>
      <c r="AI24" s="254">
        <v>0.25472653757349195</v>
      </c>
      <c r="AJ24" s="254">
        <v>-0.30710050413138801</v>
      </c>
      <c r="AK24" s="254">
        <v>1.9937089044099965E-2</v>
      </c>
      <c r="AL24" s="261">
        <v>4.8312998441080612E-2</v>
      </c>
      <c r="AM24" s="287"/>
      <c r="AN24" s="254">
        <v>15.090187774790373</v>
      </c>
      <c r="AO24" s="254">
        <v>11.135723407397366</v>
      </c>
      <c r="AP24" s="254">
        <v>19.4519210778858</v>
      </c>
      <c r="AQ24" s="254">
        <v>9.2496856036177277</v>
      </c>
      <c r="AR24" s="261">
        <v>12.696581947387324</v>
      </c>
      <c r="AS24" s="287"/>
      <c r="AT24" s="254">
        <v>-4.0691815400528353E-2</v>
      </c>
      <c r="AU24" s="254">
        <v>0.1540717336163846</v>
      </c>
      <c r="AV24" s="254">
        <v>5.1591921458089329E-2</v>
      </c>
      <c r="AW24" s="254">
        <v>3.4467662137481092E-2</v>
      </c>
      <c r="AX24" s="261">
        <v>4.8541298372934527E-2</v>
      </c>
      <c r="AY24" s="287"/>
      <c r="AZ24" s="254">
        <v>4.4408177146341155E-2</v>
      </c>
      <c r="BA24" s="254">
        <v>-2.0734015822786001E-2</v>
      </c>
    </row>
    <row r="25" spans="1:53">
      <c r="A25" s="342"/>
      <c r="B25" s="321" t="s">
        <v>327</v>
      </c>
      <c r="C25" s="307" t="s">
        <v>25</v>
      </c>
      <c r="D25" s="94"/>
      <c r="E25" s="94"/>
      <c r="F25" s="94"/>
      <c r="G25" s="94"/>
      <c r="H25" s="330"/>
      <c r="I25" s="331"/>
      <c r="J25" s="94"/>
      <c r="K25" s="94"/>
      <c r="L25" s="94"/>
      <c r="M25" s="94"/>
      <c r="N25" s="332"/>
      <c r="O25" s="331"/>
      <c r="P25" s="94"/>
      <c r="Q25" s="94"/>
      <c r="R25" s="94"/>
      <c r="S25" s="94"/>
      <c r="T25" s="332"/>
      <c r="U25" s="331"/>
      <c r="V25" s="94"/>
      <c r="W25" s="94"/>
      <c r="X25" s="94"/>
      <c r="Y25" s="94"/>
      <c r="Z25" s="332"/>
      <c r="AA25" s="126"/>
      <c r="AB25" s="94"/>
      <c r="AC25" s="94"/>
      <c r="AD25" s="94"/>
      <c r="AE25" s="94"/>
      <c r="AF25" s="332"/>
      <c r="AG25" s="126"/>
      <c r="AH25" s="94"/>
      <c r="AI25" s="94"/>
      <c r="AJ25" s="94"/>
      <c r="AK25" s="94"/>
      <c r="AL25" s="332"/>
      <c r="AM25" s="126"/>
      <c r="AN25" s="94">
        <v>892564547</v>
      </c>
      <c r="AO25" s="94">
        <v>933936454</v>
      </c>
      <c r="AP25" s="94">
        <v>946643485</v>
      </c>
      <c r="AQ25" s="94">
        <v>967686497</v>
      </c>
      <c r="AR25" s="332">
        <v>3740830983</v>
      </c>
      <c r="AS25" s="126"/>
      <c r="AT25" s="94">
        <v>866657549</v>
      </c>
      <c r="AU25" s="94">
        <v>963432251</v>
      </c>
      <c r="AV25" s="94">
        <v>1001603547</v>
      </c>
      <c r="AW25" s="94">
        <v>995101378</v>
      </c>
      <c r="AX25" s="332">
        <v>3826794725</v>
      </c>
      <c r="AY25" s="126"/>
      <c r="AZ25" s="94">
        <v>907200678</v>
      </c>
      <c r="BA25" s="94">
        <v>968639322</v>
      </c>
    </row>
    <row r="26" spans="1:53">
      <c r="A26" s="342"/>
      <c r="B26" s="322"/>
      <c r="C26" s="313" t="s">
        <v>23</v>
      </c>
      <c r="D26" s="254"/>
      <c r="E26" s="254"/>
      <c r="F26" s="254"/>
      <c r="G26" s="254"/>
      <c r="H26" s="329"/>
      <c r="I26" s="274"/>
      <c r="J26" s="254"/>
      <c r="K26" s="254"/>
      <c r="L26" s="254"/>
      <c r="M26" s="254"/>
      <c r="N26" s="261"/>
      <c r="O26" s="274"/>
      <c r="P26" s="254"/>
      <c r="Q26" s="254"/>
      <c r="R26" s="254"/>
      <c r="S26" s="254"/>
      <c r="T26" s="261"/>
      <c r="U26" s="274"/>
      <c r="V26" s="254"/>
      <c r="W26" s="254"/>
      <c r="X26" s="254"/>
      <c r="Y26" s="254"/>
      <c r="Z26" s="261"/>
      <c r="AA26" s="287"/>
      <c r="AB26" s="254"/>
      <c r="AC26" s="254"/>
      <c r="AD26" s="254"/>
      <c r="AE26" s="254"/>
      <c r="AF26" s="261"/>
      <c r="AG26" s="287"/>
      <c r="AH26" s="254"/>
      <c r="AI26" s="254"/>
      <c r="AJ26" s="254"/>
      <c r="AK26" s="254"/>
      <c r="AL26" s="261"/>
      <c r="AM26" s="287"/>
      <c r="AN26" s="254" t="s">
        <v>279</v>
      </c>
      <c r="AO26" s="254" t="s">
        <v>279</v>
      </c>
      <c r="AP26" s="254" t="s">
        <v>279</v>
      </c>
      <c r="AQ26" s="254" t="s">
        <v>279</v>
      </c>
      <c r="AR26" s="261" t="s">
        <v>279</v>
      </c>
      <c r="AS26" s="287"/>
      <c r="AT26" s="254">
        <v>-2.9025349580684146E-2</v>
      </c>
      <c r="AU26" s="254">
        <v>3.1582231182508247E-2</v>
      </c>
      <c r="AV26" s="254">
        <v>5.8057825222343373E-2</v>
      </c>
      <c r="AW26" s="254">
        <v>2.8330333310417233E-2</v>
      </c>
      <c r="AX26" s="261">
        <v>2.2979851907412474E-2</v>
      </c>
      <c r="AY26" s="287"/>
      <c r="AZ26" s="254">
        <v>4.6781025615920679E-2</v>
      </c>
      <c r="BA26" s="254">
        <v>5.4047090437290279E-3</v>
      </c>
    </row>
    <row r="27" spans="1:53">
      <c r="A27" s="342"/>
      <c r="B27" s="321" t="s">
        <v>328</v>
      </c>
      <c r="C27" s="307" t="s">
        <v>25</v>
      </c>
      <c r="D27" s="94"/>
      <c r="E27" s="94"/>
      <c r="F27" s="94"/>
      <c r="G27" s="94"/>
      <c r="H27" s="330"/>
      <c r="I27" s="331"/>
      <c r="J27" s="94"/>
      <c r="K27" s="94"/>
      <c r="L27" s="94"/>
      <c r="M27" s="94"/>
      <c r="N27" s="332"/>
      <c r="O27" s="331"/>
      <c r="P27" s="94"/>
      <c r="Q27" s="94"/>
      <c r="R27" s="94"/>
      <c r="S27" s="94"/>
      <c r="T27" s="332"/>
      <c r="U27" s="331"/>
      <c r="V27" s="94"/>
      <c r="W27" s="94"/>
      <c r="X27" s="94"/>
      <c r="Y27" s="94"/>
      <c r="Z27" s="332"/>
      <c r="AA27" s="126"/>
      <c r="AB27" s="94"/>
      <c r="AC27" s="94"/>
      <c r="AD27" s="94"/>
      <c r="AE27" s="94"/>
      <c r="AF27" s="332"/>
      <c r="AG27" s="126"/>
      <c r="AH27" s="94"/>
      <c r="AI27" s="94"/>
      <c r="AJ27" s="94"/>
      <c r="AK27" s="94"/>
      <c r="AL27" s="332"/>
      <c r="AM27" s="126"/>
      <c r="AN27" s="94">
        <v>7922510</v>
      </c>
      <c r="AO27" s="94">
        <v>7478810</v>
      </c>
      <c r="AP27" s="94">
        <v>10426120</v>
      </c>
      <c r="AQ27" s="94">
        <v>15305452</v>
      </c>
      <c r="AR27" s="332">
        <v>41132892</v>
      </c>
      <c r="AS27" s="126"/>
      <c r="AT27" s="94">
        <v>12809651</v>
      </c>
      <c r="AU27" s="94">
        <v>22292232</v>
      </c>
      <c r="AV27" s="94">
        <v>20388250</v>
      </c>
      <c r="AW27" s="94">
        <v>18365474</v>
      </c>
      <c r="AX27" s="332">
        <v>73855607</v>
      </c>
      <c r="AY27" s="126"/>
      <c r="AZ27" s="94">
        <v>20785299</v>
      </c>
      <c r="BA27" s="94">
        <v>20555120</v>
      </c>
    </row>
    <row r="28" spans="1:53">
      <c r="A28" s="312"/>
      <c r="B28" s="322"/>
      <c r="C28" s="313" t="s">
        <v>23</v>
      </c>
      <c r="D28" s="254"/>
      <c r="E28" s="254"/>
      <c r="F28" s="254"/>
      <c r="G28" s="254"/>
      <c r="H28" s="329"/>
      <c r="I28" s="274"/>
      <c r="J28" s="254"/>
      <c r="K28" s="254"/>
      <c r="L28" s="254"/>
      <c r="M28" s="254"/>
      <c r="N28" s="261"/>
      <c r="O28" s="274"/>
      <c r="P28" s="254"/>
      <c r="Q28" s="254"/>
      <c r="R28" s="254"/>
      <c r="S28" s="254"/>
      <c r="T28" s="261"/>
      <c r="U28" s="274"/>
      <c r="V28" s="254"/>
      <c r="W28" s="254"/>
      <c r="X28" s="254"/>
      <c r="Y28" s="254"/>
      <c r="Z28" s="261"/>
      <c r="AA28" s="287"/>
      <c r="AB28" s="254"/>
      <c r="AC28" s="254"/>
      <c r="AD28" s="254"/>
      <c r="AE28" s="254"/>
      <c r="AF28" s="261"/>
      <c r="AG28" s="287"/>
      <c r="AH28" s="254"/>
      <c r="AI28" s="254"/>
      <c r="AJ28" s="254"/>
      <c r="AK28" s="254"/>
      <c r="AL28" s="261"/>
      <c r="AM28" s="287"/>
      <c r="AN28" s="254" t="s">
        <v>279</v>
      </c>
      <c r="AO28" s="254" t="s">
        <v>279</v>
      </c>
      <c r="AP28" s="254" t="s">
        <v>279</v>
      </c>
      <c r="AQ28" s="254" t="s">
        <v>279</v>
      </c>
      <c r="AR28" s="261" t="s">
        <v>279</v>
      </c>
      <c r="AS28" s="287"/>
      <c r="AT28" s="254">
        <v>0.61686776034362856</v>
      </c>
      <c r="AU28" s="254">
        <v>1.9807191251014533</v>
      </c>
      <c r="AV28" s="254">
        <v>0.95549734704760736</v>
      </c>
      <c r="AW28" s="254">
        <v>0.19993019480901308</v>
      </c>
      <c r="AX28" s="261">
        <v>0.79553645291947861</v>
      </c>
      <c r="AY28" s="287"/>
      <c r="AZ28" s="254">
        <v>0.62262804818023532</v>
      </c>
      <c r="BA28" s="254">
        <v>-7.7924543401486246E-2</v>
      </c>
    </row>
    <row r="29" spans="1:53">
      <c r="A29" s="341" t="s">
        <v>184</v>
      </c>
      <c r="B29" s="306" t="s">
        <v>76</v>
      </c>
      <c r="C29" s="307" t="s">
        <v>25</v>
      </c>
      <c r="D29" s="94">
        <v>5467461937</v>
      </c>
      <c r="E29" s="94">
        <v>5835571546</v>
      </c>
      <c r="F29" s="94">
        <v>5881676113</v>
      </c>
      <c r="G29" s="94">
        <v>5896227543</v>
      </c>
      <c r="H29" s="330">
        <v>23080937139</v>
      </c>
      <c r="I29" s="331"/>
      <c r="J29" s="94">
        <v>5718410930</v>
      </c>
      <c r="K29" s="94">
        <v>5970201088</v>
      </c>
      <c r="L29" s="94">
        <v>5792113906</v>
      </c>
      <c r="M29" s="94">
        <v>5716888365</v>
      </c>
      <c r="N29" s="332">
        <v>23197614289</v>
      </c>
      <c r="O29" s="331"/>
      <c r="P29" s="94">
        <v>5551130035</v>
      </c>
      <c r="Q29" s="94">
        <v>5826738783</v>
      </c>
      <c r="R29" s="94">
        <v>5701929576</v>
      </c>
      <c r="S29" s="94">
        <v>5665309731</v>
      </c>
      <c r="T29" s="332">
        <v>22745108125</v>
      </c>
      <c r="U29" s="331"/>
      <c r="V29" s="94">
        <v>5667469461</v>
      </c>
      <c r="W29" s="94">
        <v>6018136463</v>
      </c>
      <c r="X29" s="94">
        <v>5861128353</v>
      </c>
      <c r="Y29" s="94">
        <v>6077273244</v>
      </c>
      <c r="Z29" s="332">
        <v>23624007521</v>
      </c>
      <c r="AA29" s="126"/>
      <c r="AB29" s="94">
        <v>6014315260</v>
      </c>
      <c r="AC29" s="94">
        <v>6315387262</v>
      </c>
      <c r="AD29" s="94">
        <v>6254445476</v>
      </c>
      <c r="AE29" s="94">
        <v>6518213000</v>
      </c>
      <c r="AF29" s="332">
        <v>25102360998</v>
      </c>
      <c r="AG29" s="126"/>
      <c r="AH29" s="94">
        <v>6167580318</v>
      </c>
      <c r="AI29" s="94">
        <v>6369611984</v>
      </c>
      <c r="AJ29" s="94">
        <v>6375432681</v>
      </c>
      <c r="AK29" s="94">
        <v>6316952219</v>
      </c>
      <c r="AL29" s="332">
        <v>25229577202</v>
      </c>
      <c r="AM29" s="126"/>
      <c r="AN29" s="94">
        <v>5046131387</v>
      </c>
      <c r="AO29" s="94">
        <v>5514895654</v>
      </c>
      <c r="AP29" s="94">
        <v>5549813851</v>
      </c>
      <c r="AQ29" s="94">
        <v>5466175444</v>
      </c>
      <c r="AR29" s="332">
        <v>21577016336</v>
      </c>
      <c r="AS29" s="126"/>
      <c r="AT29" s="94">
        <v>5391111097</v>
      </c>
      <c r="AU29" s="94">
        <v>5626115574</v>
      </c>
      <c r="AV29" s="94">
        <v>5585579239</v>
      </c>
      <c r="AW29" s="94">
        <v>5662057444</v>
      </c>
      <c r="AX29" s="332">
        <v>22264863354</v>
      </c>
      <c r="AY29" s="126"/>
      <c r="AZ29" s="94">
        <v>5479711865</v>
      </c>
      <c r="BA29" s="94">
        <v>5738857945</v>
      </c>
    </row>
    <row r="30" spans="1:53">
      <c r="A30" s="342"/>
      <c r="B30" s="312"/>
      <c r="C30" s="313" t="s">
        <v>23</v>
      </c>
      <c r="D30" s="254">
        <v>0.16848053554771991</v>
      </c>
      <c r="E30" s="254">
        <v>0.30096427201421561</v>
      </c>
      <c r="F30" s="254">
        <v>0.17110201295708014</v>
      </c>
      <c r="G30" s="254">
        <v>0.11596147657882666</v>
      </c>
      <c r="H30" s="329"/>
      <c r="I30" s="274"/>
      <c r="J30" s="254">
        <v>4.5898626436107551E-2</v>
      </c>
      <c r="K30" s="254">
        <v>2.3070498054690459E-2</v>
      </c>
      <c r="L30" s="254">
        <v>-1.5227327258303929E-2</v>
      </c>
      <c r="M30" s="254">
        <v>-3.0415918770453732E-2</v>
      </c>
      <c r="N30" s="261">
        <v>5.055130530330576E-3</v>
      </c>
      <c r="O30" s="274"/>
      <c r="P30" s="254">
        <v>-2.9253038483542437E-2</v>
      </c>
      <c r="Q30" s="254">
        <v>-2.4029727455639138E-2</v>
      </c>
      <c r="R30" s="254">
        <v>-1.5570192759258195E-2</v>
      </c>
      <c r="S30" s="254">
        <v>-9.0221516858323136E-3</v>
      </c>
      <c r="T30" s="261">
        <v>-1.9506581942547951E-2</v>
      </c>
      <c r="U30" s="274"/>
      <c r="V30" s="254">
        <v>2.0957791524694569E-2</v>
      </c>
      <c r="W30" s="254">
        <v>3.2848165522439299E-2</v>
      </c>
      <c r="X30" s="254">
        <v>2.7920158409195928E-2</v>
      </c>
      <c r="Y30" s="254">
        <v>7.271685619336532E-2</v>
      </c>
      <c r="Z30" s="261">
        <v>3.8641249413713163E-2</v>
      </c>
      <c r="AA30" s="287"/>
      <c r="AB30" s="254">
        <v>6.1199412080960913E-2</v>
      </c>
      <c r="AC30" s="254">
        <v>4.9392498961684073E-2</v>
      </c>
      <c r="AD30" s="254">
        <v>6.7106041586460385E-2</v>
      </c>
      <c r="AE30" s="254">
        <v>7.2555525857807002E-2</v>
      </c>
      <c r="AF30" s="261">
        <v>6.2578437451217939E-2</v>
      </c>
      <c r="AG30" s="287"/>
      <c r="AH30" s="254">
        <v>2.5483376140811087E-2</v>
      </c>
      <c r="AI30" s="254">
        <v>8.5861277781447143E-3</v>
      </c>
      <c r="AJ30" s="254">
        <v>1.9344193736161142E-2</v>
      </c>
      <c r="AK30" s="254">
        <v>-3.0876680617831886E-2</v>
      </c>
      <c r="AL30" s="261">
        <v>5.0678979562972515E-3</v>
      </c>
      <c r="AM30" s="287"/>
      <c r="AN30" s="254">
        <v>-0.18182964358438369</v>
      </c>
      <c r="AO30" s="254">
        <v>-0.13418656146512298</v>
      </c>
      <c r="AP30" s="254">
        <v>-0.12950004671220217</v>
      </c>
      <c r="AQ30" s="254">
        <v>-0.1346815276583937</v>
      </c>
      <c r="AR30" s="261">
        <v>-0.14477297168937309</v>
      </c>
      <c r="AS30" s="287"/>
      <c r="AT30" s="254">
        <v>6.8365185831020359E-2</v>
      </c>
      <c r="AU30" s="254">
        <v>2.0167184835008012E-2</v>
      </c>
      <c r="AV30" s="254">
        <v>6.4444302025654654E-3</v>
      </c>
      <c r="AW30" s="254">
        <v>3.5835293251520461E-2</v>
      </c>
      <c r="AX30" s="261">
        <v>3.1878690143658517E-2</v>
      </c>
      <c r="AY30" s="287"/>
      <c r="AZ30" s="254">
        <v>1.6434602516224084E-2</v>
      </c>
      <c r="BA30" s="254">
        <v>2.0039113935201858E-2</v>
      </c>
    </row>
    <row r="31" spans="1:53">
      <c r="A31" s="342"/>
      <c r="B31" s="306" t="s">
        <v>77</v>
      </c>
      <c r="C31" s="307" t="s">
        <v>25</v>
      </c>
      <c r="D31" s="94">
        <v>700157237</v>
      </c>
      <c r="E31" s="94">
        <v>736183177</v>
      </c>
      <c r="F31" s="94">
        <v>750546631</v>
      </c>
      <c r="G31" s="94">
        <v>771263819</v>
      </c>
      <c r="H31" s="330">
        <v>2958150864</v>
      </c>
      <c r="I31" s="331"/>
      <c r="J31" s="94">
        <v>667593638</v>
      </c>
      <c r="K31" s="94">
        <v>754239808</v>
      </c>
      <c r="L31" s="94">
        <v>779776535</v>
      </c>
      <c r="M31" s="94">
        <v>793874639</v>
      </c>
      <c r="N31" s="332">
        <v>2995484620</v>
      </c>
      <c r="O31" s="331"/>
      <c r="P31" s="94">
        <v>743255897</v>
      </c>
      <c r="Q31" s="94">
        <v>768399905</v>
      </c>
      <c r="R31" s="94">
        <v>798800584</v>
      </c>
      <c r="S31" s="94">
        <v>815250988</v>
      </c>
      <c r="T31" s="332">
        <v>3125707374</v>
      </c>
      <c r="U31" s="331"/>
      <c r="V31" s="94">
        <v>724198740</v>
      </c>
      <c r="W31" s="94">
        <v>798942154</v>
      </c>
      <c r="X31" s="94">
        <v>817173713</v>
      </c>
      <c r="Y31" s="94">
        <v>859508141</v>
      </c>
      <c r="Z31" s="332">
        <v>3199822748</v>
      </c>
      <c r="AA31" s="126"/>
      <c r="AB31" s="94">
        <v>745069270</v>
      </c>
      <c r="AC31" s="94">
        <v>831138846</v>
      </c>
      <c r="AD31" s="94">
        <v>854987306</v>
      </c>
      <c r="AE31" s="94">
        <v>863629539</v>
      </c>
      <c r="AF31" s="332">
        <v>3294824961</v>
      </c>
      <c r="AG31" s="126"/>
      <c r="AH31" s="94">
        <v>772574513</v>
      </c>
      <c r="AI31" s="94">
        <v>851637711</v>
      </c>
      <c r="AJ31" s="94">
        <v>846200160</v>
      </c>
      <c r="AK31" s="94">
        <v>868059670</v>
      </c>
      <c r="AL31" s="332">
        <v>3338472054</v>
      </c>
      <c r="AM31" s="126"/>
      <c r="AN31" s="94">
        <v>6691850</v>
      </c>
      <c r="AO31" s="94">
        <v>8166065</v>
      </c>
      <c r="AP31" s="94">
        <v>7993833</v>
      </c>
      <c r="AQ31" s="94">
        <v>8704072</v>
      </c>
      <c r="AR31" s="332">
        <v>31555820</v>
      </c>
      <c r="AS31" s="126"/>
      <c r="AT31" s="94">
        <v>7548259</v>
      </c>
      <c r="AU31" s="94">
        <v>7751088</v>
      </c>
      <c r="AV31" s="94">
        <v>9173326</v>
      </c>
      <c r="AW31" s="94">
        <v>9113724</v>
      </c>
      <c r="AX31" s="332">
        <v>33586397</v>
      </c>
      <c r="AY31" s="126"/>
      <c r="AZ31" s="94">
        <v>8423925</v>
      </c>
      <c r="BA31" s="94">
        <v>8101039</v>
      </c>
    </row>
    <row r="32" spans="1:53">
      <c r="A32" s="342"/>
      <c r="B32" s="312"/>
      <c r="C32" s="313" t="s">
        <v>23</v>
      </c>
      <c r="D32" s="254">
        <v>2.7577579764343961E-2</v>
      </c>
      <c r="E32" s="254">
        <v>0.24324105976019408</v>
      </c>
      <c r="F32" s="254">
        <v>1.63907547566099E-2</v>
      </c>
      <c r="G32" s="254">
        <v>-1.4984355288006984E-2</v>
      </c>
      <c r="H32" s="329"/>
      <c r="I32" s="274"/>
      <c r="J32" s="254">
        <v>-4.6508980096423687E-2</v>
      </c>
      <c r="K32" s="254">
        <v>2.4527361618859704E-2</v>
      </c>
      <c r="L32" s="254">
        <v>3.8944820738260034E-2</v>
      </c>
      <c r="M32" s="254">
        <v>2.9316583305199748E-2</v>
      </c>
      <c r="N32" s="261">
        <v>1.262063962130644E-2</v>
      </c>
      <c r="O32" s="274"/>
      <c r="P32" s="254">
        <v>0.11333579994361775</v>
      </c>
      <c r="Q32" s="254">
        <v>1.8773998468136988E-2</v>
      </c>
      <c r="R32" s="254">
        <v>2.4396795935902382E-2</v>
      </c>
      <c r="S32" s="254">
        <v>2.6926605221860411E-2</v>
      </c>
      <c r="T32" s="261">
        <v>4.3473017063930142E-2</v>
      </c>
      <c r="U32" s="274"/>
      <c r="V32" s="254">
        <v>-2.5640101984956032E-2</v>
      </c>
      <c r="W32" s="254">
        <v>3.9747856293657513E-2</v>
      </c>
      <c r="X32" s="254">
        <v>2.3000895803050536E-2</v>
      </c>
      <c r="Y32" s="254">
        <v>5.4286537092795184E-2</v>
      </c>
      <c r="Z32" s="261">
        <v>2.3711552340599962E-2</v>
      </c>
      <c r="AA32" s="287"/>
      <c r="AB32" s="254">
        <v>2.8818788058095679E-2</v>
      </c>
      <c r="AC32" s="254">
        <v>4.0299152872086408E-2</v>
      </c>
      <c r="AD32" s="254">
        <v>4.6273628725989058E-2</v>
      </c>
      <c r="AE32" s="254">
        <v>4.7950656932753688E-3</v>
      </c>
      <c r="AF32" s="261">
        <v>2.9689836119634938E-2</v>
      </c>
      <c r="AG32" s="287"/>
      <c r="AH32" s="254">
        <v>3.6916356783846416E-2</v>
      </c>
      <c r="AI32" s="254">
        <v>2.4663586714367192E-2</v>
      </c>
      <c r="AJ32" s="254">
        <v>-1.0277516330751246E-2</v>
      </c>
      <c r="AK32" s="254">
        <v>5.1296659041208947E-3</v>
      </c>
      <c r="AL32" s="261">
        <v>1.3247165939507921E-2</v>
      </c>
      <c r="AM32" s="287"/>
      <c r="AN32" s="254">
        <v>-0.9913382464896302</v>
      </c>
      <c r="AO32" s="254">
        <v>-0.99041133935883208</v>
      </c>
      <c r="AP32" s="254">
        <v>-0.99055325988120824</v>
      </c>
      <c r="AQ32" s="254">
        <v>-0.98997295658258144</v>
      </c>
      <c r="AR32" s="261">
        <v>-0.99054782562514154</v>
      </c>
      <c r="AS32" s="287"/>
      <c r="AT32" s="254">
        <v>0.12797791343201048</v>
      </c>
      <c r="AU32" s="254">
        <v>-5.0817254087495045E-2</v>
      </c>
      <c r="AV32" s="254">
        <v>0.1475503678898471</v>
      </c>
      <c r="AW32" s="254">
        <v>4.7064408474562169E-2</v>
      </c>
      <c r="AX32" s="261">
        <v>6.4348731866261222E-2</v>
      </c>
      <c r="AY32" s="287"/>
      <c r="AZ32" s="254">
        <v>0.11600900287072813</v>
      </c>
      <c r="BA32" s="254">
        <v>4.5148629456922773E-2</v>
      </c>
    </row>
    <row r="33" spans="1:53">
      <c r="A33" s="342"/>
      <c r="B33" s="306" t="s">
        <v>78</v>
      </c>
      <c r="C33" s="307" t="s">
        <v>25</v>
      </c>
      <c r="D33" s="94">
        <v>648629057</v>
      </c>
      <c r="E33" s="94">
        <v>677802621</v>
      </c>
      <c r="F33" s="94">
        <v>620660463</v>
      </c>
      <c r="G33" s="94">
        <v>623150035</v>
      </c>
      <c r="H33" s="330">
        <v>2570242176</v>
      </c>
      <c r="I33" s="331"/>
      <c r="J33" s="94">
        <v>692746260</v>
      </c>
      <c r="K33" s="94">
        <v>719071724</v>
      </c>
      <c r="L33" s="94">
        <v>687752599</v>
      </c>
      <c r="M33" s="94">
        <v>679108053</v>
      </c>
      <c r="N33" s="332">
        <v>2778678636</v>
      </c>
      <c r="O33" s="331"/>
      <c r="P33" s="94">
        <v>681778541</v>
      </c>
      <c r="Q33" s="94">
        <v>710965412</v>
      </c>
      <c r="R33" s="94">
        <v>555224238</v>
      </c>
      <c r="S33" s="94">
        <v>589798847</v>
      </c>
      <c r="T33" s="332">
        <v>2537767038</v>
      </c>
      <c r="U33" s="331"/>
      <c r="V33" s="94">
        <v>683284705</v>
      </c>
      <c r="W33" s="94">
        <v>648355623</v>
      </c>
      <c r="X33" s="94">
        <v>663887227</v>
      </c>
      <c r="Y33" s="94">
        <v>645544960</v>
      </c>
      <c r="Z33" s="332">
        <v>2641072515</v>
      </c>
      <c r="AA33" s="126"/>
      <c r="AB33" s="94">
        <v>701501633</v>
      </c>
      <c r="AC33" s="94">
        <v>745999075</v>
      </c>
      <c r="AD33" s="94">
        <v>744555772</v>
      </c>
      <c r="AE33" s="94">
        <v>786974831</v>
      </c>
      <c r="AF33" s="332">
        <v>2979031311</v>
      </c>
      <c r="AG33" s="126"/>
      <c r="AH33" s="94">
        <v>736250370</v>
      </c>
      <c r="AI33" s="94">
        <v>767981861</v>
      </c>
      <c r="AJ33" s="94">
        <v>694854814</v>
      </c>
      <c r="AK33" s="94">
        <v>732122251</v>
      </c>
      <c r="AL33" s="332">
        <v>2931209296</v>
      </c>
      <c r="AM33" s="126"/>
      <c r="AN33" s="94">
        <v>595085398</v>
      </c>
      <c r="AO33" s="94">
        <v>665545140</v>
      </c>
      <c r="AP33" s="94">
        <v>663857123</v>
      </c>
      <c r="AQ33" s="94">
        <v>655065722</v>
      </c>
      <c r="AR33" s="332">
        <v>2579553383</v>
      </c>
      <c r="AS33" s="126"/>
      <c r="AT33" s="94">
        <v>636186518</v>
      </c>
      <c r="AU33" s="94">
        <v>623598105</v>
      </c>
      <c r="AV33" s="94">
        <v>624200426</v>
      </c>
      <c r="AW33" s="94">
        <v>666504110</v>
      </c>
      <c r="AX33" s="332">
        <v>2550489159</v>
      </c>
      <c r="AY33" s="126"/>
      <c r="AZ33" s="94">
        <v>646077019</v>
      </c>
      <c r="BA33" s="94">
        <v>675891318</v>
      </c>
    </row>
    <row r="34" spans="1:53">
      <c r="A34" s="342"/>
      <c r="B34" s="312"/>
      <c r="C34" s="313" t="s">
        <v>23</v>
      </c>
      <c r="D34" s="254">
        <v>0.30722499344461879</v>
      </c>
      <c r="E34" s="254">
        <v>0.3337042366608049</v>
      </c>
      <c r="F34" s="254">
        <v>0.17893199569131127</v>
      </c>
      <c r="G34" s="254">
        <v>6.0641817637584472E-2</v>
      </c>
      <c r="H34" s="329"/>
      <c r="I34" s="274"/>
      <c r="J34" s="254">
        <v>6.8016075635045137E-2</v>
      </c>
      <c r="K34" s="254">
        <v>6.0886608758038425E-2</v>
      </c>
      <c r="L34" s="254">
        <v>0.10809796982347819</v>
      </c>
      <c r="M34" s="254">
        <v>8.9798627709296364E-2</v>
      </c>
      <c r="N34" s="261">
        <v>8.1096039099468831E-2</v>
      </c>
      <c r="O34" s="274"/>
      <c r="P34" s="254">
        <v>-1.5832231270364372E-2</v>
      </c>
      <c r="Q34" s="254">
        <v>-1.127330102052515E-2</v>
      </c>
      <c r="R34" s="254">
        <v>-0.1926977247235383</v>
      </c>
      <c r="S34" s="254">
        <v>-0.13150956700553218</v>
      </c>
      <c r="T34" s="261">
        <v>-8.6700057674463649E-2</v>
      </c>
      <c r="U34" s="274"/>
      <c r="V34" s="254">
        <v>2.2091689741230436E-3</v>
      </c>
      <c r="W34" s="254">
        <v>-8.806305896636224E-2</v>
      </c>
      <c r="X34" s="254">
        <v>0.19571009614317303</v>
      </c>
      <c r="Y34" s="254">
        <v>9.451716171293234E-2</v>
      </c>
      <c r="Z34" s="261">
        <v>4.0707234136595272E-2</v>
      </c>
      <c r="AA34" s="287"/>
      <c r="AB34" s="254">
        <v>2.6660816299115098E-2</v>
      </c>
      <c r="AC34" s="254">
        <v>0.15060168915971595</v>
      </c>
      <c r="AD34" s="254">
        <v>0.12150940960941248</v>
      </c>
      <c r="AE34" s="254">
        <v>0.21908601222756041</v>
      </c>
      <c r="AF34" s="261">
        <v>0.12796270987659719</v>
      </c>
      <c r="AG34" s="287"/>
      <c r="AH34" s="254">
        <v>4.9534791318154969E-2</v>
      </c>
      <c r="AI34" s="254">
        <v>2.9467578093176572E-2</v>
      </c>
      <c r="AJ34" s="254">
        <v>-6.6752498428015672E-2</v>
      </c>
      <c r="AK34" s="254">
        <v>-6.9700551833785429E-2</v>
      </c>
      <c r="AL34" s="261">
        <v>-1.605287424251578E-2</v>
      </c>
      <c r="AM34" s="287"/>
      <c r="AN34" s="254">
        <v>-0.1917350099260392</v>
      </c>
      <c r="AO34" s="254">
        <v>-0.13338429747105707</v>
      </c>
      <c r="AP34" s="254">
        <v>-4.4610313371161281E-2</v>
      </c>
      <c r="AQ34" s="254">
        <v>-0.10525090433291584</v>
      </c>
      <c r="AR34" s="261">
        <v>-0.11996956801408831</v>
      </c>
      <c r="AS34" s="287"/>
      <c r="AT34" s="254">
        <v>6.9067599605258767E-2</v>
      </c>
      <c r="AU34" s="254">
        <v>-6.3026581487771072E-2</v>
      </c>
      <c r="AV34" s="254">
        <v>-5.9736795201939863E-2</v>
      </c>
      <c r="AW34" s="254">
        <v>1.7461435724460017E-2</v>
      </c>
      <c r="AX34" s="261">
        <v>-1.1267153528026097E-2</v>
      </c>
      <c r="AY34" s="287"/>
      <c r="AZ34" s="254">
        <v>1.5546542908663197E-2</v>
      </c>
      <c r="BA34" s="254">
        <v>8.3857235262124519E-2</v>
      </c>
    </row>
    <row r="35" spans="1:53">
      <c r="A35" s="342"/>
      <c r="B35" s="306" t="s">
        <v>49</v>
      </c>
      <c r="C35" s="307" t="s">
        <v>25</v>
      </c>
      <c r="D35" s="94">
        <v>24370253</v>
      </c>
      <c r="E35" s="94">
        <v>30404920</v>
      </c>
      <c r="F35" s="94">
        <v>30391276</v>
      </c>
      <c r="G35" s="94">
        <v>40484715</v>
      </c>
      <c r="H35" s="330">
        <v>125651164</v>
      </c>
      <c r="I35" s="331"/>
      <c r="J35" s="94">
        <v>39766284</v>
      </c>
      <c r="K35" s="94">
        <v>39718285</v>
      </c>
      <c r="L35" s="94">
        <v>44040006</v>
      </c>
      <c r="M35" s="94">
        <v>38975209</v>
      </c>
      <c r="N35" s="332">
        <v>162499784</v>
      </c>
      <c r="O35" s="331"/>
      <c r="P35" s="94">
        <v>35642532</v>
      </c>
      <c r="Q35" s="94">
        <v>32351624</v>
      </c>
      <c r="R35" s="94">
        <v>29314739</v>
      </c>
      <c r="S35" s="94">
        <v>27147154</v>
      </c>
      <c r="T35" s="332">
        <v>124456049</v>
      </c>
      <c r="U35" s="331"/>
      <c r="V35" s="94">
        <v>39733086</v>
      </c>
      <c r="W35" s="94">
        <v>43801447</v>
      </c>
      <c r="X35" s="94">
        <v>40612579</v>
      </c>
      <c r="Y35" s="94">
        <v>48002614</v>
      </c>
      <c r="Z35" s="332">
        <v>172149726</v>
      </c>
      <c r="AA35" s="126"/>
      <c r="AB35" s="94">
        <v>48249513</v>
      </c>
      <c r="AC35" s="94">
        <v>49151905</v>
      </c>
      <c r="AD35" s="94">
        <v>54113298</v>
      </c>
      <c r="AE35" s="94">
        <v>51662305</v>
      </c>
      <c r="AF35" s="332">
        <v>203177021</v>
      </c>
      <c r="AG35" s="126"/>
      <c r="AH35" s="94">
        <v>51464731</v>
      </c>
      <c r="AI35" s="94">
        <v>46333554</v>
      </c>
      <c r="AJ35" s="94">
        <v>46793397</v>
      </c>
      <c r="AK35" s="94">
        <v>78198529</v>
      </c>
      <c r="AL35" s="332">
        <v>222790211</v>
      </c>
      <c r="AM35" s="126"/>
      <c r="AN35" s="94">
        <v>837674789</v>
      </c>
      <c r="AO35" s="94">
        <v>836281911</v>
      </c>
      <c r="AP35" s="94">
        <v>794291676</v>
      </c>
      <c r="AQ35" s="94">
        <v>862335962</v>
      </c>
      <c r="AR35" s="332">
        <v>3330584338</v>
      </c>
      <c r="AS35" s="126"/>
      <c r="AT35" s="94">
        <v>891074709</v>
      </c>
      <c r="AU35" s="94">
        <v>908600343</v>
      </c>
      <c r="AV35" s="94">
        <v>828776251</v>
      </c>
      <c r="AW35" s="94">
        <v>815413098</v>
      </c>
      <c r="AX35" s="332">
        <v>3443864401</v>
      </c>
      <c r="AY35" s="126"/>
      <c r="AZ35" s="94">
        <v>852191646</v>
      </c>
      <c r="BA35" s="94">
        <v>849241539</v>
      </c>
    </row>
    <row r="36" spans="1:53">
      <c r="A36" s="342"/>
      <c r="B36" s="312"/>
      <c r="C36" s="313" t="s">
        <v>23</v>
      </c>
      <c r="D36" s="254">
        <v>5.7718284302692311</v>
      </c>
      <c r="E36" s="254">
        <v>4.8199711000970664</v>
      </c>
      <c r="F36" s="254">
        <v>4.675811766683319</v>
      </c>
      <c r="G36" s="254">
        <v>1.2349064090125574</v>
      </c>
      <c r="H36" s="329"/>
      <c r="I36" s="274"/>
      <c r="J36" s="254">
        <v>0.63175507451646074</v>
      </c>
      <c r="K36" s="254">
        <v>0.30631111675347278</v>
      </c>
      <c r="L36" s="254">
        <v>0.44910026153558014</v>
      </c>
      <c r="M36" s="254">
        <v>-3.7285825032978497E-2</v>
      </c>
      <c r="N36" s="261">
        <v>0.2932612705442188</v>
      </c>
      <c r="O36" s="274"/>
      <c r="P36" s="254">
        <v>-0.10369970701813624</v>
      </c>
      <c r="Q36" s="254">
        <v>-0.18547278665229372</v>
      </c>
      <c r="R36" s="254">
        <v>-0.33436114881546564</v>
      </c>
      <c r="S36" s="254">
        <v>-0.3034763713518509</v>
      </c>
      <c r="T36" s="261">
        <v>-0.23411560350135607</v>
      </c>
      <c r="U36" s="274"/>
      <c r="V36" s="254">
        <v>0.11476608900849139</v>
      </c>
      <c r="W36" s="254">
        <v>0.35391802896819025</v>
      </c>
      <c r="X36" s="254">
        <v>0.38539793924141708</v>
      </c>
      <c r="Y36" s="254">
        <v>0.76823743660200994</v>
      </c>
      <c r="Z36" s="261">
        <v>0.38321702627728449</v>
      </c>
      <c r="AA36" s="287"/>
      <c r="AB36" s="254">
        <v>0.21434093994108583</v>
      </c>
      <c r="AC36" s="254">
        <v>0.12215253984645758</v>
      </c>
      <c r="AD36" s="254">
        <v>0.33242702956638137</v>
      </c>
      <c r="AE36" s="254">
        <v>7.6239410628762938E-2</v>
      </c>
      <c r="AF36" s="261">
        <v>0.18023435599310811</v>
      </c>
      <c r="AG36" s="287"/>
      <c r="AH36" s="254">
        <v>6.6637315075076531E-2</v>
      </c>
      <c r="AI36" s="254">
        <v>-5.7339608708960488E-2</v>
      </c>
      <c r="AJ36" s="254">
        <v>-0.13526991091912377</v>
      </c>
      <c r="AK36" s="254">
        <v>0.51364769729109061</v>
      </c>
      <c r="AL36" s="261">
        <v>9.6532520771628105E-2</v>
      </c>
      <c r="AM36" s="287"/>
      <c r="AN36" s="254">
        <v>15.276676720606972</v>
      </c>
      <c r="AO36" s="254">
        <v>17.049163916931562</v>
      </c>
      <c r="AP36" s="254">
        <v>15.974439278259709</v>
      </c>
      <c r="AQ36" s="254">
        <v>10.027521527930531</v>
      </c>
      <c r="AR36" s="261">
        <v>13.949419559551474</v>
      </c>
      <c r="AS36" s="287"/>
      <c r="AT36" s="254">
        <v>6.3747794133505842E-2</v>
      </c>
      <c r="AU36" s="254">
        <v>8.6476140460247208E-2</v>
      </c>
      <c r="AV36" s="254">
        <v>4.3415505968364299E-2</v>
      </c>
      <c r="AW36" s="254">
        <v>-5.4413669460302572E-2</v>
      </c>
      <c r="AX36" s="261">
        <v>3.4012068605361989E-2</v>
      </c>
      <c r="AY36" s="287"/>
      <c r="AZ36" s="254">
        <v>-4.363614252236625E-2</v>
      </c>
      <c r="BA36" s="254">
        <v>-6.5329937917489866E-2</v>
      </c>
    </row>
    <row r="37" spans="1:53">
      <c r="A37" s="342"/>
      <c r="B37" s="321" t="s">
        <v>327</v>
      </c>
      <c r="C37" s="307" t="s">
        <v>25</v>
      </c>
      <c r="D37" s="94"/>
      <c r="E37" s="94"/>
      <c r="F37" s="94"/>
      <c r="G37" s="94"/>
      <c r="H37" s="330"/>
      <c r="I37" s="331"/>
      <c r="J37" s="94"/>
      <c r="K37" s="94"/>
      <c r="L37" s="94"/>
      <c r="M37" s="94"/>
      <c r="N37" s="332"/>
      <c r="O37" s="331"/>
      <c r="P37" s="94"/>
      <c r="Q37" s="94"/>
      <c r="R37" s="94"/>
      <c r="S37" s="94"/>
      <c r="T37" s="332"/>
      <c r="U37" s="331"/>
      <c r="V37" s="94"/>
      <c r="W37" s="94"/>
      <c r="X37" s="94"/>
      <c r="Y37" s="94"/>
      <c r="Z37" s="332"/>
      <c r="AA37" s="126"/>
      <c r="AB37" s="94"/>
      <c r="AC37" s="94"/>
      <c r="AD37" s="94"/>
      <c r="AE37" s="94"/>
      <c r="AF37" s="332"/>
      <c r="AG37" s="126"/>
      <c r="AH37" s="94"/>
      <c r="AI37" s="94"/>
      <c r="AJ37" s="94"/>
      <c r="AK37" s="94"/>
      <c r="AL37" s="332"/>
      <c r="AM37" s="126"/>
      <c r="AN37" s="94">
        <v>1190745695</v>
      </c>
      <c r="AO37" s="94">
        <v>1224043803</v>
      </c>
      <c r="AP37" s="94">
        <v>1259980984</v>
      </c>
      <c r="AQ37" s="94">
        <v>1278413749</v>
      </c>
      <c r="AR37" s="332">
        <v>4953184231</v>
      </c>
      <c r="AS37" s="126"/>
      <c r="AT37" s="94">
        <v>1179638321</v>
      </c>
      <c r="AU37" s="94">
        <v>1254488825</v>
      </c>
      <c r="AV37" s="94">
        <v>1288007127</v>
      </c>
      <c r="AW37" s="94">
        <v>1315305799</v>
      </c>
      <c r="AX37" s="332">
        <v>5037440072</v>
      </c>
      <c r="AY37" s="126"/>
      <c r="AZ37" s="94">
        <v>1235530310</v>
      </c>
      <c r="BA37" s="94">
        <v>1277630554</v>
      </c>
    </row>
    <row r="38" spans="1:53">
      <c r="A38" s="342"/>
      <c r="B38" s="322"/>
      <c r="C38" s="313" t="s">
        <v>23</v>
      </c>
      <c r="D38" s="254"/>
      <c r="E38" s="254"/>
      <c r="F38" s="254"/>
      <c r="G38" s="254"/>
      <c r="H38" s="329"/>
      <c r="I38" s="274"/>
      <c r="J38" s="254"/>
      <c r="K38" s="254"/>
      <c r="L38" s="254"/>
      <c r="M38" s="254"/>
      <c r="N38" s="261"/>
      <c r="O38" s="274"/>
      <c r="P38" s="254"/>
      <c r="Q38" s="254"/>
      <c r="R38" s="254"/>
      <c r="S38" s="254"/>
      <c r="T38" s="261"/>
      <c r="U38" s="274"/>
      <c r="V38" s="254"/>
      <c r="W38" s="254"/>
      <c r="X38" s="254"/>
      <c r="Y38" s="254"/>
      <c r="Z38" s="261"/>
      <c r="AA38" s="287"/>
      <c r="AB38" s="254"/>
      <c r="AC38" s="254"/>
      <c r="AD38" s="254"/>
      <c r="AE38" s="254"/>
      <c r="AF38" s="261"/>
      <c r="AG38" s="287"/>
      <c r="AH38" s="254"/>
      <c r="AI38" s="254"/>
      <c r="AJ38" s="254"/>
      <c r="AK38" s="254"/>
      <c r="AL38" s="261"/>
      <c r="AM38" s="287"/>
      <c r="AN38" s="254" t="s">
        <v>279</v>
      </c>
      <c r="AO38" s="254" t="s">
        <v>279</v>
      </c>
      <c r="AP38" s="254" t="s">
        <v>279</v>
      </c>
      <c r="AQ38" s="254" t="s">
        <v>279</v>
      </c>
      <c r="AR38" s="261" t="s">
        <v>279</v>
      </c>
      <c r="AS38" s="287"/>
      <c r="AT38" s="254">
        <v>-9.3280824332520051E-3</v>
      </c>
      <c r="AU38" s="254">
        <v>2.4872493880842006E-2</v>
      </c>
      <c r="AV38" s="254">
        <v>2.2243306332311974E-2</v>
      </c>
      <c r="AW38" s="254">
        <v>2.8857676185708891E-2</v>
      </c>
      <c r="AX38" s="261">
        <v>1.701043956182291E-2</v>
      </c>
      <c r="AY38" s="287"/>
      <c r="AZ38" s="254">
        <v>4.7380614892723605E-2</v>
      </c>
      <c r="BA38" s="254">
        <v>1.8447138419108722E-2</v>
      </c>
    </row>
    <row r="39" spans="1:53">
      <c r="A39" s="342"/>
      <c r="B39" s="321" t="s">
        <v>328</v>
      </c>
      <c r="C39" s="307" t="s">
        <v>25</v>
      </c>
      <c r="D39" s="94"/>
      <c r="E39" s="94"/>
      <c r="F39" s="94"/>
      <c r="G39" s="94"/>
      <c r="H39" s="330"/>
      <c r="I39" s="331"/>
      <c r="J39" s="94"/>
      <c r="K39" s="94"/>
      <c r="L39" s="94"/>
      <c r="M39" s="94"/>
      <c r="N39" s="332"/>
      <c r="O39" s="331"/>
      <c r="P39" s="94"/>
      <c r="Q39" s="94"/>
      <c r="R39" s="94"/>
      <c r="S39" s="94"/>
      <c r="T39" s="332"/>
      <c r="U39" s="331"/>
      <c r="V39" s="94"/>
      <c r="W39" s="94"/>
      <c r="X39" s="94"/>
      <c r="Y39" s="94"/>
      <c r="Z39" s="332"/>
      <c r="AA39" s="126"/>
      <c r="AB39" s="94"/>
      <c r="AC39" s="94"/>
      <c r="AD39" s="94"/>
      <c r="AE39" s="94"/>
      <c r="AF39" s="332"/>
      <c r="AG39" s="126"/>
      <c r="AH39" s="94"/>
      <c r="AI39" s="94"/>
      <c r="AJ39" s="94"/>
      <c r="AK39" s="94"/>
      <c r="AL39" s="332"/>
      <c r="AM39" s="126"/>
      <c r="AN39" s="94">
        <v>16389072</v>
      </c>
      <c r="AO39" s="94">
        <v>15539763</v>
      </c>
      <c r="AP39" s="94">
        <v>19252389</v>
      </c>
      <c r="AQ39" s="94">
        <v>18707118</v>
      </c>
      <c r="AR39" s="332">
        <v>69888342</v>
      </c>
      <c r="AS39" s="126"/>
      <c r="AT39" s="94">
        <v>23256494</v>
      </c>
      <c r="AU39" s="94">
        <v>21905146</v>
      </c>
      <c r="AV39" s="94">
        <v>22855234</v>
      </c>
      <c r="AW39" s="94">
        <v>25125434</v>
      </c>
      <c r="AX39" s="332">
        <v>93142308</v>
      </c>
      <c r="AY39" s="126"/>
      <c r="AZ39" s="94">
        <v>20796404</v>
      </c>
      <c r="BA39" s="94">
        <v>24768142</v>
      </c>
    </row>
    <row r="40" spans="1:53">
      <c r="A40" s="312"/>
      <c r="B40" s="322"/>
      <c r="C40" s="313" t="s">
        <v>23</v>
      </c>
      <c r="D40" s="254"/>
      <c r="E40" s="254"/>
      <c r="F40" s="254"/>
      <c r="G40" s="254"/>
      <c r="H40" s="329"/>
      <c r="I40" s="274"/>
      <c r="J40" s="254"/>
      <c r="K40" s="254"/>
      <c r="L40" s="254"/>
      <c r="M40" s="254"/>
      <c r="N40" s="261"/>
      <c r="O40" s="274"/>
      <c r="P40" s="254"/>
      <c r="Q40" s="254"/>
      <c r="R40" s="254"/>
      <c r="S40" s="254"/>
      <c r="T40" s="261"/>
      <c r="U40" s="274"/>
      <c r="V40" s="254"/>
      <c r="W40" s="254"/>
      <c r="X40" s="254"/>
      <c r="Y40" s="254"/>
      <c r="Z40" s="261"/>
      <c r="AA40" s="287"/>
      <c r="AB40" s="254"/>
      <c r="AC40" s="254"/>
      <c r="AD40" s="254"/>
      <c r="AE40" s="254"/>
      <c r="AF40" s="261"/>
      <c r="AG40" s="287"/>
      <c r="AH40" s="254"/>
      <c r="AI40" s="254"/>
      <c r="AJ40" s="254"/>
      <c r="AK40" s="254"/>
      <c r="AL40" s="261"/>
      <c r="AM40" s="287"/>
      <c r="AN40" s="254" t="s">
        <v>279</v>
      </c>
      <c r="AO40" s="254" t="s">
        <v>279</v>
      </c>
      <c r="AP40" s="254" t="s">
        <v>279</v>
      </c>
      <c r="AQ40" s="254" t="s">
        <v>279</v>
      </c>
      <c r="AR40" s="261" t="s">
        <v>279</v>
      </c>
      <c r="AS40" s="287"/>
      <c r="AT40" s="254">
        <v>0.41902445727250459</v>
      </c>
      <c r="AU40" s="254">
        <v>0.40961905274874533</v>
      </c>
      <c r="AV40" s="254">
        <v>0.18713755472113092</v>
      </c>
      <c r="AW40" s="254">
        <v>0.34309485833146502</v>
      </c>
      <c r="AX40" s="261">
        <v>0.33273025707205939</v>
      </c>
      <c r="AY40" s="287"/>
      <c r="AZ40" s="254">
        <v>-0.10578077675852604</v>
      </c>
      <c r="BA40" s="254">
        <v>0.13069969951352989</v>
      </c>
    </row>
    <row r="41" spans="1:53">
      <c r="A41" s="341" t="s">
        <v>185</v>
      </c>
      <c r="B41" s="306" t="s">
        <v>76</v>
      </c>
      <c r="C41" s="307" t="s">
        <v>25</v>
      </c>
      <c r="D41" s="94">
        <v>3651814554</v>
      </c>
      <c r="E41" s="94">
        <v>3831577017</v>
      </c>
      <c r="F41" s="94">
        <v>4026580474</v>
      </c>
      <c r="G41" s="94">
        <v>4084467741</v>
      </c>
      <c r="H41" s="330">
        <v>15594439786</v>
      </c>
      <c r="I41" s="331"/>
      <c r="J41" s="94">
        <v>4196971694</v>
      </c>
      <c r="K41" s="94">
        <v>4348779422</v>
      </c>
      <c r="L41" s="94">
        <v>4332178013</v>
      </c>
      <c r="M41" s="94">
        <v>4179209300</v>
      </c>
      <c r="N41" s="332">
        <v>17057138429</v>
      </c>
      <c r="O41" s="331"/>
      <c r="P41" s="94">
        <v>4209930699</v>
      </c>
      <c r="Q41" s="94">
        <v>4347676992</v>
      </c>
      <c r="R41" s="94">
        <v>4418598498</v>
      </c>
      <c r="S41" s="94">
        <v>4354756776</v>
      </c>
      <c r="T41" s="332">
        <v>17330962965</v>
      </c>
      <c r="U41" s="331"/>
      <c r="V41" s="94">
        <v>4364627491</v>
      </c>
      <c r="W41" s="94">
        <v>4525684238</v>
      </c>
      <c r="X41" s="94">
        <v>4514209606</v>
      </c>
      <c r="Y41" s="94">
        <v>4589040305</v>
      </c>
      <c r="Z41" s="332">
        <v>17993561640</v>
      </c>
      <c r="AA41" s="126"/>
      <c r="AB41" s="94">
        <v>4549674638</v>
      </c>
      <c r="AC41" s="94">
        <v>4715241992</v>
      </c>
      <c r="AD41" s="94">
        <v>4692451454</v>
      </c>
      <c r="AE41" s="94">
        <v>4745609664</v>
      </c>
      <c r="AF41" s="332">
        <v>18702977748</v>
      </c>
      <c r="AG41" s="126"/>
      <c r="AH41" s="94">
        <v>4565436587</v>
      </c>
      <c r="AI41" s="94">
        <v>4803247425</v>
      </c>
      <c r="AJ41" s="94">
        <v>4895084183</v>
      </c>
      <c r="AK41" s="94">
        <v>4737537154</v>
      </c>
      <c r="AL41" s="332">
        <v>19001305349</v>
      </c>
      <c r="AM41" s="126"/>
      <c r="AN41" s="94">
        <v>3801689512</v>
      </c>
      <c r="AO41" s="94">
        <v>3994678512</v>
      </c>
      <c r="AP41" s="94">
        <v>4129249318</v>
      </c>
      <c r="AQ41" s="94">
        <v>4155267769</v>
      </c>
      <c r="AR41" s="332">
        <v>16080885111</v>
      </c>
      <c r="AS41" s="126"/>
      <c r="AT41" s="94">
        <v>3938593158</v>
      </c>
      <c r="AU41" s="94">
        <v>4138734032</v>
      </c>
      <c r="AV41" s="94">
        <v>4099415860</v>
      </c>
      <c r="AW41" s="94">
        <v>4159623030</v>
      </c>
      <c r="AX41" s="332">
        <v>16336366080</v>
      </c>
      <c r="AY41" s="126"/>
      <c r="AZ41" s="94">
        <v>4022569512</v>
      </c>
      <c r="BA41" s="94">
        <v>4159263026</v>
      </c>
    </row>
    <row r="42" spans="1:53">
      <c r="A42" s="342"/>
      <c r="B42" s="312"/>
      <c r="C42" s="313" t="s">
        <v>23</v>
      </c>
      <c r="D42" s="254">
        <v>0.1322935242236799</v>
      </c>
      <c r="E42" s="254">
        <v>0.2332063461445725</v>
      </c>
      <c r="F42" s="254">
        <v>0.19487545835436831</v>
      </c>
      <c r="G42" s="254">
        <v>0.1563481207756296</v>
      </c>
      <c r="H42" s="329"/>
      <c r="I42" s="274"/>
      <c r="J42" s="254">
        <v>0.14928390583329715</v>
      </c>
      <c r="K42" s="254">
        <v>0.13498421216780151</v>
      </c>
      <c r="L42" s="254">
        <v>7.5895053128398005E-2</v>
      </c>
      <c r="M42" s="254">
        <v>2.319557039194645E-2</v>
      </c>
      <c r="N42" s="261">
        <v>9.379616472745278E-2</v>
      </c>
      <c r="O42" s="274"/>
      <c r="P42" s="254">
        <v>3.0877036932430713E-3</v>
      </c>
      <c r="Q42" s="254">
        <v>-2.5350331507345558E-4</v>
      </c>
      <c r="R42" s="254">
        <v>1.9948507365272095E-2</v>
      </c>
      <c r="S42" s="254">
        <v>4.2004949596565977E-2</v>
      </c>
      <c r="T42" s="261">
        <v>1.6053368924675793E-2</v>
      </c>
      <c r="U42" s="274"/>
      <c r="V42" s="254">
        <v>3.6745686107551689E-2</v>
      </c>
      <c r="W42" s="254">
        <v>4.0943070593225883E-2</v>
      </c>
      <c r="X42" s="254">
        <v>2.1638333522105757E-2</v>
      </c>
      <c r="Y42" s="254">
        <v>5.3799452197005992E-2</v>
      </c>
      <c r="Z42" s="261">
        <v>3.8232074948064021E-2</v>
      </c>
      <c r="AA42" s="287"/>
      <c r="AB42" s="254">
        <v>4.2397008079514853E-2</v>
      </c>
      <c r="AC42" s="254">
        <v>4.1884882822441405E-2</v>
      </c>
      <c r="AD42" s="254">
        <v>3.9484619359077211E-2</v>
      </c>
      <c r="AE42" s="254">
        <v>3.4118105005399357E-2</v>
      </c>
      <c r="AF42" s="261">
        <v>3.9426108193219234E-2</v>
      </c>
      <c r="AG42" s="287"/>
      <c r="AH42" s="254">
        <v>3.4644123490397138E-3</v>
      </c>
      <c r="AI42" s="254">
        <v>1.8664033182032247E-2</v>
      </c>
      <c r="AJ42" s="254">
        <v>4.3182701192842288E-2</v>
      </c>
      <c r="AK42" s="254">
        <v>-1.7010480363013336E-3</v>
      </c>
      <c r="AL42" s="261">
        <v>1.5950807674564027E-2</v>
      </c>
      <c r="AM42" s="287"/>
      <c r="AN42" s="254">
        <v>-0.16728894607248657</v>
      </c>
      <c r="AO42" s="254">
        <v>-0.16833796834856996</v>
      </c>
      <c r="AP42" s="254">
        <v>-0.15644978438974477</v>
      </c>
      <c r="AQ42" s="254">
        <v>-0.12290550260030741</v>
      </c>
      <c r="AR42" s="261">
        <v>-0.15369576902008453</v>
      </c>
      <c r="AS42" s="287"/>
      <c r="AT42" s="254">
        <v>3.6011264351774264E-2</v>
      </c>
      <c r="AU42" s="254">
        <v>3.6061855683068744E-2</v>
      </c>
      <c r="AV42" s="254">
        <v>-7.2249108015715047E-3</v>
      </c>
      <c r="AW42" s="254">
        <v>1.0481300465139398E-3</v>
      </c>
      <c r="AX42" s="261">
        <v>1.5887245461709165E-2</v>
      </c>
      <c r="AY42" s="287"/>
      <c r="AZ42" s="254">
        <v>2.1321408592159141E-2</v>
      </c>
      <c r="BA42" s="254">
        <v>4.9602109826998309E-3</v>
      </c>
    </row>
    <row r="43" spans="1:53">
      <c r="A43" s="342"/>
      <c r="B43" s="306" t="s">
        <v>77</v>
      </c>
      <c r="C43" s="307" t="s">
        <v>25</v>
      </c>
      <c r="D43" s="94">
        <v>480831706</v>
      </c>
      <c r="E43" s="94">
        <v>506550752</v>
      </c>
      <c r="F43" s="94">
        <v>526900725</v>
      </c>
      <c r="G43" s="94">
        <v>542566678</v>
      </c>
      <c r="H43" s="330">
        <v>2056849861</v>
      </c>
      <c r="I43" s="331"/>
      <c r="J43" s="94">
        <v>470542194</v>
      </c>
      <c r="K43" s="94">
        <v>525719866</v>
      </c>
      <c r="L43" s="94">
        <v>551416280</v>
      </c>
      <c r="M43" s="94">
        <v>544692560</v>
      </c>
      <c r="N43" s="332">
        <v>2092370900</v>
      </c>
      <c r="O43" s="331"/>
      <c r="P43" s="94">
        <v>517429201</v>
      </c>
      <c r="Q43" s="94">
        <v>533425701</v>
      </c>
      <c r="R43" s="94">
        <v>565150955</v>
      </c>
      <c r="S43" s="94">
        <v>580376517</v>
      </c>
      <c r="T43" s="332">
        <v>2196382374</v>
      </c>
      <c r="U43" s="331"/>
      <c r="V43" s="94">
        <v>517866780</v>
      </c>
      <c r="W43" s="94">
        <v>576132046</v>
      </c>
      <c r="X43" s="94">
        <v>585181383</v>
      </c>
      <c r="Y43" s="94">
        <v>612184125</v>
      </c>
      <c r="Z43" s="332">
        <v>2291364334</v>
      </c>
      <c r="AA43" s="126"/>
      <c r="AB43" s="94">
        <v>541210114</v>
      </c>
      <c r="AC43" s="94">
        <v>562316274</v>
      </c>
      <c r="AD43" s="94">
        <v>605336676</v>
      </c>
      <c r="AE43" s="94">
        <v>613341284</v>
      </c>
      <c r="AF43" s="332">
        <v>2322204348</v>
      </c>
      <c r="AG43" s="126"/>
      <c r="AH43" s="94">
        <v>544994973</v>
      </c>
      <c r="AI43" s="94">
        <v>594210193</v>
      </c>
      <c r="AJ43" s="94">
        <v>603924058</v>
      </c>
      <c r="AK43" s="94">
        <v>598361034</v>
      </c>
      <c r="AL43" s="332">
        <v>2341490258</v>
      </c>
      <c r="AM43" s="126"/>
      <c r="AN43" s="94">
        <v>4920935</v>
      </c>
      <c r="AO43" s="94">
        <v>4315424</v>
      </c>
      <c r="AP43" s="94">
        <v>5280643</v>
      </c>
      <c r="AQ43" s="94">
        <v>4953466</v>
      </c>
      <c r="AR43" s="332">
        <v>19470468</v>
      </c>
      <c r="AS43" s="126"/>
      <c r="AT43" s="94">
        <v>6541681</v>
      </c>
      <c r="AU43" s="94">
        <v>5987093</v>
      </c>
      <c r="AV43" s="94">
        <v>6224488</v>
      </c>
      <c r="AW43" s="94">
        <v>5463546</v>
      </c>
      <c r="AX43" s="332">
        <v>24216808</v>
      </c>
      <c r="AY43" s="126"/>
      <c r="AZ43" s="94">
        <v>5136744</v>
      </c>
      <c r="BA43" s="94">
        <v>6053777</v>
      </c>
    </row>
    <row r="44" spans="1:53">
      <c r="A44" s="342"/>
      <c r="B44" s="312"/>
      <c r="C44" s="313" t="s">
        <v>23</v>
      </c>
      <c r="D44" s="254">
        <v>1.1780800275940386E-2</v>
      </c>
      <c r="E44" s="254">
        <v>0.30624844168441129</v>
      </c>
      <c r="F44" s="254">
        <v>3.3618328069079995E-2</v>
      </c>
      <c r="G44" s="254">
        <v>-1.5530643971409661E-2</v>
      </c>
      <c r="H44" s="329"/>
      <c r="I44" s="274"/>
      <c r="J44" s="254">
        <v>-2.1399404139959107E-2</v>
      </c>
      <c r="K44" s="254">
        <v>3.7842435184066214E-2</v>
      </c>
      <c r="L44" s="254">
        <v>4.6527844500498648E-2</v>
      </c>
      <c r="M44" s="254">
        <v>3.9181949172337489E-3</v>
      </c>
      <c r="N44" s="261">
        <v>1.7269631426928944E-2</v>
      </c>
      <c r="O44" s="274"/>
      <c r="P44" s="254">
        <v>9.9644638882267822E-2</v>
      </c>
      <c r="Q44" s="254">
        <v>1.4657682728694832E-2</v>
      </c>
      <c r="R44" s="254">
        <v>2.4907996912967523E-2</v>
      </c>
      <c r="S44" s="254">
        <v>6.5512106499123091E-2</v>
      </c>
      <c r="T44" s="261">
        <v>4.9709864536923165E-2</v>
      </c>
      <c r="U44" s="274"/>
      <c r="V44" s="254">
        <v>8.4567898207965619E-4</v>
      </c>
      <c r="W44" s="254">
        <v>8.0060531241632038E-2</v>
      </c>
      <c r="X44" s="254">
        <v>3.5442615504383213E-2</v>
      </c>
      <c r="Y44" s="254">
        <v>5.4805125755975403E-2</v>
      </c>
      <c r="Z44" s="261">
        <v>4.3244728752316997E-2</v>
      </c>
      <c r="AA44" s="287"/>
      <c r="AB44" s="254">
        <v>4.5075944048776462E-2</v>
      </c>
      <c r="AC44" s="254">
        <v>-2.3980217896089728E-2</v>
      </c>
      <c r="AD44" s="254">
        <v>3.4442813092705693E-2</v>
      </c>
      <c r="AE44" s="254">
        <v>1.8902139940333296E-3</v>
      </c>
      <c r="AF44" s="261">
        <v>1.3459236290966903E-2</v>
      </c>
      <c r="AG44" s="287"/>
      <c r="AH44" s="254">
        <v>6.9933264403110318E-3</v>
      </c>
      <c r="AI44" s="254">
        <v>5.6718826174324777E-2</v>
      </c>
      <c r="AJ44" s="254">
        <v>-2.3336071578125006E-3</v>
      </c>
      <c r="AK44" s="254">
        <v>-2.4424004042747582E-2</v>
      </c>
      <c r="AL44" s="261">
        <v>8.3050012444469967E-3</v>
      </c>
      <c r="AM44" s="287"/>
      <c r="AN44" s="254">
        <v>-0.99097067818275086</v>
      </c>
      <c r="AO44" s="254">
        <v>-0.99273754632479017</v>
      </c>
      <c r="AP44" s="254">
        <v>-0.99125611419176152</v>
      </c>
      <c r="AQ44" s="254">
        <v>-0.99172161000042658</v>
      </c>
      <c r="AR44" s="261">
        <v>-0.99168458295588602</v>
      </c>
      <c r="AS44" s="287"/>
      <c r="AT44" s="254">
        <v>0.32935732741846824</v>
      </c>
      <c r="AU44" s="254">
        <v>0.38737074271265115</v>
      </c>
      <c r="AV44" s="254">
        <v>0.17873675611095097</v>
      </c>
      <c r="AW44" s="254">
        <v>0.10297436179031005</v>
      </c>
      <c r="AX44" s="261">
        <v>0.24377123343927831</v>
      </c>
      <c r="AY44" s="287"/>
      <c r="AZ44" s="254">
        <v>-0.21476696891823366</v>
      </c>
      <c r="BA44" s="254">
        <v>1.1137959607442127E-2</v>
      </c>
    </row>
    <row r="45" spans="1:53">
      <c r="A45" s="342"/>
      <c r="B45" s="306" t="s">
        <v>78</v>
      </c>
      <c r="C45" s="307" t="s">
        <v>25</v>
      </c>
      <c r="D45" s="94">
        <v>388002722</v>
      </c>
      <c r="E45" s="94">
        <v>407549132</v>
      </c>
      <c r="F45" s="94">
        <v>400074074</v>
      </c>
      <c r="G45" s="94">
        <v>394446651</v>
      </c>
      <c r="H45" s="330">
        <v>1590072579</v>
      </c>
      <c r="I45" s="331"/>
      <c r="J45" s="94">
        <v>466000242</v>
      </c>
      <c r="K45" s="94">
        <v>461619742</v>
      </c>
      <c r="L45" s="94">
        <v>386313846</v>
      </c>
      <c r="M45" s="94">
        <v>415833287</v>
      </c>
      <c r="N45" s="332">
        <v>1729767117</v>
      </c>
      <c r="O45" s="331"/>
      <c r="P45" s="94">
        <v>399619013</v>
      </c>
      <c r="Q45" s="94">
        <v>420285616</v>
      </c>
      <c r="R45" s="94">
        <v>391310776</v>
      </c>
      <c r="S45" s="94">
        <v>446209106</v>
      </c>
      <c r="T45" s="332">
        <v>1657424511</v>
      </c>
      <c r="U45" s="331"/>
      <c r="V45" s="94">
        <v>458015960</v>
      </c>
      <c r="W45" s="94">
        <v>447021793</v>
      </c>
      <c r="X45" s="94">
        <v>493033503</v>
      </c>
      <c r="Y45" s="94">
        <v>466311014</v>
      </c>
      <c r="Z45" s="332">
        <v>1864382270</v>
      </c>
      <c r="AA45" s="126"/>
      <c r="AB45" s="94">
        <v>486951467</v>
      </c>
      <c r="AC45" s="94">
        <v>519778398</v>
      </c>
      <c r="AD45" s="94">
        <v>477961815</v>
      </c>
      <c r="AE45" s="94">
        <v>568073661</v>
      </c>
      <c r="AF45" s="332">
        <v>2052765341</v>
      </c>
      <c r="AG45" s="126"/>
      <c r="AH45" s="94">
        <v>531834881</v>
      </c>
      <c r="AI45" s="94">
        <v>538531366</v>
      </c>
      <c r="AJ45" s="94">
        <v>527439427</v>
      </c>
      <c r="AK45" s="94">
        <v>559189085</v>
      </c>
      <c r="AL45" s="332">
        <v>2156994759</v>
      </c>
      <c r="AM45" s="126"/>
      <c r="AN45" s="94">
        <v>398456855</v>
      </c>
      <c r="AO45" s="94">
        <v>387497697</v>
      </c>
      <c r="AP45" s="94">
        <v>359461220</v>
      </c>
      <c r="AQ45" s="94">
        <v>444753988</v>
      </c>
      <c r="AR45" s="332">
        <v>1590169760</v>
      </c>
      <c r="AS45" s="126"/>
      <c r="AT45" s="94">
        <v>419816620</v>
      </c>
      <c r="AU45" s="94">
        <v>392187699</v>
      </c>
      <c r="AV45" s="94">
        <v>375268131</v>
      </c>
      <c r="AW45" s="94">
        <v>399819520</v>
      </c>
      <c r="AX45" s="332">
        <v>1587091970</v>
      </c>
      <c r="AY45" s="126"/>
      <c r="AZ45" s="94">
        <v>380132081</v>
      </c>
      <c r="BA45" s="94">
        <v>386997402</v>
      </c>
    </row>
    <row r="46" spans="1:53">
      <c r="A46" s="342"/>
      <c r="B46" s="312"/>
      <c r="C46" s="313" t="s">
        <v>23</v>
      </c>
      <c r="D46" s="254">
        <v>0.26437459840502087</v>
      </c>
      <c r="E46" s="254">
        <v>0.46499068308155167</v>
      </c>
      <c r="F46" s="254">
        <v>0.32844176307685802</v>
      </c>
      <c r="G46" s="254">
        <v>0.10866004267420371</v>
      </c>
      <c r="H46" s="329"/>
      <c r="I46" s="274"/>
      <c r="J46" s="254">
        <v>0.2010231258119885</v>
      </c>
      <c r="K46" s="254">
        <v>0.13267261724900448</v>
      </c>
      <c r="L46" s="254">
        <v>-3.4394200709941529E-2</v>
      </c>
      <c r="M46" s="254">
        <v>5.4219337255825756E-2</v>
      </c>
      <c r="N46" s="261">
        <v>8.78541897048839E-2</v>
      </c>
      <c r="O46" s="274"/>
      <c r="P46" s="254">
        <v>-0.14244891529476933</v>
      </c>
      <c r="Q46" s="254">
        <v>-8.9541504054651111E-2</v>
      </c>
      <c r="R46" s="254">
        <v>1.2934897497823616E-2</v>
      </c>
      <c r="S46" s="254">
        <v>7.3048069862670761E-2</v>
      </c>
      <c r="T46" s="261">
        <v>-4.1822165127908373E-2</v>
      </c>
      <c r="U46" s="274"/>
      <c r="V46" s="254">
        <v>0.14613155305500936</v>
      </c>
      <c r="W46" s="254">
        <v>6.3614304135500177E-2</v>
      </c>
      <c r="X46" s="254">
        <v>0.25995380970546034</v>
      </c>
      <c r="Y46" s="254">
        <v>4.5050420822205339E-2</v>
      </c>
      <c r="Z46" s="261">
        <v>0.12486707999457125</v>
      </c>
      <c r="AA46" s="287"/>
      <c r="AB46" s="254">
        <v>6.3175761386131679E-2</v>
      </c>
      <c r="AC46" s="254">
        <v>0.1627585190237022</v>
      </c>
      <c r="AD46" s="254">
        <v>-3.0569297843436871E-2</v>
      </c>
      <c r="AE46" s="254">
        <v>0.21822913022594825</v>
      </c>
      <c r="AF46" s="261">
        <v>0.10104315731344093</v>
      </c>
      <c r="AG46" s="287"/>
      <c r="AH46" s="254">
        <v>9.2172253379821933E-2</v>
      </c>
      <c r="AI46" s="254">
        <v>3.6078775247600836E-2</v>
      </c>
      <c r="AJ46" s="254">
        <v>0.10351791805795196</v>
      </c>
      <c r="AK46" s="254">
        <v>-1.5639830905661345E-2</v>
      </c>
      <c r="AL46" s="261">
        <v>5.077512559191244E-2</v>
      </c>
      <c r="AM46" s="287"/>
      <c r="AN46" s="254">
        <v>-0.25078841340607749</v>
      </c>
      <c r="AO46" s="254">
        <v>-0.28045473028213552</v>
      </c>
      <c r="AP46" s="254">
        <v>-0.31847866958948445</v>
      </c>
      <c r="AQ46" s="254">
        <v>-0.20464472585333104</v>
      </c>
      <c r="AR46" s="261">
        <v>-0.26278459724342795</v>
      </c>
      <c r="AS46" s="287"/>
      <c r="AT46" s="254">
        <v>5.3606217917872234E-2</v>
      </c>
      <c r="AU46" s="254">
        <v>1.2103302900404067E-2</v>
      </c>
      <c r="AV46" s="254">
        <v>4.3973897935360107E-2</v>
      </c>
      <c r="AW46" s="254">
        <v>-0.10103218680975601</v>
      </c>
      <c r="AX46" s="261">
        <v>-1.9355103319282918E-3</v>
      </c>
      <c r="AY46" s="287"/>
      <c r="AZ46" s="254">
        <v>-9.4528270462470032E-2</v>
      </c>
      <c r="BA46" s="254">
        <v>-1.3234216711116131E-2</v>
      </c>
    </row>
    <row r="47" spans="1:53">
      <c r="A47" s="342"/>
      <c r="B47" s="306" t="s">
        <v>49</v>
      </c>
      <c r="C47" s="307" t="s">
        <v>25</v>
      </c>
      <c r="D47" s="94">
        <v>29991666</v>
      </c>
      <c r="E47" s="94">
        <v>48015828</v>
      </c>
      <c r="F47" s="94">
        <v>44599311</v>
      </c>
      <c r="G47" s="94">
        <v>33499168</v>
      </c>
      <c r="H47" s="330">
        <v>156105973</v>
      </c>
      <c r="I47" s="331"/>
      <c r="J47" s="94">
        <v>34845102</v>
      </c>
      <c r="K47" s="94">
        <v>40151240</v>
      </c>
      <c r="L47" s="94">
        <v>27094803</v>
      </c>
      <c r="M47" s="94">
        <v>25714447</v>
      </c>
      <c r="N47" s="332">
        <v>127805592</v>
      </c>
      <c r="O47" s="331"/>
      <c r="P47" s="94">
        <v>19953374</v>
      </c>
      <c r="Q47" s="94">
        <v>22453984</v>
      </c>
      <c r="R47" s="94">
        <v>27442803</v>
      </c>
      <c r="S47" s="94">
        <v>24560567</v>
      </c>
      <c r="T47" s="332">
        <v>94410728</v>
      </c>
      <c r="U47" s="331"/>
      <c r="V47" s="94">
        <v>28236529</v>
      </c>
      <c r="W47" s="94">
        <v>28168332</v>
      </c>
      <c r="X47" s="94">
        <v>26554355</v>
      </c>
      <c r="Y47" s="94">
        <v>30657742</v>
      </c>
      <c r="Z47" s="332">
        <v>113616958</v>
      </c>
      <c r="AA47" s="126"/>
      <c r="AB47" s="94">
        <v>25632018</v>
      </c>
      <c r="AC47" s="94">
        <v>27320119</v>
      </c>
      <c r="AD47" s="94">
        <v>30340769</v>
      </c>
      <c r="AE47" s="94">
        <v>33422767</v>
      </c>
      <c r="AF47" s="332">
        <v>116715673</v>
      </c>
      <c r="AG47" s="126"/>
      <c r="AH47" s="94">
        <v>35796118</v>
      </c>
      <c r="AI47" s="94">
        <v>37923173</v>
      </c>
      <c r="AJ47" s="94">
        <v>42187100</v>
      </c>
      <c r="AK47" s="94">
        <v>47708333</v>
      </c>
      <c r="AL47" s="332">
        <v>163614724</v>
      </c>
      <c r="AM47" s="126"/>
      <c r="AN47" s="94">
        <v>706987250</v>
      </c>
      <c r="AO47" s="94">
        <v>736017426</v>
      </c>
      <c r="AP47" s="94">
        <v>766402306</v>
      </c>
      <c r="AQ47" s="94">
        <v>782341888</v>
      </c>
      <c r="AR47" s="332">
        <v>2991748870</v>
      </c>
      <c r="AS47" s="126"/>
      <c r="AT47" s="94">
        <v>770148187</v>
      </c>
      <c r="AU47" s="94">
        <v>769039936</v>
      </c>
      <c r="AV47" s="94">
        <v>709365203</v>
      </c>
      <c r="AW47" s="94">
        <v>722758348</v>
      </c>
      <c r="AX47" s="332">
        <v>2971311674</v>
      </c>
      <c r="AY47" s="126"/>
      <c r="AZ47" s="94">
        <v>773643545</v>
      </c>
      <c r="BA47" s="94">
        <v>753593456</v>
      </c>
    </row>
    <row r="48" spans="1:53">
      <c r="A48" s="342"/>
      <c r="B48" s="312"/>
      <c r="C48" s="313" t="s">
        <v>23</v>
      </c>
      <c r="D48" s="254">
        <v>6.950673569415545</v>
      </c>
      <c r="E48" s="254">
        <v>7.5025135238366421</v>
      </c>
      <c r="F48" s="254">
        <v>5.4552268822958032</v>
      </c>
      <c r="G48" s="254">
        <v>2.3190377999246214</v>
      </c>
      <c r="H48" s="329"/>
      <c r="I48" s="274"/>
      <c r="J48" s="254">
        <v>0.16182615530594399</v>
      </c>
      <c r="K48" s="254">
        <v>-0.16379157306211611</v>
      </c>
      <c r="L48" s="254">
        <v>-0.39248382110656371</v>
      </c>
      <c r="M48" s="254">
        <v>-0.23238550282801054</v>
      </c>
      <c r="N48" s="261">
        <v>-0.18128954617258619</v>
      </c>
      <c r="O48" s="274"/>
      <c r="P48" s="254">
        <v>-0.42736933299836521</v>
      </c>
      <c r="Q48" s="254">
        <v>-0.44076486803396353</v>
      </c>
      <c r="R48" s="254">
        <v>1.284379148281678E-2</v>
      </c>
      <c r="S48" s="254">
        <v>-4.4872829658751723E-2</v>
      </c>
      <c r="T48" s="261">
        <v>-0.26129423194565693</v>
      </c>
      <c r="U48" s="274"/>
      <c r="V48" s="254">
        <v>0.41512553215310843</v>
      </c>
      <c r="W48" s="254">
        <v>0.25449149692099193</v>
      </c>
      <c r="X48" s="254">
        <v>-3.2374535502076807E-2</v>
      </c>
      <c r="Y48" s="254">
        <v>0.24825057988278521</v>
      </c>
      <c r="Z48" s="261">
        <v>0.20343270735080021</v>
      </c>
      <c r="AA48" s="287"/>
      <c r="AB48" s="254">
        <v>-9.2239063802778354E-2</v>
      </c>
      <c r="AC48" s="254">
        <v>-3.0112290639005557E-2</v>
      </c>
      <c r="AD48" s="254">
        <v>0.14259107404416338</v>
      </c>
      <c r="AE48" s="254">
        <v>9.019010597714594E-2</v>
      </c>
      <c r="AF48" s="261">
        <v>2.7273349458977858E-2</v>
      </c>
      <c r="AG48" s="287"/>
      <c r="AH48" s="254">
        <v>0.39653920342908622</v>
      </c>
      <c r="AI48" s="254">
        <v>0.38810423922384829</v>
      </c>
      <c r="AJ48" s="254">
        <v>0.39044267467314353</v>
      </c>
      <c r="AK48" s="254">
        <v>0.4274202073095863</v>
      </c>
      <c r="AL48" s="261">
        <v>0.40182307820818552</v>
      </c>
      <c r="AM48" s="287"/>
      <c r="AN48" s="254">
        <v>18.75038885501495</v>
      </c>
      <c r="AO48" s="254">
        <v>18.408118250020905</v>
      </c>
      <c r="AP48" s="254">
        <v>17.166745426919604</v>
      </c>
      <c r="AQ48" s="254">
        <v>15.398432701473766</v>
      </c>
      <c r="AR48" s="261">
        <v>17.285327853500519</v>
      </c>
      <c r="AS48" s="287"/>
      <c r="AT48" s="254">
        <v>8.9338155673953201E-2</v>
      </c>
      <c r="AU48" s="254">
        <v>4.4866478473839733E-2</v>
      </c>
      <c r="AV48" s="254">
        <v>-7.44218833287279E-2</v>
      </c>
      <c r="AW48" s="254">
        <v>-7.6160488034612284E-2</v>
      </c>
      <c r="AX48" s="261">
        <v>-6.831187004008088E-3</v>
      </c>
      <c r="AY48" s="287"/>
      <c r="AZ48" s="254">
        <v>4.5385525266450344E-3</v>
      </c>
      <c r="BA48" s="254">
        <v>-2.0085406852005105E-2</v>
      </c>
    </row>
    <row r="49" spans="1:53">
      <c r="A49" s="342"/>
      <c r="B49" s="321" t="s">
        <v>327</v>
      </c>
      <c r="C49" s="307" t="s">
        <v>25</v>
      </c>
      <c r="D49" s="94"/>
      <c r="E49" s="94"/>
      <c r="F49" s="94"/>
      <c r="G49" s="94"/>
      <c r="H49" s="330"/>
      <c r="I49" s="331"/>
      <c r="J49" s="94"/>
      <c r="K49" s="94"/>
      <c r="L49" s="94"/>
      <c r="M49" s="94"/>
      <c r="N49" s="332"/>
      <c r="O49" s="331"/>
      <c r="P49" s="94"/>
      <c r="Q49" s="94"/>
      <c r="R49" s="94"/>
      <c r="S49" s="94"/>
      <c r="T49" s="332"/>
      <c r="U49" s="331"/>
      <c r="V49" s="94"/>
      <c r="W49" s="94"/>
      <c r="X49" s="94"/>
      <c r="Y49" s="94"/>
      <c r="Z49" s="332"/>
      <c r="AA49" s="126"/>
      <c r="AB49" s="94"/>
      <c r="AC49" s="94"/>
      <c r="AD49" s="94"/>
      <c r="AE49" s="94"/>
      <c r="AF49" s="332"/>
      <c r="AG49" s="126"/>
      <c r="AH49" s="94"/>
      <c r="AI49" s="94"/>
      <c r="AJ49" s="94"/>
      <c r="AK49" s="94"/>
      <c r="AL49" s="332"/>
      <c r="AM49" s="126"/>
      <c r="AN49" s="94">
        <v>820860468</v>
      </c>
      <c r="AO49" s="94">
        <v>842006299</v>
      </c>
      <c r="AP49" s="94">
        <v>848352785</v>
      </c>
      <c r="AQ49" s="94">
        <v>894535490</v>
      </c>
      <c r="AR49" s="332">
        <v>3405755042</v>
      </c>
      <c r="AS49" s="126"/>
      <c r="AT49" s="94">
        <v>788125757</v>
      </c>
      <c r="AU49" s="94">
        <v>860955106</v>
      </c>
      <c r="AV49" s="94">
        <v>840102339</v>
      </c>
      <c r="AW49" s="94">
        <v>889005686</v>
      </c>
      <c r="AX49" s="332">
        <v>3378188888</v>
      </c>
      <c r="AY49" s="126"/>
      <c r="AZ49" s="94">
        <v>827954410</v>
      </c>
      <c r="BA49" s="94">
        <v>866049177</v>
      </c>
    </row>
    <row r="50" spans="1:53">
      <c r="A50" s="342"/>
      <c r="B50" s="322"/>
      <c r="C50" s="313" t="s">
        <v>23</v>
      </c>
      <c r="D50" s="254"/>
      <c r="E50" s="254"/>
      <c r="F50" s="254"/>
      <c r="G50" s="254"/>
      <c r="H50" s="329"/>
      <c r="I50" s="274"/>
      <c r="J50" s="254"/>
      <c r="K50" s="254"/>
      <c r="L50" s="254"/>
      <c r="M50" s="254"/>
      <c r="N50" s="261"/>
      <c r="O50" s="274"/>
      <c r="P50" s="254"/>
      <c r="Q50" s="254"/>
      <c r="R50" s="254"/>
      <c r="S50" s="254"/>
      <c r="T50" s="261"/>
      <c r="U50" s="274"/>
      <c r="V50" s="254"/>
      <c r="W50" s="254"/>
      <c r="X50" s="254"/>
      <c r="Y50" s="254"/>
      <c r="Z50" s="261"/>
      <c r="AA50" s="287"/>
      <c r="AB50" s="254"/>
      <c r="AC50" s="254"/>
      <c r="AD50" s="254"/>
      <c r="AE50" s="254"/>
      <c r="AF50" s="261"/>
      <c r="AG50" s="287"/>
      <c r="AH50" s="254"/>
      <c r="AI50" s="254"/>
      <c r="AJ50" s="254"/>
      <c r="AK50" s="254"/>
      <c r="AL50" s="261"/>
      <c r="AM50" s="287"/>
      <c r="AN50" s="254" t="s">
        <v>279</v>
      </c>
      <c r="AO50" s="254" t="s">
        <v>279</v>
      </c>
      <c r="AP50" s="254" t="s">
        <v>279</v>
      </c>
      <c r="AQ50" s="254" t="s">
        <v>279</v>
      </c>
      <c r="AR50" s="261" t="s">
        <v>279</v>
      </c>
      <c r="AS50" s="287"/>
      <c r="AT50" s="254">
        <v>-3.9878532681391077E-2</v>
      </c>
      <c r="AU50" s="254">
        <v>2.2504353022660739E-2</v>
      </c>
      <c r="AV50" s="254">
        <v>-9.7252536278289448E-3</v>
      </c>
      <c r="AW50" s="254">
        <v>-6.1817603234500806E-3</v>
      </c>
      <c r="AX50" s="261">
        <v>-8.0939919812353933E-3</v>
      </c>
      <c r="AY50" s="287"/>
      <c r="AZ50" s="254">
        <v>5.0535910857180566E-2</v>
      </c>
      <c r="BA50" s="254">
        <v>5.9167672791524684E-3</v>
      </c>
    </row>
    <row r="51" spans="1:53">
      <c r="A51" s="342"/>
      <c r="B51" s="321" t="s">
        <v>328</v>
      </c>
      <c r="C51" s="307" t="s">
        <v>25</v>
      </c>
      <c r="D51" s="94"/>
      <c r="E51" s="94"/>
      <c r="F51" s="94"/>
      <c r="G51" s="94"/>
      <c r="H51" s="330"/>
      <c r="I51" s="331"/>
      <c r="J51" s="94"/>
      <c r="K51" s="94"/>
      <c r="L51" s="94"/>
      <c r="M51" s="94"/>
      <c r="N51" s="332"/>
      <c r="O51" s="331"/>
      <c r="P51" s="94"/>
      <c r="Q51" s="94"/>
      <c r="R51" s="94"/>
      <c r="S51" s="94"/>
      <c r="T51" s="332"/>
      <c r="U51" s="331"/>
      <c r="V51" s="94"/>
      <c r="W51" s="94"/>
      <c r="X51" s="94"/>
      <c r="Y51" s="94"/>
      <c r="Z51" s="332"/>
      <c r="AA51" s="126"/>
      <c r="AB51" s="94"/>
      <c r="AC51" s="94"/>
      <c r="AD51" s="94"/>
      <c r="AE51" s="94"/>
      <c r="AF51" s="332"/>
      <c r="AG51" s="126"/>
      <c r="AH51" s="94"/>
      <c r="AI51" s="94"/>
      <c r="AJ51" s="94"/>
      <c r="AK51" s="94"/>
      <c r="AL51" s="332"/>
      <c r="AM51" s="126"/>
      <c r="AN51" s="94">
        <v>38065026</v>
      </c>
      <c r="AO51" s="94">
        <v>40034199</v>
      </c>
      <c r="AP51" s="94">
        <v>42238335</v>
      </c>
      <c r="AQ51" s="94">
        <v>41250031</v>
      </c>
      <c r="AR51" s="332">
        <v>161587591</v>
      </c>
      <c r="AS51" s="126"/>
      <c r="AT51" s="94">
        <v>37036573</v>
      </c>
      <c r="AU51" s="94">
        <v>42058629</v>
      </c>
      <c r="AV51" s="94">
        <v>39839874</v>
      </c>
      <c r="AW51" s="94">
        <v>35836083</v>
      </c>
      <c r="AX51" s="332">
        <v>154771159</v>
      </c>
      <c r="AY51" s="126"/>
      <c r="AZ51" s="94">
        <v>34552301</v>
      </c>
      <c r="BA51" s="94">
        <v>36337058</v>
      </c>
    </row>
    <row r="52" spans="1:53">
      <c r="A52" s="312"/>
      <c r="B52" s="322"/>
      <c r="C52" s="313" t="s">
        <v>23</v>
      </c>
      <c r="D52" s="254"/>
      <c r="E52" s="254"/>
      <c r="F52" s="254"/>
      <c r="G52" s="254"/>
      <c r="H52" s="329"/>
      <c r="I52" s="274"/>
      <c r="J52" s="254"/>
      <c r="K52" s="254"/>
      <c r="L52" s="254"/>
      <c r="M52" s="254"/>
      <c r="N52" s="261"/>
      <c r="O52" s="274"/>
      <c r="P52" s="254"/>
      <c r="Q52" s="254"/>
      <c r="R52" s="254"/>
      <c r="S52" s="254"/>
      <c r="T52" s="261"/>
      <c r="U52" s="274"/>
      <c r="V52" s="254"/>
      <c r="W52" s="254"/>
      <c r="X52" s="254"/>
      <c r="Y52" s="254"/>
      <c r="Z52" s="261"/>
      <c r="AA52" s="287"/>
      <c r="AB52" s="254"/>
      <c r="AC52" s="254"/>
      <c r="AD52" s="254"/>
      <c r="AE52" s="254"/>
      <c r="AF52" s="261"/>
      <c r="AG52" s="287"/>
      <c r="AH52" s="254"/>
      <c r="AI52" s="254"/>
      <c r="AJ52" s="254"/>
      <c r="AK52" s="254"/>
      <c r="AL52" s="261"/>
      <c r="AM52" s="287"/>
      <c r="AN52" s="254" t="s">
        <v>279</v>
      </c>
      <c r="AO52" s="254" t="s">
        <v>279</v>
      </c>
      <c r="AP52" s="254" t="s">
        <v>279</v>
      </c>
      <c r="AQ52" s="254" t="s">
        <v>279</v>
      </c>
      <c r="AR52" s="261" t="s">
        <v>279</v>
      </c>
      <c r="AS52" s="287"/>
      <c r="AT52" s="254">
        <v>-2.7018318600386615E-2</v>
      </c>
      <c r="AU52" s="254">
        <v>5.0567516037975491E-2</v>
      </c>
      <c r="AV52" s="254">
        <v>-5.6783985448289997E-2</v>
      </c>
      <c r="AW52" s="254">
        <v>-0.13124712560822072</v>
      </c>
      <c r="AX52" s="261">
        <v>-4.2184130339563031E-2</v>
      </c>
      <c r="AY52" s="287"/>
      <c r="AZ52" s="254">
        <v>-6.7076184397514282E-2</v>
      </c>
      <c r="BA52" s="254">
        <v>-0.13603798164700043</v>
      </c>
    </row>
    <row r="53" spans="1:53">
      <c r="A53" s="341" t="s">
        <v>186</v>
      </c>
      <c r="B53" s="306" t="s">
        <v>76</v>
      </c>
      <c r="C53" s="307" t="s">
        <v>25</v>
      </c>
      <c r="D53" s="94">
        <v>4505728522</v>
      </c>
      <c r="E53" s="94">
        <v>4783061291</v>
      </c>
      <c r="F53" s="94">
        <v>5078211656</v>
      </c>
      <c r="G53" s="94">
        <v>5107664034</v>
      </c>
      <c r="H53" s="330">
        <v>19474665503</v>
      </c>
      <c r="I53" s="331"/>
      <c r="J53" s="94">
        <v>4943413632</v>
      </c>
      <c r="K53" s="94">
        <v>5257515345</v>
      </c>
      <c r="L53" s="94">
        <v>5339318604</v>
      </c>
      <c r="M53" s="94">
        <v>5170911248</v>
      </c>
      <c r="N53" s="332">
        <v>20711158829</v>
      </c>
      <c r="O53" s="331"/>
      <c r="P53" s="94">
        <v>4802802144</v>
      </c>
      <c r="Q53" s="94">
        <v>5017200483</v>
      </c>
      <c r="R53" s="94">
        <v>4979678944</v>
      </c>
      <c r="S53" s="94">
        <v>4971958521</v>
      </c>
      <c r="T53" s="332">
        <v>19771640092</v>
      </c>
      <c r="U53" s="331"/>
      <c r="V53" s="94">
        <v>4926386716</v>
      </c>
      <c r="W53" s="94">
        <v>5121305444</v>
      </c>
      <c r="X53" s="94">
        <v>5071584025</v>
      </c>
      <c r="Y53" s="94">
        <v>5070769099</v>
      </c>
      <c r="Z53" s="332">
        <v>20190045284</v>
      </c>
      <c r="AA53" s="126"/>
      <c r="AB53" s="94">
        <v>5049639643</v>
      </c>
      <c r="AC53" s="94">
        <v>5285865594</v>
      </c>
      <c r="AD53" s="94">
        <v>5243279731</v>
      </c>
      <c r="AE53" s="94">
        <v>5343802874</v>
      </c>
      <c r="AF53" s="332">
        <v>20922587842</v>
      </c>
      <c r="AG53" s="126"/>
      <c r="AH53" s="94">
        <v>5138349925</v>
      </c>
      <c r="AI53" s="94">
        <v>5462135956</v>
      </c>
      <c r="AJ53" s="94">
        <v>5455008823</v>
      </c>
      <c r="AK53" s="94">
        <v>5361059325</v>
      </c>
      <c r="AL53" s="332">
        <v>21416554029</v>
      </c>
      <c r="AM53" s="126"/>
      <c r="AN53" s="94">
        <v>4497744828</v>
      </c>
      <c r="AO53" s="94">
        <v>4907784581</v>
      </c>
      <c r="AP53" s="94">
        <v>4954857508</v>
      </c>
      <c r="AQ53" s="94">
        <v>4978439977</v>
      </c>
      <c r="AR53" s="332">
        <v>19338826894</v>
      </c>
      <c r="AS53" s="126"/>
      <c r="AT53" s="94">
        <v>4835900446</v>
      </c>
      <c r="AU53" s="94">
        <v>5084085411</v>
      </c>
      <c r="AV53" s="94">
        <v>5092191159</v>
      </c>
      <c r="AW53" s="94">
        <v>5041298175</v>
      </c>
      <c r="AX53" s="332">
        <v>20053475191</v>
      </c>
      <c r="AY53" s="126"/>
      <c r="AZ53" s="94">
        <v>4827210329</v>
      </c>
      <c r="BA53" s="94">
        <v>5068706742</v>
      </c>
    </row>
    <row r="54" spans="1:53">
      <c r="A54" s="342"/>
      <c r="B54" s="312"/>
      <c r="C54" s="313" t="s">
        <v>23</v>
      </c>
      <c r="D54" s="254">
        <v>0.10594874567486592</v>
      </c>
      <c r="E54" s="254">
        <v>0.31408702934556465</v>
      </c>
      <c r="F54" s="254">
        <v>0.2161738095617029</v>
      </c>
      <c r="G54" s="254">
        <v>0.1208009145030962</v>
      </c>
      <c r="H54" s="329"/>
      <c r="I54" s="274"/>
      <c r="J54" s="254">
        <v>9.7139698466724447E-2</v>
      </c>
      <c r="K54" s="254">
        <v>9.9194642329328245E-2</v>
      </c>
      <c r="L54" s="254">
        <v>5.1417106195543731E-2</v>
      </c>
      <c r="M54" s="254">
        <v>1.2382806225895946E-2</v>
      </c>
      <c r="N54" s="261">
        <v>6.3492403800698094E-2</v>
      </c>
      <c r="O54" s="274"/>
      <c r="P54" s="254">
        <v>-2.844420848981466E-2</v>
      </c>
      <c r="Q54" s="254">
        <v>-4.5708827503193938E-2</v>
      </c>
      <c r="R54" s="254">
        <v>-6.7356845821220035E-2</v>
      </c>
      <c r="S54" s="254">
        <v>-3.8475370676097076E-2</v>
      </c>
      <c r="T54" s="261">
        <v>-4.5362924631936807E-2</v>
      </c>
      <c r="U54" s="274"/>
      <c r="V54" s="254">
        <v>2.5731764144061309E-2</v>
      </c>
      <c r="W54" s="254">
        <v>2.0749611531917678E-2</v>
      </c>
      <c r="X54" s="254">
        <v>1.8456025385077623E-2</v>
      </c>
      <c r="Y54" s="254">
        <v>1.9873572473031453E-2</v>
      </c>
      <c r="Z54" s="261">
        <v>2.1161885916044731E-2</v>
      </c>
      <c r="AA54" s="287"/>
      <c r="AB54" s="254">
        <v>2.5018930527661798E-2</v>
      </c>
      <c r="AC54" s="254">
        <v>3.2132461498228793E-2</v>
      </c>
      <c r="AD54" s="254">
        <v>3.3854453589576394E-2</v>
      </c>
      <c r="AE54" s="254">
        <v>5.3844647561223979E-2</v>
      </c>
      <c r="AF54" s="261">
        <v>3.6282363298140607E-2</v>
      </c>
      <c r="AG54" s="287"/>
      <c r="AH54" s="254">
        <v>1.7567646064204467E-2</v>
      </c>
      <c r="AI54" s="254">
        <v>3.3347492263156475E-2</v>
      </c>
      <c r="AJ54" s="254">
        <v>4.0381040658233003E-2</v>
      </c>
      <c r="AK54" s="254">
        <v>3.2292454281874772E-3</v>
      </c>
      <c r="AL54" s="261">
        <v>2.3609229925583675E-2</v>
      </c>
      <c r="AM54" s="287"/>
      <c r="AN54" s="254">
        <v>-0.12467136461127648</v>
      </c>
      <c r="AO54" s="254">
        <v>-0.1014898529559779</v>
      </c>
      <c r="AP54" s="254">
        <v>-9.1686618890735372E-2</v>
      </c>
      <c r="AQ54" s="254">
        <v>-7.1370101467772895E-2</v>
      </c>
      <c r="AR54" s="261">
        <v>-9.7015006811392968E-2</v>
      </c>
      <c r="AS54" s="287"/>
      <c r="AT54" s="254">
        <v>7.5183370985135944E-2</v>
      </c>
      <c r="AU54" s="254">
        <v>3.5922691204200552E-2</v>
      </c>
      <c r="AV54" s="254">
        <v>2.7716972844983756E-2</v>
      </c>
      <c r="AW54" s="254">
        <v>1.2626083329396298E-2</v>
      </c>
      <c r="AX54" s="261">
        <v>3.6954066599651059E-2</v>
      </c>
      <c r="AY54" s="287"/>
      <c r="AZ54" s="254">
        <v>-1.7970008061658493E-3</v>
      </c>
      <c r="BA54" s="254">
        <v>-3.0248644066298569E-3</v>
      </c>
    </row>
    <row r="55" spans="1:53">
      <c r="A55" s="342"/>
      <c r="B55" s="306" t="s">
        <v>77</v>
      </c>
      <c r="C55" s="307" t="s">
        <v>25</v>
      </c>
      <c r="D55" s="94">
        <v>624297830</v>
      </c>
      <c r="E55" s="94">
        <v>657191436</v>
      </c>
      <c r="F55" s="94">
        <v>700257915</v>
      </c>
      <c r="G55" s="94">
        <v>721510609</v>
      </c>
      <c r="H55" s="330">
        <v>2703257790</v>
      </c>
      <c r="I55" s="331"/>
      <c r="J55" s="94">
        <v>620361072</v>
      </c>
      <c r="K55" s="94">
        <v>708603318</v>
      </c>
      <c r="L55" s="94">
        <v>744415611</v>
      </c>
      <c r="M55" s="94">
        <v>747628982</v>
      </c>
      <c r="N55" s="332">
        <v>2821008983</v>
      </c>
      <c r="O55" s="331"/>
      <c r="P55" s="94">
        <v>669418801</v>
      </c>
      <c r="Q55" s="94">
        <v>738006234</v>
      </c>
      <c r="R55" s="94">
        <v>738960272</v>
      </c>
      <c r="S55" s="94">
        <v>750061825</v>
      </c>
      <c r="T55" s="332">
        <v>2896447132</v>
      </c>
      <c r="U55" s="331"/>
      <c r="V55" s="94">
        <v>661699083</v>
      </c>
      <c r="W55" s="94">
        <v>721231934</v>
      </c>
      <c r="X55" s="94">
        <v>728217951</v>
      </c>
      <c r="Y55" s="94">
        <v>754055388</v>
      </c>
      <c r="Z55" s="332">
        <v>2865204356</v>
      </c>
      <c r="AA55" s="126"/>
      <c r="AB55" s="94">
        <v>665747862</v>
      </c>
      <c r="AC55" s="94">
        <v>706938447</v>
      </c>
      <c r="AD55" s="94">
        <v>748423610</v>
      </c>
      <c r="AE55" s="94">
        <v>753469008</v>
      </c>
      <c r="AF55" s="332">
        <v>2874578927</v>
      </c>
      <c r="AG55" s="126"/>
      <c r="AH55" s="94">
        <v>673858659</v>
      </c>
      <c r="AI55" s="94">
        <v>710964480</v>
      </c>
      <c r="AJ55" s="94">
        <v>737696332</v>
      </c>
      <c r="AK55" s="94">
        <v>749505085</v>
      </c>
      <c r="AL55" s="332">
        <v>2872024556</v>
      </c>
      <c r="AM55" s="126"/>
      <c r="AN55" s="94">
        <v>7145739</v>
      </c>
      <c r="AO55" s="94">
        <v>6911964</v>
      </c>
      <c r="AP55" s="94">
        <v>7299537</v>
      </c>
      <c r="AQ55" s="94">
        <v>6758297</v>
      </c>
      <c r="AR55" s="332">
        <v>28115537</v>
      </c>
      <c r="AS55" s="126"/>
      <c r="AT55" s="94">
        <v>8334677</v>
      </c>
      <c r="AU55" s="94">
        <v>7291551</v>
      </c>
      <c r="AV55" s="94">
        <v>6496787</v>
      </c>
      <c r="AW55" s="94">
        <v>7617698</v>
      </c>
      <c r="AX55" s="332">
        <v>29740713</v>
      </c>
      <c r="AY55" s="126"/>
      <c r="AZ55" s="94">
        <v>6342344</v>
      </c>
      <c r="BA55" s="94">
        <v>7216871</v>
      </c>
    </row>
    <row r="56" spans="1:53">
      <c r="A56" s="342"/>
      <c r="B56" s="312"/>
      <c r="C56" s="313" t="s">
        <v>23</v>
      </c>
      <c r="D56" s="254">
        <v>1.7683997502849415E-2</v>
      </c>
      <c r="E56" s="254">
        <v>0.29878489145506903</v>
      </c>
      <c r="F56" s="254">
        <v>4.5926076229337594E-2</v>
      </c>
      <c r="G56" s="254">
        <v>3.0936175732132701E-3</v>
      </c>
      <c r="H56" s="329"/>
      <c r="I56" s="274"/>
      <c r="J56" s="254">
        <v>-6.3058972990503587E-3</v>
      </c>
      <c r="K56" s="254">
        <v>7.8229689529916518E-2</v>
      </c>
      <c r="L56" s="254">
        <v>6.3059188699066682E-2</v>
      </c>
      <c r="M56" s="254">
        <v>3.6199568896429078E-2</v>
      </c>
      <c r="N56" s="261">
        <v>4.3558995163387682E-2</v>
      </c>
      <c r="O56" s="274"/>
      <c r="P56" s="254">
        <v>7.9079315602188505E-2</v>
      </c>
      <c r="Q56" s="254">
        <v>4.1494183350690994E-2</v>
      </c>
      <c r="R56" s="254">
        <v>-7.328351151410728E-3</v>
      </c>
      <c r="S56" s="254">
        <v>3.2540779699201661E-3</v>
      </c>
      <c r="T56" s="261">
        <v>2.6741548663831383E-2</v>
      </c>
      <c r="U56" s="274"/>
      <c r="V56" s="254">
        <v>-1.1531970701253114E-2</v>
      </c>
      <c r="W56" s="254">
        <v>-2.2729211796874926E-2</v>
      </c>
      <c r="X56" s="254">
        <v>-1.4537075140624078E-2</v>
      </c>
      <c r="Y56" s="254">
        <v>5.3243117659000916E-3</v>
      </c>
      <c r="Z56" s="261">
        <v>-1.0786585971077844E-2</v>
      </c>
      <c r="AA56" s="287"/>
      <c r="AB56" s="254">
        <v>6.1187616909543774E-3</v>
      </c>
      <c r="AC56" s="254">
        <v>-1.9818156027461731E-2</v>
      </c>
      <c r="AD56" s="254">
        <v>2.7746719196160008E-2</v>
      </c>
      <c r="AE56" s="254">
        <v>-7.7763518347806482E-4</v>
      </c>
      <c r="AF56" s="261">
        <v>3.2718681934043037E-3</v>
      </c>
      <c r="AG56" s="287"/>
      <c r="AH56" s="254">
        <v>1.2182986176829891E-2</v>
      </c>
      <c r="AI56" s="254">
        <v>5.6950262318948841E-3</v>
      </c>
      <c r="AJ56" s="254">
        <v>-1.4333163540898974E-2</v>
      </c>
      <c r="AK56" s="254">
        <v>-5.2608972073341365E-3</v>
      </c>
      <c r="AL56" s="261">
        <v>-8.8860701510318219E-4</v>
      </c>
      <c r="AM56" s="287"/>
      <c r="AN56" s="254">
        <v>-0.98939578959984842</v>
      </c>
      <c r="AO56" s="254">
        <v>-0.99027804595807656</v>
      </c>
      <c r="AP56" s="254">
        <v>-0.99010495689979927</v>
      </c>
      <c r="AQ56" s="254">
        <v>-0.99098298712676514</v>
      </c>
      <c r="AR56" s="261">
        <v>-0.99021055131953406</v>
      </c>
      <c r="AS56" s="287"/>
      <c r="AT56" s="254">
        <v>0.16638419063444654</v>
      </c>
      <c r="AU56" s="254">
        <v>5.491738672250035E-2</v>
      </c>
      <c r="AV56" s="254">
        <v>-0.10997272840729488</v>
      </c>
      <c r="AW56" s="254">
        <v>0.12716236057693231</v>
      </c>
      <c r="AX56" s="261">
        <v>5.7803484244316694E-2</v>
      </c>
      <c r="AY56" s="287"/>
      <c r="AZ56" s="254">
        <v>-0.23904141696192904</v>
      </c>
      <c r="BA56" s="254">
        <v>-1.0241991038669296E-2</v>
      </c>
    </row>
    <row r="57" spans="1:53">
      <c r="A57" s="342"/>
      <c r="B57" s="306" t="s">
        <v>78</v>
      </c>
      <c r="C57" s="307" t="s">
        <v>25</v>
      </c>
      <c r="D57" s="94">
        <v>396979144</v>
      </c>
      <c r="E57" s="94">
        <v>434539250</v>
      </c>
      <c r="F57" s="94">
        <v>481166588</v>
      </c>
      <c r="G57" s="94">
        <v>468195042</v>
      </c>
      <c r="H57" s="330">
        <v>1780880024</v>
      </c>
      <c r="I57" s="331"/>
      <c r="J57" s="94">
        <v>419581804</v>
      </c>
      <c r="K57" s="94">
        <v>467208746</v>
      </c>
      <c r="L57" s="94">
        <v>463278864</v>
      </c>
      <c r="M57" s="94">
        <v>463259020</v>
      </c>
      <c r="N57" s="332">
        <v>1813328434</v>
      </c>
      <c r="O57" s="331"/>
      <c r="P57" s="94">
        <v>449328369</v>
      </c>
      <c r="Q57" s="94">
        <v>495962549</v>
      </c>
      <c r="R57" s="94">
        <v>433481031</v>
      </c>
      <c r="S57" s="94">
        <v>497193219</v>
      </c>
      <c r="T57" s="332">
        <v>1875965168</v>
      </c>
      <c r="U57" s="331"/>
      <c r="V57" s="94">
        <v>531692411</v>
      </c>
      <c r="W57" s="94">
        <v>496875315</v>
      </c>
      <c r="X57" s="94">
        <v>549171142</v>
      </c>
      <c r="Y57" s="94">
        <v>563962743</v>
      </c>
      <c r="Z57" s="332">
        <v>2141701611</v>
      </c>
      <c r="AA57" s="126"/>
      <c r="AB57" s="94">
        <v>626252958</v>
      </c>
      <c r="AC57" s="94">
        <v>587240254</v>
      </c>
      <c r="AD57" s="94">
        <v>607991845</v>
      </c>
      <c r="AE57" s="94">
        <v>657507565</v>
      </c>
      <c r="AF57" s="332">
        <v>2478992622</v>
      </c>
      <c r="AG57" s="126"/>
      <c r="AH57" s="94">
        <v>683446835</v>
      </c>
      <c r="AI57" s="94">
        <v>670867082</v>
      </c>
      <c r="AJ57" s="94">
        <v>580636027</v>
      </c>
      <c r="AK57" s="94">
        <v>749429027</v>
      </c>
      <c r="AL57" s="332">
        <v>2684378971</v>
      </c>
      <c r="AM57" s="126"/>
      <c r="AN57" s="94">
        <v>482658721</v>
      </c>
      <c r="AO57" s="94">
        <v>448245700</v>
      </c>
      <c r="AP57" s="94">
        <v>405435212</v>
      </c>
      <c r="AQ57" s="94">
        <v>447458688</v>
      </c>
      <c r="AR57" s="332">
        <v>1783798321</v>
      </c>
      <c r="AS57" s="126"/>
      <c r="AT57" s="94">
        <v>479598484</v>
      </c>
      <c r="AU57" s="94">
        <v>495033786</v>
      </c>
      <c r="AV57" s="94">
        <v>484926341</v>
      </c>
      <c r="AW57" s="94">
        <v>540898744</v>
      </c>
      <c r="AX57" s="332">
        <v>2000457355</v>
      </c>
      <c r="AY57" s="126"/>
      <c r="AZ57" s="94">
        <v>544673864</v>
      </c>
      <c r="BA57" s="94">
        <v>573025879</v>
      </c>
    </row>
    <row r="58" spans="1:53">
      <c r="A58" s="342"/>
      <c r="B58" s="312"/>
      <c r="C58" s="313" t="s">
        <v>23</v>
      </c>
      <c r="D58" s="254">
        <v>0.17920524894029105</v>
      </c>
      <c r="E58" s="254">
        <v>0.36546306936234108</v>
      </c>
      <c r="F58" s="254">
        <v>0.48300798809053264</v>
      </c>
      <c r="G58" s="254">
        <v>0.17033285773788562</v>
      </c>
      <c r="H58" s="329"/>
      <c r="I58" s="274"/>
      <c r="J58" s="254">
        <v>5.6936643502863718E-2</v>
      </c>
      <c r="K58" s="254">
        <v>7.5181922001292173E-2</v>
      </c>
      <c r="L58" s="254">
        <v>-3.7175740057827956E-2</v>
      </c>
      <c r="M58" s="254">
        <v>-1.0542661833655214E-2</v>
      </c>
      <c r="N58" s="261">
        <v>1.8220435718695027E-2</v>
      </c>
      <c r="O58" s="274"/>
      <c r="P58" s="254">
        <v>7.0895745993789561E-2</v>
      </c>
      <c r="Q58" s="254">
        <v>6.1543802949270976E-2</v>
      </c>
      <c r="R58" s="254">
        <v>-6.4319431157990437E-2</v>
      </c>
      <c r="S58" s="254">
        <v>7.3251027038826022E-2</v>
      </c>
      <c r="T58" s="261">
        <v>3.4542409872121427E-2</v>
      </c>
      <c r="U58" s="274"/>
      <c r="V58" s="254">
        <v>0.1833047892865185</v>
      </c>
      <c r="W58" s="254">
        <v>1.8403929930603802E-3</v>
      </c>
      <c r="X58" s="254">
        <v>0.2668862135284531</v>
      </c>
      <c r="Y58" s="254">
        <v>0.13429290957405438</v>
      </c>
      <c r="Z58" s="261">
        <v>0.14165318606811139</v>
      </c>
      <c r="AA58" s="287"/>
      <c r="AB58" s="254">
        <v>0.17784821645686422</v>
      </c>
      <c r="AC58" s="254">
        <v>0.18186642860291813</v>
      </c>
      <c r="AD58" s="254">
        <v>0.10710814626162568</v>
      </c>
      <c r="AE58" s="254">
        <v>0.16587057063803234</v>
      </c>
      <c r="AF58" s="261">
        <v>0.15748739659513666</v>
      </c>
      <c r="AG58" s="287"/>
      <c r="AH58" s="254">
        <v>9.1327116733554758E-2</v>
      </c>
      <c r="AI58" s="254">
        <v>0.1424064979033266</v>
      </c>
      <c r="AJ58" s="254">
        <v>-4.4993725203666179E-2</v>
      </c>
      <c r="AK58" s="254">
        <v>0.13980289641230215</v>
      </c>
      <c r="AL58" s="261">
        <v>8.2850730243117177E-2</v>
      </c>
      <c r="AM58" s="287"/>
      <c r="AN58" s="254">
        <v>-0.29378746629209274</v>
      </c>
      <c r="AO58" s="254">
        <v>-0.33184126628529376</v>
      </c>
      <c r="AP58" s="254">
        <v>-0.30173948369207892</v>
      </c>
      <c r="AQ58" s="254">
        <v>-0.4029338711482815</v>
      </c>
      <c r="AR58" s="261">
        <v>-0.33548938496732095</v>
      </c>
      <c r="AS58" s="287"/>
      <c r="AT58" s="254">
        <v>-6.3403744029728593E-3</v>
      </c>
      <c r="AU58" s="254">
        <v>0.10438044581353489</v>
      </c>
      <c r="AV58" s="254">
        <v>0.19606370302143361</v>
      </c>
      <c r="AW58" s="254">
        <v>0.20882387247334</v>
      </c>
      <c r="AX58" s="261">
        <v>0.12145937769385307</v>
      </c>
      <c r="AY58" s="287"/>
      <c r="AZ58" s="254">
        <v>0.13568720955339808</v>
      </c>
      <c r="BA58" s="254">
        <v>0.15754903040092705</v>
      </c>
    </row>
    <row r="59" spans="1:53">
      <c r="A59" s="342"/>
      <c r="B59" s="306" t="s">
        <v>49</v>
      </c>
      <c r="C59" s="307" t="s">
        <v>25</v>
      </c>
      <c r="D59" s="94">
        <v>18096271</v>
      </c>
      <c r="E59" s="94">
        <v>39426901</v>
      </c>
      <c r="F59" s="94">
        <v>39602102</v>
      </c>
      <c r="G59" s="94">
        <v>39711921</v>
      </c>
      <c r="H59" s="330">
        <v>136837195</v>
      </c>
      <c r="I59" s="331"/>
      <c r="J59" s="94">
        <v>45175530</v>
      </c>
      <c r="K59" s="94">
        <v>38575802</v>
      </c>
      <c r="L59" s="94">
        <v>58814534</v>
      </c>
      <c r="M59" s="94">
        <v>50993768</v>
      </c>
      <c r="N59" s="332">
        <v>193559634</v>
      </c>
      <c r="O59" s="331"/>
      <c r="P59" s="94">
        <v>33589612</v>
      </c>
      <c r="Q59" s="94">
        <v>42294802</v>
      </c>
      <c r="R59" s="94">
        <v>36955201</v>
      </c>
      <c r="S59" s="94">
        <v>34176153</v>
      </c>
      <c r="T59" s="332">
        <v>147015768</v>
      </c>
      <c r="U59" s="331"/>
      <c r="V59" s="94">
        <v>32504425</v>
      </c>
      <c r="W59" s="94">
        <v>48646236</v>
      </c>
      <c r="X59" s="94">
        <v>42104609</v>
      </c>
      <c r="Y59" s="94">
        <v>37147872</v>
      </c>
      <c r="Z59" s="332">
        <v>160403142</v>
      </c>
      <c r="AA59" s="126"/>
      <c r="AB59" s="94">
        <v>38970365</v>
      </c>
      <c r="AC59" s="94">
        <v>38266038</v>
      </c>
      <c r="AD59" s="94">
        <v>52564818</v>
      </c>
      <c r="AE59" s="94">
        <v>44698218</v>
      </c>
      <c r="AF59" s="332">
        <v>174499439</v>
      </c>
      <c r="AG59" s="126"/>
      <c r="AH59" s="94">
        <v>45641870</v>
      </c>
      <c r="AI59" s="94">
        <v>38683003</v>
      </c>
      <c r="AJ59" s="94">
        <v>40463882</v>
      </c>
      <c r="AK59" s="94">
        <v>49050849</v>
      </c>
      <c r="AL59" s="332">
        <v>173839604</v>
      </c>
      <c r="AM59" s="126"/>
      <c r="AN59" s="94">
        <v>556989935</v>
      </c>
      <c r="AO59" s="94">
        <v>543524780</v>
      </c>
      <c r="AP59" s="94">
        <v>557823401</v>
      </c>
      <c r="AQ59" s="94">
        <v>595920311</v>
      </c>
      <c r="AR59" s="332">
        <v>2254258427</v>
      </c>
      <c r="AS59" s="126"/>
      <c r="AT59" s="94">
        <v>606802554</v>
      </c>
      <c r="AU59" s="94">
        <v>612499938</v>
      </c>
      <c r="AV59" s="94">
        <v>568145147</v>
      </c>
      <c r="AW59" s="94">
        <v>581270029</v>
      </c>
      <c r="AX59" s="332">
        <v>2368717668</v>
      </c>
      <c r="AY59" s="126"/>
      <c r="AZ59" s="94">
        <v>585247747</v>
      </c>
      <c r="BA59" s="94">
        <v>601473136</v>
      </c>
    </row>
    <row r="60" spans="1:53">
      <c r="A60" s="342"/>
      <c r="B60" s="312"/>
      <c r="C60" s="313" t="s">
        <v>23</v>
      </c>
      <c r="D60" s="254">
        <v>0</v>
      </c>
      <c r="E60" s="254">
        <v>10.783459301430714</v>
      </c>
      <c r="F60" s="254">
        <v>3.2470864495748528</v>
      </c>
      <c r="G60" s="254">
        <v>2.7755010829678279</v>
      </c>
      <c r="H60" s="329"/>
      <c r="I60" s="274"/>
      <c r="J60" s="254">
        <v>1.4963999489176527</v>
      </c>
      <c r="K60" s="254">
        <v>-2.1586758746268187E-2</v>
      </c>
      <c r="L60" s="254">
        <v>0.48513667279580258</v>
      </c>
      <c r="M60" s="254">
        <v>0.28409219992152984</v>
      </c>
      <c r="N60" s="261">
        <v>0.41452500542706971</v>
      </c>
      <c r="O60" s="274"/>
      <c r="P60" s="254">
        <v>-0.25646446206607865</v>
      </c>
      <c r="Q60" s="254">
        <v>9.6407587326376332E-2</v>
      </c>
      <c r="R60" s="254">
        <v>-0.37166549683110639</v>
      </c>
      <c r="S60" s="254">
        <v>-0.32979745681864503</v>
      </c>
      <c r="T60" s="261">
        <v>-0.24046266795482785</v>
      </c>
      <c r="U60" s="274"/>
      <c r="V60" s="254">
        <v>-3.2307220458515529E-2</v>
      </c>
      <c r="W60" s="254">
        <v>0.15017055760185372</v>
      </c>
      <c r="X60" s="254">
        <v>0.13934190210465913</v>
      </c>
      <c r="Y60" s="254">
        <v>8.6952999069263237E-2</v>
      </c>
      <c r="Z60" s="261">
        <v>9.1060803763580056E-2</v>
      </c>
      <c r="AA60" s="287"/>
      <c r="AB60" s="254">
        <v>0.19892491560764425</v>
      </c>
      <c r="AC60" s="254">
        <v>-0.21338131895754486</v>
      </c>
      <c r="AD60" s="254">
        <v>0.2484338234799901</v>
      </c>
      <c r="AE60" s="254">
        <v>0.20325110412784886</v>
      </c>
      <c r="AF60" s="261">
        <v>8.7880429424505913E-2</v>
      </c>
      <c r="AG60" s="287"/>
      <c r="AH60" s="254">
        <v>0.17119431650178285</v>
      </c>
      <c r="AI60" s="254">
        <v>1.0896476922957143E-2</v>
      </c>
      <c r="AJ60" s="254">
        <v>-0.23020979545672549</v>
      </c>
      <c r="AK60" s="254">
        <v>9.7378177358211415E-2</v>
      </c>
      <c r="AL60" s="261">
        <v>-3.7813015547860651E-3</v>
      </c>
      <c r="AM60" s="287"/>
      <c r="AN60" s="254">
        <v>11.203486294492317</v>
      </c>
      <c r="AO60" s="254">
        <v>13.050739028715014</v>
      </c>
      <c r="AP60" s="254">
        <v>12.785711440143089</v>
      </c>
      <c r="AQ60" s="254">
        <v>11.149031528485878</v>
      </c>
      <c r="AR60" s="261">
        <v>11.967461816123327</v>
      </c>
      <c r="AS60" s="287"/>
      <c r="AT60" s="254">
        <v>8.9431811725646293E-2</v>
      </c>
      <c r="AU60" s="254">
        <v>0.12690342839566582</v>
      </c>
      <c r="AV60" s="254">
        <v>1.8503608815077399E-2</v>
      </c>
      <c r="AW60" s="254">
        <v>-2.4584297144387812E-2</v>
      </c>
      <c r="AX60" s="261">
        <v>5.0774675888568765E-2</v>
      </c>
      <c r="AY60" s="287"/>
      <c r="AZ60" s="254">
        <v>-3.5521945083968776E-2</v>
      </c>
      <c r="BA60" s="254">
        <v>-1.8002943863155152E-2</v>
      </c>
    </row>
    <row r="61" spans="1:53">
      <c r="A61" s="342"/>
      <c r="B61" s="321" t="s">
        <v>327</v>
      </c>
      <c r="C61" s="307" t="s">
        <v>25</v>
      </c>
      <c r="D61" s="94"/>
      <c r="E61" s="94"/>
      <c r="F61" s="94"/>
      <c r="G61" s="94"/>
      <c r="H61" s="330"/>
      <c r="I61" s="331"/>
      <c r="J61" s="94"/>
      <c r="K61" s="94"/>
      <c r="L61" s="94"/>
      <c r="M61" s="94"/>
      <c r="N61" s="332"/>
      <c r="O61" s="331"/>
      <c r="P61" s="94"/>
      <c r="Q61" s="94"/>
      <c r="R61" s="94"/>
      <c r="S61" s="94"/>
      <c r="T61" s="332"/>
      <c r="U61" s="331"/>
      <c r="V61" s="94"/>
      <c r="W61" s="94"/>
      <c r="X61" s="94"/>
      <c r="Y61" s="94"/>
      <c r="Z61" s="332"/>
      <c r="AA61" s="126"/>
      <c r="AB61" s="94"/>
      <c r="AC61" s="94"/>
      <c r="AD61" s="94"/>
      <c r="AE61" s="94"/>
      <c r="AF61" s="332"/>
      <c r="AG61" s="126"/>
      <c r="AH61" s="94"/>
      <c r="AI61" s="94"/>
      <c r="AJ61" s="94"/>
      <c r="AK61" s="94"/>
      <c r="AL61" s="332"/>
      <c r="AM61" s="126"/>
      <c r="AN61" s="94">
        <v>968648665</v>
      </c>
      <c r="AO61" s="94">
        <v>1018126446</v>
      </c>
      <c r="AP61" s="94">
        <v>1017495835</v>
      </c>
      <c r="AQ61" s="94">
        <v>1070162472</v>
      </c>
      <c r="AR61" s="332">
        <v>4074433418</v>
      </c>
      <c r="AS61" s="126"/>
      <c r="AT61" s="94">
        <v>932247577</v>
      </c>
      <c r="AU61" s="94">
        <v>1037535541</v>
      </c>
      <c r="AV61" s="94">
        <v>1063711389</v>
      </c>
      <c r="AW61" s="94">
        <v>1073826193</v>
      </c>
      <c r="AX61" s="332">
        <v>4107320700</v>
      </c>
      <c r="AY61" s="126"/>
      <c r="AZ61" s="94">
        <v>1000528928</v>
      </c>
      <c r="BA61" s="94">
        <v>1069851070</v>
      </c>
    </row>
    <row r="62" spans="1:53">
      <c r="A62" s="342"/>
      <c r="B62" s="322"/>
      <c r="C62" s="313" t="s">
        <v>23</v>
      </c>
      <c r="D62" s="254"/>
      <c r="E62" s="254"/>
      <c r="F62" s="254"/>
      <c r="G62" s="254"/>
      <c r="H62" s="329"/>
      <c r="I62" s="274"/>
      <c r="J62" s="254"/>
      <c r="K62" s="254"/>
      <c r="L62" s="254"/>
      <c r="M62" s="254"/>
      <c r="N62" s="261"/>
      <c r="O62" s="274"/>
      <c r="P62" s="254"/>
      <c r="Q62" s="254"/>
      <c r="R62" s="254"/>
      <c r="S62" s="254"/>
      <c r="T62" s="261"/>
      <c r="U62" s="274"/>
      <c r="V62" s="254"/>
      <c r="W62" s="254"/>
      <c r="X62" s="254"/>
      <c r="Y62" s="254"/>
      <c r="Z62" s="261"/>
      <c r="AA62" s="287"/>
      <c r="AB62" s="254"/>
      <c r="AC62" s="254"/>
      <c r="AD62" s="254"/>
      <c r="AE62" s="254"/>
      <c r="AF62" s="261"/>
      <c r="AG62" s="287"/>
      <c r="AH62" s="254"/>
      <c r="AI62" s="254"/>
      <c r="AJ62" s="254"/>
      <c r="AK62" s="254"/>
      <c r="AL62" s="261"/>
      <c r="AM62" s="287"/>
      <c r="AN62" s="254" t="s">
        <v>279</v>
      </c>
      <c r="AO62" s="254" t="s">
        <v>279</v>
      </c>
      <c r="AP62" s="254" t="s">
        <v>279</v>
      </c>
      <c r="AQ62" s="254" t="s">
        <v>279</v>
      </c>
      <c r="AR62" s="261" t="s">
        <v>279</v>
      </c>
      <c r="AS62" s="287"/>
      <c r="AT62" s="254">
        <v>-3.7579247579926256E-2</v>
      </c>
      <c r="AU62" s="254">
        <v>1.9063540757883413E-2</v>
      </c>
      <c r="AV62" s="254">
        <v>4.54208778161731E-2</v>
      </c>
      <c r="AW62" s="254">
        <v>3.4235184804722874E-3</v>
      </c>
      <c r="AX62" s="261">
        <v>8.071620916594302E-3</v>
      </c>
      <c r="AY62" s="287"/>
      <c r="AZ62" s="254">
        <v>7.3243795623187724E-2</v>
      </c>
      <c r="BA62" s="254">
        <v>3.1146430867181163E-2</v>
      </c>
    </row>
    <row r="63" spans="1:53">
      <c r="A63" s="342"/>
      <c r="B63" s="321" t="s">
        <v>328</v>
      </c>
      <c r="C63" s="307" t="s">
        <v>25</v>
      </c>
      <c r="D63" s="94"/>
      <c r="E63" s="94"/>
      <c r="F63" s="94"/>
      <c r="G63" s="94"/>
      <c r="H63" s="330"/>
      <c r="I63" s="331"/>
      <c r="J63" s="94"/>
      <c r="K63" s="94"/>
      <c r="L63" s="94"/>
      <c r="M63" s="94"/>
      <c r="N63" s="332"/>
      <c r="O63" s="331"/>
      <c r="P63" s="94"/>
      <c r="Q63" s="94"/>
      <c r="R63" s="94"/>
      <c r="S63" s="94"/>
      <c r="T63" s="332"/>
      <c r="U63" s="331"/>
      <c r="V63" s="94"/>
      <c r="W63" s="94"/>
      <c r="X63" s="94"/>
      <c r="Y63" s="94"/>
      <c r="Z63" s="332"/>
      <c r="AA63" s="126"/>
      <c r="AB63" s="94"/>
      <c r="AC63" s="94"/>
      <c r="AD63" s="94"/>
      <c r="AE63" s="94"/>
      <c r="AF63" s="332"/>
      <c r="AG63" s="126"/>
      <c r="AH63" s="94"/>
      <c r="AI63" s="94"/>
      <c r="AJ63" s="94"/>
      <c r="AK63" s="94"/>
      <c r="AL63" s="332"/>
      <c r="AM63" s="126"/>
      <c r="AN63" s="94">
        <v>22419651</v>
      </c>
      <c r="AO63" s="94">
        <v>25411640</v>
      </c>
      <c r="AP63" s="94">
        <v>26477284</v>
      </c>
      <c r="AQ63" s="94">
        <v>26704887</v>
      </c>
      <c r="AR63" s="332">
        <v>101013462</v>
      </c>
      <c r="AS63" s="126"/>
      <c r="AT63" s="94">
        <v>22892968</v>
      </c>
      <c r="AU63" s="94">
        <v>24394244</v>
      </c>
      <c r="AV63" s="94">
        <v>25065052</v>
      </c>
      <c r="AW63" s="94">
        <v>25981066</v>
      </c>
      <c r="AX63" s="332">
        <v>98333330</v>
      </c>
      <c r="AY63" s="126"/>
      <c r="AZ63" s="94">
        <v>24440268</v>
      </c>
      <c r="BA63" s="94">
        <v>29256649</v>
      </c>
    </row>
    <row r="64" spans="1:53">
      <c r="A64" s="312"/>
      <c r="B64" s="322"/>
      <c r="C64" s="313" t="s">
        <v>23</v>
      </c>
      <c r="D64" s="254"/>
      <c r="E64" s="254"/>
      <c r="F64" s="254"/>
      <c r="G64" s="254"/>
      <c r="H64" s="329"/>
      <c r="I64" s="274"/>
      <c r="J64" s="254"/>
      <c r="K64" s="254"/>
      <c r="L64" s="254"/>
      <c r="M64" s="254"/>
      <c r="N64" s="261"/>
      <c r="O64" s="274"/>
      <c r="P64" s="254"/>
      <c r="Q64" s="254"/>
      <c r="R64" s="254"/>
      <c r="S64" s="254"/>
      <c r="T64" s="261"/>
      <c r="U64" s="274"/>
      <c r="V64" s="254"/>
      <c r="W64" s="254"/>
      <c r="X64" s="254"/>
      <c r="Y64" s="254"/>
      <c r="Z64" s="261"/>
      <c r="AA64" s="287"/>
      <c r="AB64" s="254"/>
      <c r="AC64" s="254"/>
      <c r="AD64" s="254"/>
      <c r="AE64" s="254"/>
      <c r="AF64" s="261"/>
      <c r="AG64" s="287"/>
      <c r="AH64" s="254"/>
      <c r="AI64" s="254"/>
      <c r="AJ64" s="254"/>
      <c r="AK64" s="254"/>
      <c r="AL64" s="261"/>
      <c r="AM64" s="287"/>
      <c r="AN64" s="254" t="s">
        <v>279</v>
      </c>
      <c r="AO64" s="254" t="s">
        <v>279</v>
      </c>
      <c r="AP64" s="254" t="s">
        <v>279</v>
      </c>
      <c r="AQ64" s="254" t="s">
        <v>279</v>
      </c>
      <c r="AR64" s="261" t="s">
        <v>279</v>
      </c>
      <c r="AS64" s="287"/>
      <c r="AT64" s="254">
        <v>2.1111702407856425E-2</v>
      </c>
      <c r="AU64" s="254">
        <v>-4.0036613142638622E-2</v>
      </c>
      <c r="AV64" s="254">
        <v>-5.3337494888070824E-2</v>
      </c>
      <c r="AW64" s="254">
        <v>-2.7104439722961615E-2</v>
      </c>
      <c r="AX64" s="261">
        <v>-2.6532423965431429E-2</v>
      </c>
      <c r="AY64" s="287"/>
      <c r="AZ64" s="254">
        <v>6.7588440258161464E-2</v>
      </c>
      <c r="BA64" s="254">
        <v>0.19932591475267691</v>
      </c>
    </row>
    <row r="65" spans="1:53">
      <c r="A65" s="341" t="s">
        <v>187</v>
      </c>
      <c r="B65" s="306" t="s">
        <v>76</v>
      </c>
      <c r="C65" s="307" t="s">
        <v>25</v>
      </c>
      <c r="D65" s="94">
        <v>958471003</v>
      </c>
      <c r="E65" s="94">
        <v>1017700664</v>
      </c>
      <c r="F65" s="94">
        <v>1049360714</v>
      </c>
      <c r="G65" s="94">
        <v>1065155132</v>
      </c>
      <c r="H65" s="330">
        <v>4090687513</v>
      </c>
      <c r="I65" s="331"/>
      <c r="J65" s="94">
        <v>1021609274</v>
      </c>
      <c r="K65" s="94">
        <v>1089602793</v>
      </c>
      <c r="L65" s="94">
        <v>1087321492</v>
      </c>
      <c r="M65" s="94">
        <v>1045715135</v>
      </c>
      <c r="N65" s="332">
        <v>4244248694</v>
      </c>
      <c r="O65" s="331"/>
      <c r="P65" s="94">
        <v>1024909399</v>
      </c>
      <c r="Q65" s="94">
        <v>1038771395</v>
      </c>
      <c r="R65" s="94">
        <v>1067883307</v>
      </c>
      <c r="S65" s="94">
        <v>1056558860</v>
      </c>
      <c r="T65" s="332">
        <v>4188122961</v>
      </c>
      <c r="U65" s="331"/>
      <c r="V65" s="94">
        <v>1027371286</v>
      </c>
      <c r="W65" s="94">
        <v>1083879460</v>
      </c>
      <c r="X65" s="94">
        <v>1070728255</v>
      </c>
      <c r="Y65" s="94">
        <v>1044108361</v>
      </c>
      <c r="Z65" s="332">
        <v>4226087362</v>
      </c>
      <c r="AA65" s="126"/>
      <c r="AB65" s="94">
        <v>1036559383</v>
      </c>
      <c r="AC65" s="94">
        <v>1063784172</v>
      </c>
      <c r="AD65" s="94">
        <v>1053204900</v>
      </c>
      <c r="AE65" s="94">
        <v>1089466114</v>
      </c>
      <c r="AF65" s="332">
        <v>4243014569</v>
      </c>
      <c r="AG65" s="126"/>
      <c r="AH65" s="94">
        <v>1069466496</v>
      </c>
      <c r="AI65" s="94">
        <v>1141645752</v>
      </c>
      <c r="AJ65" s="94">
        <v>1153550314</v>
      </c>
      <c r="AK65" s="94">
        <v>1127085008</v>
      </c>
      <c r="AL65" s="332">
        <v>4491747570</v>
      </c>
      <c r="AM65" s="126"/>
      <c r="AN65" s="94">
        <v>963547508</v>
      </c>
      <c r="AO65" s="94">
        <v>1045038191</v>
      </c>
      <c r="AP65" s="94">
        <v>1053205255</v>
      </c>
      <c r="AQ65" s="94">
        <v>1040406806</v>
      </c>
      <c r="AR65" s="332">
        <v>4102197760</v>
      </c>
      <c r="AS65" s="126"/>
      <c r="AT65" s="94">
        <v>1003503443</v>
      </c>
      <c r="AU65" s="94">
        <v>1065142821</v>
      </c>
      <c r="AV65" s="94">
        <v>1044053674</v>
      </c>
      <c r="AW65" s="94">
        <v>1022110132</v>
      </c>
      <c r="AX65" s="332">
        <v>4134810070</v>
      </c>
      <c r="AY65" s="126"/>
      <c r="AZ65" s="94">
        <v>1022809059</v>
      </c>
      <c r="BA65" s="94">
        <v>1035745396</v>
      </c>
    </row>
    <row r="66" spans="1:53">
      <c r="A66" s="342"/>
      <c r="B66" s="312"/>
      <c r="C66" s="313" t="s">
        <v>23</v>
      </c>
      <c r="D66" s="254">
        <v>0.1021570014548855</v>
      </c>
      <c r="E66" s="254">
        <v>0.19799443878324985</v>
      </c>
      <c r="F66" s="254">
        <v>0.1831164299671372</v>
      </c>
      <c r="G66" s="254">
        <v>0.12548905375584232</v>
      </c>
      <c r="H66" s="329"/>
      <c r="I66" s="274"/>
      <c r="J66" s="254">
        <v>6.5873950075044679E-2</v>
      </c>
      <c r="K66" s="254">
        <v>7.0651549658417051E-2</v>
      </c>
      <c r="L66" s="254">
        <v>3.6175146919022169E-2</v>
      </c>
      <c r="M66" s="254">
        <v>-1.8250859819356341E-2</v>
      </c>
      <c r="N66" s="261">
        <v>3.7539210832406633E-2</v>
      </c>
      <c r="O66" s="274"/>
      <c r="P66" s="254">
        <v>3.2303201272623205E-3</v>
      </c>
      <c r="Q66" s="254">
        <v>-4.6651310300009463E-2</v>
      </c>
      <c r="R66" s="254">
        <v>-1.7877127549687066E-2</v>
      </c>
      <c r="S66" s="254">
        <v>1.0369673955230585E-2</v>
      </c>
      <c r="T66" s="261">
        <v>-1.3223950113796068E-2</v>
      </c>
      <c r="U66" s="274"/>
      <c r="V66" s="254">
        <v>2.4020532960298269E-3</v>
      </c>
      <c r="W66" s="254">
        <v>4.3424438925756093E-2</v>
      </c>
      <c r="X66" s="254">
        <v>2.6641000766201017E-3</v>
      </c>
      <c r="Y66" s="254">
        <v>-1.178400889090081E-2</v>
      </c>
      <c r="Z66" s="261">
        <v>9.0647770740082123E-3</v>
      </c>
      <c r="AA66" s="287"/>
      <c r="AB66" s="254">
        <v>8.9433071813533882E-3</v>
      </c>
      <c r="AC66" s="254">
        <v>-1.8540150211906359E-2</v>
      </c>
      <c r="AD66" s="254">
        <v>-1.6365828507999947E-2</v>
      </c>
      <c r="AE66" s="254">
        <v>4.3441614581611443E-2</v>
      </c>
      <c r="AF66" s="261">
        <v>4.0054086794809596E-3</v>
      </c>
      <c r="AG66" s="287"/>
      <c r="AH66" s="254">
        <v>3.1746481233675627E-2</v>
      </c>
      <c r="AI66" s="254">
        <v>7.3193023593887352E-2</v>
      </c>
      <c r="AJ66" s="254">
        <v>9.5276250613721913E-2</v>
      </c>
      <c r="AK66" s="254">
        <v>3.4529659542949398E-2</v>
      </c>
      <c r="AL66" s="261">
        <v>5.8621764539126264E-2</v>
      </c>
      <c r="AM66" s="287"/>
      <c r="AN66" s="254">
        <v>-9.9039089486352649E-2</v>
      </c>
      <c r="AO66" s="254">
        <v>-8.4621311672869903E-2</v>
      </c>
      <c r="AP66" s="254">
        <v>-8.6988021053063469E-2</v>
      </c>
      <c r="AQ66" s="254">
        <v>-7.6904759964653846E-2</v>
      </c>
      <c r="AR66" s="261">
        <v>-8.6725668334919348E-2</v>
      </c>
      <c r="AS66" s="287"/>
      <c r="AT66" s="254">
        <v>4.1467529798229652E-2</v>
      </c>
      <c r="AU66" s="254">
        <v>1.9238177296431402E-2</v>
      </c>
      <c r="AV66" s="254">
        <v>-8.6892663671717107E-3</v>
      </c>
      <c r="AW66" s="254">
        <v>-1.7586076806191175E-2</v>
      </c>
      <c r="AX66" s="261">
        <v>7.9499604621693365E-3</v>
      </c>
      <c r="AY66" s="287"/>
      <c r="AZ66" s="254">
        <v>1.9238216006798536E-2</v>
      </c>
      <c r="BA66" s="254">
        <v>-2.7599514750895504E-2</v>
      </c>
    </row>
    <row r="67" spans="1:53">
      <c r="A67" s="342"/>
      <c r="B67" s="306" t="s">
        <v>77</v>
      </c>
      <c r="C67" s="307" t="s">
        <v>25</v>
      </c>
      <c r="D67" s="94">
        <v>95835060</v>
      </c>
      <c r="E67" s="94">
        <v>95017570</v>
      </c>
      <c r="F67" s="94">
        <v>100098385</v>
      </c>
      <c r="G67" s="94">
        <v>99312879</v>
      </c>
      <c r="H67" s="330">
        <v>390263894</v>
      </c>
      <c r="I67" s="331"/>
      <c r="J67" s="94">
        <v>92250842</v>
      </c>
      <c r="K67" s="94">
        <v>99633345</v>
      </c>
      <c r="L67" s="94">
        <v>94646409</v>
      </c>
      <c r="M67" s="94">
        <v>91335874</v>
      </c>
      <c r="N67" s="332">
        <v>377866470</v>
      </c>
      <c r="O67" s="331"/>
      <c r="P67" s="94">
        <v>94556811</v>
      </c>
      <c r="Q67" s="94">
        <v>98981547</v>
      </c>
      <c r="R67" s="94">
        <v>101690972</v>
      </c>
      <c r="S67" s="94">
        <v>102114332</v>
      </c>
      <c r="T67" s="332">
        <v>397343662</v>
      </c>
      <c r="U67" s="331"/>
      <c r="V67" s="94">
        <v>92823633</v>
      </c>
      <c r="W67" s="94">
        <v>102929262</v>
      </c>
      <c r="X67" s="94">
        <v>102908892</v>
      </c>
      <c r="Y67" s="94">
        <v>112173678</v>
      </c>
      <c r="Z67" s="332">
        <v>410835465</v>
      </c>
      <c r="AA67" s="126"/>
      <c r="AB67" s="94">
        <v>97528563</v>
      </c>
      <c r="AC67" s="94">
        <v>104106400</v>
      </c>
      <c r="AD67" s="94">
        <v>109100008</v>
      </c>
      <c r="AE67" s="94">
        <v>108747529</v>
      </c>
      <c r="AF67" s="332">
        <v>419482500</v>
      </c>
      <c r="AG67" s="126"/>
      <c r="AH67" s="94">
        <v>90864659</v>
      </c>
      <c r="AI67" s="94">
        <v>108223540</v>
      </c>
      <c r="AJ67" s="94">
        <v>112438520</v>
      </c>
      <c r="AK67" s="94">
        <v>107748855</v>
      </c>
      <c r="AL67" s="332">
        <v>419275574</v>
      </c>
      <c r="AM67" s="126"/>
      <c r="AN67" s="94">
        <v>1497921</v>
      </c>
      <c r="AO67" s="94">
        <v>1256219</v>
      </c>
      <c r="AP67" s="94">
        <v>1188100</v>
      </c>
      <c r="AQ67" s="94">
        <v>1172854</v>
      </c>
      <c r="AR67" s="332">
        <v>5115094</v>
      </c>
      <c r="AS67" s="126"/>
      <c r="AT67" s="94">
        <v>1852732</v>
      </c>
      <c r="AU67" s="94">
        <v>1001149</v>
      </c>
      <c r="AV67" s="94">
        <v>967911</v>
      </c>
      <c r="AW67" s="94">
        <v>1155633</v>
      </c>
      <c r="AX67" s="332">
        <v>4977425</v>
      </c>
      <c r="AY67" s="126"/>
      <c r="AZ67" s="94">
        <v>1431586</v>
      </c>
      <c r="BA67" s="94">
        <v>1181278</v>
      </c>
    </row>
    <row r="68" spans="1:53">
      <c r="A68" s="342"/>
      <c r="B68" s="312"/>
      <c r="C68" s="313" t="s">
        <v>23</v>
      </c>
      <c r="D68" s="254">
        <v>0.2026944555613242</v>
      </c>
      <c r="E68" s="254">
        <v>0.327076046530694</v>
      </c>
      <c r="F68" s="254">
        <v>6.2370936033942927E-2</v>
      </c>
      <c r="G68" s="254">
        <v>2.4203242272952223E-3</v>
      </c>
      <c r="H68" s="329"/>
      <c r="I68" s="274"/>
      <c r="J68" s="254">
        <v>-3.7399861804229058E-2</v>
      </c>
      <c r="K68" s="254">
        <v>4.8578120867540604E-2</v>
      </c>
      <c r="L68" s="254">
        <v>-5.4466173455246056E-2</v>
      </c>
      <c r="M68" s="254">
        <v>-8.0321959048231806E-2</v>
      </c>
      <c r="N68" s="261">
        <v>-3.176677163990993E-2</v>
      </c>
      <c r="O68" s="274"/>
      <c r="P68" s="254">
        <v>2.4996725775142448E-2</v>
      </c>
      <c r="Q68" s="254">
        <v>-6.5419664470764971E-3</v>
      </c>
      <c r="R68" s="254">
        <v>7.4430325190678825E-2</v>
      </c>
      <c r="S68" s="254">
        <v>0.11800903115023575</v>
      </c>
      <c r="T68" s="261">
        <v>5.1545171499339348E-2</v>
      </c>
      <c r="U68" s="274"/>
      <c r="V68" s="254">
        <v>-1.8329488713404229E-2</v>
      </c>
      <c r="W68" s="254">
        <v>3.9883343104346602E-2</v>
      </c>
      <c r="X68" s="254">
        <v>1.1976677733004593E-2</v>
      </c>
      <c r="Y68" s="254">
        <v>9.8510618470284861E-2</v>
      </c>
      <c r="Z68" s="261">
        <v>3.3954997374539664E-2</v>
      </c>
      <c r="AA68" s="287"/>
      <c r="AB68" s="254">
        <v>5.0686768530165072E-2</v>
      </c>
      <c r="AC68" s="254">
        <v>1.1436378510126799E-2</v>
      </c>
      <c r="AD68" s="254">
        <v>6.016113748460139E-2</v>
      </c>
      <c r="AE68" s="254">
        <v>-3.0543252758459039E-2</v>
      </c>
      <c r="AF68" s="261">
        <v>2.1047440488128233E-2</v>
      </c>
      <c r="AG68" s="287"/>
      <c r="AH68" s="254">
        <v>-6.8327716465995669E-2</v>
      </c>
      <c r="AI68" s="254">
        <v>3.9547424557952349E-2</v>
      </c>
      <c r="AJ68" s="254">
        <v>3.0600474383099874E-2</v>
      </c>
      <c r="AK68" s="254">
        <v>-9.1834178595451288E-3</v>
      </c>
      <c r="AL68" s="261">
        <v>-4.9328875459642152E-4</v>
      </c>
      <c r="AM68" s="287"/>
      <c r="AN68" s="254">
        <v>-0.98351481184780543</v>
      </c>
      <c r="AO68" s="254">
        <v>-0.9883923682407727</v>
      </c>
      <c r="AP68" s="254">
        <v>-0.98943333654694143</v>
      </c>
      <c r="AQ68" s="254">
        <v>-0.98911492841385651</v>
      </c>
      <c r="AR68" s="261">
        <v>-0.98780016219117983</v>
      </c>
      <c r="AS68" s="287"/>
      <c r="AT68" s="254">
        <v>0.23686896705500482</v>
      </c>
      <c r="AU68" s="254">
        <v>-0.20304580650348392</v>
      </c>
      <c r="AV68" s="254">
        <v>-0.18532867603737058</v>
      </c>
      <c r="AW68" s="254">
        <v>-1.4682986970245282E-2</v>
      </c>
      <c r="AX68" s="261">
        <v>-2.6914265896188838E-2</v>
      </c>
      <c r="AY68" s="287"/>
      <c r="AZ68" s="254">
        <v>-0.22731080372120738</v>
      </c>
      <c r="BA68" s="254">
        <v>0.17992226931255995</v>
      </c>
    </row>
    <row r="69" spans="1:53">
      <c r="A69" s="342"/>
      <c r="B69" s="306" t="s">
        <v>78</v>
      </c>
      <c r="C69" s="307" t="s">
        <v>25</v>
      </c>
      <c r="D69" s="94">
        <v>119769983</v>
      </c>
      <c r="E69" s="94">
        <v>136916988</v>
      </c>
      <c r="F69" s="94">
        <v>160907464</v>
      </c>
      <c r="G69" s="94">
        <v>150181111</v>
      </c>
      <c r="H69" s="330">
        <v>567775546</v>
      </c>
      <c r="I69" s="331"/>
      <c r="J69" s="94">
        <v>147203427</v>
      </c>
      <c r="K69" s="94">
        <v>152368430</v>
      </c>
      <c r="L69" s="94">
        <v>133524074</v>
      </c>
      <c r="M69" s="94">
        <v>148148008</v>
      </c>
      <c r="N69" s="332">
        <v>581243939</v>
      </c>
      <c r="O69" s="331"/>
      <c r="P69" s="94">
        <v>151471975</v>
      </c>
      <c r="Q69" s="94">
        <v>148492304</v>
      </c>
      <c r="R69" s="94">
        <v>153264504</v>
      </c>
      <c r="S69" s="94">
        <v>134513288</v>
      </c>
      <c r="T69" s="332">
        <v>587742071</v>
      </c>
      <c r="U69" s="331"/>
      <c r="V69" s="94">
        <v>144965641</v>
      </c>
      <c r="W69" s="94">
        <v>136140267</v>
      </c>
      <c r="X69" s="94">
        <v>146793972</v>
      </c>
      <c r="Y69" s="94">
        <v>158023348</v>
      </c>
      <c r="Z69" s="332">
        <v>585923228</v>
      </c>
      <c r="AA69" s="126"/>
      <c r="AB69" s="94">
        <v>150898386</v>
      </c>
      <c r="AC69" s="94">
        <v>151506528</v>
      </c>
      <c r="AD69" s="94">
        <v>163700755</v>
      </c>
      <c r="AE69" s="94">
        <v>160838416</v>
      </c>
      <c r="AF69" s="332">
        <v>626944085</v>
      </c>
      <c r="AG69" s="126"/>
      <c r="AH69" s="94">
        <v>155187256</v>
      </c>
      <c r="AI69" s="94">
        <v>143189016</v>
      </c>
      <c r="AJ69" s="94">
        <v>161692095</v>
      </c>
      <c r="AK69" s="94">
        <v>150456208</v>
      </c>
      <c r="AL69" s="332">
        <v>610524575</v>
      </c>
      <c r="AM69" s="126"/>
      <c r="AN69" s="94">
        <v>102072994</v>
      </c>
      <c r="AO69" s="94">
        <v>122188585</v>
      </c>
      <c r="AP69" s="94">
        <v>113773751</v>
      </c>
      <c r="AQ69" s="94">
        <v>125347274</v>
      </c>
      <c r="AR69" s="332">
        <v>463382604</v>
      </c>
      <c r="AS69" s="126"/>
      <c r="AT69" s="94">
        <v>116298249</v>
      </c>
      <c r="AU69" s="94">
        <v>121092907</v>
      </c>
      <c r="AV69" s="94">
        <v>107447957</v>
      </c>
      <c r="AW69" s="94">
        <v>141671075</v>
      </c>
      <c r="AX69" s="332">
        <v>486510188</v>
      </c>
      <c r="AY69" s="126"/>
      <c r="AZ69" s="94">
        <v>101131661</v>
      </c>
      <c r="BA69" s="94">
        <v>112820433</v>
      </c>
    </row>
    <row r="70" spans="1:53">
      <c r="A70" s="342"/>
      <c r="B70" s="312"/>
      <c r="C70" s="313" t="s">
        <v>23</v>
      </c>
      <c r="D70" s="254">
        <v>0.23556174151487627</v>
      </c>
      <c r="E70" s="254">
        <v>0.12920289396029511</v>
      </c>
      <c r="F70" s="254">
        <v>0.59524854113158554</v>
      </c>
      <c r="G70" s="254">
        <v>0.1689541690849107</v>
      </c>
      <c r="H70" s="329"/>
      <c r="I70" s="274"/>
      <c r="J70" s="254">
        <v>0.2290510803529128</v>
      </c>
      <c r="K70" s="254">
        <v>0.11285262863071455</v>
      </c>
      <c r="L70" s="254">
        <v>-0.1701809805417106</v>
      </c>
      <c r="M70" s="254">
        <v>-1.353767452153154E-2</v>
      </c>
      <c r="N70" s="261">
        <v>2.3721333359432828E-2</v>
      </c>
      <c r="O70" s="274"/>
      <c r="P70" s="254">
        <v>2.8997612942802009E-2</v>
      </c>
      <c r="Q70" s="254">
        <v>-2.5439167418079944E-2</v>
      </c>
      <c r="R70" s="254">
        <v>0.14784172927497696</v>
      </c>
      <c r="S70" s="254">
        <v>-9.2034447064586966E-2</v>
      </c>
      <c r="T70" s="261">
        <v>1.1179698512090663E-2</v>
      </c>
      <c r="U70" s="274"/>
      <c r="V70" s="254">
        <v>-4.2954044799376256E-2</v>
      </c>
      <c r="W70" s="254">
        <v>-8.3183011289258424E-2</v>
      </c>
      <c r="X70" s="254">
        <v>-4.2218072881376356E-2</v>
      </c>
      <c r="Y70" s="254">
        <v>0.17477871777247755</v>
      </c>
      <c r="Z70" s="261">
        <v>-3.094627881419787E-3</v>
      </c>
      <c r="AA70" s="287"/>
      <c r="AB70" s="254">
        <v>4.0925180332903821E-2</v>
      </c>
      <c r="AC70" s="254">
        <v>0.11287080111279635</v>
      </c>
      <c r="AD70" s="254">
        <v>0.11517355085943182</v>
      </c>
      <c r="AE70" s="254">
        <v>1.7814253625356713E-2</v>
      </c>
      <c r="AF70" s="261">
        <v>7.0010634567298613E-2</v>
      </c>
      <c r="AG70" s="287"/>
      <c r="AH70" s="254">
        <v>2.8422239055625242E-2</v>
      </c>
      <c r="AI70" s="254">
        <v>-5.4898703770704826E-2</v>
      </c>
      <c r="AJ70" s="254">
        <v>-1.2270316040998153E-2</v>
      </c>
      <c r="AK70" s="254">
        <v>-6.4550548669914831E-2</v>
      </c>
      <c r="AL70" s="261">
        <v>-2.6189751834089003E-2</v>
      </c>
      <c r="AM70" s="287"/>
      <c r="AN70" s="254">
        <v>-0.34225917365276437</v>
      </c>
      <c r="AO70" s="254">
        <v>-0.14666230404153346</v>
      </c>
      <c r="AP70" s="254">
        <v>-0.29635551447335751</v>
      </c>
      <c r="AQ70" s="254">
        <v>-0.16688533051424503</v>
      </c>
      <c r="AR70" s="261">
        <v>-0.24100908796341247</v>
      </c>
      <c r="AS70" s="287"/>
      <c r="AT70" s="254">
        <v>0.13936355193029804</v>
      </c>
      <c r="AU70" s="254">
        <v>-8.967106051682272E-3</v>
      </c>
      <c r="AV70" s="254">
        <v>-5.5599766592911215E-2</v>
      </c>
      <c r="AW70" s="254">
        <v>0.13022860792329638</v>
      </c>
      <c r="AX70" s="261">
        <v>4.9910341476694819E-2</v>
      </c>
      <c r="AY70" s="287"/>
      <c r="AZ70" s="254">
        <v>-0.13041114660290376</v>
      </c>
      <c r="BA70" s="254">
        <v>-6.8315099578871274E-2</v>
      </c>
    </row>
    <row r="71" spans="1:53">
      <c r="A71" s="342"/>
      <c r="B71" s="306" t="s">
        <v>49</v>
      </c>
      <c r="C71" s="307" t="s">
        <v>25</v>
      </c>
      <c r="D71" s="94">
        <v>2437318</v>
      </c>
      <c r="E71" s="94">
        <v>5379436</v>
      </c>
      <c r="F71" s="94">
        <v>4417286</v>
      </c>
      <c r="G71" s="94">
        <v>5955582</v>
      </c>
      <c r="H71" s="330">
        <v>18189622</v>
      </c>
      <c r="I71" s="331"/>
      <c r="J71" s="94">
        <v>7081997</v>
      </c>
      <c r="K71" s="94">
        <v>9472105</v>
      </c>
      <c r="L71" s="94">
        <v>6441362</v>
      </c>
      <c r="M71" s="94">
        <v>10179159</v>
      </c>
      <c r="N71" s="332">
        <v>33174623</v>
      </c>
      <c r="O71" s="331"/>
      <c r="P71" s="94">
        <v>9036846</v>
      </c>
      <c r="Q71" s="94">
        <v>6474688</v>
      </c>
      <c r="R71" s="94">
        <v>4967755</v>
      </c>
      <c r="S71" s="94">
        <v>3430928</v>
      </c>
      <c r="T71" s="332">
        <v>23910217</v>
      </c>
      <c r="U71" s="331"/>
      <c r="V71" s="94">
        <v>105929</v>
      </c>
      <c r="W71" s="94">
        <v>1890396</v>
      </c>
      <c r="X71" s="94">
        <v>3622815</v>
      </c>
      <c r="Y71" s="94">
        <v>7439238</v>
      </c>
      <c r="Z71" s="332">
        <v>13058378</v>
      </c>
      <c r="AA71" s="126"/>
      <c r="AB71" s="94">
        <v>5846224</v>
      </c>
      <c r="AC71" s="94">
        <v>2556890</v>
      </c>
      <c r="AD71" s="94">
        <v>4204949</v>
      </c>
      <c r="AE71" s="94">
        <v>7639868</v>
      </c>
      <c r="AF71" s="332">
        <v>20247931</v>
      </c>
      <c r="AG71" s="126"/>
      <c r="AH71" s="94">
        <v>8493503</v>
      </c>
      <c r="AI71" s="94">
        <v>5811846</v>
      </c>
      <c r="AJ71" s="94">
        <v>8331017</v>
      </c>
      <c r="AK71" s="94">
        <v>6417842</v>
      </c>
      <c r="AL71" s="332">
        <v>29054208</v>
      </c>
      <c r="AM71" s="126"/>
      <c r="AN71" s="94">
        <v>116184331</v>
      </c>
      <c r="AO71" s="94">
        <v>123394329</v>
      </c>
      <c r="AP71" s="94">
        <v>123664182</v>
      </c>
      <c r="AQ71" s="94">
        <v>136246650</v>
      </c>
      <c r="AR71" s="332">
        <v>499489492</v>
      </c>
      <c r="AS71" s="126"/>
      <c r="AT71" s="94">
        <v>123852191</v>
      </c>
      <c r="AU71" s="94">
        <v>138126942</v>
      </c>
      <c r="AV71" s="94">
        <v>108479227</v>
      </c>
      <c r="AW71" s="94">
        <v>121445132</v>
      </c>
      <c r="AX71" s="332">
        <v>491903492</v>
      </c>
      <c r="AY71" s="126"/>
      <c r="AZ71" s="94">
        <v>127694760</v>
      </c>
      <c r="BA71" s="94">
        <v>124460759</v>
      </c>
    </row>
    <row r="72" spans="1:53">
      <c r="A72" s="342"/>
      <c r="B72" s="312"/>
      <c r="C72" s="313" t="s">
        <v>23</v>
      </c>
      <c r="D72" s="254">
        <v>0</v>
      </c>
      <c r="E72" s="254">
        <v>7.866729630343877</v>
      </c>
      <c r="F72" s="254">
        <v>1.1367953917478697</v>
      </c>
      <c r="G72" s="254">
        <v>1.4489983732509157</v>
      </c>
      <c r="H72" s="329"/>
      <c r="I72" s="274"/>
      <c r="J72" s="254">
        <v>1.905651621987775</v>
      </c>
      <c r="K72" s="254">
        <v>0.76079890159488839</v>
      </c>
      <c r="L72" s="254">
        <v>0.45821710434868829</v>
      </c>
      <c r="M72" s="254">
        <v>0.70917955625495543</v>
      </c>
      <c r="N72" s="261">
        <v>0.82382146259004174</v>
      </c>
      <c r="O72" s="274"/>
      <c r="P72" s="254">
        <v>0.27603075799100174</v>
      </c>
      <c r="Q72" s="254">
        <v>-0.31644676658461868</v>
      </c>
      <c r="R72" s="254">
        <v>-0.22877257946378426</v>
      </c>
      <c r="S72" s="254">
        <v>-0.66294582882534803</v>
      </c>
      <c r="T72" s="261">
        <v>-0.27926183215405342</v>
      </c>
      <c r="U72" s="274"/>
      <c r="V72" s="254">
        <v>-0.98827810056738818</v>
      </c>
      <c r="W72" s="254">
        <v>-0.70803288127551478</v>
      </c>
      <c r="X72" s="254">
        <v>-0.27073396332951205</v>
      </c>
      <c r="Y72" s="254">
        <v>1.1682874137842592</v>
      </c>
      <c r="Z72" s="261">
        <v>-0.45385782153294552</v>
      </c>
      <c r="AA72" s="287"/>
      <c r="AB72" s="254">
        <v>54.19002350631083</v>
      </c>
      <c r="AC72" s="254">
        <v>0.3525684565561924</v>
      </c>
      <c r="AD72" s="254">
        <v>0.16068554425219062</v>
      </c>
      <c r="AE72" s="254">
        <v>2.6969160013431415E-2</v>
      </c>
      <c r="AF72" s="261">
        <v>0.55057013972179392</v>
      </c>
      <c r="AG72" s="287"/>
      <c r="AH72" s="254">
        <v>0.45281860565041643</v>
      </c>
      <c r="AI72" s="254">
        <v>1.2730137002373976</v>
      </c>
      <c r="AJ72" s="254">
        <v>0.98124091398016966</v>
      </c>
      <c r="AK72" s="254">
        <v>-0.15995381072028991</v>
      </c>
      <c r="AL72" s="261">
        <v>0.43492231379097457</v>
      </c>
      <c r="AM72" s="287"/>
      <c r="AN72" s="254">
        <v>12.679200560710933</v>
      </c>
      <c r="AO72" s="254">
        <v>20.231520759497069</v>
      </c>
      <c r="AP72" s="254">
        <v>13.843827830383734</v>
      </c>
      <c r="AQ72" s="254">
        <v>20.229355599592513</v>
      </c>
      <c r="AR72" s="261">
        <v>16.191640260853092</v>
      </c>
      <c r="AS72" s="287"/>
      <c r="AT72" s="254">
        <v>6.5997367579626598E-2</v>
      </c>
      <c r="AU72" s="254">
        <v>0.11939457120432162</v>
      </c>
      <c r="AV72" s="254">
        <v>-0.12279186062137215</v>
      </c>
      <c r="AW72" s="254">
        <v>-0.10863766558664012</v>
      </c>
      <c r="AX72" s="261">
        <v>-1.5187506687327823E-2</v>
      </c>
      <c r="AY72" s="287"/>
      <c r="AZ72" s="254">
        <v>3.1025442254792202E-2</v>
      </c>
      <c r="BA72" s="254">
        <v>-9.8939300343013459E-2</v>
      </c>
    </row>
    <row r="73" spans="1:53">
      <c r="A73" s="342"/>
      <c r="B73" s="321" t="s">
        <v>327</v>
      </c>
      <c r="C73" s="307" t="s">
        <v>25</v>
      </c>
      <c r="D73" s="94"/>
      <c r="E73" s="94"/>
      <c r="F73" s="94"/>
      <c r="G73" s="94"/>
      <c r="H73" s="330"/>
      <c r="I73" s="331"/>
      <c r="J73" s="94"/>
      <c r="K73" s="94"/>
      <c r="L73" s="94"/>
      <c r="M73" s="94"/>
      <c r="N73" s="332"/>
      <c r="O73" s="331"/>
      <c r="P73" s="94"/>
      <c r="Q73" s="94"/>
      <c r="R73" s="94"/>
      <c r="S73" s="94"/>
      <c r="T73" s="332"/>
      <c r="U73" s="331"/>
      <c r="V73" s="94"/>
      <c r="W73" s="94"/>
      <c r="X73" s="94"/>
      <c r="Y73" s="94"/>
      <c r="Z73" s="332"/>
      <c r="AA73" s="126"/>
      <c r="AB73" s="94"/>
      <c r="AC73" s="94"/>
      <c r="AD73" s="94"/>
      <c r="AE73" s="94"/>
      <c r="AF73" s="332"/>
      <c r="AG73" s="126"/>
      <c r="AH73" s="94"/>
      <c r="AI73" s="94"/>
      <c r="AJ73" s="94"/>
      <c r="AK73" s="94"/>
      <c r="AL73" s="332"/>
      <c r="AM73" s="126"/>
      <c r="AN73" s="94">
        <v>154827620</v>
      </c>
      <c r="AO73" s="94">
        <v>156253351</v>
      </c>
      <c r="AP73" s="94">
        <v>160210499</v>
      </c>
      <c r="AQ73" s="94">
        <v>172826479</v>
      </c>
      <c r="AR73" s="332">
        <v>644117949</v>
      </c>
      <c r="AS73" s="126"/>
      <c r="AT73" s="94">
        <v>141004936</v>
      </c>
      <c r="AU73" s="94">
        <v>158271461</v>
      </c>
      <c r="AV73" s="94">
        <v>161148629</v>
      </c>
      <c r="AW73" s="94">
        <v>170460514</v>
      </c>
      <c r="AX73" s="332">
        <v>630885540</v>
      </c>
      <c r="AY73" s="126"/>
      <c r="AZ73" s="94">
        <v>148602815</v>
      </c>
      <c r="BA73" s="94">
        <v>159164928</v>
      </c>
    </row>
    <row r="74" spans="1:53">
      <c r="A74" s="342"/>
      <c r="B74" s="322"/>
      <c r="C74" s="313" t="s">
        <v>23</v>
      </c>
      <c r="D74" s="254"/>
      <c r="E74" s="254"/>
      <c r="F74" s="254"/>
      <c r="G74" s="254"/>
      <c r="H74" s="329"/>
      <c r="I74" s="274"/>
      <c r="J74" s="254"/>
      <c r="K74" s="254"/>
      <c r="L74" s="254"/>
      <c r="M74" s="254"/>
      <c r="N74" s="261"/>
      <c r="O74" s="274"/>
      <c r="P74" s="254"/>
      <c r="Q74" s="254"/>
      <c r="R74" s="254"/>
      <c r="S74" s="254"/>
      <c r="T74" s="261"/>
      <c r="U74" s="274"/>
      <c r="V74" s="254"/>
      <c r="W74" s="254"/>
      <c r="X74" s="254"/>
      <c r="Y74" s="254"/>
      <c r="Z74" s="261"/>
      <c r="AA74" s="287"/>
      <c r="AB74" s="254"/>
      <c r="AC74" s="254"/>
      <c r="AD74" s="254"/>
      <c r="AE74" s="254"/>
      <c r="AF74" s="261"/>
      <c r="AG74" s="287"/>
      <c r="AH74" s="254"/>
      <c r="AI74" s="254"/>
      <c r="AJ74" s="254"/>
      <c r="AK74" s="254"/>
      <c r="AL74" s="261"/>
      <c r="AM74" s="287"/>
      <c r="AN74" s="254" t="s">
        <v>279</v>
      </c>
      <c r="AO74" s="254" t="s">
        <v>279</v>
      </c>
      <c r="AP74" s="254" t="s">
        <v>279</v>
      </c>
      <c r="AQ74" s="254" t="s">
        <v>279</v>
      </c>
      <c r="AR74" s="261" t="s">
        <v>279</v>
      </c>
      <c r="AS74" s="287"/>
      <c r="AT74" s="254">
        <v>-8.9277894990570816E-2</v>
      </c>
      <c r="AU74" s="254">
        <v>1.2915627006296893E-2</v>
      </c>
      <c r="AV74" s="254">
        <v>5.8556087513341737E-3</v>
      </c>
      <c r="AW74" s="254">
        <v>-1.3689829322970803E-2</v>
      </c>
      <c r="AX74" s="261">
        <v>-2.0543456397300264E-2</v>
      </c>
      <c r="AY74" s="287"/>
      <c r="AZ74" s="254">
        <v>5.3883780352199873E-2</v>
      </c>
      <c r="BA74" s="254">
        <v>5.6451554459335807E-3</v>
      </c>
    </row>
    <row r="75" spans="1:53">
      <c r="A75" s="342"/>
      <c r="B75" s="321" t="s">
        <v>328</v>
      </c>
      <c r="C75" s="307" t="s">
        <v>25</v>
      </c>
      <c r="D75" s="94"/>
      <c r="E75" s="94"/>
      <c r="F75" s="94"/>
      <c r="G75" s="94"/>
      <c r="H75" s="330"/>
      <c r="I75" s="331"/>
      <c r="J75" s="94"/>
      <c r="K75" s="94"/>
      <c r="L75" s="94"/>
      <c r="M75" s="94"/>
      <c r="N75" s="332"/>
      <c r="O75" s="331"/>
      <c r="P75" s="94"/>
      <c r="Q75" s="94"/>
      <c r="R75" s="94"/>
      <c r="S75" s="94"/>
      <c r="T75" s="332"/>
      <c r="U75" s="331"/>
      <c r="V75" s="94"/>
      <c r="W75" s="94"/>
      <c r="X75" s="94"/>
      <c r="Y75" s="94"/>
      <c r="Z75" s="332"/>
      <c r="AA75" s="126"/>
      <c r="AB75" s="94"/>
      <c r="AC75" s="94"/>
      <c r="AD75" s="94"/>
      <c r="AE75" s="94"/>
      <c r="AF75" s="332"/>
      <c r="AG75" s="126"/>
      <c r="AH75" s="94"/>
      <c r="AI75" s="94"/>
      <c r="AJ75" s="94"/>
      <c r="AK75" s="94"/>
      <c r="AL75" s="332"/>
      <c r="AM75" s="126"/>
      <c r="AN75" s="94">
        <v>7892361</v>
      </c>
      <c r="AO75" s="94">
        <v>6918963</v>
      </c>
      <c r="AP75" s="94">
        <v>7971915</v>
      </c>
      <c r="AQ75" s="94">
        <v>8761258</v>
      </c>
      <c r="AR75" s="332">
        <v>31544497</v>
      </c>
      <c r="AS75" s="126"/>
      <c r="AT75" s="94">
        <v>8058814</v>
      </c>
      <c r="AU75" s="94">
        <v>9408316</v>
      </c>
      <c r="AV75" s="94">
        <v>7642195</v>
      </c>
      <c r="AW75" s="94">
        <v>9768839</v>
      </c>
      <c r="AX75" s="332">
        <v>34878164</v>
      </c>
      <c r="AY75" s="126"/>
      <c r="AZ75" s="94">
        <v>9865352</v>
      </c>
      <c r="BA75" s="94">
        <v>9108334</v>
      </c>
    </row>
    <row r="76" spans="1:53">
      <c r="A76" s="312"/>
      <c r="B76" s="322"/>
      <c r="C76" s="313" t="s">
        <v>23</v>
      </c>
      <c r="D76" s="254"/>
      <c r="E76" s="254"/>
      <c r="F76" s="254"/>
      <c r="G76" s="254"/>
      <c r="H76" s="329"/>
      <c r="I76" s="274"/>
      <c r="J76" s="254"/>
      <c r="K76" s="254"/>
      <c r="L76" s="254"/>
      <c r="M76" s="254"/>
      <c r="N76" s="261"/>
      <c r="O76" s="274"/>
      <c r="P76" s="254"/>
      <c r="Q76" s="254"/>
      <c r="R76" s="254"/>
      <c r="S76" s="254"/>
      <c r="T76" s="261"/>
      <c r="U76" s="274"/>
      <c r="V76" s="254"/>
      <c r="W76" s="254"/>
      <c r="X76" s="254"/>
      <c r="Y76" s="254"/>
      <c r="Z76" s="261"/>
      <c r="AA76" s="287"/>
      <c r="AB76" s="254"/>
      <c r="AC76" s="254"/>
      <c r="AD76" s="254"/>
      <c r="AE76" s="254"/>
      <c r="AF76" s="261"/>
      <c r="AG76" s="287"/>
      <c r="AH76" s="254"/>
      <c r="AI76" s="254"/>
      <c r="AJ76" s="254"/>
      <c r="AK76" s="254"/>
      <c r="AL76" s="261"/>
      <c r="AM76" s="287"/>
      <c r="AN76" s="254" t="s">
        <v>279</v>
      </c>
      <c r="AO76" s="254" t="s">
        <v>279</v>
      </c>
      <c r="AP76" s="254" t="s">
        <v>279</v>
      </c>
      <c r="AQ76" s="254" t="s">
        <v>279</v>
      </c>
      <c r="AR76" s="261" t="s">
        <v>279</v>
      </c>
      <c r="AS76" s="287"/>
      <c r="AT76" s="254">
        <v>2.1090393609719538E-2</v>
      </c>
      <c r="AU76" s="254">
        <v>0.35978700854448853</v>
      </c>
      <c r="AV76" s="254">
        <v>-4.1360200152660953E-2</v>
      </c>
      <c r="AW76" s="254">
        <v>0.11500414666478265</v>
      </c>
      <c r="AX76" s="261">
        <v>0.10568141251388474</v>
      </c>
      <c r="AY76" s="287"/>
      <c r="AZ76" s="254">
        <v>0.22416921398111445</v>
      </c>
      <c r="BA76" s="254">
        <v>-3.1884770877168678E-2</v>
      </c>
    </row>
    <row r="77" spans="1:53">
      <c r="A77" s="341" t="s">
        <v>188</v>
      </c>
      <c r="B77" s="306" t="s">
        <v>76</v>
      </c>
      <c r="C77" s="307" t="s">
        <v>25</v>
      </c>
      <c r="D77" s="94">
        <v>26499729142</v>
      </c>
      <c r="E77" s="94">
        <v>28492710309</v>
      </c>
      <c r="F77" s="94">
        <v>29512830146</v>
      </c>
      <c r="G77" s="94">
        <v>29769242613</v>
      </c>
      <c r="H77" s="330">
        <v>114274512210</v>
      </c>
      <c r="I77" s="331"/>
      <c r="J77" s="94">
        <v>28560551056</v>
      </c>
      <c r="K77" s="94">
        <v>30280248778</v>
      </c>
      <c r="L77" s="94">
        <v>29970990906</v>
      </c>
      <c r="M77" s="94">
        <v>29258551813</v>
      </c>
      <c r="N77" s="332">
        <v>118070342553</v>
      </c>
      <c r="O77" s="331"/>
      <c r="P77" s="94">
        <v>28290703544</v>
      </c>
      <c r="Q77" s="94">
        <v>29694548970</v>
      </c>
      <c r="R77" s="94">
        <v>29757734384</v>
      </c>
      <c r="S77" s="94">
        <v>29591592929</v>
      </c>
      <c r="T77" s="332">
        <v>117334579827</v>
      </c>
      <c r="U77" s="331"/>
      <c r="V77" s="94">
        <v>29051981345</v>
      </c>
      <c r="W77" s="94">
        <v>30560723673</v>
      </c>
      <c r="X77" s="94">
        <v>30363867654</v>
      </c>
      <c r="Y77" s="94">
        <v>30688466401</v>
      </c>
      <c r="Z77" s="332">
        <v>120665039073</v>
      </c>
      <c r="AA77" s="126"/>
      <c r="AB77" s="94">
        <v>30081821200</v>
      </c>
      <c r="AC77" s="94">
        <v>31481653568</v>
      </c>
      <c r="AD77" s="94">
        <v>31459243437</v>
      </c>
      <c r="AE77" s="94">
        <v>32130382735</v>
      </c>
      <c r="AF77" s="332">
        <v>125153100940</v>
      </c>
      <c r="AG77" s="126"/>
      <c r="AH77" s="94">
        <v>30962292186</v>
      </c>
      <c r="AI77" s="94">
        <v>32729916429</v>
      </c>
      <c r="AJ77" s="94">
        <v>32786643592</v>
      </c>
      <c r="AK77" s="94">
        <v>32227087017</v>
      </c>
      <c r="AL77" s="332">
        <v>128705939224</v>
      </c>
      <c r="AM77" s="126"/>
      <c r="AN77" s="94">
        <v>26159952541</v>
      </c>
      <c r="AO77" s="94">
        <v>28380305490</v>
      </c>
      <c r="AP77" s="94">
        <v>28904261338</v>
      </c>
      <c r="AQ77" s="94">
        <v>28928721541</v>
      </c>
      <c r="AR77" s="332">
        <v>112373240910</v>
      </c>
      <c r="AS77" s="126"/>
      <c r="AT77" s="94">
        <v>28169843327</v>
      </c>
      <c r="AU77" s="94">
        <v>29491736457</v>
      </c>
      <c r="AV77" s="94">
        <v>29223839434</v>
      </c>
      <c r="AW77" s="94">
        <v>29332176721</v>
      </c>
      <c r="AX77" s="332">
        <v>116217595939</v>
      </c>
      <c r="AY77" s="126"/>
      <c r="AZ77" s="94">
        <v>28203208508</v>
      </c>
      <c r="BA77" s="94">
        <v>29343944358</v>
      </c>
    </row>
    <row r="78" spans="1:53">
      <c r="A78" s="342"/>
      <c r="B78" s="312"/>
      <c r="C78" s="313" t="s">
        <v>23</v>
      </c>
      <c r="D78" s="254">
        <v>0.11735791815183079</v>
      </c>
      <c r="E78" s="254">
        <v>0.31763162242175352</v>
      </c>
      <c r="F78" s="254">
        <v>0.21366271877943208</v>
      </c>
      <c r="G78" s="254">
        <v>0.13896706775924333</v>
      </c>
      <c r="H78" s="329"/>
      <c r="I78" s="274"/>
      <c r="J78" s="254">
        <v>7.7767659546895448E-2</v>
      </c>
      <c r="K78" s="254">
        <v>6.2736694741018367E-2</v>
      </c>
      <c r="L78" s="254">
        <v>1.5524121466273423E-2</v>
      </c>
      <c r="M78" s="254">
        <v>-1.7154981288539241E-2</v>
      </c>
      <c r="N78" s="261">
        <v>3.3216771348141716E-2</v>
      </c>
      <c r="O78" s="274"/>
      <c r="P78" s="254">
        <v>-9.4482599957856905E-3</v>
      </c>
      <c r="Q78" s="254">
        <v>-1.9342635270075403E-2</v>
      </c>
      <c r="R78" s="254">
        <v>-7.1154311403600623E-3</v>
      </c>
      <c r="S78" s="254">
        <v>1.138269310554274E-2</v>
      </c>
      <c r="T78" s="261">
        <v>-6.2315625591560231E-3</v>
      </c>
      <c r="U78" s="274"/>
      <c r="V78" s="254">
        <v>2.6909115208676226E-2</v>
      </c>
      <c r="W78" s="254">
        <v>2.9169485075361212E-2</v>
      </c>
      <c r="X78" s="254">
        <v>2.036893206244561E-2</v>
      </c>
      <c r="Y78" s="254">
        <v>3.706706410269156E-2</v>
      </c>
      <c r="Z78" s="261">
        <v>2.8384294305314528E-2</v>
      </c>
      <c r="AA78" s="287"/>
      <c r="AB78" s="254">
        <v>3.5448179687656234E-2</v>
      </c>
      <c r="AC78" s="254">
        <v>3.0134426947933557E-2</v>
      </c>
      <c r="AD78" s="254">
        <v>3.6074975542705667E-2</v>
      </c>
      <c r="AE78" s="254">
        <v>4.6985610657723109E-2</v>
      </c>
      <c r="AF78" s="261">
        <v>3.7194384566392902E-2</v>
      </c>
      <c r="AG78" s="287"/>
      <c r="AH78" s="254">
        <v>2.9269204817958361E-2</v>
      </c>
      <c r="AI78" s="254">
        <v>3.9650485902964716E-2</v>
      </c>
      <c r="AJ78" s="254">
        <v>4.2194280916457494E-2</v>
      </c>
      <c r="AK78" s="254">
        <v>3.0097457225326529E-3</v>
      </c>
      <c r="AL78" s="261">
        <v>2.8387936513880607E-2</v>
      </c>
      <c r="AM78" s="287"/>
      <c r="AN78" s="254">
        <v>-0.1551028462670293</v>
      </c>
      <c r="AO78" s="254">
        <v>-0.13289404354073064</v>
      </c>
      <c r="AP78" s="254">
        <v>-0.11841353150730283</v>
      </c>
      <c r="AQ78" s="254">
        <v>-0.10234761442323626</v>
      </c>
      <c r="AR78" s="261">
        <v>-0.12689933667765363</v>
      </c>
      <c r="AS78" s="287"/>
      <c r="AT78" s="254">
        <v>7.6830826923326212E-2</v>
      </c>
      <c r="AU78" s="254">
        <v>3.9162050859234743E-2</v>
      </c>
      <c r="AV78" s="254">
        <v>1.1056435321523228E-2</v>
      </c>
      <c r="AW78" s="254">
        <v>1.3946526445290486E-2</v>
      </c>
      <c r="AX78" s="261">
        <v>3.4210591399414625E-2</v>
      </c>
      <c r="AY78" s="287"/>
      <c r="AZ78" s="254">
        <v>1.1844290581488615E-3</v>
      </c>
      <c r="BA78" s="254">
        <v>-5.0113054284032232E-3</v>
      </c>
    </row>
    <row r="79" spans="1:53">
      <c r="A79" s="342"/>
      <c r="B79" s="306" t="s">
        <v>77</v>
      </c>
      <c r="C79" s="307" t="s">
        <v>25</v>
      </c>
      <c r="D79" s="94">
        <v>3569576913</v>
      </c>
      <c r="E79" s="94">
        <v>3732988368</v>
      </c>
      <c r="F79" s="94">
        <v>3939861271</v>
      </c>
      <c r="G79" s="94">
        <v>4010467937</v>
      </c>
      <c r="H79" s="330">
        <v>15252894489</v>
      </c>
      <c r="I79" s="331"/>
      <c r="J79" s="94">
        <v>3460775439</v>
      </c>
      <c r="K79" s="94">
        <v>3958957741</v>
      </c>
      <c r="L79" s="94">
        <v>4074108926</v>
      </c>
      <c r="M79" s="94">
        <v>4153797469</v>
      </c>
      <c r="N79" s="332">
        <v>15647639575</v>
      </c>
      <c r="O79" s="331"/>
      <c r="P79" s="94">
        <v>3882083062</v>
      </c>
      <c r="Q79" s="94">
        <v>4062950107</v>
      </c>
      <c r="R79" s="94">
        <v>4198329651</v>
      </c>
      <c r="S79" s="94">
        <v>4318801188</v>
      </c>
      <c r="T79" s="332">
        <v>16462164008</v>
      </c>
      <c r="U79" s="331"/>
      <c r="V79" s="94">
        <v>3814871409</v>
      </c>
      <c r="W79" s="94">
        <v>4165197600</v>
      </c>
      <c r="X79" s="94">
        <v>4251699700</v>
      </c>
      <c r="Y79" s="94">
        <v>4483174708</v>
      </c>
      <c r="Z79" s="332">
        <v>16714943417</v>
      </c>
      <c r="AA79" s="126"/>
      <c r="AB79" s="94">
        <v>3884084846</v>
      </c>
      <c r="AC79" s="94">
        <v>4160875014</v>
      </c>
      <c r="AD79" s="94">
        <v>4363729986</v>
      </c>
      <c r="AE79" s="94">
        <v>4481640803</v>
      </c>
      <c r="AF79" s="332">
        <v>16890330649</v>
      </c>
      <c r="AG79" s="126"/>
      <c r="AH79" s="94">
        <v>3981137101</v>
      </c>
      <c r="AI79" s="94">
        <v>4337369790</v>
      </c>
      <c r="AJ79" s="94">
        <v>4420627315</v>
      </c>
      <c r="AK79" s="94">
        <v>4507895808</v>
      </c>
      <c r="AL79" s="332">
        <v>17247030014</v>
      </c>
      <c r="AM79" s="126"/>
      <c r="AN79" s="94">
        <v>45968832</v>
      </c>
      <c r="AO79" s="94">
        <v>48819993</v>
      </c>
      <c r="AP79" s="94">
        <v>49217942</v>
      </c>
      <c r="AQ79" s="94">
        <v>50830273</v>
      </c>
      <c r="AR79" s="332">
        <v>194837040</v>
      </c>
      <c r="AS79" s="126"/>
      <c r="AT79" s="94">
        <v>52329436</v>
      </c>
      <c r="AU79" s="94">
        <v>49428594</v>
      </c>
      <c r="AV79" s="94">
        <v>51649519</v>
      </c>
      <c r="AW79" s="94">
        <v>52803127</v>
      </c>
      <c r="AX79" s="332">
        <v>206210676</v>
      </c>
      <c r="AY79" s="126"/>
      <c r="AZ79" s="94">
        <v>50667389</v>
      </c>
      <c r="BA79" s="94">
        <v>54740868</v>
      </c>
    </row>
    <row r="80" spans="1:53">
      <c r="A80" s="342"/>
      <c r="B80" s="312"/>
      <c r="C80" s="313" t="s">
        <v>23</v>
      </c>
      <c r="D80" s="254">
        <v>1.6543612154955627E-2</v>
      </c>
      <c r="E80" s="254">
        <v>0.33589892764349916</v>
      </c>
      <c r="F80" s="254">
        <v>5.8276140125112716E-2</v>
      </c>
      <c r="G80" s="254">
        <v>4.3469067654412592E-3</v>
      </c>
      <c r="H80" s="329"/>
      <c r="I80" s="274"/>
      <c r="J80" s="254">
        <v>-3.0480215625486931E-2</v>
      </c>
      <c r="K80" s="254">
        <v>6.053310397028272E-2</v>
      </c>
      <c r="L80" s="254">
        <v>3.4074208649972536E-2</v>
      </c>
      <c r="M80" s="254">
        <v>3.5738854979405862E-2</v>
      </c>
      <c r="N80" s="261">
        <v>2.5880011579748396E-2</v>
      </c>
      <c r="O80" s="274"/>
      <c r="P80" s="254">
        <v>0.12173792562563324</v>
      </c>
      <c r="Q80" s="254">
        <v>2.6267612034103882E-2</v>
      </c>
      <c r="R80" s="254">
        <v>3.0490280759861932E-2</v>
      </c>
      <c r="S80" s="254">
        <v>3.9723583114350536E-2</v>
      </c>
      <c r="T80" s="261">
        <v>5.2054140760076972E-2</v>
      </c>
      <c r="U80" s="274"/>
      <c r="V80" s="254">
        <v>-1.7313295961620567E-2</v>
      </c>
      <c r="W80" s="254">
        <v>2.5165825399588115E-2</v>
      </c>
      <c r="X80" s="254">
        <v>1.2712210197045382E-2</v>
      </c>
      <c r="Y80" s="254">
        <v>3.8059987678228824E-2</v>
      </c>
      <c r="Z80" s="261">
        <v>1.5355174986542375E-2</v>
      </c>
      <c r="AA80" s="287"/>
      <c r="AB80" s="254">
        <v>1.8143058986657357E-2</v>
      </c>
      <c r="AC80" s="254">
        <v>-1.0377865386266283E-3</v>
      </c>
      <c r="AD80" s="254">
        <v>2.6349529342347466E-2</v>
      </c>
      <c r="AE80" s="254">
        <v>-3.4214704978208221E-4</v>
      </c>
      <c r="AF80" s="261">
        <v>1.0492840306095319E-2</v>
      </c>
      <c r="AG80" s="287"/>
      <c r="AH80" s="254">
        <v>2.4987161415886305E-2</v>
      </c>
      <c r="AI80" s="254">
        <v>4.2417706709803049E-2</v>
      </c>
      <c r="AJ80" s="254">
        <v>1.3038691482410991E-2</v>
      </c>
      <c r="AK80" s="254">
        <v>5.8583465641479648E-3</v>
      </c>
      <c r="AL80" s="261">
        <v>2.1118554302613335E-2</v>
      </c>
      <c r="AM80" s="287"/>
      <c r="AN80" s="254">
        <v>-0.9884533411350106</v>
      </c>
      <c r="AO80" s="254">
        <v>-0.98874433231112624</v>
      </c>
      <c r="AP80" s="254">
        <v>-0.98886629917138813</v>
      </c>
      <c r="AQ80" s="254">
        <v>-0.9887241686221333</v>
      </c>
      <c r="AR80" s="261">
        <v>-0.98870315411744258</v>
      </c>
      <c r="AS80" s="287"/>
      <c r="AT80" s="254">
        <v>0.13836775317676109</v>
      </c>
      <c r="AU80" s="254">
        <v>1.2466224646939139E-2</v>
      </c>
      <c r="AV80" s="254">
        <v>4.9404280252107968E-2</v>
      </c>
      <c r="AW80" s="254">
        <v>3.8812579267477165E-2</v>
      </c>
      <c r="AX80" s="261">
        <v>5.8375122102039656E-2</v>
      </c>
      <c r="AY80" s="287"/>
      <c r="AZ80" s="254">
        <v>-3.1761225173533303E-2</v>
      </c>
      <c r="BA80" s="254">
        <v>0.10747370236750009</v>
      </c>
    </row>
    <row r="81" spans="1:53">
      <c r="A81" s="342"/>
      <c r="B81" s="306" t="s">
        <v>78</v>
      </c>
      <c r="C81" s="307" t="s">
        <v>25</v>
      </c>
      <c r="D81" s="94">
        <v>3387140354</v>
      </c>
      <c r="E81" s="94">
        <v>3585819823</v>
      </c>
      <c r="F81" s="94">
        <v>3688742497</v>
      </c>
      <c r="G81" s="94">
        <v>3643809823</v>
      </c>
      <c r="H81" s="330">
        <v>14305512497</v>
      </c>
      <c r="I81" s="331"/>
      <c r="J81" s="94">
        <v>3890379812</v>
      </c>
      <c r="K81" s="94">
        <v>3975532933</v>
      </c>
      <c r="L81" s="94">
        <v>3701198658</v>
      </c>
      <c r="M81" s="94">
        <v>3715600896</v>
      </c>
      <c r="N81" s="332">
        <v>15282712299</v>
      </c>
      <c r="O81" s="331"/>
      <c r="P81" s="94">
        <v>3520609152</v>
      </c>
      <c r="Q81" s="94">
        <v>3852898372</v>
      </c>
      <c r="R81" s="94">
        <v>3576031006</v>
      </c>
      <c r="S81" s="94">
        <v>3803418682</v>
      </c>
      <c r="T81" s="332">
        <v>14752957212</v>
      </c>
      <c r="U81" s="331"/>
      <c r="V81" s="94">
        <v>3938275358</v>
      </c>
      <c r="W81" s="94">
        <v>3868519016</v>
      </c>
      <c r="X81" s="94">
        <v>3947158647</v>
      </c>
      <c r="Y81" s="94">
        <v>3964755098</v>
      </c>
      <c r="Z81" s="332">
        <v>15718708119</v>
      </c>
      <c r="AA81" s="126"/>
      <c r="AB81" s="94">
        <v>4134377365</v>
      </c>
      <c r="AC81" s="94">
        <v>4288571721</v>
      </c>
      <c r="AD81" s="94">
        <v>4063842070</v>
      </c>
      <c r="AE81" s="94">
        <v>4545166037</v>
      </c>
      <c r="AF81" s="332">
        <v>17031957193</v>
      </c>
      <c r="AG81" s="126"/>
      <c r="AH81" s="94">
        <v>4270570727</v>
      </c>
      <c r="AI81" s="94">
        <v>4622322715</v>
      </c>
      <c r="AJ81" s="94">
        <v>4282577728</v>
      </c>
      <c r="AK81" s="94">
        <v>4376852085</v>
      </c>
      <c r="AL81" s="332">
        <v>17552323255</v>
      </c>
      <c r="AM81" s="126"/>
      <c r="AN81" s="94">
        <v>3422156997</v>
      </c>
      <c r="AO81" s="94">
        <v>3473414943</v>
      </c>
      <c r="AP81" s="94">
        <v>3388026125</v>
      </c>
      <c r="AQ81" s="94">
        <v>3696679651</v>
      </c>
      <c r="AR81" s="332">
        <v>13980277716</v>
      </c>
      <c r="AS81" s="126"/>
      <c r="AT81" s="94">
        <v>3585055569</v>
      </c>
      <c r="AU81" s="94">
        <v>3723955294</v>
      </c>
      <c r="AV81" s="94">
        <v>3578861502</v>
      </c>
      <c r="AW81" s="94">
        <v>3877211968</v>
      </c>
      <c r="AX81" s="332">
        <v>14765084333</v>
      </c>
      <c r="AY81" s="126"/>
      <c r="AZ81" s="94">
        <v>3714254112</v>
      </c>
      <c r="BA81" s="94">
        <v>3728918937</v>
      </c>
    </row>
    <row r="82" spans="1:53">
      <c r="A82" s="342"/>
      <c r="B82" s="312"/>
      <c r="C82" s="313" t="s">
        <v>23</v>
      </c>
      <c r="D82" s="254">
        <v>0.28236203230758367</v>
      </c>
      <c r="E82" s="254">
        <v>0.38426182620836008</v>
      </c>
      <c r="F82" s="254">
        <v>0.34666341134212053</v>
      </c>
      <c r="G82" s="254">
        <v>0.114095862538638</v>
      </c>
      <c r="H82" s="329"/>
      <c r="I82" s="274"/>
      <c r="J82" s="254">
        <v>0.14857354741905093</v>
      </c>
      <c r="K82" s="254">
        <v>0.10868173227787971</v>
      </c>
      <c r="L82" s="254">
        <v>3.3768041575497373E-3</v>
      </c>
      <c r="M82" s="254">
        <v>1.9702200852209514E-2</v>
      </c>
      <c r="N82" s="261">
        <v>6.8309317978291872E-2</v>
      </c>
      <c r="O82" s="274"/>
      <c r="P82" s="254">
        <v>-9.5047444688930005E-2</v>
      </c>
      <c r="Q82" s="254">
        <v>-3.0847326148914056E-2</v>
      </c>
      <c r="R82" s="254">
        <v>-3.3818139355869192E-2</v>
      </c>
      <c r="S82" s="254">
        <v>2.3634881263630669E-2</v>
      </c>
      <c r="T82" s="261">
        <v>-3.4663682508416005E-2</v>
      </c>
      <c r="U82" s="274"/>
      <c r="V82" s="254">
        <v>0.11863464189506256</v>
      </c>
      <c r="W82" s="254">
        <v>4.054257987576193E-3</v>
      </c>
      <c r="X82" s="254">
        <v>0.10378199752108075</v>
      </c>
      <c r="Y82" s="254">
        <v>4.2418789381126532E-2</v>
      </c>
      <c r="Z82" s="261">
        <v>6.5461513452669706E-2</v>
      </c>
      <c r="AA82" s="287"/>
      <c r="AB82" s="254">
        <v>4.9793879090157755E-2</v>
      </c>
      <c r="AC82" s="254">
        <v>0.1085823032697224</v>
      </c>
      <c r="AD82" s="254">
        <v>2.9561371466202413E-2</v>
      </c>
      <c r="AE82" s="254">
        <v>0.14639263325313223</v>
      </c>
      <c r="AF82" s="261">
        <v>8.3546883373488479E-2</v>
      </c>
      <c r="AG82" s="287"/>
      <c r="AH82" s="254">
        <v>3.2941686250742119E-2</v>
      </c>
      <c r="AI82" s="254">
        <v>7.7823344393591398E-2</v>
      </c>
      <c r="AJ82" s="254">
        <v>5.382484216469563E-2</v>
      </c>
      <c r="AK82" s="254">
        <v>-3.7031419893099105E-2</v>
      </c>
      <c r="AL82" s="261">
        <v>3.0552335007856035E-2</v>
      </c>
      <c r="AM82" s="287"/>
      <c r="AN82" s="254">
        <v>-0.19866518651383991</v>
      </c>
      <c r="AO82" s="254">
        <v>-0.24855637367586958</v>
      </c>
      <c r="AP82" s="254">
        <v>-0.20888158016404834</v>
      </c>
      <c r="AQ82" s="254">
        <v>-0.15540219792463017</v>
      </c>
      <c r="AR82" s="261">
        <v>-0.20350841806553777</v>
      </c>
      <c r="AS82" s="287"/>
      <c r="AT82" s="254">
        <v>4.7601139323182329E-2</v>
      </c>
      <c r="AU82" s="254">
        <v>7.2130843884608664E-2</v>
      </c>
      <c r="AV82" s="254">
        <v>5.6326418380259646E-2</v>
      </c>
      <c r="AW82" s="254">
        <v>4.8836343433535934E-2</v>
      </c>
      <c r="AX82" s="261">
        <v>5.6136697206079944E-2</v>
      </c>
      <c r="AY82" s="287"/>
      <c r="AZ82" s="254">
        <v>3.6038086582863782E-2</v>
      </c>
      <c r="BA82" s="254">
        <v>1.3328954319073993E-3</v>
      </c>
    </row>
    <row r="83" spans="1:53">
      <c r="A83" s="342"/>
      <c r="B83" s="306" t="s">
        <v>49</v>
      </c>
      <c r="C83" s="307" t="s">
        <v>25</v>
      </c>
      <c r="D83" s="94">
        <v>176875274</v>
      </c>
      <c r="E83" s="94">
        <v>280757990</v>
      </c>
      <c r="F83" s="94">
        <v>253970704</v>
      </c>
      <c r="G83" s="94">
        <v>283398611</v>
      </c>
      <c r="H83" s="330">
        <v>995002579</v>
      </c>
      <c r="I83" s="331"/>
      <c r="J83" s="94">
        <v>328239208</v>
      </c>
      <c r="K83" s="94">
        <v>313659570</v>
      </c>
      <c r="L83" s="94">
        <v>324194631</v>
      </c>
      <c r="M83" s="94">
        <v>242887974</v>
      </c>
      <c r="N83" s="332">
        <v>1208981383</v>
      </c>
      <c r="O83" s="331"/>
      <c r="P83" s="94">
        <v>209367717</v>
      </c>
      <c r="Q83" s="94">
        <v>223427325</v>
      </c>
      <c r="R83" s="94">
        <v>211826121</v>
      </c>
      <c r="S83" s="94">
        <v>185012519</v>
      </c>
      <c r="T83" s="332">
        <v>829633682</v>
      </c>
      <c r="U83" s="331"/>
      <c r="V83" s="94">
        <v>190784058</v>
      </c>
      <c r="W83" s="94">
        <v>222793000</v>
      </c>
      <c r="X83" s="94">
        <v>221578317</v>
      </c>
      <c r="Y83" s="94">
        <v>265733058</v>
      </c>
      <c r="Z83" s="332">
        <v>900888433</v>
      </c>
      <c r="AA83" s="126"/>
      <c r="AB83" s="94">
        <v>250288512</v>
      </c>
      <c r="AC83" s="94">
        <v>252225368</v>
      </c>
      <c r="AD83" s="94">
        <v>294430880</v>
      </c>
      <c r="AE83" s="94">
        <v>298228828</v>
      </c>
      <c r="AF83" s="332">
        <v>1095173588</v>
      </c>
      <c r="AG83" s="126"/>
      <c r="AH83" s="94">
        <v>294398395</v>
      </c>
      <c r="AI83" s="94">
        <v>295987368</v>
      </c>
      <c r="AJ83" s="94">
        <v>282302742</v>
      </c>
      <c r="AK83" s="94">
        <v>385738787</v>
      </c>
      <c r="AL83" s="332">
        <v>1258427292</v>
      </c>
      <c r="AM83" s="126"/>
      <c r="AN83" s="94">
        <v>3748936817</v>
      </c>
      <c r="AO83" s="94">
        <v>3832144603</v>
      </c>
      <c r="AP83" s="94">
        <v>3815979769</v>
      </c>
      <c r="AQ83" s="94">
        <v>4017980365</v>
      </c>
      <c r="AR83" s="332">
        <v>15415041554</v>
      </c>
      <c r="AS83" s="126"/>
      <c r="AT83" s="94">
        <v>4030543778</v>
      </c>
      <c r="AU83" s="94">
        <v>4133338359</v>
      </c>
      <c r="AV83" s="94">
        <v>3798079646</v>
      </c>
      <c r="AW83" s="94">
        <v>3928743715</v>
      </c>
      <c r="AX83" s="332">
        <v>15890705498</v>
      </c>
      <c r="AY83" s="126"/>
      <c r="AZ83" s="94">
        <v>4005589668</v>
      </c>
      <c r="BA83" s="94">
        <v>4066102268</v>
      </c>
    </row>
    <row r="84" spans="1:53">
      <c r="A84" s="342"/>
      <c r="B84" s="312"/>
      <c r="C84" s="313" t="s">
        <v>23</v>
      </c>
      <c r="D84" s="254">
        <v>22.779346558685184</v>
      </c>
      <c r="E84" s="254">
        <v>14.009092872500917</v>
      </c>
      <c r="F84" s="254">
        <v>2.9752847759208447</v>
      </c>
      <c r="G84" s="254">
        <v>1.0505993217027025</v>
      </c>
      <c r="H84" s="329"/>
      <c r="I84" s="277"/>
      <c r="J84" s="254">
        <v>0.85576649905288626</v>
      </c>
      <c r="K84" s="254">
        <v>0.11718840129892652</v>
      </c>
      <c r="L84" s="254">
        <v>0.27650404512797666</v>
      </c>
      <c r="M84" s="254">
        <v>-0.14294578529179877</v>
      </c>
      <c r="N84" s="261">
        <v>0.21505351696178865</v>
      </c>
      <c r="O84" s="277"/>
      <c r="P84" s="254">
        <v>-0.36214896972332444</v>
      </c>
      <c r="Q84" s="254">
        <v>-0.28767572754116832</v>
      </c>
      <c r="R84" s="254">
        <v>-0.34660817686397771</v>
      </c>
      <c r="S84" s="254">
        <v>-0.23828044693559014</v>
      </c>
      <c r="T84" s="261">
        <v>-0.31377464230150187</v>
      </c>
      <c r="U84" s="277"/>
      <c r="V84" s="254">
        <v>-8.8760861828569348E-2</v>
      </c>
      <c r="W84" s="254">
        <v>-2.8390663496508095E-3</v>
      </c>
      <c r="X84" s="254">
        <v>4.603868471915229E-2</v>
      </c>
      <c r="Y84" s="254">
        <v>0.43629771345365009</v>
      </c>
      <c r="Z84" s="261">
        <v>8.5887003560687125E-2</v>
      </c>
      <c r="AA84" s="320"/>
      <c r="AB84" s="254">
        <v>0.31189426739208992</v>
      </c>
      <c r="AC84" s="254">
        <v>0.13210634086349216</v>
      </c>
      <c r="AD84" s="254">
        <v>0.32878922444383396</v>
      </c>
      <c r="AE84" s="254">
        <v>0.12228726920381883</v>
      </c>
      <c r="AF84" s="261">
        <v>0.21565950664170641</v>
      </c>
      <c r="AG84" s="320"/>
      <c r="AH84" s="254">
        <v>0.17623614702699575</v>
      </c>
      <c r="AI84" s="254">
        <v>0.17350356289300772</v>
      </c>
      <c r="AJ84" s="254">
        <v>-4.1191800262255107E-2</v>
      </c>
      <c r="AK84" s="254">
        <v>0.29343226000941791</v>
      </c>
      <c r="AL84" s="261">
        <v>0.14906650944544153</v>
      </c>
      <c r="AM84" s="320"/>
      <c r="AN84" s="254">
        <v>11.734229807876501</v>
      </c>
      <c r="AO84" s="254">
        <v>11.9469869910124</v>
      </c>
      <c r="AP84" s="254">
        <v>12.51733157802626</v>
      </c>
      <c r="AQ84" s="254">
        <v>9.4163244672618305</v>
      </c>
      <c r="AR84" s="261">
        <v>11.249449493026411</v>
      </c>
      <c r="AS84" s="320"/>
      <c r="AT84" s="254">
        <v>7.5116486285663697E-2</v>
      </c>
      <c r="AU84" s="254">
        <v>7.8596657277548942E-2</v>
      </c>
      <c r="AV84" s="254">
        <v>-4.6908327830812446E-3</v>
      </c>
      <c r="AW84" s="254">
        <v>-2.2209329537129285E-2</v>
      </c>
      <c r="AX84" s="261">
        <v>3.0857130182472492E-2</v>
      </c>
      <c r="AY84" s="320"/>
      <c r="AZ84" s="254">
        <v>-6.1912514475608305E-3</v>
      </c>
      <c r="BA84" s="254">
        <v>-1.626677643111385E-2</v>
      </c>
    </row>
    <row r="85" spans="1:53">
      <c r="A85" s="342"/>
      <c r="B85" s="321" t="s">
        <v>327</v>
      </c>
      <c r="C85" s="307" t="s">
        <v>25</v>
      </c>
      <c r="D85" s="94"/>
      <c r="E85" s="94"/>
      <c r="F85" s="94"/>
      <c r="G85" s="94"/>
      <c r="H85" s="330"/>
      <c r="I85" s="331"/>
      <c r="J85" s="94"/>
      <c r="K85" s="94"/>
      <c r="L85" s="94"/>
      <c r="M85" s="94"/>
      <c r="N85" s="332"/>
      <c r="O85" s="331"/>
      <c r="P85" s="94"/>
      <c r="Q85" s="94"/>
      <c r="R85" s="94"/>
      <c r="S85" s="94"/>
      <c r="T85" s="332"/>
      <c r="U85" s="331"/>
      <c r="V85" s="94"/>
      <c r="W85" s="94"/>
      <c r="X85" s="94"/>
      <c r="Y85" s="94"/>
      <c r="Z85" s="332"/>
      <c r="AA85" s="126"/>
      <c r="AB85" s="94"/>
      <c r="AC85" s="94"/>
      <c r="AD85" s="94"/>
      <c r="AE85" s="94"/>
      <c r="AF85" s="332"/>
      <c r="AG85" s="126"/>
      <c r="AH85" s="94"/>
      <c r="AI85" s="94"/>
      <c r="AJ85" s="94"/>
      <c r="AK85" s="94"/>
      <c r="AL85" s="332"/>
      <c r="AM85" s="126"/>
      <c r="AN85" s="94">
        <v>6046812481</v>
      </c>
      <c r="AO85" s="94">
        <v>6311344735</v>
      </c>
      <c r="AP85" s="94">
        <v>6377742628</v>
      </c>
      <c r="AQ85" s="94">
        <v>6608951892</v>
      </c>
      <c r="AR85" s="332">
        <v>25344851736</v>
      </c>
      <c r="AS85" s="126"/>
      <c r="AT85" s="94">
        <v>5889547069</v>
      </c>
      <c r="AU85" s="94">
        <v>6413102963</v>
      </c>
      <c r="AV85" s="94">
        <v>6509613398</v>
      </c>
      <c r="AW85" s="94">
        <v>6673093471</v>
      </c>
      <c r="AX85" s="332">
        <v>25485356901</v>
      </c>
      <c r="AY85" s="126"/>
      <c r="AZ85" s="94">
        <v>6180363567</v>
      </c>
      <c r="BA85" s="94">
        <v>6494332554</v>
      </c>
    </row>
    <row r="86" spans="1:53">
      <c r="A86" s="342"/>
      <c r="B86" s="322"/>
      <c r="C86" s="313" t="s">
        <v>23</v>
      </c>
      <c r="D86" s="254"/>
      <c r="E86" s="254"/>
      <c r="F86" s="254"/>
      <c r="G86" s="254"/>
      <c r="H86" s="329"/>
      <c r="I86" s="274"/>
      <c r="J86" s="254"/>
      <c r="K86" s="254"/>
      <c r="L86" s="254"/>
      <c r="M86" s="254"/>
      <c r="N86" s="261"/>
      <c r="O86" s="274"/>
      <c r="P86" s="254"/>
      <c r="Q86" s="254"/>
      <c r="R86" s="254"/>
      <c r="S86" s="254"/>
      <c r="T86" s="261"/>
      <c r="U86" s="274"/>
      <c r="V86" s="254"/>
      <c r="W86" s="254"/>
      <c r="X86" s="254"/>
      <c r="Y86" s="254"/>
      <c r="Z86" s="261"/>
      <c r="AA86" s="287"/>
      <c r="AB86" s="254"/>
      <c r="AC86" s="254"/>
      <c r="AD86" s="254"/>
      <c r="AE86" s="254"/>
      <c r="AF86" s="261"/>
      <c r="AG86" s="287"/>
      <c r="AH86" s="254"/>
      <c r="AI86" s="254"/>
      <c r="AJ86" s="254"/>
      <c r="AK86" s="254"/>
      <c r="AL86" s="261"/>
      <c r="AM86" s="287"/>
      <c r="AN86" s="254" t="s">
        <v>279</v>
      </c>
      <c r="AO86" s="254" t="s">
        <v>279</v>
      </c>
      <c r="AP86" s="254" t="s">
        <v>279</v>
      </c>
      <c r="AQ86" s="254" t="s">
        <v>279</v>
      </c>
      <c r="AR86" s="261" t="s">
        <v>279</v>
      </c>
      <c r="AS86" s="287"/>
      <c r="AT86" s="254">
        <v>-2.6007985611287254E-2</v>
      </c>
      <c r="AU86" s="254">
        <v>1.6123066045765633E-2</v>
      </c>
      <c r="AV86" s="254">
        <v>2.0676715523303191E-2</v>
      </c>
      <c r="AW86" s="254">
        <v>9.7052573612530502E-3</v>
      </c>
      <c r="AX86" s="261">
        <v>5.5437359217385129E-3</v>
      </c>
      <c r="AY86" s="287"/>
      <c r="AZ86" s="254">
        <v>4.9378414773307622E-2</v>
      </c>
      <c r="BA86" s="254">
        <v>1.2666191618729616E-2</v>
      </c>
    </row>
    <row r="87" spans="1:53">
      <c r="A87" s="342"/>
      <c r="B87" s="321" t="s">
        <v>328</v>
      </c>
      <c r="C87" s="307" t="s">
        <v>25</v>
      </c>
      <c r="D87" s="94"/>
      <c r="E87" s="94"/>
      <c r="F87" s="94"/>
      <c r="G87" s="94"/>
      <c r="H87" s="330"/>
      <c r="I87" s="331"/>
      <c r="J87" s="94"/>
      <c r="K87" s="94"/>
      <c r="L87" s="94"/>
      <c r="M87" s="94"/>
      <c r="N87" s="332"/>
      <c r="O87" s="331"/>
      <c r="P87" s="94"/>
      <c r="Q87" s="94"/>
      <c r="R87" s="94"/>
      <c r="S87" s="94"/>
      <c r="T87" s="332"/>
      <c r="U87" s="331"/>
      <c r="V87" s="94"/>
      <c r="W87" s="94"/>
      <c r="X87" s="94"/>
      <c r="Y87" s="94"/>
      <c r="Z87" s="332"/>
      <c r="AA87" s="126"/>
      <c r="AB87" s="94"/>
      <c r="AC87" s="94"/>
      <c r="AD87" s="94"/>
      <c r="AE87" s="94"/>
      <c r="AF87" s="332"/>
      <c r="AG87" s="126"/>
      <c r="AH87" s="94"/>
      <c r="AI87" s="94"/>
      <c r="AJ87" s="94"/>
      <c r="AK87" s="94"/>
      <c r="AL87" s="332"/>
      <c r="AM87" s="126"/>
      <c r="AN87" s="94">
        <v>143297245</v>
      </c>
      <c r="AO87" s="94">
        <v>158956128</v>
      </c>
      <c r="AP87" s="94">
        <v>171358501</v>
      </c>
      <c r="AQ87" s="94">
        <v>176637091</v>
      </c>
      <c r="AR87" s="332">
        <v>650248965</v>
      </c>
      <c r="AS87" s="126"/>
      <c r="AT87" s="94">
        <v>170156439</v>
      </c>
      <c r="AU87" s="94">
        <v>189485284</v>
      </c>
      <c r="AV87" s="94">
        <v>183502686</v>
      </c>
      <c r="AW87" s="94">
        <v>177355284</v>
      </c>
      <c r="AX87" s="332">
        <v>720499693</v>
      </c>
      <c r="AY87" s="126"/>
      <c r="AZ87" s="94">
        <v>171630572</v>
      </c>
      <c r="BA87" s="94">
        <v>186234486</v>
      </c>
    </row>
    <row r="88" spans="1:53">
      <c r="A88" s="312"/>
      <c r="B88" s="322"/>
      <c r="C88" s="313" t="s">
        <v>23</v>
      </c>
      <c r="D88" s="254"/>
      <c r="E88" s="254"/>
      <c r="F88" s="254"/>
      <c r="G88" s="254"/>
      <c r="H88" s="329"/>
      <c r="I88" s="277"/>
      <c r="J88" s="254"/>
      <c r="K88" s="254"/>
      <c r="L88" s="254"/>
      <c r="M88" s="254"/>
      <c r="N88" s="261"/>
      <c r="O88" s="277"/>
      <c r="P88" s="254"/>
      <c r="Q88" s="254"/>
      <c r="R88" s="254"/>
      <c r="S88" s="254"/>
      <c r="T88" s="261"/>
      <c r="U88" s="277"/>
      <c r="V88" s="254"/>
      <c r="W88" s="254"/>
      <c r="X88" s="254"/>
      <c r="Y88" s="254"/>
      <c r="Z88" s="261"/>
      <c r="AA88" s="320"/>
      <c r="AB88" s="254"/>
      <c r="AC88" s="254"/>
      <c r="AD88" s="254"/>
      <c r="AE88" s="254"/>
      <c r="AF88" s="261"/>
      <c r="AG88" s="320"/>
      <c r="AH88" s="254"/>
      <c r="AI88" s="254"/>
      <c r="AJ88" s="254"/>
      <c r="AK88" s="254"/>
      <c r="AL88" s="261"/>
      <c r="AM88" s="320"/>
      <c r="AN88" s="254" t="s">
        <v>279</v>
      </c>
      <c r="AO88" s="254" t="s">
        <v>279</v>
      </c>
      <c r="AP88" s="254" t="s">
        <v>279</v>
      </c>
      <c r="AQ88" s="254" t="s">
        <v>279</v>
      </c>
      <c r="AR88" s="261" t="s">
        <v>279</v>
      </c>
      <c r="AS88" s="320"/>
      <c r="AT88" s="254">
        <v>0.18743691827431852</v>
      </c>
      <c r="AU88" s="254">
        <v>0.19206026457816083</v>
      </c>
      <c r="AV88" s="254">
        <v>7.0870046884922377E-2</v>
      </c>
      <c r="AW88" s="254">
        <v>4.0659240702736188E-3</v>
      </c>
      <c r="AX88" s="261">
        <v>0.10803666254201572</v>
      </c>
      <c r="AY88" s="320"/>
      <c r="AZ88" s="254">
        <v>8.663398274337375E-3</v>
      </c>
      <c r="BA88" s="254">
        <v>-1.7155939138788212E-2</v>
      </c>
    </row>
    <row r="89" spans="1:53" s="263" customFormat="1" ht="15" customHeight="1">
      <c r="A89" s="61" t="str">
        <f>'表19-表22'!A63</f>
        <v>註1：製表日期：101年8月10日，資料來源：截至101年8月8日明細彙總檔。</v>
      </c>
      <c r="B89" s="34"/>
      <c r="C89" s="34"/>
      <c r="D89" s="34"/>
      <c r="E89" s="34"/>
      <c r="H89" s="298"/>
      <c r="J89" s="34"/>
      <c r="K89" s="34"/>
      <c r="N89" s="264"/>
      <c r="T89" s="264"/>
      <c r="Z89" s="264"/>
      <c r="AF89" s="264"/>
      <c r="AL89" s="264"/>
      <c r="AR89" s="264"/>
      <c r="AX89" s="264"/>
    </row>
    <row r="90" spans="1:53" s="263" customFormat="1" ht="15.75">
      <c r="A90" s="36" t="s">
        <v>51</v>
      </c>
      <c r="B90" s="34"/>
      <c r="C90" s="34"/>
      <c r="D90" s="34"/>
      <c r="E90" s="34"/>
      <c r="F90" s="34"/>
      <c r="H90" s="298"/>
      <c r="J90" s="34"/>
      <c r="K90" s="34"/>
      <c r="L90" s="34"/>
      <c r="N90" s="264"/>
      <c r="T90" s="264"/>
      <c r="Z90" s="264"/>
      <c r="AF90" s="264"/>
      <c r="AL90" s="264"/>
      <c r="AR90" s="264"/>
      <c r="AX90" s="264"/>
    </row>
    <row r="91" spans="1:53">
      <c r="A91" s="2" t="s">
        <v>150</v>
      </c>
      <c r="B91" s="2"/>
      <c r="C91" s="2"/>
      <c r="D91" s="2"/>
      <c r="E91" s="2"/>
      <c r="F91" s="2"/>
      <c r="J91" s="2"/>
      <c r="K91" s="2"/>
      <c r="L91" s="2"/>
    </row>
    <row r="92" spans="1:53" s="263" customFormat="1" ht="15.75">
      <c r="A92" s="34" t="s">
        <v>53</v>
      </c>
      <c r="B92" s="34"/>
      <c r="C92" s="34"/>
      <c r="D92" s="34"/>
      <c r="E92" s="34"/>
      <c r="F92" s="34"/>
      <c r="H92" s="298"/>
      <c r="J92" s="34"/>
      <c r="K92" s="34"/>
      <c r="L92" s="34"/>
      <c r="N92" s="264"/>
      <c r="T92" s="264"/>
      <c r="Z92" s="264"/>
      <c r="AF92" s="264"/>
      <c r="AL92" s="264"/>
      <c r="AR92" s="264"/>
      <c r="AX92" s="264"/>
    </row>
    <row r="93" spans="1:53" s="263" customFormat="1" ht="15.75">
      <c r="A93" s="300" t="s">
        <v>54</v>
      </c>
      <c r="B93" s="34"/>
      <c r="C93" s="34"/>
      <c r="D93" s="34"/>
      <c r="E93" s="34"/>
      <c r="F93" s="34"/>
      <c r="H93" s="298"/>
      <c r="J93" s="34"/>
      <c r="K93" s="34"/>
      <c r="L93" s="34"/>
      <c r="N93" s="264"/>
      <c r="T93" s="264"/>
      <c r="Z93" s="264"/>
      <c r="AF93" s="264"/>
      <c r="AL93" s="264"/>
      <c r="AR93" s="264"/>
      <c r="AX93" s="264"/>
    </row>
    <row r="94" spans="1:53">
      <c r="A94" s="301" t="s">
        <v>322</v>
      </c>
    </row>
  </sheetData>
  <phoneticPr fontId="4" type="noConversion"/>
  <printOptions horizontalCentered="1"/>
  <pageMargins left="0.35433070866141736" right="0.35433070866141736" top="0.59055118110236227" bottom="0.59055118110236227" header="0.51181102362204722" footer="0.51181102362204722"/>
  <pageSetup paperSize="9" scale="67" orientation="portrait" r:id="rId1"/>
  <headerFooter alignWithMargins="0">
    <oddFooter>&amp;C&amp;"Times New Roman,標準"&amp;P</oddFooter>
  </headerFooter>
  <rowBreaks count="1" manualBreakCount="1">
    <brk id="47" max="52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FF00"/>
  </sheetPr>
  <dimension ref="A1:BA59"/>
  <sheetViews>
    <sheetView view="pageBreakPreview" zoomScale="60" zoomScaleNormal="75" workbookViewId="0">
      <selection activeCell="AN1" sqref="AN1:AY1048576"/>
    </sheetView>
  </sheetViews>
  <sheetFormatPr defaultRowHeight="16.5"/>
  <cols>
    <col min="1" max="1" width="9" style="248"/>
    <col min="2" max="2" width="10.875" style="248" customWidth="1"/>
    <col min="3" max="3" width="6.5" style="248" customWidth="1"/>
    <col min="4" max="7" width="10" style="248" hidden="1" customWidth="1"/>
    <col min="8" max="8" width="10" style="291" hidden="1" customWidth="1"/>
    <col min="9" max="9" width="1.625" style="248" hidden="1" customWidth="1"/>
    <col min="10" max="13" width="8.5" style="248" hidden="1" customWidth="1"/>
    <col min="14" max="14" width="9.875" style="249" hidden="1" customWidth="1"/>
    <col min="15" max="15" width="0.75" style="248" hidden="1" customWidth="1"/>
    <col min="16" max="18" width="8.5" style="248" hidden="1" customWidth="1"/>
    <col min="19" max="19" width="7.375" style="248" hidden="1" customWidth="1"/>
    <col min="20" max="20" width="9.5" style="249" hidden="1" customWidth="1"/>
    <col min="21" max="21" width="1.625" style="248" hidden="1" customWidth="1"/>
    <col min="22" max="25" width="9" style="248" hidden="1" customWidth="1"/>
    <col min="26" max="26" width="9.5" style="249" hidden="1" customWidth="1"/>
    <col min="27" max="27" width="1.25" style="248" hidden="1" customWidth="1"/>
    <col min="28" max="31" width="9" style="248" hidden="1" customWidth="1"/>
    <col min="32" max="32" width="9.5" style="249" hidden="1" customWidth="1"/>
    <col min="33" max="33" width="1.25" style="248" hidden="1" customWidth="1"/>
    <col min="34" max="37" width="9" style="248" hidden="1" customWidth="1"/>
    <col min="38" max="38" width="9.5" style="249" hidden="1" customWidth="1"/>
    <col min="39" max="39" width="1.25" style="248" hidden="1" customWidth="1"/>
    <col min="40" max="43" width="10" style="248" hidden="1" customWidth="1"/>
    <col min="44" max="44" width="9.5" style="249" hidden="1" customWidth="1"/>
    <col min="45" max="45" width="1.25" style="248" hidden="1" customWidth="1"/>
    <col min="46" max="49" width="9" style="248" hidden="1" customWidth="1"/>
    <col min="50" max="50" width="9.5" style="249" hidden="1" customWidth="1"/>
    <col min="51" max="51" width="1.25" style="248" hidden="1" customWidth="1"/>
    <col min="52" max="53" width="9" style="248" customWidth="1"/>
    <col min="54" max="16384" width="9" style="248"/>
  </cols>
  <sheetData>
    <row r="1" spans="1:53" ht="21">
      <c r="A1" s="85" t="s">
        <v>375</v>
      </c>
      <c r="B1" s="278"/>
      <c r="C1" s="278"/>
      <c r="D1" s="278"/>
      <c r="E1" s="250"/>
      <c r="J1" s="278"/>
      <c r="K1" s="250"/>
    </row>
    <row r="2" spans="1:53" ht="21">
      <c r="A2" s="339" t="s">
        <v>55</v>
      </c>
      <c r="B2" s="278"/>
      <c r="C2" s="278"/>
      <c r="D2" s="278"/>
      <c r="E2" s="250"/>
      <c r="J2" s="278"/>
      <c r="K2" s="250"/>
      <c r="AF2" s="248" t="s">
        <v>16</v>
      </c>
      <c r="AL2" s="248"/>
      <c r="AR2" s="248"/>
      <c r="AX2" s="248"/>
    </row>
    <row r="3" spans="1:53">
      <c r="A3" s="70"/>
      <c r="B3" s="70"/>
      <c r="C3" s="70"/>
      <c r="D3" s="11">
        <v>93</v>
      </c>
      <c r="E3" s="11"/>
      <c r="F3" s="11"/>
      <c r="G3" s="11"/>
      <c r="H3" s="149"/>
      <c r="I3" s="12"/>
      <c r="J3" s="11">
        <v>94</v>
      </c>
      <c r="K3" s="11"/>
      <c r="L3" s="11"/>
      <c r="M3" s="11"/>
      <c r="N3" s="167"/>
      <c r="O3" s="12"/>
      <c r="P3" s="11">
        <v>95</v>
      </c>
      <c r="Q3" s="11"/>
      <c r="R3" s="11"/>
      <c r="S3" s="11"/>
      <c r="T3" s="167">
        <v>95</v>
      </c>
      <c r="U3" s="12"/>
      <c r="V3" s="11">
        <v>96</v>
      </c>
      <c r="W3" s="11"/>
      <c r="X3" s="11"/>
      <c r="Y3" s="11"/>
      <c r="Z3" s="167">
        <v>96</v>
      </c>
      <c r="AA3" s="305"/>
      <c r="AB3" s="11">
        <v>97</v>
      </c>
      <c r="AC3" s="11"/>
      <c r="AD3" s="11"/>
      <c r="AE3" s="11"/>
      <c r="AF3" s="167">
        <v>97</v>
      </c>
      <c r="AG3" s="305"/>
      <c r="AH3" s="11">
        <v>98</v>
      </c>
      <c r="AI3" s="11"/>
      <c r="AJ3" s="11"/>
      <c r="AK3" s="11"/>
      <c r="AL3" s="167"/>
      <c r="AM3" s="305"/>
      <c r="AN3" s="11">
        <v>99</v>
      </c>
      <c r="AO3" s="11"/>
      <c r="AP3" s="11"/>
      <c r="AQ3" s="11"/>
      <c r="AR3" s="167"/>
      <c r="AS3" s="305"/>
      <c r="AT3" s="11">
        <v>100</v>
      </c>
      <c r="AU3" s="11"/>
      <c r="AV3" s="11"/>
      <c r="AW3" s="11"/>
      <c r="AX3" s="167"/>
      <c r="AY3" s="305"/>
      <c r="AZ3" s="11">
        <v>101</v>
      </c>
      <c r="BA3" s="11"/>
    </row>
    <row r="4" spans="1:53">
      <c r="A4" s="340" t="s">
        <v>1</v>
      </c>
      <c r="B4" s="340" t="s">
        <v>36</v>
      </c>
      <c r="C4" s="72"/>
      <c r="D4" s="13" t="s">
        <v>199</v>
      </c>
      <c r="E4" s="13" t="s">
        <v>229</v>
      </c>
      <c r="F4" s="13" t="s">
        <v>200</v>
      </c>
      <c r="G4" s="13" t="s">
        <v>164</v>
      </c>
      <c r="H4" s="170" t="s">
        <v>269</v>
      </c>
      <c r="I4" s="30"/>
      <c r="J4" s="13" t="s">
        <v>199</v>
      </c>
      <c r="K4" s="13" t="s">
        <v>229</v>
      </c>
      <c r="L4" s="13" t="s">
        <v>200</v>
      </c>
      <c r="M4" s="13" t="s">
        <v>164</v>
      </c>
      <c r="N4" s="170" t="s">
        <v>269</v>
      </c>
      <c r="O4" s="30"/>
      <c r="P4" s="13" t="s">
        <v>199</v>
      </c>
      <c r="Q4" s="13" t="s">
        <v>229</v>
      </c>
      <c r="R4" s="13" t="s">
        <v>200</v>
      </c>
      <c r="S4" s="13" t="s">
        <v>164</v>
      </c>
      <c r="T4" s="170" t="s">
        <v>269</v>
      </c>
      <c r="U4" s="30"/>
      <c r="V4" s="98" t="s">
        <v>199</v>
      </c>
      <c r="W4" s="98" t="s">
        <v>229</v>
      </c>
      <c r="X4" s="98" t="s">
        <v>200</v>
      </c>
      <c r="Y4" s="98" t="s">
        <v>164</v>
      </c>
      <c r="Z4" s="170" t="s">
        <v>269</v>
      </c>
      <c r="AB4" s="98" t="s">
        <v>199</v>
      </c>
      <c r="AC4" s="98" t="s">
        <v>229</v>
      </c>
      <c r="AD4" s="98" t="s">
        <v>200</v>
      </c>
      <c r="AE4" s="98" t="s">
        <v>164</v>
      </c>
      <c r="AF4" s="170" t="s">
        <v>269</v>
      </c>
      <c r="AH4" s="98" t="s">
        <v>199</v>
      </c>
      <c r="AI4" s="98" t="s">
        <v>229</v>
      </c>
      <c r="AJ4" s="98" t="s">
        <v>200</v>
      </c>
      <c r="AK4" s="98" t="s">
        <v>164</v>
      </c>
      <c r="AL4" s="170" t="s">
        <v>269</v>
      </c>
      <c r="AN4" s="98" t="s">
        <v>199</v>
      </c>
      <c r="AO4" s="98" t="s">
        <v>229</v>
      </c>
      <c r="AP4" s="98" t="s">
        <v>200</v>
      </c>
      <c r="AQ4" s="98" t="s">
        <v>164</v>
      </c>
      <c r="AR4" s="170" t="s">
        <v>269</v>
      </c>
      <c r="AT4" s="98" t="s">
        <v>199</v>
      </c>
      <c r="AU4" s="98" t="s">
        <v>229</v>
      </c>
      <c r="AV4" s="98" t="s">
        <v>200</v>
      </c>
      <c r="AW4" s="98" t="s">
        <v>164</v>
      </c>
      <c r="AX4" s="170" t="s">
        <v>269</v>
      </c>
      <c r="AZ4" s="98" t="s">
        <v>199</v>
      </c>
      <c r="BA4" s="98"/>
    </row>
    <row r="5" spans="1:53" ht="18" customHeight="1">
      <c r="A5" s="428" t="s">
        <v>3</v>
      </c>
      <c r="B5" s="306" t="s">
        <v>76</v>
      </c>
      <c r="C5" s="307" t="s">
        <v>25</v>
      </c>
      <c r="D5" s="94">
        <v>11164675449</v>
      </c>
      <c r="E5" s="94">
        <v>11968053581</v>
      </c>
      <c r="F5" s="94">
        <v>12305780280</v>
      </c>
      <c r="G5" s="94">
        <v>12258793342</v>
      </c>
      <c r="H5" s="330">
        <v>47697302652</v>
      </c>
      <c r="I5" s="331"/>
      <c r="J5" s="94">
        <v>11618915800</v>
      </c>
      <c r="K5" s="94">
        <v>12507498215</v>
      </c>
      <c r="L5" s="94">
        <v>12426856341</v>
      </c>
      <c r="M5" s="94">
        <v>12051829654</v>
      </c>
      <c r="N5" s="332">
        <v>48605100010</v>
      </c>
      <c r="O5" s="331"/>
      <c r="P5" s="94">
        <v>11483987934</v>
      </c>
      <c r="Q5" s="94">
        <v>12158144644</v>
      </c>
      <c r="R5" s="94">
        <v>12174407681</v>
      </c>
      <c r="S5" s="94">
        <v>12010131551</v>
      </c>
      <c r="T5" s="332">
        <v>47826671810</v>
      </c>
      <c r="U5" s="331"/>
      <c r="V5" s="94">
        <v>11545323246</v>
      </c>
      <c r="W5" s="94">
        <v>12238616650</v>
      </c>
      <c r="X5" s="94">
        <v>12218967496</v>
      </c>
      <c r="Y5" s="94">
        <v>12344912638</v>
      </c>
      <c r="Z5" s="332">
        <v>48347820030</v>
      </c>
      <c r="AA5" s="126"/>
      <c r="AB5" s="94">
        <v>11911717051</v>
      </c>
      <c r="AC5" s="94">
        <v>12619129746</v>
      </c>
      <c r="AD5" s="94">
        <v>12715771404</v>
      </c>
      <c r="AE5" s="94">
        <v>12957289904</v>
      </c>
      <c r="AF5" s="332">
        <v>50203908105</v>
      </c>
      <c r="AG5" s="126"/>
      <c r="AH5" s="94">
        <v>12320770036</v>
      </c>
      <c r="AI5" s="94">
        <v>13085107808</v>
      </c>
      <c r="AJ5" s="94">
        <v>13154479692</v>
      </c>
      <c r="AK5" s="94">
        <v>12838345598</v>
      </c>
      <c r="AL5" s="332">
        <v>51398703134</v>
      </c>
      <c r="AM5" s="126"/>
      <c r="AN5" s="94">
        <v>10614590273</v>
      </c>
      <c r="AO5" s="94">
        <v>11560928910</v>
      </c>
      <c r="AP5" s="94">
        <v>11797782620</v>
      </c>
      <c r="AQ5" s="94">
        <v>11880717527</v>
      </c>
      <c r="AR5" s="332">
        <v>45854019330</v>
      </c>
      <c r="AS5" s="126"/>
      <c r="AT5" s="94">
        <v>11301921289</v>
      </c>
      <c r="AU5" s="94">
        <v>11924433752</v>
      </c>
      <c r="AV5" s="94">
        <v>11986340471</v>
      </c>
      <c r="AW5" s="94">
        <v>12024286923</v>
      </c>
      <c r="AX5" s="332">
        <v>47236982435</v>
      </c>
      <c r="AY5" s="126"/>
      <c r="AZ5" s="94">
        <v>11418220979</v>
      </c>
      <c r="BA5" s="94">
        <v>11903878120</v>
      </c>
    </row>
    <row r="6" spans="1:53" ht="18" customHeight="1">
      <c r="A6" s="429"/>
      <c r="B6" s="312"/>
      <c r="C6" s="313" t="s">
        <v>23</v>
      </c>
      <c r="D6" s="254">
        <v>7.9708163650276484E-2</v>
      </c>
      <c r="E6" s="254">
        <v>0.37779945973800921</v>
      </c>
      <c r="F6" s="254">
        <v>0.17954482634531896</v>
      </c>
      <c r="G6" s="254">
        <v>9.121783960823665E-2</v>
      </c>
      <c r="H6" s="329"/>
      <c r="I6" s="274"/>
      <c r="J6" s="254">
        <v>4.0685495344218489E-2</v>
      </c>
      <c r="K6" s="254">
        <v>4.5073714814947069E-2</v>
      </c>
      <c r="L6" s="254">
        <v>9.8389584605845081E-3</v>
      </c>
      <c r="M6" s="254">
        <v>-1.6882876007944372E-2</v>
      </c>
      <c r="N6" s="261">
        <v>1.9032467404358266E-2</v>
      </c>
      <c r="O6" s="274"/>
      <c r="P6" s="254">
        <v>-1.161277595281307E-2</v>
      </c>
      <c r="Q6" s="254">
        <v>-2.7931530750172517E-2</v>
      </c>
      <c r="R6" s="254">
        <v>-2.0314764496560112E-2</v>
      </c>
      <c r="S6" s="254">
        <v>-3.4598981397119255E-3</v>
      </c>
      <c r="T6" s="261">
        <v>-1.6015360524715416E-2</v>
      </c>
      <c r="U6" s="274"/>
      <c r="V6" s="254">
        <v>5.34094187075973E-3</v>
      </c>
      <c r="W6" s="254">
        <v>6.6187735346372456E-3</v>
      </c>
      <c r="X6" s="254">
        <v>3.6601218036702576E-3</v>
      </c>
      <c r="Y6" s="254">
        <v>2.7874889261485736E-2</v>
      </c>
      <c r="Z6" s="261">
        <v>1.0896602257216559E-2</v>
      </c>
      <c r="AA6" s="287"/>
      <c r="AB6" s="254">
        <v>3.1735257401904304E-2</v>
      </c>
      <c r="AC6" s="254">
        <v>3.1091185129979548E-2</v>
      </c>
      <c r="AD6" s="254">
        <v>4.0658419638372356E-2</v>
      </c>
      <c r="AE6" s="254">
        <v>4.9605637881550146E-2</v>
      </c>
      <c r="AF6" s="261">
        <v>3.8390315713268786E-2</v>
      </c>
      <c r="AG6" s="287"/>
      <c r="AH6" s="254">
        <v>3.4340387976699027E-2</v>
      </c>
      <c r="AI6" s="254">
        <v>3.6926323080853196E-2</v>
      </c>
      <c r="AJ6" s="254">
        <v>3.450111472293349E-2</v>
      </c>
      <c r="AK6" s="254">
        <v>-9.1797209818761383E-3</v>
      </c>
      <c r="AL6" s="261">
        <v>2.3798845032166005E-2</v>
      </c>
      <c r="AM6" s="287"/>
      <c r="AN6" s="254">
        <v>-0.13847996172436638</v>
      </c>
      <c r="AO6" s="254">
        <v>-0.11648195187724353</v>
      </c>
      <c r="AP6" s="254">
        <v>-0.10313574567491912</v>
      </c>
      <c r="AQ6" s="254">
        <v>-7.4591236362197777E-2</v>
      </c>
      <c r="AR6" s="261">
        <v>-0.10787594756125696</v>
      </c>
      <c r="AS6" s="287"/>
      <c r="AT6" s="254">
        <v>6.4753419427628911E-2</v>
      </c>
      <c r="AU6" s="254">
        <v>3.1442528955054394E-2</v>
      </c>
      <c r="AV6" s="254">
        <v>1.5982482223426464E-2</v>
      </c>
      <c r="AW6" s="254">
        <v>1.2084236130833537E-2</v>
      </c>
      <c r="AX6" s="261">
        <v>3.0160128276807363E-2</v>
      </c>
      <c r="AY6" s="287"/>
      <c r="AZ6" s="254">
        <v>1.02902583575053E-2</v>
      </c>
      <c r="BA6" s="254">
        <v>-1.7238245796411533E-3</v>
      </c>
    </row>
    <row r="7" spans="1:53" ht="18" customHeight="1">
      <c r="A7" s="429"/>
      <c r="B7" s="306" t="s">
        <v>77</v>
      </c>
      <c r="C7" s="307" t="s">
        <v>25</v>
      </c>
      <c r="D7" s="94">
        <v>1504695625</v>
      </c>
      <c r="E7" s="94">
        <v>1577636714</v>
      </c>
      <c r="F7" s="94">
        <v>1635906334</v>
      </c>
      <c r="G7" s="94">
        <v>1623084809</v>
      </c>
      <c r="H7" s="330">
        <v>6341323482</v>
      </c>
      <c r="I7" s="331"/>
      <c r="J7" s="94">
        <v>1416029989</v>
      </c>
      <c r="K7" s="94">
        <v>1629316048</v>
      </c>
      <c r="L7" s="94">
        <v>1630924027</v>
      </c>
      <c r="M7" s="94">
        <v>1634119543</v>
      </c>
      <c r="N7" s="332">
        <v>6310389607</v>
      </c>
      <c r="O7" s="331"/>
      <c r="P7" s="94">
        <v>1520337729</v>
      </c>
      <c r="Q7" s="94">
        <v>1635854423</v>
      </c>
      <c r="R7" s="94">
        <v>1656348905</v>
      </c>
      <c r="S7" s="94">
        <v>1664533627</v>
      </c>
      <c r="T7" s="332">
        <v>6477074684</v>
      </c>
      <c r="U7" s="331"/>
      <c r="V7" s="94">
        <v>1467598217</v>
      </c>
      <c r="W7" s="94">
        <v>1616481324</v>
      </c>
      <c r="X7" s="94">
        <v>1635362905</v>
      </c>
      <c r="Y7" s="94">
        <v>1716015418</v>
      </c>
      <c r="Z7" s="332">
        <v>6435457864</v>
      </c>
      <c r="AA7" s="126"/>
      <c r="AB7" s="94">
        <v>1467905141</v>
      </c>
      <c r="AC7" s="94">
        <v>1607825782</v>
      </c>
      <c r="AD7" s="94">
        <v>1692847400</v>
      </c>
      <c r="AE7" s="94">
        <v>1680038801</v>
      </c>
      <c r="AF7" s="332">
        <v>6448617124</v>
      </c>
      <c r="AG7" s="126"/>
      <c r="AH7" s="94">
        <v>1485924401</v>
      </c>
      <c r="AI7" s="94">
        <v>1662110324</v>
      </c>
      <c r="AJ7" s="94">
        <v>1667541671</v>
      </c>
      <c r="AK7" s="94">
        <v>1678522339</v>
      </c>
      <c r="AL7" s="332">
        <v>6494098735</v>
      </c>
      <c r="AM7" s="126"/>
      <c r="AN7" s="94">
        <v>16011393</v>
      </c>
      <c r="AO7" s="94">
        <v>17591600</v>
      </c>
      <c r="AP7" s="94">
        <v>16253984</v>
      </c>
      <c r="AQ7" s="94">
        <v>17576184</v>
      </c>
      <c r="AR7" s="332">
        <v>67433161</v>
      </c>
      <c r="AS7" s="126"/>
      <c r="AT7" s="94">
        <v>18414478</v>
      </c>
      <c r="AU7" s="94">
        <v>17692816</v>
      </c>
      <c r="AV7" s="94">
        <v>17800384</v>
      </c>
      <c r="AW7" s="94">
        <v>20209659</v>
      </c>
      <c r="AX7" s="332">
        <v>74117337</v>
      </c>
      <c r="AY7" s="126"/>
      <c r="AZ7" s="94">
        <v>19110088</v>
      </c>
      <c r="BA7" s="94">
        <v>19077897</v>
      </c>
    </row>
    <row r="8" spans="1:53" ht="18" customHeight="1">
      <c r="A8" s="429"/>
      <c r="B8" s="312"/>
      <c r="C8" s="313" t="s">
        <v>23</v>
      </c>
      <c r="D8" s="254">
        <v>4.9839662146370515E-3</v>
      </c>
      <c r="E8" s="254">
        <v>0.5368923424622789</v>
      </c>
      <c r="F8" s="254">
        <v>7.0007959038838496E-2</v>
      </c>
      <c r="G8" s="254">
        <v>-2.5362428476899585E-2</v>
      </c>
      <c r="H8" s="329"/>
      <c r="I8" s="274"/>
      <c r="J8" s="254">
        <v>-5.8925961188994617E-2</v>
      </c>
      <c r="K8" s="254">
        <v>3.2757436196429693E-2</v>
      </c>
      <c r="L8" s="254">
        <v>-3.0455942962318771E-3</v>
      </c>
      <c r="M8" s="254">
        <v>6.798618247680242E-3</v>
      </c>
      <c r="N8" s="261">
        <v>-4.8781417771552871E-3</v>
      </c>
      <c r="O8" s="274"/>
      <c r="P8" s="254">
        <v>7.3662098126652031E-2</v>
      </c>
      <c r="Q8" s="254">
        <v>4.0129568526781068E-3</v>
      </c>
      <c r="R8" s="254">
        <v>1.558924730955602E-2</v>
      </c>
      <c r="S8" s="254">
        <v>1.8611908859595516E-2</v>
      </c>
      <c r="T8" s="261">
        <v>2.6414387602169409E-2</v>
      </c>
      <c r="U8" s="274"/>
      <c r="V8" s="254">
        <v>-3.4689339739459979E-2</v>
      </c>
      <c r="W8" s="254">
        <v>-1.1842801368884381E-2</v>
      </c>
      <c r="X8" s="254">
        <v>-1.2670035846100935E-2</v>
      </c>
      <c r="Y8" s="254">
        <v>3.0928657832395956E-2</v>
      </c>
      <c r="Z8" s="261">
        <v>-6.4252493649338271E-3</v>
      </c>
      <c r="AA8" s="287"/>
      <c r="AB8" s="254">
        <v>2.0913353290064052E-4</v>
      </c>
      <c r="AC8" s="254">
        <v>-5.3545573781091926E-3</v>
      </c>
      <c r="AD8" s="254">
        <v>3.5150910433546789E-2</v>
      </c>
      <c r="AE8" s="254">
        <v>-2.0965206152943838E-2</v>
      </c>
      <c r="AF8" s="261">
        <v>2.0448055566664181E-3</v>
      </c>
      <c r="AG8" s="287"/>
      <c r="AH8" s="254">
        <v>1.2275493488444811E-2</v>
      </c>
      <c r="AI8" s="254">
        <v>3.3762701536278694E-2</v>
      </c>
      <c r="AJ8" s="254">
        <v>-1.4948617932130204E-2</v>
      </c>
      <c r="AK8" s="254">
        <v>-9.0263510527099911E-4</v>
      </c>
      <c r="AL8" s="261">
        <v>7.0529247008215279E-3</v>
      </c>
      <c r="AM8" s="287"/>
      <c r="AN8" s="254">
        <v>-0.98922462475935879</v>
      </c>
      <c r="AO8" s="254">
        <v>-0.98941610569046679</v>
      </c>
      <c r="AP8" s="254">
        <v>-0.99025272694369748</v>
      </c>
      <c r="AQ8" s="254">
        <v>-0.98952877564294361</v>
      </c>
      <c r="AR8" s="261">
        <v>-0.98961624025878014</v>
      </c>
      <c r="AS8" s="287"/>
      <c r="AT8" s="254">
        <v>0.15008594192897529</v>
      </c>
      <c r="AU8" s="254">
        <v>5.7536551535959379E-3</v>
      </c>
      <c r="AV8" s="254">
        <v>9.5139751583365628E-2</v>
      </c>
      <c r="AW8" s="254">
        <v>0.14983201131713231</v>
      </c>
      <c r="AX8" s="261">
        <v>9.9122981940591437E-2</v>
      </c>
      <c r="AY8" s="287"/>
      <c r="AZ8" s="254">
        <v>3.777516799553049E-2</v>
      </c>
      <c r="BA8" s="254">
        <v>7.8284937796222032E-2</v>
      </c>
    </row>
    <row r="9" spans="1:53" ht="18" customHeight="1">
      <c r="A9" s="429"/>
      <c r="B9" s="306" t="s">
        <v>78</v>
      </c>
      <c r="C9" s="307" t="s">
        <v>25</v>
      </c>
      <c r="D9" s="94">
        <v>2408396805</v>
      </c>
      <c r="E9" s="94">
        <v>2540071676</v>
      </c>
      <c r="F9" s="94">
        <v>2635657552</v>
      </c>
      <c r="G9" s="94">
        <v>2572516049</v>
      </c>
      <c r="H9" s="330">
        <v>10156642082</v>
      </c>
      <c r="I9" s="331"/>
      <c r="J9" s="94">
        <v>2701791678</v>
      </c>
      <c r="K9" s="94">
        <v>2747369451</v>
      </c>
      <c r="L9" s="94">
        <v>2606611516</v>
      </c>
      <c r="M9" s="94">
        <v>2609034915</v>
      </c>
      <c r="N9" s="332">
        <v>10664807560</v>
      </c>
      <c r="O9" s="331"/>
      <c r="P9" s="94">
        <v>2455207581</v>
      </c>
      <c r="Q9" s="94">
        <v>2651432540</v>
      </c>
      <c r="R9" s="94">
        <v>2530163172</v>
      </c>
      <c r="S9" s="94">
        <v>2688934396</v>
      </c>
      <c r="T9" s="332">
        <v>10325737689</v>
      </c>
      <c r="U9" s="331"/>
      <c r="V9" s="94">
        <v>2731684945</v>
      </c>
      <c r="W9" s="94">
        <v>2653969044</v>
      </c>
      <c r="X9" s="94">
        <v>2739607592</v>
      </c>
      <c r="Y9" s="94">
        <v>2759755392</v>
      </c>
      <c r="Z9" s="332">
        <v>10885016973</v>
      </c>
      <c r="AA9" s="126"/>
      <c r="AB9" s="94">
        <v>2871622191</v>
      </c>
      <c r="AC9" s="94">
        <v>2972565621</v>
      </c>
      <c r="AD9" s="94">
        <v>2772566831</v>
      </c>
      <c r="AE9" s="94">
        <v>3149317087</v>
      </c>
      <c r="AF9" s="332">
        <v>11766071730</v>
      </c>
      <c r="AG9" s="126"/>
      <c r="AH9" s="94">
        <v>2922409917</v>
      </c>
      <c r="AI9" s="94">
        <v>3225741774</v>
      </c>
      <c r="AJ9" s="94">
        <v>3015930703</v>
      </c>
      <c r="AK9" s="94">
        <v>3015641686</v>
      </c>
      <c r="AL9" s="332">
        <v>12179724080</v>
      </c>
      <c r="AM9" s="126"/>
      <c r="AN9" s="94">
        <v>2356780938</v>
      </c>
      <c r="AO9" s="94">
        <v>2370313085</v>
      </c>
      <c r="AP9" s="94">
        <v>2353386093</v>
      </c>
      <c r="AQ9" s="94">
        <v>2471260485</v>
      </c>
      <c r="AR9" s="332">
        <v>9551740601</v>
      </c>
      <c r="AS9" s="126"/>
      <c r="AT9" s="94">
        <v>2432876823</v>
      </c>
      <c r="AU9" s="94">
        <v>2583695708</v>
      </c>
      <c r="AV9" s="94">
        <v>2547984806</v>
      </c>
      <c r="AW9" s="94">
        <v>2727171681</v>
      </c>
      <c r="AX9" s="332">
        <v>10291729018</v>
      </c>
      <c r="AY9" s="126"/>
      <c r="AZ9" s="94">
        <v>2572876274</v>
      </c>
      <c r="BA9" s="94">
        <v>2580180374</v>
      </c>
    </row>
    <row r="10" spans="1:53" ht="18" customHeight="1">
      <c r="A10" s="429"/>
      <c r="B10" s="312"/>
      <c r="C10" s="313" t="s">
        <v>23</v>
      </c>
      <c r="D10" s="254">
        <v>0.28590656854237567</v>
      </c>
      <c r="E10" s="254">
        <v>0.37761534608475422</v>
      </c>
      <c r="F10" s="254">
        <v>0.3275486096662511</v>
      </c>
      <c r="G10" s="254">
        <v>9.9759710906478491E-2</v>
      </c>
      <c r="H10" s="329"/>
      <c r="I10" s="274"/>
      <c r="J10" s="254">
        <v>0.12182165014954834</v>
      </c>
      <c r="K10" s="254">
        <v>8.1610994271801018E-2</v>
      </c>
      <c r="L10" s="254">
        <v>-1.102041347441331E-2</v>
      </c>
      <c r="M10" s="254">
        <v>1.4195777715048961E-2</v>
      </c>
      <c r="N10" s="261">
        <v>5.0032823239935853E-2</v>
      </c>
      <c r="O10" s="274"/>
      <c r="P10" s="254">
        <v>-9.1266880051438237E-2</v>
      </c>
      <c r="Q10" s="254">
        <v>-3.4919552215695093E-2</v>
      </c>
      <c r="R10" s="254">
        <v>-2.9328629728957223E-2</v>
      </c>
      <c r="S10" s="254">
        <v>3.0624151689438106E-2</v>
      </c>
      <c r="T10" s="261">
        <v>-3.1793341707517908E-2</v>
      </c>
      <c r="U10" s="274"/>
      <c r="V10" s="254">
        <v>0.11260854932982545</v>
      </c>
      <c r="W10" s="254">
        <v>9.5665417155954557E-4</v>
      </c>
      <c r="X10" s="254">
        <v>8.2779016909981351E-2</v>
      </c>
      <c r="Y10" s="254">
        <v>2.6337941195349268E-2</v>
      </c>
      <c r="Z10" s="261">
        <v>5.4163615312037283E-2</v>
      </c>
      <c r="AA10" s="287"/>
      <c r="AB10" s="254">
        <v>5.1227447094928547E-2</v>
      </c>
      <c r="AC10" s="254">
        <v>0.12004532521593347</v>
      </c>
      <c r="AD10" s="254">
        <v>1.2030642306673833E-2</v>
      </c>
      <c r="AE10" s="254">
        <v>0.14115805195245357</v>
      </c>
      <c r="AF10" s="261">
        <v>8.0941973649231169E-2</v>
      </c>
      <c r="AG10" s="287"/>
      <c r="AH10" s="254">
        <v>1.7686075194423001E-2</v>
      </c>
      <c r="AI10" s="254">
        <v>8.5170921446245274E-2</v>
      </c>
      <c r="AJ10" s="254">
        <v>8.777565585758107E-2</v>
      </c>
      <c r="AK10" s="254">
        <v>-4.2445837401319797E-2</v>
      </c>
      <c r="AL10" s="261">
        <v>3.5156368199363408E-2</v>
      </c>
      <c r="AM10" s="287"/>
      <c r="AN10" s="254">
        <v>-0.19354881589665784</v>
      </c>
      <c r="AO10" s="254">
        <v>-0.26518821062953446</v>
      </c>
      <c r="AP10" s="254">
        <v>-0.21968164233380927</v>
      </c>
      <c r="AQ10" s="254">
        <v>-0.18051919215975454</v>
      </c>
      <c r="AR10" s="261">
        <v>-0.21576707828015096</v>
      </c>
      <c r="AS10" s="287"/>
      <c r="AT10" s="254">
        <v>3.228806028301312E-2</v>
      </c>
      <c r="AU10" s="254">
        <v>9.0022969687145737E-2</v>
      </c>
      <c r="AV10" s="254">
        <v>8.2688817435788264E-2</v>
      </c>
      <c r="AW10" s="254">
        <v>0.1035549257366124</v>
      </c>
      <c r="AX10" s="261">
        <v>7.7471577999357333E-2</v>
      </c>
      <c r="AY10" s="287"/>
      <c r="AZ10" s="254">
        <v>5.7544816768555274E-2</v>
      </c>
      <c r="BA10" s="254">
        <v>-1.3605835970216251E-3</v>
      </c>
    </row>
    <row r="11" spans="1:53" ht="18" customHeight="1">
      <c r="A11" s="429"/>
      <c r="B11" s="306" t="s">
        <v>49</v>
      </c>
      <c r="C11" s="307" t="s">
        <v>25</v>
      </c>
      <c r="D11" s="94">
        <v>77982977</v>
      </c>
      <c r="E11" s="94">
        <v>150575530</v>
      </c>
      <c r="F11" s="94">
        <v>157642107</v>
      </c>
      <c r="G11" s="94">
        <v>164934780</v>
      </c>
      <c r="H11" s="330">
        <v>551135394</v>
      </c>
      <c r="I11" s="331"/>
      <c r="J11" s="94">
        <v>192057938</v>
      </c>
      <c r="K11" s="94">
        <v>180238691</v>
      </c>
      <c r="L11" s="94">
        <v>179872669</v>
      </c>
      <c r="M11" s="94">
        <v>151939789</v>
      </c>
      <c r="N11" s="332">
        <v>704109087</v>
      </c>
      <c r="O11" s="331"/>
      <c r="P11" s="94">
        <v>158628031</v>
      </c>
      <c r="Q11" s="94">
        <v>163345219</v>
      </c>
      <c r="R11" s="94">
        <v>161217618</v>
      </c>
      <c r="S11" s="94">
        <v>131744292</v>
      </c>
      <c r="T11" s="332">
        <v>614935160</v>
      </c>
      <c r="U11" s="331"/>
      <c r="V11" s="94">
        <v>142858169</v>
      </c>
      <c r="W11" s="94">
        <v>163801523</v>
      </c>
      <c r="X11" s="94">
        <v>162230433</v>
      </c>
      <c r="Y11" s="94">
        <v>206128319</v>
      </c>
      <c r="Z11" s="332">
        <v>675018444</v>
      </c>
      <c r="AA11" s="126"/>
      <c r="AB11" s="94">
        <v>193008043</v>
      </c>
      <c r="AC11" s="94">
        <v>190204757</v>
      </c>
      <c r="AD11" s="94">
        <v>228557801</v>
      </c>
      <c r="AE11" s="94">
        <v>228495546</v>
      </c>
      <c r="AF11" s="332">
        <v>840266147</v>
      </c>
      <c r="AG11" s="126"/>
      <c r="AH11" s="94">
        <v>230649962</v>
      </c>
      <c r="AI11" s="94">
        <v>225984371</v>
      </c>
      <c r="AJ11" s="94">
        <v>198991481</v>
      </c>
      <c r="AK11" s="94">
        <v>285914962</v>
      </c>
      <c r="AL11" s="332">
        <v>941540776</v>
      </c>
      <c r="AM11" s="126"/>
      <c r="AN11" s="94">
        <v>1345253827</v>
      </c>
      <c r="AO11" s="94">
        <v>1346549476</v>
      </c>
      <c r="AP11" s="94">
        <v>1279577469</v>
      </c>
      <c r="AQ11" s="94">
        <v>1384920841</v>
      </c>
      <c r="AR11" s="332">
        <v>5356301613</v>
      </c>
      <c r="AS11" s="126"/>
      <c r="AT11" s="94">
        <v>1381737304</v>
      </c>
      <c r="AU11" s="94">
        <v>1428049256</v>
      </c>
      <c r="AV11" s="94">
        <v>1278561923</v>
      </c>
      <c r="AW11" s="94">
        <v>1386435489</v>
      </c>
      <c r="AX11" s="332">
        <v>5474783972</v>
      </c>
      <c r="AY11" s="126"/>
      <c r="AZ11" s="94">
        <v>1418049925</v>
      </c>
      <c r="BA11" s="94">
        <v>1465925286</v>
      </c>
    </row>
    <row r="12" spans="1:53" ht="18" customHeight="1">
      <c r="A12" s="429"/>
      <c r="B12" s="312"/>
      <c r="C12" s="313" t="s">
        <v>23</v>
      </c>
      <c r="D12" s="254">
        <v>9.5797197851522462</v>
      </c>
      <c r="E12" s="254">
        <v>13.535534006562132</v>
      </c>
      <c r="F12" s="254">
        <v>11.502245956750452</v>
      </c>
      <c r="G12" s="254">
        <v>2.4116732977209616</v>
      </c>
      <c r="H12" s="329"/>
      <c r="I12" s="274"/>
      <c r="J12" s="254">
        <v>1.4628187508153221</v>
      </c>
      <c r="K12" s="254">
        <v>0.19699854949871337</v>
      </c>
      <c r="L12" s="254">
        <v>0.14101918848369618</v>
      </c>
      <c r="M12" s="254">
        <v>-7.8788664222306543E-2</v>
      </c>
      <c r="N12" s="261">
        <v>0.27756100345825363</v>
      </c>
      <c r="O12" s="274"/>
      <c r="P12" s="254">
        <v>-0.17406157406521772</v>
      </c>
      <c r="Q12" s="254">
        <v>-9.3728332725186103E-2</v>
      </c>
      <c r="R12" s="254">
        <v>-0.10371253789534862</v>
      </c>
      <c r="S12" s="254">
        <v>-0.1329177638913267</v>
      </c>
      <c r="T12" s="261">
        <v>-0.12664788545755556</v>
      </c>
      <c r="U12" s="274"/>
      <c r="V12" s="254">
        <v>-9.9414094095387262E-2</v>
      </c>
      <c r="W12" s="254">
        <v>2.7934946782861569E-3</v>
      </c>
      <c r="X12" s="254">
        <v>6.282284855492648E-3</v>
      </c>
      <c r="Y12" s="254">
        <v>0.56460910655620666</v>
      </c>
      <c r="Z12" s="261">
        <v>9.7706698052523189E-2</v>
      </c>
      <c r="AA12" s="287"/>
      <c r="AB12" s="254">
        <v>0.35104659643229774</v>
      </c>
      <c r="AC12" s="254">
        <v>0.16119040602571189</v>
      </c>
      <c r="AD12" s="254">
        <v>0.40884664346547117</v>
      </c>
      <c r="AE12" s="254">
        <v>0.10851117938821409</v>
      </c>
      <c r="AF12" s="261">
        <v>0.24480472269880682</v>
      </c>
      <c r="AG12" s="287"/>
      <c r="AH12" s="254">
        <v>0.19502772223849751</v>
      </c>
      <c r="AI12" s="254">
        <v>0.18811103657097283</v>
      </c>
      <c r="AJ12" s="254">
        <v>-0.12936036254566519</v>
      </c>
      <c r="AK12" s="254">
        <v>0.25129337094386961</v>
      </c>
      <c r="AL12" s="261">
        <v>0.12052684659685564</v>
      </c>
      <c r="AM12" s="287"/>
      <c r="AN12" s="254">
        <v>4.832447642024758</v>
      </c>
      <c r="AO12" s="254">
        <v>4.9585955880108186</v>
      </c>
      <c r="AP12" s="254">
        <v>5.4303128082151417</v>
      </c>
      <c r="AQ12" s="254">
        <v>3.8438208036136281</v>
      </c>
      <c r="AR12" s="261">
        <v>4.688868447902462</v>
      </c>
      <c r="AS12" s="287"/>
      <c r="AT12" s="254">
        <v>2.712014362476145E-2</v>
      </c>
      <c r="AU12" s="254">
        <v>6.052490565894364E-2</v>
      </c>
      <c r="AV12" s="254">
        <v>-7.9365730063507556E-4</v>
      </c>
      <c r="AW12" s="254">
        <v>1.0936711725026971E-3</v>
      </c>
      <c r="AX12" s="261">
        <v>2.2120180594841443E-2</v>
      </c>
      <c r="AY12" s="287"/>
      <c r="AZ12" s="254">
        <v>2.6280408652844756E-2</v>
      </c>
      <c r="BA12" s="254">
        <v>2.6522915677356762E-2</v>
      </c>
    </row>
    <row r="13" spans="1:53" ht="18" customHeight="1">
      <c r="A13" s="429"/>
      <c r="B13" s="306" t="s">
        <v>327</v>
      </c>
      <c r="C13" s="307" t="s">
        <v>25</v>
      </c>
      <c r="D13" s="94"/>
      <c r="E13" s="94"/>
      <c r="F13" s="94"/>
      <c r="G13" s="94"/>
      <c r="H13" s="330"/>
      <c r="I13" s="331"/>
      <c r="J13" s="94"/>
      <c r="K13" s="94"/>
      <c r="L13" s="94"/>
      <c r="M13" s="94"/>
      <c r="N13" s="332"/>
      <c r="O13" s="331"/>
      <c r="P13" s="94"/>
      <c r="Q13" s="94"/>
      <c r="R13" s="94"/>
      <c r="S13" s="94"/>
      <c r="T13" s="332"/>
      <c r="U13" s="331"/>
      <c r="V13" s="94"/>
      <c r="W13" s="94"/>
      <c r="X13" s="94"/>
      <c r="Y13" s="94"/>
      <c r="Z13" s="332"/>
      <c r="AA13" s="126"/>
      <c r="AB13" s="94"/>
      <c r="AC13" s="94"/>
      <c r="AD13" s="94"/>
      <c r="AE13" s="94"/>
      <c r="AF13" s="332"/>
      <c r="AG13" s="126"/>
      <c r="AH13" s="94"/>
      <c r="AI13" s="94"/>
      <c r="AJ13" s="94"/>
      <c r="AK13" s="94"/>
      <c r="AL13" s="332"/>
      <c r="AM13" s="126"/>
      <c r="AN13" s="94">
        <v>2548719760</v>
      </c>
      <c r="AO13" s="94">
        <v>2688346341</v>
      </c>
      <c r="AP13" s="94">
        <v>2707758907</v>
      </c>
      <c r="AQ13" s="94">
        <v>2783697811</v>
      </c>
      <c r="AR13" s="332">
        <v>10728522819</v>
      </c>
      <c r="AS13" s="126"/>
      <c r="AT13" s="94">
        <v>2455754361</v>
      </c>
      <c r="AU13" s="94">
        <v>2669400331</v>
      </c>
      <c r="AV13" s="94">
        <v>2720013984</v>
      </c>
      <c r="AW13" s="94">
        <v>2759934693</v>
      </c>
      <c r="AX13" s="332">
        <v>10605103369</v>
      </c>
      <c r="AY13" s="126"/>
      <c r="AZ13" s="94">
        <v>2522264215</v>
      </c>
      <c r="BA13" s="94">
        <v>2662455389</v>
      </c>
    </row>
    <row r="14" spans="1:53" ht="18" customHeight="1">
      <c r="A14" s="429"/>
      <c r="B14" s="312"/>
      <c r="C14" s="313" t="s">
        <v>23</v>
      </c>
      <c r="D14" s="254"/>
      <c r="E14" s="254"/>
      <c r="F14" s="254"/>
      <c r="G14" s="254"/>
      <c r="H14" s="329"/>
      <c r="I14" s="274"/>
      <c r="J14" s="254"/>
      <c r="K14" s="254"/>
      <c r="L14" s="254"/>
      <c r="M14" s="254"/>
      <c r="N14" s="261"/>
      <c r="O14" s="274"/>
      <c r="P14" s="254"/>
      <c r="Q14" s="254"/>
      <c r="R14" s="254"/>
      <c r="S14" s="254"/>
      <c r="T14" s="261"/>
      <c r="U14" s="274"/>
      <c r="V14" s="254"/>
      <c r="W14" s="254"/>
      <c r="X14" s="254"/>
      <c r="Y14" s="254"/>
      <c r="Z14" s="261"/>
      <c r="AA14" s="287"/>
      <c r="AB14" s="254"/>
      <c r="AC14" s="254"/>
      <c r="AD14" s="254"/>
      <c r="AE14" s="254"/>
      <c r="AF14" s="261"/>
      <c r="AG14" s="287"/>
      <c r="AH14" s="254"/>
      <c r="AI14" s="254"/>
      <c r="AJ14" s="254"/>
      <c r="AK14" s="254"/>
      <c r="AL14" s="261"/>
      <c r="AM14" s="287"/>
      <c r="AN14" s="254" t="s">
        <v>279</v>
      </c>
      <c r="AO14" s="254" t="s">
        <v>279</v>
      </c>
      <c r="AP14" s="254" t="s">
        <v>279</v>
      </c>
      <c r="AQ14" s="254" t="s">
        <v>279</v>
      </c>
      <c r="AR14" s="261" t="s">
        <v>279</v>
      </c>
      <c r="AS14" s="287"/>
      <c r="AT14" s="254">
        <v>-3.6475331834834646E-2</v>
      </c>
      <c r="AU14" s="254">
        <v>-7.0474587708637682E-3</v>
      </c>
      <c r="AV14" s="254">
        <v>4.5259114348470408E-3</v>
      </c>
      <c r="AW14" s="254">
        <v>-8.5365293266022046E-3</v>
      </c>
      <c r="AX14" s="261">
        <v>-1.1503862375296103E-2</v>
      </c>
      <c r="AY14" s="287"/>
      <c r="AZ14" s="254">
        <v>2.7083268203142552E-2</v>
      </c>
      <c r="BA14" s="254">
        <v>-2.6016861987120388E-3</v>
      </c>
    </row>
    <row r="15" spans="1:53" ht="18" customHeight="1">
      <c r="A15" s="429"/>
      <c r="B15" s="306" t="s">
        <v>328</v>
      </c>
      <c r="C15" s="307" t="s">
        <v>25</v>
      </c>
      <c r="D15" s="94"/>
      <c r="E15" s="94"/>
      <c r="F15" s="94"/>
      <c r="G15" s="94"/>
      <c r="H15" s="330"/>
      <c r="I15" s="331"/>
      <c r="J15" s="94"/>
      <c r="K15" s="94"/>
      <c r="L15" s="94"/>
      <c r="M15" s="94"/>
      <c r="N15" s="332"/>
      <c r="O15" s="331"/>
      <c r="P15" s="94"/>
      <c r="Q15" s="94"/>
      <c r="R15" s="94"/>
      <c r="S15" s="94"/>
      <c r="T15" s="332"/>
      <c r="U15" s="331"/>
      <c r="V15" s="94"/>
      <c r="W15" s="94"/>
      <c r="X15" s="94"/>
      <c r="Y15" s="94"/>
      <c r="Z15" s="332"/>
      <c r="AA15" s="126"/>
      <c r="AB15" s="94"/>
      <c r="AC15" s="94"/>
      <c r="AD15" s="94"/>
      <c r="AE15" s="94"/>
      <c r="AF15" s="332"/>
      <c r="AG15" s="126"/>
      <c r="AH15" s="94"/>
      <c r="AI15" s="94"/>
      <c r="AJ15" s="94"/>
      <c r="AK15" s="94"/>
      <c r="AL15" s="332"/>
      <c r="AM15" s="126"/>
      <c r="AN15" s="94">
        <v>73683986</v>
      </c>
      <c r="AO15" s="94">
        <v>79875780</v>
      </c>
      <c r="AP15" s="94">
        <v>82867615</v>
      </c>
      <c r="AQ15" s="94">
        <v>79079812</v>
      </c>
      <c r="AR15" s="332">
        <v>315507193</v>
      </c>
      <c r="AS15" s="126"/>
      <c r="AT15" s="94">
        <v>81272849</v>
      </c>
      <c r="AU15" s="94">
        <v>86880674</v>
      </c>
      <c r="AV15" s="94">
        <v>84828365</v>
      </c>
      <c r="AW15" s="94">
        <v>86482913</v>
      </c>
      <c r="AX15" s="332">
        <v>339464801</v>
      </c>
      <c r="AY15" s="126"/>
      <c r="AZ15" s="94">
        <v>84286871</v>
      </c>
      <c r="BA15" s="94">
        <v>87500555</v>
      </c>
    </row>
    <row r="16" spans="1:53" ht="18" customHeight="1">
      <c r="A16" s="429"/>
      <c r="B16" s="312"/>
      <c r="C16" s="313" t="s">
        <v>23</v>
      </c>
      <c r="D16" s="254"/>
      <c r="E16" s="254"/>
      <c r="F16" s="254"/>
      <c r="G16" s="254"/>
      <c r="H16" s="329"/>
      <c r="I16" s="274"/>
      <c r="J16" s="254"/>
      <c r="K16" s="254"/>
      <c r="L16" s="254"/>
      <c r="M16" s="254"/>
      <c r="N16" s="261"/>
      <c r="O16" s="274"/>
      <c r="P16" s="254"/>
      <c r="Q16" s="254"/>
      <c r="R16" s="254"/>
      <c r="S16" s="254"/>
      <c r="T16" s="261"/>
      <c r="U16" s="274"/>
      <c r="V16" s="254"/>
      <c r="W16" s="254"/>
      <c r="X16" s="254"/>
      <c r="Y16" s="254"/>
      <c r="Z16" s="261"/>
      <c r="AA16" s="287"/>
      <c r="AB16" s="254"/>
      <c r="AC16" s="254"/>
      <c r="AD16" s="254"/>
      <c r="AE16" s="254"/>
      <c r="AF16" s="261"/>
      <c r="AG16" s="287"/>
      <c r="AH16" s="254"/>
      <c r="AI16" s="254"/>
      <c r="AJ16" s="254"/>
      <c r="AK16" s="254"/>
      <c r="AL16" s="261"/>
      <c r="AM16" s="287"/>
      <c r="AN16" s="254" t="s">
        <v>279</v>
      </c>
      <c r="AO16" s="254" t="s">
        <v>279</v>
      </c>
      <c r="AP16" s="254" t="s">
        <v>279</v>
      </c>
      <c r="AQ16" s="254" t="s">
        <v>279</v>
      </c>
      <c r="AR16" s="261" t="s">
        <v>279</v>
      </c>
      <c r="AS16" s="287"/>
      <c r="AT16" s="254">
        <v>0.10299202597427337</v>
      </c>
      <c r="AU16" s="254">
        <v>8.7697347055640584E-2</v>
      </c>
      <c r="AV16" s="254">
        <v>2.3661233643565094E-2</v>
      </c>
      <c r="AW16" s="254">
        <v>9.3615561453282092E-2</v>
      </c>
      <c r="AX16" s="261">
        <v>7.5933634894973734E-2</v>
      </c>
      <c r="AY16" s="287"/>
      <c r="AZ16" s="254">
        <v>3.7085226334319765E-2</v>
      </c>
      <c r="BA16" s="254">
        <v>7.1348548700256309E-3</v>
      </c>
    </row>
    <row r="17" spans="1:53" ht="18" customHeight="1">
      <c r="A17" s="428" t="s">
        <v>376</v>
      </c>
      <c r="B17" s="306" t="s">
        <v>76</v>
      </c>
      <c r="C17" s="307" t="s">
        <v>25</v>
      </c>
      <c r="D17" s="94">
        <v>9603088622</v>
      </c>
      <c r="E17" s="94">
        <v>10313483099</v>
      </c>
      <c r="F17" s="94">
        <v>10863538317</v>
      </c>
      <c r="G17" s="94">
        <v>11043731489</v>
      </c>
      <c r="H17" s="330">
        <v>41823841527</v>
      </c>
      <c r="I17" s="331"/>
      <c r="J17" s="94">
        <v>10356396350</v>
      </c>
      <c r="K17" s="94">
        <v>11059772182</v>
      </c>
      <c r="L17" s="94">
        <v>10921393387</v>
      </c>
      <c r="M17" s="94">
        <v>10826108656</v>
      </c>
      <c r="N17" s="332">
        <v>43163670575</v>
      </c>
      <c r="O17" s="331"/>
      <c r="P17" s="94">
        <v>10967600323</v>
      </c>
      <c r="Q17" s="94">
        <v>11585637591</v>
      </c>
      <c r="R17" s="94">
        <v>11586414173</v>
      </c>
      <c r="S17" s="94">
        <v>11624089550</v>
      </c>
      <c r="T17" s="332">
        <v>45763741637</v>
      </c>
      <c r="U17" s="331"/>
      <c r="V17" s="94">
        <v>11555041728</v>
      </c>
      <c r="W17" s="94">
        <v>12204567321</v>
      </c>
      <c r="X17" s="94">
        <v>12073522725</v>
      </c>
      <c r="Y17" s="94">
        <v>12406769404</v>
      </c>
      <c r="Z17" s="332">
        <v>48239901178</v>
      </c>
      <c r="AA17" s="126"/>
      <c r="AB17" s="94">
        <v>12317216710</v>
      </c>
      <c r="AC17" s="94">
        <v>12914524234</v>
      </c>
      <c r="AD17" s="94">
        <v>12813441243</v>
      </c>
      <c r="AE17" s="94">
        <v>13127695989</v>
      </c>
      <c r="AF17" s="332">
        <v>51172878176</v>
      </c>
      <c r="AG17" s="126"/>
      <c r="AH17" s="94">
        <v>12723801408</v>
      </c>
      <c r="AI17" s="94">
        <v>13525917637</v>
      </c>
      <c r="AJ17" s="94">
        <v>13515800938</v>
      </c>
      <c r="AK17" s="94">
        <v>13312733190</v>
      </c>
      <c r="AL17" s="332">
        <v>53078253173</v>
      </c>
      <c r="AM17" s="126"/>
      <c r="AN17" s="94">
        <v>11031100921</v>
      </c>
      <c r="AO17" s="94">
        <v>12039691422</v>
      </c>
      <c r="AP17" s="94">
        <v>12318017996</v>
      </c>
      <c r="AQ17" s="94">
        <v>12304013728</v>
      </c>
      <c r="AR17" s="332">
        <v>47692824067</v>
      </c>
      <c r="AS17" s="126"/>
      <c r="AT17" s="94">
        <v>12071649155</v>
      </c>
      <c r="AU17" s="94">
        <v>12670548922</v>
      </c>
      <c r="AV17" s="94">
        <v>12477930585</v>
      </c>
      <c r="AW17" s="94">
        <v>12580535094</v>
      </c>
      <c r="AX17" s="332">
        <v>49800663756</v>
      </c>
      <c r="AY17" s="126"/>
      <c r="AZ17" s="94">
        <v>12122447767</v>
      </c>
      <c r="BA17" s="94">
        <v>12621904845</v>
      </c>
    </row>
    <row r="18" spans="1:53" ht="18" customHeight="1">
      <c r="A18" s="429"/>
      <c r="B18" s="312"/>
      <c r="C18" s="313" t="s">
        <v>23</v>
      </c>
      <c r="D18" s="254">
        <v>0.12407864078799143</v>
      </c>
      <c r="E18" s="254">
        <v>0.31899893007724062</v>
      </c>
      <c r="F18" s="254">
        <v>0.26951775159423358</v>
      </c>
      <c r="G18" s="254">
        <v>0.1833861541970494</v>
      </c>
      <c r="H18" s="329"/>
      <c r="I18" s="274"/>
      <c r="J18" s="254">
        <v>0.10613222884935394</v>
      </c>
      <c r="K18" s="254">
        <v>0.10112736340002232</v>
      </c>
      <c r="L18" s="254">
        <v>2.84381840542581E-2</v>
      </c>
      <c r="M18" s="254">
        <v>-1.0240504319957268E-3</v>
      </c>
      <c r="N18" s="261">
        <v>3.203505462632017E-2</v>
      </c>
      <c r="O18" s="274"/>
      <c r="P18" s="254">
        <v>3.7266130883203186E-2</v>
      </c>
      <c r="Q18" s="254">
        <v>2.7006907977739969E-2</v>
      </c>
      <c r="R18" s="254">
        <v>4.0793853696682092E-2</v>
      </c>
      <c r="S18" s="254">
        <v>5.2846052632352425E-2</v>
      </c>
      <c r="T18" s="261">
        <v>3.9436363665362961E-2</v>
      </c>
      <c r="U18" s="274"/>
      <c r="V18" s="254">
        <v>5.3561525557061396E-2</v>
      </c>
      <c r="W18" s="254">
        <v>5.3422155245111291E-2</v>
      </c>
      <c r="X18" s="254">
        <v>4.2041355049702744E-2</v>
      </c>
      <c r="Y18" s="254">
        <v>6.7332572640065314E-2</v>
      </c>
      <c r="Z18" s="261">
        <v>5.410745390184668E-2</v>
      </c>
      <c r="AA18" s="287"/>
      <c r="AB18" s="254">
        <v>6.5960383349642937E-2</v>
      </c>
      <c r="AC18" s="254">
        <v>5.8171411925304506E-2</v>
      </c>
      <c r="AD18" s="254">
        <v>6.1284393532294423E-2</v>
      </c>
      <c r="AE18" s="254">
        <v>5.8107518687948723E-2</v>
      </c>
      <c r="AF18" s="261">
        <v>6.0799813564659466E-2</v>
      </c>
      <c r="AG18" s="287"/>
      <c r="AH18" s="254">
        <v>3.3009462086504016E-2</v>
      </c>
      <c r="AI18" s="254">
        <v>4.7341535152366498E-2</v>
      </c>
      <c r="AJ18" s="254">
        <v>5.4814290843507862E-2</v>
      </c>
      <c r="AK18" s="254">
        <v>1.4095177185322383E-2</v>
      </c>
      <c r="AL18" s="261">
        <v>3.723407916292687E-2</v>
      </c>
      <c r="AM18" s="287"/>
      <c r="AN18" s="254">
        <v>-0.13303418001602307</v>
      </c>
      <c r="AO18" s="254">
        <v>-0.10987988060303167</v>
      </c>
      <c r="AP18" s="254">
        <v>-8.8620936894121094E-2</v>
      </c>
      <c r="AQ18" s="254">
        <v>-7.5771026700791277E-2</v>
      </c>
      <c r="AR18" s="261">
        <v>-0.10146206372781452</v>
      </c>
      <c r="AS18" s="287"/>
      <c r="AT18" s="254">
        <v>9.4328593442482234E-2</v>
      </c>
      <c r="AU18" s="254">
        <v>5.2398145258709894E-2</v>
      </c>
      <c r="AV18" s="254">
        <v>1.2982006443887917E-2</v>
      </c>
      <c r="AW18" s="254">
        <v>2.2474078143356335E-2</v>
      </c>
      <c r="AX18" s="261">
        <v>4.4196160119158723E-2</v>
      </c>
      <c r="AY18" s="287"/>
      <c r="AZ18" s="254">
        <v>4.2080921461307152E-3</v>
      </c>
      <c r="BA18" s="254">
        <v>-3.8391451940601451E-3</v>
      </c>
    </row>
    <row r="19" spans="1:53" ht="18" customHeight="1">
      <c r="A19" s="429"/>
      <c r="B19" s="306" t="s">
        <v>77</v>
      </c>
      <c r="C19" s="307" t="s">
        <v>25</v>
      </c>
      <c r="D19" s="94">
        <v>1231393032</v>
      </c>
      <c r="E19" s="94">
        <v>1306480341</v>
      </c>
      <c r="F19" s="94">
        <v>1411818825</v>
      </c>
      <c r="G19" s="94">
        <v>1476088160</v>
      </c>
      <c r="H19" s="330">
        <v>5425780358</v>
      </c>
      <c r="I19" s="331"/>
      <c r="J19" s="94">
        <v>1239848337</v>
      </c>
      <c r="K19" s="94">
        <v>1414033691</v>
      </c>
      <c r="L19" s="94">
        <v>1502681156</v>
      </c>
      <c r="M19" s="94">
        <v>1534235316</v>
      </c>
      <c r="N19" s="332">
        <v>5690798500</v>
      </c>
      <c r="O19" s="331"/>
      <c r="P19" s="94">
        <v>1522728520</v>
      </c>
      <c r="Q19" s="94">
        <v>1567872104</v>
      </c>
      <c r="R19" s="94">
        <v>1646244312</v>
      </c>
      <c r="S19" s="94">
        <v>1712123771</v>
      </c>
      <c r="T19" s="332">
        <v>6448968707</v>
      </c>
      <c r="U19" s="331"/>
      <c r="V19" s="94">
        <v>1530458789</v>
      </c>
      <c r="W19" s="94">
        <v>1688987831</v>
      </c>
      <c r="X19" s="94">
        <v>1700112855</v>
      </c>
      <c r="Y19" s="94">
        <v>1794457641</v>
      </c>
      <c r="Z19" s="332">
        <v>6714017116</v>
      </c>
      <c r="AA19" s="126"/>
      <c r="AB19" s="94">
        <v>1596645310</v>
      </c>
      <c r="AC19" s="94">
        <v>1698463436</v>
      </c>
      <c r="AD19" s="94">
        <v>1781886091</v>
      </c>
      <c r="AE19" s="94">
        <v>1865024701</v>
      </c>
      <c r="AF19" s="332">
        <v>6942019538</v>
      </c>
      <c r="AG19" s="126"/>
      <c r="AH19" s="94">
        <v>1662486963</v>
      </c>
      <c r="AI19" s="94">
        <v>1791047091</v>
      </c>
      <c r="AJ19" s="94">
        <v>1848040696</v>
      </c>
      <c r="AK19" s="94">
        <v>1862754552</v>
      </c>
      <c r="AL19" s="332">
        <v>7164329302</v>
      </c>
      <c r="AM19" s="126"/>
      <c r="AN19" s="94">
        <v>20285648</v>
      </c>
      <c r="AO19" s="94">
        <v>19576305</v>
      </c>
      <c r="AP19" s="94">
        <v>20891045</v>
      </c>
      <c r="AQ19" s="94">
        <v>20645352</v>
      </c>
      <c r="AR19" s="332">
        <v>81398350</v>
      </c>
      <c r="AS19" s="126"/>
      <c r="AT19" s="94">
        <v>21886412</v>
      </c>
      <c r="AU19" s="94">
        <v>21263027</v>
      </c>
      <c r="AV19" s="94">
        <v>23194807</v>
      </c>
      <c r="AW19" s="94">
        <v>22160697</v>
      </c>
      <c r="AX19" s="332">
        <v>88504943</v>
      </c>
      <c r="AY19" s="126"/>
      <c r="AZ19" s="94">
        <v>21349308</v>
      </c>
      <c r="BA19" s="94">
        <v>23853536</v>
      </c>
    </row>
    <row r="20" spans="1:53" ht="18" customHeight="1">
      <c r="A20" s="429"/>
      <c r="B20" s="312"/>
      <c r="C20" s="313" t="s">
        <v>23</v>
      </c>
      <c r="D20" s="254">
        <v>5.3504212891140107E-3</v>
      </c>
      <c r="E20" s="254">
        <v>0.33397765849189009</v>
      </c>
      <c r="F20" s="254">
        <v>0.1030241155342337</v>
      </c>
      <c r="G20" s="254">
        <v>7.6115438722566181E-2</v>
      </c>
      <c r="H20" s="329"/>
      <c r="I20" s="274"/>
      <c r="J20" s="254">
        <v>3.6829663176076548E-2</v>
      </c>
      <c r="K20" s="254">
        <v>0.11369203124868828</v>
      </c>
      <c r="L20" s="254">
        <v>9.5323525970052864E-2</v>
      </c>
      <c r="M20" s="254">
        <v>7.060852161361994E-2</v>
      </c>
      <c r="N20" s="261">
        <v>4.8844244424536276E-2</v>
      </c>
      <c r="O20" s="274"/>
      <c r="P20" s="254">
        <v>0.20677321452214326</v>
      </c>
      <c r="Q20" s="254">
        <v>9.0893953773792058E-2</v>
      </c>
      <c r="R20" s="254">
        <v>7.9134790687424905E-2</v>
      </c>
      <c r="S20" s="254">
        <v>9.9661159606940775E-2</v>
      </c>
      <c r="T20" s="261">
        <v>0.11544278331976376</v>
      </c>
      <c r="U20" s="274"/>
      <c r="V20" s="254">
        <v>5.0765904089062897E-3</v>
      </c>
      <c r="W20" s="254">
        <v>7.7248473705862963E-2</v>
      </c>
      <c r="X20" s="254">
        <v>3.2722082990559231E-2</v>
      </c>
      <c r="Y20" s="254">
        <v>4.8088737154739158E-2</v>
      </c>
      <c r="Z20" s="261">
        <v>4.109934797982584E-2</v>
      </c>
      <c r="AA20" s="287"/>
      <c r="AB20" s="254">
        <v>4.3246196157458172E-2</v>
      </c>
      <c r="AC20" s="254">
        <v>5.610226921759276E-3</v>
      </c>
      <c r="AD20" s="254">
        <v>4.80987104823698E-2</v>
      </c>
      <c r="AE20" s="254">
        <v>3.9325007393696376E-2</v>
      </c>
      <c r="AF20" s="261">
        <v>3.3959166034392974E-2</v>
      </c>
      <c r="AG20" s="287"/>
      <c r="AH20" s="254">
        <v>4.1237495007579339E-2</v>
      </c>
      <c r="AI20" s="254">
        <v>5.451024322198017E-2</v>
      </c>
      <c r="AJ20" s="254">
        <v>3.7126169475218074E-2</v>
      </c>
      <c r="AK20" s="254">
        <v>-1.2172219482040614E-3</v>
      </c>
      <c r="AL20" s="261">
        <v>3.202378829144692E-2</v>
      </c>
      <c r="AM20" s="287"/>
      <c r="AN20" s="254">
        <v>-0.98779801078055129</v>
      </c>
      <c r="AO20" s="254">
        <v>-0.98906991050186743</v>
      </c>
      <c r="AP20" s="254">
        <v>-0.98869557091182148</v>
      </c>
      <c r="AQ20" s="254">
        <v>-0.9889167620190038</v>
      </c>
      <c r="AR20" s="261">
        <v>-0.98863838517622626</v>
      </c>
      <c r="AS20" s="287"/>
      <c r="AT20" s="254">
        <v>7.8911159258999275E-2</v>
      </c>
      <c r="AU20" s="254">
        <v>8.6161407885706698E-2</v>
      </c>
      <c r="AV20" s="254">
        <v>0.11027509633912524</v>
      </c>
      <c r="AW20" s="254">
        <v>7.3398845415665548E-2</v>
      </c>
      <c r="AX20" s="261">
        <v>8.7306352032934242E-2</v>
      </c>
      <c r="AY20" s="287"/>
      <c r="AZ20" s="254">
        <v>-2.4540523133714243E-2</v>
      </c>
      <c r="BA20" s="254">
        <v>0.12183161880008897</v>
      </c>
    </row>
    <row r="21" spans="1:53" ht="18" customHeight="1">
      <c r="A21" s="429"/>
      <c r="B21" s="306" t="s">
        <v>78</v>
      </c>
      <c r="C21" s="307" t="s">
        <v>25</v>
      </c>
      <c r="D21" s="94">
        <v>872977077</v>
      </c>
      <c r="E21" s="94">
        <v>936823900</v>
      </c>
      <c r="F21" s="94">
        <v>941860517</v>
      </c>
      <c r="G21" s="94">
        <v>942013694</v>
      </c>
      <c r="H21" s="330">
        <v>3693675188</v>
      </c>
      <c r="I21" s="331"/>
      <c r="J21" s="94">
        <v>1018360492</v>
      </c>
      <c r="K21" s="94">
        <v>1045698329</v>
      </c>
      <c r="L21" s="94">
        <v>962929103</v>
      </c>
      <c r="M21" s="94">
        <v>962764996</v>
      </c>
      <c r="N21" s="332">
        <v>3989752920</v>
      </c>
      <c r="O21" s="331"/>
      <c r="P21" s="94">
        <v>934797526</v>
      </c>
      <c r="Q21" s="94">
        <v>1046970864</v>
      </c>
      <c r="R21" s="94">
        <v>917494171</v>
      </c>
      <c r="S21" s="94">
        <v>983957776</v>
      </c>
      <c r="T21" s="332">
        <v>3883220337</v>
      </c>
      <c r="U21" s="331"/>
      <c r="V21" s="94">
        <v>1094954027</v>
      </c>
      <c r="W21" s="94">
        <v>1108240837</v>
      </c>
      <c r="X21" s="94">
        <v>1084768193</v>
      </c>
      <c r="Y21" s="94">
        <v>1110068113</v>
      </c>
      <c r="Z21" s="332">
        <v>4398031170</v>
      </c>
      <c r="AA21" s="126"/>
      <c r="AB21" s="94">
        <v>1190351638</v>
      </c>
      <c r="AC21" s="94">
        <v>1232544785</v>
      </c>
      <c r="AD21" s="94">
        <v>1222115792</v>
      </c>
      <c r="AE21" s="94">
        <v>1306310511</v>
      </c>
      <c r="AF21" s="332">
        <v>4951322726</v>
      </c>
      <c r="AG21" s="126"/>
      <c r="AH21" s="94">
        <v>1262957239</v>
      </c>
      <c r="AI21" s="94">
        <v>1310182371</v>
      </c>
      <c r="AJ21" s="94">
        <v>1187076777</v>
      </c>
      <c r="AK21" s="94">
        <v>1286496110</v>
      </c>
      <c r="AL21" s="332">
        <v>5046712497</v>
      </c>
      <c r="AM21" s="126"/>
      <c r="AN21" s="94">
        <v>992098841</v>
      </c>
      <c r="AO21" s="94">
        <v>1042959092</v>
      </c>
      <c r="AP21" s="94">
        <v>982633832</v>
      </c>
      <c r="AQ21" s="94">
        <v>1161356930</v>
      </c>
      <c r="AR21" s="332">
        <v>4179048695</v>
      </c>
      <c r="AS21" s="126"/>
      <c r="AT21" s="94">
        <v>1096016450</v>
      </c>
      <c r="AU21" s="94">
        <v>1080861672</v>
      </c>
      <c r="AV21" s="94">
        <v>989582974</v>
      </c>
      <c r="AW21" s="94">
        <v>1099318761</v>
      </c>
      <c r="AX21" s="332">
        <v>4265779857</v>
      </c>
      <c r="AY21" s="126"/>
      <c r="AZ21" s="94">
        <v>1082797415</v>
      </c>
      <c r="BA21" s="94">
        <v>1083036654</v>
      </c>
    </row>
    <row r="22" spans="1:53" ht="18" customHeight="1">
      <c r="A22" s="429"/>
      <c r="B22" s="312"/>
      <c r="C22" s="313" t="s">
        <v>23</v>
      </c>
      <c r="D22" s="254">
        <v>0.31841636330753209</v>
      </c>
      <c r="E22" s="254">
        <v>0.41798810058619174</v>
      </c>
      <c r="F22" s="254">
        <v>0.36855672369902992</v>
      </c>
      <c r="G22" s="254">
        <v>9.1021817451857071E-2</v>
      </c>
      <c r="H22" s="329"/>
      <c r="I22" s="274"/>
      <c r="J22" s="254">
        <v>0.238020768949359</v>
      </c>
      <c r="K22" s="254">
        <v>0.15812413378181853</v>
      </c>
      <c r="L22" s="254">
        <v>6.450225146973923E-2</v>
      </c>
      <c r="M22" s="254">
        <v>6.2802304452886287E-2</v>
      </c>
      <c r="N22" s="261">
        <v>8.0158031480920711E-2</v>
      </c>
      <c r="O22" s="274"/>
      <c r="P22" s="254">
        <v>-9.0146292628762836E-2</v>
      </c>
      <c r="Q22" s="254">
        <v>-1.0849241302616885E-2</v>
      </c>
      <c r="R22" s="254">
        <v>-5.3383557526976655E-2</v>
      </c>
      <c r="S22" s="254">
        <v>1.3835293241764468E-2</v>
      </c>
      <c r="T22" s="261">
        <v>-3.5376967244436508E-2</v>
      </c>
      <c r="U22" s="274"/>
      <c r="V22" s="254">
        <v>0.17132747632025724</v>
      </c>
      <c r="W22" s="254">
        <v>5.8521182495867352E-2</v>
      </c>
      <c r="X22" s="254">
        <v>0.18231616863318467</v>
      </c>
      <c r="Y22" s="254">
        <v>0.12816641127901418</v>
      </c>
      <c r="Z22" s="261">
        <v>0.13257317080228304</v>
      </c>
      <c r="AA22" s="287"/>
      <c r="AB22" s="254">
        <v>8.7124763823531737E-2</v>
      </c>
      <c r="AC22" s="254">
        <v>0.11216329867115338</v>
      </c>
      <c r="AD22" s="254">
        <v>0.12661469969925632</v>
      </c>
      <c r="AE22" s="254">
        <v>0.17678410513896092</v>
      </c>
      <c r="AF22" s="261">
        <v>0.12580437350561113</v>
      </c>
      <c r="AG22" s="287"/>
      <c r="AH22" s="254">
        <v>6.0995086394798559E-2</v>
      </c>
      <c r="AI22" s="254">
        <v>6.298966734908551E-2</v>
      </c>
      <c r="AJ22" s="254">
        <v>-2.8670781630812936E-2</v>
      </c>
      <c r="AK22" s="254">
        <v>-1.5168216770170329E-2</v>
      </c>
      <c r="AL22" s="261">
        <v>1.9265512728365852E-2</v>
      </c>
      <c r="AM22" s="287"/>
      <c r="AN22" s="254">
        <v>-0.21446363315868366</v>
      </c>
      <c r="AO22" s="254">
        <v>-0.20395884184889557</v>
      </c>
      <c r="AP22" s="254">
        <v>-0.17222386029374748</v>
      </c>
      <c r="AQ22" s="254">
        <v>-9.7271324046211083E-2</v>
      </c>
      <c r="AR22" s="261">
        <v>-0.17192653683279557</v>
      </c>
      <c r="AS22" s="287"/>
      <c r="AT22" s="254">
        <v>0.10474521761889655</v>
      </c>
      <c r="AU22" s="254">
        <v>3.6341387011946225E-2</v>
      </c>
      <c r="AV22" s="254">
        <v>7.0719547543525163E-3</v>
      </c>
      <c r="AW22" s="254">
        <v>-5.3418692735574425E-2</v>
      </c>
      <c r="AX22" s="261">
        <v>2.0753805071419551E-2</v>
      </c>
      <c r="AY22" s="287"/>
      <c r="AZ22" s="254">
        <v>-1.2060982296387968E-2</v>
      </c>
      <c r="BA22" s="254">
        <v>2.0122667463777777E-3</v>
      </c>
    </row>
    <row r="23" spans="1:53" ht="18" customHeight="1">
      <c r="A23" s="429"/>
      <c r="B23" s="306" t="s">
        <v>49</v>
      </c>
      <c r="C23" s="307" t="s">
        <v>25</v>
      </c>
      <c r="D23" s="94">
        <v>87535732</v>
      </c>
      <c r="E23" s="94">
        <v>115799065</v>
      </c>
      <c r="F23" s="94">
        <v>80648072</v>
      </c>
      <c r="G23" s="94">
        <v>101556252</v>
      </c>
      <c r="H23" s="330">
        <v>385539121</v>
      </c>
      <c r="I23" s="331"/>
      <c r="J23" s="94">
        <v>117581412</v>
      </c>
      <c r="K23" s="94">
        <v>119820824</v>
      </c>
      <c r="L23" s="94">
        <v>127325085</v>
      </c>
      <c r="M23" s="94">
        <v>78011757</v>
      </c>
      <c r="N23" s="332">
        <v>442739078</v>
      </c>
      <c r="O23" s="331"/>
      <c r="P23" s="94">
        <v>49822486</v>
      </c>
      <c r="Q23" s="94">
        <v>59002262</v>
      </c>
      <c r="R23" s="94">
        <v>49508178</v>
      </c>
      <c r="S23" s="94">
        <v>52390978</v>
      </c>
      <c r="T23" s="332">
        <v>210723904</v>
      </c>
      <c r="U23" s="331"/>
      <c r="V23" s="94">
        <v>46661530</v>
      </c>
      <c r="W23" s="94">
        <v>58344456</v>
      </c>
      <c r="X23" s="94">
        <v>58019481</v>
      </c>
      <c r="Y23" s="94">
        <v>58345544</v>
      </c>
      <c r="Z23" s="332">
        <v>221371011</v>
      </c>
      <c r="AA23" s="126"/>
      <c r="AB23" s="94">
        <v>56558123</v>
      </c>
      <c r="AC23" s="94">
        <v>60884766</v>
      </c>
      <c r="AD23" s="94">
        <v>63828531</v>
      </c>
      <c r="AE23" s="94">
        <v>68753575</v>
      </c>
      <c r="AF23" s="332">
        <v>250024995</v>
      </c>
      <c r="AG23" s="126"/>
      <c r="AH23" s="94">
        <v>62393572</v>
      </c>
      <c r="AI23" s="94">
        <v>68446134</v>
      </c>
      <c r="AJ23" s="94">
        <v>81328983</v>
      </c>
      <c r="AK23" s="94">
        <v>96985977</v>
      </c>
      <c r="AL23" s="332">
        <v>309154666</v>
      </c>
      <c r="AM23" s="126"/>
      <c r="AN23" s="94">
        <v>1192408485</v>
      </c>
      <c r="AO23" s="94">
        <v>1238347887</v>
      </c>
      <c r="AP23" s="94">
        <v>1271568106</v>
      </c>
      <c r="AQ23" s="94">
        <v>1325852480</v>
      </c>
      <c r="AR23" s="332">
        <v>5028176958</v>
      </c>
      <c r="AS23" s="126"/>
      <c r="AT23" s="94">
        <v>1357698895</v>
      </c>
      <c r="AU23" s="94">
        <v>1366679352</v>
      </c>
      <c r="AV23" s="94">
        <v>1229880545</v>
      </c>
      <c r="AW23" s="94">
        <v>1212515290</v>
      </c>
      <c r="AX23" s="332">
        <v>5166774082</v>
      </c>
      <c r="AY23" s="126"/>
      <c r="AZ23" s="94">
        <v>1309758700</v>
      </c>
      <c r="BA23" s="94">
        <v>1258250236</v>
      </c>
    </row>
    <row r="24" spans="1:53" ht="18" customHeight="1">
      <c r="A24" s="429"/>
      <c r="B24" s="312"/>
      <c r="C24" s="313" t="s">
        <v>23</v>
      </c>
      <c r="D24" s="254">
        <v>1301.5762923722509</v>
      </c>
      <c r="E24" s="254">
        <v>25.684818865535771</v>
      </c>
      <c r="F24" s="254">
        <v>1.0855976638265139</v>
      </c>
      <c r="G24" s="254">
        <v>0.29840920080884825</v>
      </c>
      <c r="H24" s="329"/>
      <c r="I24" s="274"/>
      <c r="J24" s="254">
        <v>0.34861076809067421</v>
      </c>
      <c r="K24" s="254">
        <v>4.1519223794491293E-2</v>
      </c>
      <c r="L24" s="254">
        <v>0.58594280278835276</v>
      </c>
      <c r="M24" s="254">
        <v>-0.23014528620414121</v>
      </c>
      <c r="N24" s="261">
        <v>0.1483635612687928</v>
      </c>
      <c r="O24" s="274"/>
      <c r="P24" s="254">
        <v>-0.57627242986331884</v>
      </c>
      <c r="Q24" s="254">
        <v>-0.50757923347280598</v>
      </c>
      <c r="R24" s="254">
        <v>-0.61116713175569448</v>
      </c>
      <c r="S24" s="254">
        <v>-0.33111621456890805</v>
      </c>
      <c r="T24" s="261">
        <v>-0.52438249861950581</v>
      </c>
      <c r="U24" s="274"/>
      <c r="V24" s="254">
        <v>-6.34443652610992E-2</v>
      </c>
      <c r="W24" s="254">
        <v>-1.1148826802606315E-2</v>
      </c>
      <c r="X24" s="254">
        <v>0.17191711236070928</v>
      </c>
      <c r="Y24" s="254">
        <v>0.11365632456794383</v>
      </c>
      <c r="Z24" s="261">
        <v>5.0526337059510817E-2</v>
      </c>
      <c r="AA24" s="287"/>
      <c r="AB24" s="254">
        <v>0.21209319540100813</v>
      </c>
      <c r="AC24" s="254">
        <v>4.3539869495055283E-2</v>
      </c>
      <c r="AD24" s="254">
        <v>0.10012240543826989</v>
      </c>
      <c r="AE24" s="254">
        <v>0.17838604778455736</v>
      </c>
      <c r="AF24" s="261">
        <v>0.12943873667361072</v>
      </c>
      <c r="AG24" s="287"/>
      <c r="AH24" s="254">
        <v>0.10317614323940694</v>
      </c>
      <c r="AI24" s="254">
        <v>0.12419146030716455</v>
      </c>
      <c r="AJ24" s="254">
        <v>0.27417914411973543</v>
      </c>
      <c r="AK24" s="254">
        <v>0.41063176714810834</v>
      </c>
      <c r="AL24" s="261">
        <v>0.23649503922597814</v>
      </c>
      <c r="AM24" s="287"/>
      <c r="AN24" s="254">
        <v>18.111079022691634</v>
      </c>
      <c r="AO24" s="254">
        <v>17.09229849270961</v>
      </c>
      <c r="AP24" s="254">
        <v>14.634870363496368</v>
      </c>
      <c r="AQ24" s="254">
        <v>12.67055857982438</v>
      </c>
      <c r="AR24" s="261">
        <v>15.264276464130742</v>
      </c>
      <c r="AS24" s="287"/>
      <c r="AT24" s="254">
        <v>0.13861894818703835</v>
      </c>
      <c r="AU24" s="254">
        <v>0.10363118986773068</v>
      </c>
      <c r="AV24" s="254">
        <v>-3.278437136264567E-2</v>
      </c>
      <c r="AW24" s="254">
        <v>-8.5482504056559883E-2</v>
      </c>
      <c r="AX24" s="261">
        <v>2.756409035674201E-2</v>
      </c>
      <c r="AY24" s="287"/>
      <c r="AZ24" s="254">
        <v>-3.5309887322254929E-2</v>
      </c>
      <c r="BA24" s="254">
        <v>-7.9337641152860572E-2</v>
      </c>
    </row>
    <row r="25" spans="1:53" ht="18" customHeight="1">
      <c r="A25" s="429"/>
      <c r="B25" s="306" t="s">
        <v>327</v>
      </c>
      <c r="C25" s="307" t="s">
        <v>25</v>
      </c>
      <c r="D25" s="94"/>
      <c r="E25" s="94"/>
      <c r="F25" s="94"/>
      <c r="G25" s="94"/>
      <c r="H25" s="330"/>
      <c r="I25" s="331"/>
      <c r="J25" s="94"/>
      <c r="K25" s="94"/>
      <c r="L25" s="94"/>
      <c r="M25" s="94"/>
      <c r="N25" s="332"/>
      <c r="O25" s="331"/>
      <c r="P25" s="94"/>
      <c r="Q25" s="94"/>
      <c r="R25" s="94"/>
      <c r="S25" s="94"/>
      <c r="T25" s="332"/>
      <c r="U25" s="331"/>
      <c r="V25" s="94"/>
      <c r="W25" s="94"/>
      <c r="X25" s="94"/>
      <c r="Y25" s="94"/>
      <c r="Z25" s="332"/>
      <c r="AA25" s="126"/>
      <c r="AB25" s="94"/>
      <c r="AC25" s="94"/>
      <c r="AD25" s="94"/>
      <c r="AE25" s="94"/>
      <c r="AF25" s="332"/>
      <c r="AG25" s="126"/>
      <c r="AH25" s="94"/>
      <c r="AI25" s="94"/>
      <c r="AJ25" s="94"/>
      <c r="AK25" s="94"/>
      <c r="AL25" s="332"/>
      <c r="AM25" s="126"/>
      <c r="AN25" s="94">
        <v>2448252003</v>
      </c>
      <c r="AO25" s="94">
        <v>2564705636</v>
      </c>
      <c r="AP25" s="94">
        <v>2593843028</v>
      </c>
      <c r="AQ25" s="94">
        <v>2675862722</v>
      </c>
      <c r="AR25" s="332">
        <v>10282663389</v>
      </c>
      <c r="AS25" s="126"/>
      <c r="AT25" s="94">
        <v>2415145308</v>
      </c>
      <c r="AU25" s="94">
        <v>2607729149</v>
      </c>
      <c r="AV25" s="94">
        <v>2620154221</v>
      </c>
      <c r="AW25" s="94">
        <v>2689221085</v>
      </c>
      <c r="AX25" s="332">
        <v>10332249763</v>
      </c>
      <c r="AY25" s="126"/>
      <c r="AZ25" s="94">
        <v>2532528346</v>
      </c>
      <c r="BA25" s="94">
        <v>2630878832</v>
      </c>
    </row>
    <row r="26" spans="1:53" ht="18" customHeight="1">
      <c r="A26" s="429"/>
      <c r="B26" s="312"/>
      <c r="C26" s="313" t="s">
        <v>23</v>
      </c>
      <c r="D26" s="254"/>
      <c r="E26" s="254"/>
      <c r="F26" s="254"/>
      <c r="G26" s="254"/>
      <c r="H26" s="329"/>
      <c r="I26" s="274"/>
      <c r="J26" s="254"/>
      <c r="K26" s="254"/>
      <c r="L26" s="254"/>
      <c r="M26" s="254"/>
      <c r="N26" s="261"/>
      <c r="O26" s="274"/>
      <c r="P26" s="254"/>
      <c r="Q26" s="254"/>
      <c r="R26" s="254"/>
      <c r="S26" s="254"/>
      <c r="T26" s="261"/>
      <c r="U26" s="274"/>
      <c r="V26" s="254"/>
      <c r="W26" s="254"/>
      <c r="X26" s="254"/>
      <c r="Y26" s="254"/>
      <c r="Z26" s="261"/>
      <c r="AA26" s="287"/>
      <c r="AB26" s="254"/>
      <c r="AC26" s="254"/>
      <c r="AD26" s="254"/>
      <c r="AE26" s="254"/>
      <c r="AF26" s="261"/>
      <c r="AG26" s="287"/>
      <c r="AH26" s="254"/>
      <c r="AI26" s="254"/>
      <c r="AJ26" s="254"/>
      <c r="AK26" s="254"/>
      <c r="AL26" s="261"/>
      <c r="AM26" s="287"/>
      <c r="AN26" s="254" t="s">
        <v>279</v>
      </c>
      <c r="AO26" s="254" t="s">
        <v>279</v>
      </c>
      <c r="AP26" s="254" t="s">
        <v>279</v>
      </c>
      <c r="AQ26" s="254" t="s">
        <v>279</v>
      </c>
      <c r="AR26" s="261" t="s">
        <v>279</v>
      </c>
      <c r="AS26" s="287"/>
      <c r="AT26" s="254">
        <v>-1.3522584668339777E-2</v>
      </c>
      <c r="AU26" s="254">
        <v>1.6775224570060532E-2</v>
      </c>
      <c r="AV26" s="254">
        <v>1.0143710593114585E-2</v>
      </c>
      <c r="AW26" s="254">
        <v>4.9921705213695766E-3</v>
      </c>
      <c r="AX26" s="261">
        <v>4.8223278467955932E-3</v>
      </c>
      <c r="AY26" s="287"/>
      <c r="AZ26" s="254">
        <v>4.860288845196048E-2</v>
      </c>
      <c r="BA26" s="254">
        <v>8.8773341391215066E-3</v>
      </c>
    </row>
    <row r="27" spans="1:53" ht="18" customHeight="1">
      <c r="A27" s="429"/>
      <c r="B27" s="306" t="s">
        <v>328</v>
      </c>
      <c r="C27" s="307" t="s">
        <v>25</v>
      </c>
      <c r="D27" s="94"/>
      <c r="E27" s="94"/>
      <c r="F27" s="94"/>
      <c r="G27" s="94"/>
      <c r="H27" s="330"/>
      <c r="I27" s="331"/>
      <c r="J27" s="94"/>
      <c r="K27" s="94"/>
      <c r="L27" s="94"/>
      <c r="M27" s="94"/>
      <c r="N27" s="332"/>
      <c r="O27" s="331"/>
      <c r="P27" s="94"/>
      <c r="Q27" s="94"/>
      <c r="R27" s="94"/>
      <c r="S27" s="94"/>
      <c r="T27" s="332"/>
      <c r="U27" s="331"/>
      <c r="V27" s="94"/>
      <c r="W27" s="94"/>
      <c r="X27" s="94"/>
      <c r="Y27" s="94"/>
      <c r="Z27" s="332"/>
      <c r="AA27" s="126"/>
      <c r="AB27" s="94"/>
      <c r="AC27" s="94"/>
      <c r="AD27" s="94"/>
      <c r="AE27" s="94"/>
      <c r="AF27" s="332"/>
      <c r="AG27" s="126"/>
      <c r="AH27" s="94"/>
      <c r="AI27" s="94"/>
      <c r="AJ27" s="94"/>
      <c r="AK27" s="94"/>
      <c r="AL27" s="332"/>
      <c r="AM27" s="126"/>
      <c r="AN27" s="94">
        <v>60941389</v>
      </c>
      <c r="AO27" s="94">
        <v>70837388</v>
      </c>
      <c r="AP27" s="94">
        <v>79234572</v>
      </c>
      <c r="AQ27" s="94">
        <v>87261263</v>
      </c>
      <c r="AR27" s="332">
        <v>298274612</v>
      </c>
      <c r="AS27" s="126"/>
      <c r="AT27" s="94">
        <v>81818900</v>
      </c>
      <c r="AU27" s="94">
        <v>94790278</v>
      </c>
      <c r="AV27" s="94">
        <v>91257381</v>
      </c>
      <c r="AW27" s="94">
        <v>83694291</v>
      </c>
      <c r="AX27" s="332">
        <v>351560850</v>
      </c>
      <c r="AY27" s="126"/>
      <c r="AZ27" s="94">
        <v>77929132</v>
      </c>
      <c r="BA27" s="94">
        <v>88933206</v>
      </c>
    </row>
    <row r="28" spans="1:53" ht="18" customHeight="1">
      <c r="A28" s="429"/>
      <c r="B28" s="312"/>
      <c r="C28" s="313" t="s">
        <v>23</v>
      </c>
      <c r="D28" s="254"/>
      <c r="E28" s="254"/>
      <c r="F28" s="254"/>
      <c r="G28" s="254"/>
      <c r="H28" s="329"/>
      <c r="I28" s="274"/>
      <c r="J28" s="254"/>
      <c r="K28" s="254"/>
      <c r="L28" s="254"/>
      <c r="M28" s="254"/>
      <c r="N28" s="261"/>
      <c r="O28" s="274"/>
      <c r="P28" s="254"/>
      <c r="Q28" s="254"/>
      <c r="R28" s="254"/>
      <c r="S28" s="254"/>
      <c r="T28" s="261"/>
      <c r="U28" s="274"/>
      <c r="V28" s="254"/>
      <c r="W28" s="254"/>
      <c r="X28" s="254"/>
      <c r="Y28" s="254"/>
      <c r="Z28" s="261"/>
      <c r="AA28" s="287"/>
      <c r="AB28" s="254"/>
      <c r="AC28" s="254"/>
      <c r="AD28" s="254"/>
      <c r="AE28" s="254"/>
      <c r="AF28" s="261"/>
      <c r="AG28" s="287"/>
      <c r="AH28" s="254"/>
      <c r="AI28" s="254"/>
      <c r="AJ28" s="254"/>
      <c r="AK28" s="254"/>
      <c r="AL28" s="261"/>
      <c r="AM28" s="287"/>
      <c r="AN28" s="254" t="s">
        <v>279</v>
      </c>
      <c r="AO28" s="254" t="s">
        <v>279</v>
      </c>
      <c r="AP28" s="254" t="s">
        <v>279</v>
      </c>
      <c r="AQ28" s="254" t="s">
        <v>279</v>
      </c>
      <c r="AR28" s="261" t="s">
        <v>279</v>
      </c>
      <c r="AS28" s="287"/>
      <c r="AT28" s="254">
        <v>0.34258344521815864</v>
      </c>
      <c r="AU28" s="254">
        <v>0.33813909118162289</v>
      </c>
      <c r="AV28" s="254">
        <v>0.15173690847979837</v>
      </c>
      <c r="AW28" s="254">
        <v>-4.0876923818991662E-2</v>
      </c>
      <c r="AX28" s="261">
        <v>0.17864825183311273</v>
      </c>
      <c r="AY28" s="287"/>
      <c r="AZ28" s="254">
        <v>-4.7541191582873843E-2</v>
      </c>
      <c r="BA28" s="254">
        <v>-6.1789796628721749E-2</v>
      </c>
    </row>
    <row r="29" spans="1:53" ht="18" customHeight="1">
      <c r="A29" s="428" t="s">
        <v>377</v>
      </c>
      <c r="B29" s="306" t="s">
        <v>76</v>
      </c>
      <c r="C29" s="307" t="s">
        <v>25</v>
      </c>
      <c r="D29" s="94">
        <v>5731965071</v>
      </c>
      <c r="E29" s="94">
        <v>6211173629</v>
      </c>
      <c r="F29" s="94">
        <v>6343511549</v>
      </c>
      <c r="G29" s="94">
        <v>6466717782</v>
      </c>
      <c r="H29" s="330">
        <v>24753368031</v>
      </c>
      <c r="I29" s="331"/>
      <c r="J29" s="94">
        <v>6585238906</v>
      </c>
      <c r="K29" s="94">
        <v>6712978381</v>
      </c>
      <c r="L29" s="94">
        <v>6622741178</v>
      </c>
      <c r="M29" s="94">
        <v>6380613503</v>
      </c>
      <c r="N29" s="332">
        <v>26301571968</v>
      </c>
      <c r="O29" s="331"/>
      <c r="P29" s="94">
        <v>5839115287</v>
      </c>
      <c r="Q29" s="94">
        <v>5950766735</v>
      </c>
      <c r="R29" s="94">
        <v>5996912530</v>
      </c>
      <c r="S29" s="94">
        <v>5957371828</v>
      </c>
      <c r="T29" s="332">
        <v>23744166380</v>
      </c>
      <c r="U29" s="331"/>
      <c r="V29" s="94">
        <v>5951616371</v>
      </c>
      <c r="W29" s="94">
        <v>6117539702</v>
      </c>
      <c r="X29" s="94">
        <v>6071377433</v>
      </c>
      <c r="Y29" s="94">
        <v>5936784359</v>
      </c>
      <c r="Z29" s="332">
        <v>24077317865</v>
      </c>
      <c r="AA29" s="126"/>
      <c r="AB29" s="94">
        <v>5852887439</v>
      </c>
      <c r="AC29" s="94">
        <v>5947999588</v>
      </c>
      <c r="AD29" s="94">
        <v>5930030790</v>
      </c>
      <c r="AE29" s="94">
        <v>6045396842</v>
      </c>
      <c r="AF29" s="332">
        <v>23776314659</v>
      </c>
      <c r="AG29" s="126"/>
      <c r="AH29" s="94">
        <v>5917720742</v>
      </c>
      <c r="AI29" s="94">
        <v>6118890984</v>
      </c>
      <c r="AJ29" s="94">
        <v>6116362962</v>
      </c>
      <c r="AK29" s="94">
        <v>6076008229</v>
      </c>
      <c r="AL29" s="332">
        <v>24228982917</v>
      </c>
      <c r="AM29" s="126"/>
      <c r="AN29" s="94">
        <v>4514261347</v>
      </c>
      <c r="AO29" s="94">
        <v>4779685158</v>
      </c>
      <c r="AP29" s="94">
        <v>4788460722</v>
      </c>
      <c r="AQ29" s="94">
        <v>4743990286</v>
      </c>
      <c r="AR29" s="332">
        <v>18826397513</v>
      </c>
      <c r="AS29" s="126"/>
      <c r="AT29" s="94">
        <v>4796272883</v>
      </c>
      <c r="AU29" s="94">
        <v>4896753783</v>
      </c>
      <c r="AV29" s="94">
        <v>4759568378</v>
      </c>
      <c r="AW29" s="94">
        <v>4727354704</v>
      </c>
      <c r="AX29" s="332">
        <v>19179949748</v>
      </c>
      <c r="AY29" s="126"/>
      <c r="AZ29" s="94">
        <v>4662539762</v>
      </c>
      <c r="BA29" s="94">
        <v>4818161393</v>
      </c>
    </row>
    <row r="30" spans="1:53" ht="18" customHeight="1">
      <c r="A30" s="429"/>
      <c r="B30" s="312"/>
      <c r="C30" s="313" t="s">
        <v>23</v>
      </c>
      <c r="D30" s="254">
        <v>0.18603322189348034</v>
      </c>
      <c r="E30" s="254">
        <v>0.21343820440697464</v>
      </c>
      <c r="F30" s="254">
        <v>0.19075735970287597</v>
      </c>
      <c r="G30" s="254">
        <v>0.16084662221536936</v>
      </c>
      <c r="H30" s="329"/>
      <c r="I30" s="274"/>
      <c r="J30" s="254">
        <v>0.10262240600021454</v>
      </c>
      <c r="K30" s="254">
        <v>3.5855578454055514E-2</v>
      </c>
      <c r="L30" s="254">
        <v>5.3263784264687706E-3</v>
      </c>
      <c r="M30" s="254">
        <v>-4.3851134467846005E-2</v>
      </c>
      <c r="N30" s="261">
        <v>6.2545183146838879E-2</v>
      </c>
      <c r="O30" s="274"/>
      <c r="P30" s="254">
        <v>-8.3063694330918425E-2</v>
      </c>
      <c r="Q30" s="254">
        <v>-8.3337802859297261E-2</v>
      </c>
      <c r="R30" s="254">
        <v>-6.4714042436218144E-2</v>
      </c>
      <c r="S30" s="254">
        <v>-3.3848825194641052E-2</v>
      </c>
      <c r="T30" s="261">
        <v>-6.6578811093794932E-2</v>
      </c>
      <c r="U30" s="274"/>
      <c r="V30" s="254">
        <v>1.9266803012173428E-2</v>
      </c>
      <c r="W30" s="254">
        <v>2.802545863865058E-2</v>
      </c>
      <c r="X30" s="254">
        <v>1.2417206792242563E-2</v>
      </c>
      <c r="Y30" s="254">
        <v>-3.4557972197132303E-3</v>
      </c>
      <c r="Z30" s="261">
        <v>1.4030877297112276E-2</v>
      </c>
      <c r="AA30" s="287"/>
      <c r="AB30" s="254">
        <v>-1.6588591375121031E-2</v>
      </c>
      <c r="AC30" s="254">
        <v>-2.7713774206413855E-2</v>
      </c>
      <c r="AD30" s="254">
        <v>-2.3280819642628847E-2</v>
      </c>
      <c r="AE30" s="254">
        <v>1.8294833774002095E-2</v>
      </c>
      <c r="AF30" s="261">
        <v>-1.2501525613762499E-2</v>
      </c>
      <c r="AG30" s="287"/>
      <c r="AH30" s="254">
        <v>1.1077148446080098E-2</v>
      </c>
      <c r="AI30" s="254">
        <v>2.8730902460849306E-2</v>
      </c>
      <c r="AJ30" s="254">
        <v>3.1421788283834573E-2</v>
      </c>
      <c r="AK30" s="254">
        <v>5.0635860308341218E-3</v>
      </c>
      <c r="AL30" s="261">
        <v>1.9038621606929818E-2</v>
      </c>
      <c r="AM30" s="287"/>
      <c r="AN30" s="254">
        <v>-0.23716215350264669</v>
      </c>
      <c r="AO30" s="254">
        <v>-0.21886414212997518</v>
      </c>
      <c r="AP30" s="254">
        <v>-0.21710651383020396</v>
      </c>
      <c r="AQ30" s="254">
        <v>-0.21922582932696688</v>
      </c>
      <c r="AR30" s="261">
        <v>-0.22298028037360729</v>
      </c>
      <c r="AS30" s="287"/>
      <c r="AT30" s="254">
        <v>6.2471247081743231E-2</v>
      </c>
      <c r="AU30" s="254">
        <v>2.4492957408304594E-2</v>
      </c>
      <c r="AV30" s="254">
        <v>-6.0337435508779347E-3</v>
      </c>
      <c r="AW30" s="254">
        <v>-3.5066644316480433E-3</v>
      </c>
      <c r="AX30" s="261">
        <v>1.8779601076406971E-2</v>
      </c>
      <c r="AY30" s="287"/>
      <c r="AZ30" s="254">
        <v>-2.7882717322862516E-2</v>
      </c>
      <c r="BA30" s="254">
        <v>-1.6049896213456427E-2</v>
      </c>
    </row>
    <row r="31" spans="1:53" ht="18" customHeight="1">
      <c r="A31" s="429"/>
      <c r="B31" s="306" t="s">
        <v>77</v>
      </c>
      <c r="C31" s="307" t="s">
        <v>25</v>
      </c>
      <c r="D31" s="94">
        <v>833488256</v>
      </c>
      <c r="E31" s="94">
        <v>848871313</v>
      </c>
      <c r="F31" s="94">
        <v>892136112</v>
      </c>
      <c r="G31" s="94">
        <v>911294968</v>
      </c>
      <c r="H31" s="330">
        <v>3485790649</v>
      </c>
      <c r="I31" s="331"/>
      <c r="J31" s="94">
        <v>804897113</v>
      </c>
      <c r="K31" s="94">
        <v>915608002</v>
      </c>
      <c r="L31" s="94">
        <v>940503743</v>
      </c>
      <c r="M31" s="94">
        <v>985442610</v>
      </c>
      <c r="N31" s="332">
        <v>3646451468</v>
      </c>
      <c r="O31" s="331"/>
      <c r="P31" s="94">
        <v>839016813</v>
      </c>
      <c r="Q31" s="94">
        <v>859223580</v>
      </c>
      <c r="R31" s="94">
        <v>895736434</v>
      </c>
      <c r="S31" s="94">
        <v>942143790</v>
      </c>
      <c r="T31" s="332">
        <v>3536120617</v>
      </c>
      <c r="U31" s="331"/>
      <c r="V31" s="94">
        <v>816814403</v>
      </c>
      <c r="W31" s="94">
        <v>859728445</v>
      </c>
      <c r="X31" s="94">
        <v>916223940</v>
      </c>
      <c r="Y31" s="94">
        <v>972701649</v>
      </c>
      <c r="Z31" s="332">
        <v>3565468437</v>
      </c>
      <c r="AA31" s="126"/>
      <c r="AB31" s="94">
        <v>819534395</v>
      </c>
      <c r="AC31" s="94">
        <v>854585796</v>
      </c>
      <c r="AD31" s="94">
        <v>888996495</v>
      </c>
      <c r="AE31" s="94">
        <v>936577301</v>
      </c>
      <c r="AF31" s="332">
        <v>3499693987</v>
      </c>
      <c r="AG31" s="126"/>
      <c r="AH31" s="94">
        <v>832725737</v>
      </c>
      <c r="AI31" s="94">
        <v>884212375</v>
      </c>
      <c r="AJ31" s="94">
        <v>905044948</v>
      </c>
      <c r="AK31" s="94">
        <v>966618917</v>
      </c>
      <c r="AL31" s="332">
        <v>3588601977</v>
      </c>
      <c r="AM31" s="126"/>
      <c r="AN31" s="94">
        <v>9671791</v>
      </c>
      <c r="AO31" s="94">
        <v>11652088</v>
      </c>
      <c r="AP31" s="94">
        <v>12072913</v>
      </c>
      <c r="AQ31" s="94">
        <v>12608737</v>
      </c>
      <c r="AR31" s="332">
        <v>46005529</v>
      </c>
      <c r="AS31" s="126"/>
      <c r="AT31" s="94">
        <v>12028546</v>
      </c>
      <c r="AU31" s="94">
        <v>10472751</v>
      </c>
      <c r="AV31" s="94">
        <v>10654328</v>
      </c>
      <c r="AW31" s="94">
        <v>10432771</v>
      </c>
      <c r="AX31" s="332">
        <v>43588396</v>
      </c>
      <c r="AY31" s="126"/>
      <c r="AZ31" s="94">
        <v>10207993</v>
      </c>
      <c r="BA31" s="94">
        <v>11809435</v>
      </c>
    </row>
    <row r="32" spans="1:53" ht="18" customHeight="1">
      <c r="A32" s="429"/>
      <c r="B32" s="312"/>
      <c r="C32" s="313" t="s">
        <v>23</v>
      </c>
      <c r="D32" s="254">
        <v>5.5835368819847402E-2</v>
      </c>
      <c r="E32" s="254">
        <v>7.6610477043250275E-2</v>
      </c>
      <c r="F32" s="254">
        <v>-2.4005335241953439E-2</v>
      </c>
      <c r="G32" s="254">
        <v>-4.6869136034061613E-2</v>
      </c>
      <c r="H32" s="329"/>
      <c r="I32" s="274"/>
      <c r="J32" s="254">
        <v>-7.3845269442528547E-2</v>
      </c>
      <c r="K32" s="254">
        <v>3.3801979623839441E-2</v>
      </c>
      <c r="L32" s="254">
        <v>9.0714399662191903E-3</v>
      </c>
      <c r="M32" s="254">
        <v>3.2597908643323632E-2</v>
      </c>
      <c r="N32" s="261">
        <v>4.6090208844323577E-2</v>
      </c>
      <c r="O32" s="274"/>
      <c r="P32" s="254">
        <v>7.1640966393610395E-2</v>
      </c>
      <c r="Q32" s="254">
        <v>-3.7182726055226545E-2</v>
      </c>
      <c r="R32" s="254">
        <v>-2.3893370800587288E-2</v>
      </c>
      <c r="S32" s="254">
        <v>-2.1375202129836457E-2</v>
      </c>
      <c r="T32" s="261">
        <v>-5.511362528912267E-3</v>
      </c>
      <c r="U32" s="274"/>
      <c r="V32" s="254">
        <v>-2.6462413691821896E-2</v>
      </c>
      <c r="W32" s="254">
        <v>5.8758280353532477E-4</v>
      </c>
      <c r="X32" s="254">
        <v>2.2872248155086261E-2</v>
      </c>
      <c r="Y32" s="254">
        <v>3.2434389871635272E-2</v>
      </c>
      <c r="Z32" s="261">
        <v>8.299439747306625E-3</v>
      </c>
      <c r="AA32" s="287"/>
      <c r="AB32" s="254">
        <v>3.3300000465343871E-3</v>
      </c>
      <c r="AC32" s="254">
        <v>-5.9817132141067875E-3</v>
      </c>
      <c r="AD32" s="254">
        <v>-2.9717019836875247E-2</v>
      </c>
      <c r="AE32" s="254">
        <v>-3.7138158485840123E-2</v>
      </c>
      <c r="AF32" s="261">
        <v>-1.8447632102822076E-2</v>
      </c>
      <c r="AG32" s="287"/>
      <c r="AH32" s="254">
        <v>1.6096142005119773E-2</v>
      </c>
      <c r="AI32" s="254">
        <v>3.4667764358676578E-2</v>
      </c>
      <c r="AJ32" s="254">
        <v>1.8052324267037845E-2</v>
      </c>
      <c r="AK32" s="254">
        <v>3.2075959953251187E-2</v>
      </c>
      <c r="AL32" s="261">
        <v>2.540450403099781E-2</v>
      </c>
      <c r="AM32" s="287"/>
      <c r="AN32" s="254">
        <v>-0.98838538240112062</v>
      </c>
      <c r="AO32" s="254">
        <v>-0.98682207088540241</v>
      </c>
      <c r="AP32" s="254">
        <v>-0.98666042716808799</v>
      </c>
      <c r="AQ32" s="254">
        <v>-0.986955834633226</v>
      </c>
      <c r="AR32" s="261">
        <v>-0.98718009706987353</v>
      </c>
      <c r="AS32" s="287"/>
      <c r="AT32" s="254">
        <v>0.2436730694449456</v>
      </c>
      <c r="AU32" s="254">
        <v>-0.10121250371607216</v>
      </c>
      <c r="AV32" s="254">
        <v>-0.11750146795557959</v>
      </c>
      <c r="AW32" s="254">
        <v>-0.17257604786268443</v>
      </c>
      <c r="AX32" s="261">
        <v>-5.2540054479104037E-2</v>
      </c>
      <c r="AY32" s="287"/>
      <c r="AZ32" s="254">
        <v>-0.15135270713517657</v>
      </c>
      <c r="BA32" s="254">
        <v>0.12763446777260334</v>
      </c>
    </row>
    <row r="33" spans="1:53" ht="18" customHeight="1">
      <c r="A33" s="429"/>
      <c r="B33" s="306" t="s">
        <v>78</v>
      </c>
      <c r="C33" s="307" t="s">
        <v>25</v>
      </c>
      <c r="D33" s="94">
        <v>105766472</v>
      </c>
      <c r="E33" s="94">
        <v>108924247</v>
      </c>
      <c r="F33" s="94">
        <v>111224428</v>
      </c>
      <c r="G33" s="94">
        <v>129280080</v>
      </c>
      <c r="H33" s="330">
        <v>455195227</v>
      </c>
      <c r="I33" s="331"/>
      <c r="J33" s="94">
        <v>170227642</v>
      </c>
      <c r="K33" s="94">
        <v>182465153</v>
      </c>
      <c r="L33" s="94">
        <v>131658039</v>
      </c>
      <c r="M33" s="94">
        <v>143800985</v>
      </c>
      <c r="N33" s="332">
        <v>628151819</v>
      </c>
      <c r="O33" s="331"/>
      <c r="P33" s="94">
        <v>130604045</v>
      </c>
      <c r="Q33" s="94">
        <v>154494968</v>
      </c>
      <c r="R33" s="94">
        <v>128373663</v>
      </c>
      <c r="S33" s="94">
        <v>130526510</v>
      </c>
      <c r="T33" s="332">
        <v>543999186</v>
      </c>
      <c r="U33" s="331"/>
      <c r="V33" s="94">
        <v>111636386</v>
      </c>
      <c r="W33" s="94">
        <v>106309135</v>
      </c>
      <c r="X33" s="94">
        <v>122782862</v>
      </c>
      <c r="Y33" s="94">
        <v>94931593</v>
      </c>
      <c r="Z33" s="332">
        <v>435659976</v>
      </c>
      <c r="AA33" s="126"/>
      <c r="AB33" s="94">
        <v>72403536</v>
      </c>
      <c r="AC33" s="94">
        <v>83461315</v>
      </c>
      <c r="AD33" s="94">
        <v>69159447</v>
      </c>
      <c r="AE33" s="94">
        <v>89538439</v>
      </c>
      <c r="AF33" s="332">
        <v>314562737</v>
      </c>
      <c r="AG33" s="126"/>
      <c r="AH33" s="94">
        <v>85203571</v>
      </c>
      <c r="AI33" s="94">
        <v>86398570</v>
      </c>
      <c r="AJ33" s="94">
        <v>79570248</v>
      </c>
      <c r="AK33" s="94">
        <v>74714289</v>
      </c>
      <c r="AL33" s="332">
        <v>325886678</v>
      </c>
      <c r="AM33" s="126"/>
      <c r="AN33" s="94">
        <v>73277218</v>
      </c>
      <c r="AO33" s="94">
        <v>60142766</v>
      </c>
      <c r="AP33" s="94">
        <v>52006200</v>
      </c>
      <c r="AQ33" s="94">
        <v>64062236</v>
      </c>
      <c r="AR33" s="332">
        <v>249488420</v>
      </c>
      <c r="AS33" s="126"/>
      <c r="AT33" s="94">
        <v>56162296</v>
      </c>
      <c r="AU33" s="94">
        <v>59397914</v>
      </c>
      <c r="AV33" s="94">
        <v>41293722</v>
      </c>
      <c r="AW33" s="94">
        <v>50721526</v>
      </c>
      <c r="AX33" s="332">
        <v>207575458</v>
      </c>
      <c r="AY33" s="126"/>
      <c r="AZ33" s="94">
        <v>58580423</v>
      </c>
      <c r="BA33" s="94">
        <v>65701909</v>
      </c>
    </row>
    <row r="34" spans="1:53" ht="18" customHeight="1">
      <c r="A34" s="429"/>
      <c r="B34" s="312"/>
      <c r="C34" s="313" t="s">
        <v>23</v>
      </c>
      <c r="D34" s="254">
        <v>-4.7493024120385747E-3</v>
      </c>
      <c r="E34" s="254">
        <v>0.2675745701498945</v>
      </c>
      <c r="F34" s="254">
        <v>0.69547701265855977</v>
      </c>
      <c r="G34" s="254">
        <v>0.89956508391126677</v>
      </c>
      <c r="H34" s="329"/>
      <c r="I34" s="274"/>
      <c r="J34" s="254">
        <v>9.000008112842818E-2</v>
      </c>
      <c r="K34" s="254">
        <v>0.27755310720763821</v>
      </c>
      <c r="L34" s="254">
        <v>-0.11343411159458455</v>
      </c>
      <c r="M34" s="254">
        <v>-0.13069037087311833</v>
      </c>
      <c r="N34" s="261">
        <v>0.37996134788118074</v>
      </c>
      <c r="O34" s="274"/>
      <c r="P34" s="254">
        <v>-0.18966516692563595</v>
      </c>
      <c r="Q34" s="254">
        <v>-8.9648791681242623E-2</v>
      </c>
      <c r="R34" s="254">
        <v>2.410757180014178E-2</v>
      </c>
      <c r="S34" s="254">
        <v>-4.0498648241611424E-2</v>
      </c>
      <c r="T34" s="261">
        <v>-8.1500809189711587E-2</v>
      </c>
      <c r="U34" s="274"/>
      <c r="V34" s="254">
        <v>-0.14523025684235125</v>
      </c>
      <c r="W34" s="254">
        <v>-0.31189257244934998</v>
      </c>
      <c r="X34" s="254">
        <v>-4.3550996905027173E-2</v>
      </c>
      <c r="Y34" s="254">
        <v>-0.27270258739010178</v>
      </c>
      <c r="Z34" s="261">
        <v>-0.1991532575565288</v>
      </c>
      <c r="AA34" s="287"/>
      <c r="AB34" s="254">
        <v>-0.35143425370291004</v>
      </c>
      <c r="AC34" s="254">
        <v>-0.21491868972501749</v>
      </c>
      <c r="AD34" s="254">
        <v>-0.43673371125686911</v>
      </c>
      <c r="AE34" s="254">
        <v>-5.6810950175459451E-2</v>
      </c>
      <c r="AF34" s="261">
        <v>-0.27796273624180712</v>
      </c>
      <c r="AG34" s="287"/>
      <c r="AH34" s="254">
        <v>0.17678742927693469</v>
      </c>
      <c r="AI34" s="254">
        <v>3.5193011277140807E-2</v>
      </c>
      <c r="AJ34" s="254">
        <v>0.15053331759578703</v>
      </c>
      <c r="AK34" s="254">
        <v>-0.16556185438971072</v>
      </c>
      <c r="AL34" s="261">
        <v>3.5998990560665245E-2</v>
      </c>
      <c r="AM34" s="287"/>
      <c r="AN34" s="254">
        <v>-0.13997480222982672</v>
      </c>
      <c r="AO34" s="254">
        <v>-0.30389165005856</v>
      </c>
      <c r="AP34" s="254">
        <v>-0.34641148787169795</v>
      </c>
      <c r="AQ34" s="254">
        <v>-0.14257049277414657</v>
      </c>
      <c r="AR34" s="261">
        <v>-0.23443197638167956</v>
      </c>
      <c r="AS34" s="287"/>
      <c r="AT34" s="254">
        <v>-0.23356402531548071</v>
      </c>
      <c r="AU34" s="254">
        <v>-1.2384731357383827E-2</v>
      </c>
      <c r="AV34" s="254">
        <v>-0.20598463260149746</v>
      </c>
      <c r="AW34" s="254">
        <v>-0.2082460874453399</v>
      </c>
      <c r="AX34" s="261">
        <v>-0.16799562079875285</v>
      </c>
      <c r="AY34" s="287"/>
      <c r="AZ34" s="254">
        <v>4.3056056682582833E-2</v>
      </c>
      <c r="BA34" s="254">
        <v>0.10613158906556897</v>
      </c>
    </row>
    <row r="35" spans="1:53" ht="18" customHeight="1">
      <c r="A35" s="429"/>
      <c r="B35" s="306" t="s">
        <v>49</v>
      </c>
      <c r="C35" s="307" t="s">
        <v>25</v>
      </c>
      <c r="D35" s="94">
        <v>11356565</v>
      </c>
      <c r="E35" s="94">
        <v>14383395</v>
      </c>
      <c r="F35" s="94">
        <v>15680525</v>
      </c>
      <c r="G35" s="94">
        <v>16907579</v>
      </c>
      <c r="H35" s="330">
        <v>58328064</v>
      </c>
      <c r="I35" s="331"/>
      <c r="J35" s="94">
        <v>18599858</v>
      </c>
      <c r="K35" s="94">
        <v>13600055</v>
      </c>
      <c r="L35" s="94">
        <v>16996877</v>
      </c>
      <c r="M35" s="94">
        <v>12936428</v>
      </c>
      <c r="N35" s="332">
        <v>62133218</v>
      </c>
      <c r="O35" s="331"/>
      <c r="P35" s="94">
        <v>917200</v>
      </c>
      <c r="Q35" s="94">
        <v>1079844</v>
      </c>
      <c r="R35" s="94">
        <v>1100325</v>
      </c>
      <c r="S35" s="94">
        <v>877249</v>
      </c>
      <c r="T35" s="332">
        <v>3974618</v>
      </c>
      <c r="U35" s="331"/>
      <c r="V35" s="94">
        <v>1264359</v>
      </c>
      <c r="W35" s="94">
        <v>647021</v>
      </c>
      <c r="X35" s="94">
        <v>1328403</v>
      </c>
      <c r="Y35" s="94">
        <v>1259195</v>
      </c>
      <c r="Z35" s="332">
        <v>4498978</v>
      </c>
      <c r="AA35" s="126"/>
      <c r="AB35" s="94">
        <v>722346</v>
      </c>
      <c r="AC35" s="94">
        <v>1135845</v>
      </c>
      <c r="AD35" s="94">
        <v>2044548</v>
      </c>
      <c r="AE35" s="94">
        <v>979707</v>
      </c>
      <c r="AF35" s="332">
        <v>4882446</v>
      </c>
      <c r="AG35" s="126"/>
      <c r="AH35" s="94">
        <v>1354861</v>
      </c>
      <c r="AI35" s="94">
        <v>1556863</v>
      </c>
      <c r="AJ35" s="94">
        <v>1982278</v>
      </c>
      <c r="AK35" s="94">
        <v>2837848</v>
      </c>
      <c r="AL35" s="332">
        <v>7731850</v>
      </c>
      <c r="AM35" s="126"/>
      <c r="AN35" s="94">
        <v>1211274505</v>
      </c>
      <c r="AO35" s="94">
        <v>1247247240</v>
      </c>
      <c r="AP35" s="94">
        <v>1264834194</v>
      </c>
      <c r="AQ35" s="94">
        <v>1307207044</v>
      </c>
      <c r="AR35" s="332">
        <v>5030562983</v>
      </c>
      <c r="AS35" s="126"/>
      <c r="AT35" s="94">
        <v>1291107579</v>
      </c>
      <c r="AU35" s="94">
        <v>1338609751</v>
      </c>
      <c r="AV35" s="94">
        <v>1289637178</v>
      </c>
      <c r="AW35" s="94">
        <v>1329792936</v>
      </c>
      <c r="AX35" s="332">
        <v>5249147444</v>
      </c>
      <c r="AY35" s="126"/>
      <c r="AZ35" s="94">
        <v>1277781043</v>
      </c>
      <c r="BA35" s="94">
        <v>1341926746</v>
      </c>
    </row>
    <row r="36" spans="1:53" ht="18" customHeight="1">
      <c r="A36" s="429"/>
      <c r="B36" s="312"/>
      <c r="C36" s="313" t="s">
        <v>23</v>
      </c>
      <c r="D36" s="254">
        <v>0</v>
      </c>
      <c r="E36" s="254">
        <v>2.5893735201696142</v>
      </c>
      <c r="F36" s="254">
        <v>0.24357070489778357</v>
      </c>
      <c r="G36" s="254">
        <v>0.45220841582087679</v>
      </c>
      <c r="H36" s="329"/>
      <c r="I36" s="274"/>
      <c r="J36" s="254">
        <v>0.5890206039452095</v>
      </c>
      <c r="K36" s="254">
        <v>-0.10160597191803376</v>
      </c>
      <c r="L36" s="254">
        <v>5.9320970157309402E-2</v>
      </c>
      <c r="M36" s="254">
        <v>-0.244841306047415</v>
      </c>
      <c r="N36" s="261">
        <v>6.5237104389406886E-2</v>
      </c>
      <c r="O36" s="274"/>
      <c r="P36" s="254">
        <v>-0.95068779557349314</v>
      </c>
      <c r="Q36" s="254">
        <v>-0.92060002698518495</v>
      </c>
      <c r="R36" s="254">
        <v>-0.93526310745203367</v>
      </c>
      <c r="S36" s="254">
        <v>-0.93049954425554016</v>
      </c>
      <c r="T36" s="261">
        <v>-0.93570555457913862</v>
      </c>
      <c r="U36" s="274"/>
      <c r="V36" s="254">
        <v>0.37849869167030081</v>
      </c>
      <c r="W36" s="254">
        <v>-0.40081993324961751</v>
      </c>
      <c r="X36" s="254">
        <v>0.20728239383818425</v>
      </c>
      <c r="Y36" s="254">
        <v>0.43539063595398808</v>
      </c>
      <c r="Z36" s="261">
        <v>0.13192714369028669</v>
      </c>
      <c r="AA36" s="287"/>
      <c r="AB36" s="254">
        <v>-0.42868599820146014</v>
      </c>
      <c r="AC36" s="254">
        <v>0.75549943510334283</v>
      </c>
      <c r="AD36" s="254">
        <v>0.53910221521631607</v>
      </c>
      <c r="AE36" s="254">
        <v>-0.22195767931098842</v>
      </c>
      <c r="AF36" s="261">
        <v>8.5234468806026698E-2</v>
      </c>
      <c r="AG36" s="287"/>
      <c r="AH36" s="254">
        <v>0.87563992878758934</v>
      </c>
      <c r="AI36" s="254">
        <v>0.37066501151125375</v>
      </c>
      <c r="AJ36" s="254">
        <v>-3.0456609480432828E-2</v>
      </c>
      <c r="AK36" s="254">
        <v>1.8966292983514457</v>
      </c>
      <c r="AL36" s="261">
        <v>0.58360174388001429</v>
      </c>
      <c r="AM36" s="287"/>
      <c r="AN36" s="254">
        <v>893.02123538872252</v>
      </c>
      <c r="AO36" s="254">
        <v>800.12844868174011</v>
      </c>
      <c r="AP36" s="254">
        <v>637.07104452554086</v>
      </c>
      <c r="AQ36" s="254">
        <v>459.63321361820647</v>
      </c>
      <c r="AR36" s="261">
        <v>649.6286313107471</v>
      </c>
      <c r="AS36" s="287"/>
      <c r="AT36" s="254">
        <v>6.5908325214852903E-2</v>
      </c>
      <c r="AU36" s="254">
        <v>7.3251323450513217E-2</v>
      </c>
      <c r="AV36" s="254">
        <v>1.9609672254006227E-2</v>
      </c>
      <c r="AW36" s="254">
        <v>1.7277976051053079E-2</v>
      </c>
      <c r="AX36" s="261">
        <v>4.3451291980375117E-2</v>
      </c>
      <c r="AY36" s="287"/>
      <c r="AZ36" s="254">
        <v>-1.0321785896665436E-2</v>
      </c>
      <c r="BA36" s="254">
        <v>2.477940264159928E-3</v>
      </c>
    </row>
    <row r="37" spans="1:53" ht="18" customHeight="1">
      <c r="A37" s="429"/>
      <c r="B37" s="306" t="s">
        <v>327</v>
      </c>
      <c r="C37" s="307" t="s">
        <v>25</v>
      </c>
      <c r="D37" s="94"/>
      <c r="E37" s="94"/>
      <c r="F37" s="94"/>
      <c r="G37" s="94"/>
      <c r="H37" s="330"/>
      <c r="I37" s="331"/>
      <c r="J37" s="94"/>
      <c r="K37" s="94"/>
      <c r="L37" s="94"/>
      <c r="M37" s="94"/>
      <c r="N37" s="332"/>
      <c r="O37" s="331"/>
      <c r="P37" s="94"/>
      <c r="Q37" s="94"/>
      <c r="R37" s="94"/>
      <c r="S37" s="94"/>
      <c r="T37" s="332"/>
      <c r="U37" s="331"/>
      <c r="V37" s="94"/>
      <c r="W37" s="94"/>
      <c r="X37" s="94"/>
      <c r="Y37" s="94"/>
      <c r="Z37" s="332"/>
      <c r="AA37" s="126"/>
      <c r="AB37" s="94"/>
      <c r="AC37" s="94"/>
      <c r="AD37" s="94"/>
      <c r="AE37" s="94"/>
      <c r="AF37" s="332"/>
      <c r="AG37" s="126"/>
      <c r="AH37" s="94"/>
      <c r="AI37" s="94"/>
      <c r="AJ37" s="94"/>
      <c r="AK37" s="94"/>
      <c r="AL37" s="332"/>
      <c r="AM37" s="126"/>
      <c r="AN37" s="94">
        <v>1049840718</v>
      </c>
      <c r="AO37" s="94">
        <v>1058292758</v>
      </c>
      <c r="AP37" s="94">
        <v>1076140693</v>
      </c>
      <c r="AQ37" s="94">
        <v>1149391359</v>
      </c>
      <c r="AR37" s="332">
        <v>4333665528</v>
      </c>
      <c r="AS37" s="126"/>
      <c r="AT37" s="94">
        <v>1018647400</v>
      </c>
      <c r="AU37" s="94">
        <v>1135973483</v>
      </c>
      <c r="AV37" s="94">
        <v>1169445193</v>
      </c>
      <c r="AW37" s="94">
        <v>1223937693</v>
      </c>
      <c r="AX37" s="332">
        <v>4548003769</v>
      </c>
      <c r="AY37" s="126"/>
      <c r="AZ37" s="94">
        <v>1125571006</v>
      </c>
      <c r="BA37" s="94">
        <v>1200998333</v>
      </c>
    </row>
    <row r="38" spans="1:53" ht="18" customHeight="1">
      <c r="A38" s="429"/>
      <c r="B38" s="312"/>
      <c r="C38" s="313" t="s">
        <v>23</v>
      </c>
      <c r="D38" s="254"/>
      <c r="E38" s="254"/>
      <c r="F38" s="254"/>
      <c r="G38" s="254"/>
      <c r="H38" s="329"/>
      <c r="I38" s="274"/>
      <c r="J38" s="254"/>
      <c r="K38" s="254"/>
      <c r="L38" s="254"/>
      <c r="M38" s="254"/>
      <c r="N38" s="261"/>
      <c r="O38" s="274"/>
      <c r="P38" s="254"/>
      <c r="Q38" s="254"/>
      <c r="R38" s="254"/>
      <c r="S38" s="254"/>
      <c r="T38" s="261"/>
      <c r="U38" s="274"/>
      <c r="V38" s="254"/>
      <c r="W38" s="254"/>
      <c r="X38" s="254"/>
      <c r="Y38" s="254"/>
      <c r="Z38" s="261"/>
      <c r="AA38" s="287"/>
      <c r="AB38" s="254"/>
      <c r="AC38" s="254"/>
      <c r="AD38" s="254"/>
      <c r="AE38" s="254"/>
      <c r="AF38" s="261"/>
      <c r="AG38" s="287"/>
      <c r="AH38" s="254"/>
      <c r="AI38" s="254"/>
      <c r="AJ38" s="254"/>
      <c r="AK38" s="254"/>
      <c r="AL38" s="261"/>
      <c r="AM38" s="287"/>
      <c r="AN38" s="254" t="s">
        <v>279</v>
      </c>
      <c r="AO38" s="254" t="s">
        <v>279</v>
      </c>
      <c r="AP38" s="254" t="s">
        <v>279</v>
      </c>
      <c r="AQ38" s="254" t="s">
        <v>279</v>
      </c>
      <c r="AR38" s="261" t="s">
        <v>279</v>
      </c>
      <c r="AS38" s="287"/>
      <c r="AT38" s="254">
        <v>-2.9712429195378198E-2</v>
      </c>
      <c r="AU38" s="254">
        <v>7.3401924385085859E-2</v>
      </c>
      <c r="AV38" s="254">
        <v>8.6702882445501839E-2</v>
      </c>
      <c r="AW38" s="254">
        <v>6.4857225014165021E-2</v>
      </c>
      <c r="AX38" s="261">
        <v>4.9458879467081829E-2</v>
      </c>
      <c r="AY38" s="287"/>
      <c r="AZ38" s="254">
        <v>0.10496625819689909</v>
      </c>
      <c r="BA38" s="254">
        <v>5.724152101532809E-2</v>
      </c>
    </row>
    <row r="39" spans="1:53" ht="18" customHeight="1">
      <c r="A39" s="429"/>
      <c r="B39" s="306" t="s">
        <v>328</v>
      </c>
      <c r="C39" s="307" t="s">
        <v>25</v>
      </c>
      <c r="D39" s="94"/>
      <c r="E39" s="94"/>
      <c r="F39" s="94"/>
      <c r="G39" s="94"/>
      <c r="H39" s="330"/>
      <c r="I39" s="331"/>
      <c r="J39" s="94"/>
      <c r="K39" s="94"/>
      <c r="L39" s="94"/>
      <c r="M39" s="94"/>
      <c r="N39" s="332"/>
      <c r="O39" s="331"/>
      <c r="P39" s="94"/>
      <c r="Q39" s="94"/>
      <c r="R39" s="94"/>
      <c r="S39" s="94"/>
      <c r="T39" s="332"/>
      <c r="U39" s="331"/>
      <c r="V39" s="94"/>
      <c r="W39" s="94"/>
      <c r="X39" s="94"/>
      <c r="Y39" s="94"/>
      <c r="Z39" s="332"/>
      <c r="AA39" s="126"/>
      <c r="AB39" s="94"/>
      <c r="AC39" s="94"/>
      <c r="AD39" s="94"/>
      <c r="AE39" s="94"/>
      <c r="AF39" s="332"/>
      <c r="AG39" s="126"/>
      <c r="AH39" s="94"/>
      <c r="AI39" s="94"/>
      <c r="AJ39" s="94"/>
      <c r="AK39" s="94"/>
      <c r="AL39" s="332"/>
      <c r="AM39" s="126"/>
      <c r="AN39" s="94">
        <v>8671870</v>
      </c>
      <c r="AO39" s="94">
        <v>8242960</v>
      </c>
      <c r="AP39" s="94">
        <v>9256314</v>
      </c>
      <c r="AQ39" s="94">
        <v>10296016</v>
      </c>
      <c r="AR39" s="332">
        <v>36467160</v>
      </c>
      <c r="AS39" s="126"/>
      <c r="AT39" s="94">
        <v>7064690</v>
      </c>
      <c r="AU39" s="94">
        <v>7814332</v>
      </c>
      <c r="AV39" s="94">
        <v>7416940</v>
      </c>
      <c r="AW39" s="94">
        <v>7178080</v>
      </c>
      <c r="AX39" s="332">
        <v>29474042</v>
      </c>
      <c r="AY39" s="126"/>
      <c r="AZ39" s="94">
        <v>9414569</v>
      </c>
      <c r="BA39" s="94">
        <v>9800725</v>
      </c>
    </row>
    <row r="40" spans="1:53" ht="18" customHeight="1">
      <c r="A40" s="429"/>
      <c r="B40" s="312"/>
      <c r="C40" s="313" t="s">
        <v>23</v>
      </c>
      <c r="D40" s="254"/>
      <c r="E40" s="254"/>
      <c r="F40" s="254"/>
      <c r="G40" s="254"/>
      <c r="H40" s="329"/>
      <c r="I40" s="274"/>
      <c r="J40" s="254"/>
      <c r="K40" s="254"/>
      <c r="L40" s="254"/>
      <c r="M40" s="254"/>
      <c r="N40" s="261"/>
      <c r="O40" s="274"/>
      <c r="P40" s="254"/>
      <c r="Q40" s="254"/>
      <c r="R40" s="254"/>
      <c r="S40" s="254"/>
      <c r="T40" s="261"/>
      <c r="U40" s="274"/>
      <c r="V40" s="254"/>
      <c r="W40" s="254"/>
      <c r="X40" s="254"/>
      <c r="Y40" s="254"/>
      <c r="Z40" s="261"/>
      <c r="AA40" s="287"/>
      <c r="AB40" s="254"/>
      <c r="AC40" s="254"/>
      <c r="AD40" s="254"/>
      <c r="AE40" s="254"/>
      <c r="AF40" s="261"/>
      <c r="AG40" s="287"/>
      <c r="AH40" s="254"/>
      <c r="AI40" s="254"/>
      <c r="AJ40" s="254"/>
      <c r="AK40" s="254"/>
      <c r="AL40" s="261"/>
      <c r="AM40" s="287"/>
      <c r="AN40" s="254" t="s">
        <v>279</v>
      </c>
      <c r="AO40" s="254" t="s">
        <v>279</v>
      </c>
      <c r="AP40" s="254" t="s">
        <v>279</v>
      </c>
      <c r="AQ40" s="254" t="s">
        <v>279</v>
      </c>
      <c r="AR40" s="261" t="s">
        <v>279</v>
      </c>
      <c r="AS40" s="287"/>
      <c r="AT40" s="254">
        <v>-0.18533257532689029</v>
      </c>
      <c r="AU40" s="254">
        <v>-5.1999281811388132E-2</v>
      </c>
      <c r="AV40" s="254">
        <v>-0.19871560104810615</v>
      </c>
      <c r="AW40" s="254">
        <v>-0.30282936623253109</v>
      </c>
      <c r="AX40" s="261">
        <v>-0.19176480976308552</v>
      </c>
      <c r="AY40" s="287"/>
      <c r="AZ40" s="254">
        <v>0.33262308749570035</v>
      </c>
      <c r="BA40" s="254">
        <v>0.25419869542271822</v>
      </c>
    </row>
    <row r="41" spans="1:53" ht="18" customHeight="1">
      <c r="A41" s="341" t="s">
        <v>8</v>
      </c>
      <c r="B41" s="306" t="s">
        <v>76</v>
      </c>
      <c r="C41" s="307" t="s">
        <v>25</v>
      </c>
      <c r="D41" s="94">
        <v>26499729142</v>
      </c>
      <c r="E41" s="94">
        <v>28492710309</v>
      </c>
      <c r="F41" s="94">
        <v>29512830146</v>
      </c>
      <c r="G41" s="94">
        <v>29769242613</v>
      </c>
      <c r="H41" s="330">
        <v>114274512210</v>
      </c>
      <c r="I41" s="331"/>
      <c r="J41" s="94">
        <v>28560551056</v>
      </c>
      <c r="K41" s="94">
        <v>30280248778</v>
      </c>
      <c r="L41" s="94">
        <v>29970990906</v>
      </c>
      <c r="M41" s="94">
        <v>29258551813</v>
      </c>
      <c r="N41" s="332">
        <v>118070342553</v>
      </c>
      <c r="O41" s="331"/>
      <c r="P41" s="94">
        <v>28290703544</v>
      </c>
      <c r="Q41" s="94">
        <v>29694548970</v>
      </c>
      <c r="R41" s="94">
        <v>29757734384</v>
      </c>
      <c r="S41" s="94">
        <v>29591592929</v>
      </c>
      <c r="T41" s="332">
        <v>117334579827</v>
      </c>
      <c r="U41" s="331"/>
      <c r="V41" s="94">
        <v>29051981345</v>
      </c>
      <c r="W41" s="94">
        <v>30560723673</v>
      </c>
      <c r="X41" s="94">
        <v>30363867654</v>
      </c>
      <c r="Y41" s="94">
        <v>30688466401</v>
      </c>
      <c r="Z41" s="332">
        <v>120665039073</v>
      </c>
      <c r="AA41" s="126"/>
      <c r="AB41" s="94">
        <v>30081821200</v>
      </c>
      <c r="AC41" s="94">
        <v>31481653568</v>
      </c>
      <c r="AD41" s="94">
        <v>31459243437</v>
      </c>
      <c r="AE41" s="94">
        <v>32130382735</v>
      </c>
      <c r="AF41" s="332">
        <v>125153100940</v>
      </c>
      <c r="AG41" s="126"/>
      <c r="AH41" s="94">
        <v>30962292186</v>
      </c>
      <c r="AI41" s="94">
        <v>32729916429</v>
      </c>
      <c r="AJ41" s="94">
        <v>32786643592</v>
      </c>
      <c r="AK41" s="94">
        <v>32227087017</v>
      </c>
      <c r="AL41" s="332">
        <v>128705939224</v>
      </c>
      <c r="AM41" s="126"/>
      <c r="AN41" s="94">
        <v>26159952541</v>
      </c>
      <c r="AO41" s="94">
        <v>28380305490</v>
      </c>
      <c r="AP41" s="94">
        <v>28904261338</v>
      </c>
      <c r="AQ41" s="94">
        <v>28928721541</v>
      </c>
      <c r="AR41" s="332">
        <v>112373240910</v>
      </c>
      <c r="AS41" s="126"/>
      <c r="AT41" s="94">
        <v>28169843327</v>
      </c>
      <c r="AU41" s="94">
        <v>29491736457</v>
      </c>
      <c r="AV41" s="94">
        <v>29223839434</v>
      </c>
      <c r="AW41" s="94">
        <v>29332176721</v>
      </c>
      <c r="AX41" s="332">
        <v>116217595939</v>
      </c>
      <c r="AY41" s="126"/>
      <c r="AZ41" s="94">
        <v>28203208508</v>
      </c>
      <c r="BA41" s="94">
        <v>29343944358</v>
      </c>
    </row>
    <row r="42" spans="1:53" ht="18" customHeight="1">
      <c r="A42" s="342"/>
      <c r="B42" s="312"/>
      <c r="C42" s="313" t="s">
        <v>23</v>
      </c>
      <c r="D42" s="254">
        <v>0.11735791815183079</v>
      </c>
      <c r="E42" s="254">
        <v>0.31763162242175352</v>
      </c>
      <c r="F42" s="254">
        <v>0.21366271877943208</v>
      </c>
      <c r="G42" s="254">
        <v>0.13896706775924333</v>
      </c>
      <c r="H42" s="329"/>
      <c r="I42" s="274"/>
      <c r="J42" s="254">
        <v>7.7767659546895448E-2</v>
      </c>
      <c r="K42" s="254">
        <v>6.2736694741018367E-2</v>
      </c>
      <c r="L42" s="254">
        <v>1.5524121466273423E-2</v>
      </c>
      <c r="M42" s="254">
        <v>-1.7154981288539241E-2</v>
      </c>
      <c r="N42" s="261">
        <v>3.3216771348141716E-2</v>
      </c>
      <c r="O42" s="274"/>
      <c r="P42" s="254">
        <v>-9.4482599957856905E-3</v>
      </c>
      <c r="Q42" s="254">
        <v>-1.9342635270075403E-2</v>
      </c>
      <c r="R42" s="254">
        <v>-7.1154311403600623E-3</v>
      </c>
      <c r="S42" s="254">
        <v>1.138269310554274E-2</v>
      </c>
      <c r="T42" s="261">
        <v>-6.2315625591560231E-3</v>
      </c>
      <c r="U42" s="274"/>
      <c r="V42" s="254">
        <v>2.6909115208676226E-2</v>
      </c>
      <c r="W42" s="254">
        <v>2.9169485075361212E-2</v>
      </c>
      <c r="X42" s="254">
        <v>2.036893206244561E-2</v>
      </c>
      <c r="Y42" s="254">
        <v>3.706706410269156E-2</v>
      </c>
      <c r="Z42" s="261">
        <v>2.8384294305314528E-2</v>
      </c>
      <c r="AA42" s="287"/>
      <c r="AB42" s="254">
        <v>3.5448179687656234E-2</v>
      </c>
      <c r="AC42" s="254">
        <v>3.0134426947933557E-2</v>
      </c>
      <c r="AD42" s="254">
        <v>3.6074975542705667E-2</v>
      </c>
      <c r="AE42" s="254">
        <v>4.6985610657723109E-2</v>
      </c>
      <c r="AF42" s="261">
        <v>3.7194384566392902E-2</v>
      </c>
      <c r="AG42" s="287"/>
      <c r="AH42" s="254">
        <v>2.9269204817958361E-2</v>
      </c>
      <c r="AI42" s="254">
        <v>3.9650485902964716E-2</v>
      </c>
      <c r="AJ42" s="254">
        <v>4.2194280916457494E-2</v>
      </c>
      <c r="AK42" s="254">
        <v>3.0097457225326529E-3</v>
      </c>
      <c r="AL42" s="261">
        <v>2.8387936513880607E-2</v>
      </c>
      <c r="AM42" s="287"/>
      <c r="AN42" s="254">
        <v>-0.1551028462670293</v>
      </c>
      <c r="AO42" s="254">
        <v>-0.13289404354073064</v>
      </c>
      <c r="AP42" s="254">
        <v>-0.11841353150730283</v>
      </c>
      <c r="AQ42" s="254">
        <v>-0.10234761442323626</v>
      </c>
      <c r="AR42" s="261">
        <v>-0.12689933667765363</v>
      </c>
      <c r="AS42" s="287"/>
      <c r="AT42" s="254">
        <v>7.6830826923326212E-2</v>
      </c>
      <c r="AU42" s="254">
        <v>3.9162050859234743E-2</v>
      </c>
      <c r="AV42" s="254">
        <v>1.1056435321523228E-2</v>
      </c>
      <c r="AW42" s="254">
        <v>1.3946526445290486E-2</v>
      </c>
      <c r="AX42" s="261">
        <v>3.4210591399414625E-2</v>
      </c>
      <c r="AY42" s="287"/>
      <c r="AZ42" s="254">
        <v>1.1844290581488615E-3</v>
      </c>
      <c r="BA42" s="254">
        <v>-5.0113054284032232E-3</v>
      </c>
    </row>
    <row r="43" spans="1:53" ht="18" customHeight="1">
      <c r="A43" s="342"/>
      <c r="B43" s="306" t="s">
        <v>77</v>
      </c>
      <c r="C43" s="307" t="s">
        <v>25</v>
      </c>
      <c r="D43" s="94">
        <v>3569576913</v>
      </c>
      <c r="E43" s="94">
        <v>3732988368</v>
      </c>
      <c r="F43" s="94">
        <v>3939861271</v>
      </c>
      <c r="G43" s="94">
        <v>4010467937</v>
      </c>
      <c r="H43" s="330">
        <v>15252894489</v>
      </c>
      <c r="I43" s="331"/>
      <c r="J43" s="94">
        <v>3460775439</v>
      </c>
      <c r="K43" s="94">
        <v>3958957741</v>
      </c>
      <c r="L43" s="94">
        <v>4074108926</v>
      </c>
      <c r="M43" s="94">
        <v>4153797469</v>
      </c>
      <c r="N43" s="332">
        <v>15647639575</v>
      </c>
      <c r="O43" s="331"/>
      <c r="P43" s="94">
        <v>3882083062</v>
      </c>
      <c r="Q43" s="94">
        <v>4062950107</v>
      </c>
      <c r="R43" s="94">
        <v>4198329651</v>
      </c>
      <c r="S43" s="94">
        <v>4318801188</v>
      </c>
      <c r="T43" s="332">
        <v>16462164008</v>
      </c>
      <c r="U43" s="331"/>
      <c r="V43" s="94">
        <v>3814871409</v>
      </c>
      <c r="W43" s="94">
        <v>4165197600</v>
      </c>
      <c r="X43" s="94">
        <v>4251699700</v>
      </c>
      <c r="Y43" s="94">
        <v>4483174708</v>
      </c>
      <c r="Z43" s="332">
        <v>16714943417</v>
      </c>
      <c r="AA43" s="126"/>
      <c r="AB43" s="94">
        <v>3884084846</v>
      </c>
      <c r="AC43" s="94">
        <v>4160875014</v>
      </c>
      <c r="AD43" s="94">
        <v>4363729986</v>
      </c>
      <c r="AE43" s="94">
        <v>4481640803</v>
      </c>
      <c r="AF43" s="332">
        <v>16890330649</v>
      </c>
      <c r="AG43" s="126"/>
      <c r="AH43" s="94">
        <v>3981137101</v>
      </c>
      <c r="AI43" s="94">
        <v>4337369790</v>
      </c>
      <c r="AJ43" s="94">
        <v>4420627315</v>
      </c>
      <c r="AK43" s="94">
        <v>4507895808</v>
      </c>
      <c r="AL43" s="332">
        <v>17247030014</v>
      </c>
      <c r="AM43" s="126"/>
      <c r="AN43" s="94">
        <v>45968832</v>
      </c>
      <c r="AO43" s="94">
        <v>48819993</v>
      </c>
      <c r="AP43" s="94">
        <v>49217942</v>
      </c>
      <c r="AQ43" s="94">
        <v>50830273</v>
      </c>
      <c r="AR43" s="332">
        <v>194837040</v>
      </c>
      <c r="AS43" s="126"/>
      <c r="AT43" s="94">
        <v>52329436</v>
      </c>
      <c r="AU43" s="94">
        <v>49428594</v>
      </c>
      <c r="AV43" s="94">
        <v>51649519</v>
      </c>
      <c r="AW43" s="94">
        <v>52803127</v>
      </c>
      <c r="AX43" s="332">
        <v>206210676</v>
      </c>
      <c r="AY43" s="126"/>
      <c r="AZ43" s="94">
        <v>50667389</v>
      </c>
      <c r="BA43" s="94">
        <v>54740868</v>
      </c>
    </row>
    <row r="44" spans="1:53" ht="18" customHeight="1">
      <c r="A44" s="342"/>
      <c r="B44" s="312"/>
      <c r="C44" s="313" t="s">
        <v>23</v>
      </c>
      <c r="D44" s="254">
        <v>1.6543612154955627E-2</v>
      </c>
      <c r="E44" s="254">
        <v>0.33589892764349916</v>
      </c>
      <c r="F44" s="254">
        <v>5.8276140125112716E-2</v>
      </c>
      <c r="G44" s="254">
        <v>4.3469067654412592E-3</v>
      </c>
      <c r="H44" s="329"/>
      <c r="I44" s="274"/>
      <c r="J44" s="254">
        <v>-3.0480215625486931E-2</v>
      </c>
      <c r="K44" s="254">
        <v>6.053310397028272E-2</v>
      </c>
      <c r="L44" s="254">
        <v>3.4074208649972536E-2</v>
      </c>
      <c r="M44" s="254">
        <v>3.5738854979405862E-2</v>
      </c>
      <c r="N44" s="261">
        <v>2.5880011579748396E-2</v>
      </c>
      <c r="O44" s="274"/>
      <c r="P44" s="254">
        <v>0.12173792562563324</v>
      </c>
      <c r="Q44" s="254">
        <v>2.6267612034103882E-2</v>
      </c>
      <c r="R44" s="254">
        <v>3.0490280759861932E-2</v>
      </c>
      <c r="S44" s="254">
        <v>3.9723583114350536E-2</v>
      </c>
      <c r="T44" s="261">
        <v>5.2054140760076972E-2</v>
      </c>
      <c r="U44" s="274"/>
      <c r="V44" s="254">
        <v>-1.7313295961620567E-2</v>
      </c>
      <c r="W44" s="254">
        <v>2.5165825399588115E-2</v>
      </c>
      <c r="X44" s="254">
        <v>1.2712210197045382E-2</v>
      </c>
      <c r="Y44" s="254">
        <v>3.8059987678228824E-2</v>
      </c>
      <c r="Z44" s="261">
        <v>1.5355174986542375E-2</v>
      </c>
      <c r="AA44" s="287"/>
      <c r="AB44" s="254">
        <v>1.8143058986657357E-2</v>
      </c>
      <c r="AC44" s="254">
        <v>-1.0377865386266283E-3</v>
      </c>
      <c r="AD44" s="254">
        <v>2.6349529342347466E-2</v>
      </c>
      <c r="AE44" s="254">
        <v>-3.4214704978208221E-4</v>
      </c>
      <c r="AF44" s="261">
        <v>1.0492840306095319E-2</v>
      </c>
      <c r="AG44" s="287"/>
      <c r="AH44" s="254">
        <v>2.4987161415886305E-2</v>
      </c>
      <c r="AI44" s="254">
        <v>4.2417706709803049E-2</v>
      </c>
      <c r="AJ44" s="254">
        <v>1.3038691482410991E-2</v>
      </c>
      <c r="AK44" s="254">
        <v>5.8583465641479648E-3</v>
      </c>
      <c r="AL44" s="261">
        <v>2.1118554302613335E-2</v>
      </c>
      <c r="AM44" s="287"/>
      <c r="AN44" s="254">
        <v>-0.9884533411350106</v>
      </c>
      <c r="AO44" s="254">
        <v>-0.98874433231112624</v>
      </c>
      <c r="AP44" s="254">
        <v>-0.98886629917138813</v>
      </c>
      <c r="AQ44" s="254">
        <v>-0.9887241686221333</v>
      </c>
      <c r="AR44" s="261">
        <v>-0.98870315411744258</v>
      </c>
      <c r="AS44" s="287"/>
      <c r="AT44" s="254">
        <v>0.13836775317676109</v>
      </c>
      <c r="AU44" s="254">
        <v>1.2466224646939139E-2</v>
      </c>
      <c r="AV44" s="254">
        <v>4.9404280252107968E-2</v>
      </c>
      <c r="AW44" s="254">
        <v>3.8812579267477165E-2</v>
      </c>
      <c r="AX44" s="261">
        <v>5.8375122102039656E-2</v>
      </c>
      <c r="AY44" s="287"/>
      <c r="AZ44" s="254">
        <v>-3.1761225173533303E-2</v>
      </c>
      <c r="BA44" s="254">
        <v>0.10747370236750009</v>
      </c>
    </row>
    <row r="45" spans="1:53" ht="18" customHeight="1">
      <c r="A45" s="342"/>
      <c r="B45" s="306" t="s">
        <v>78</v>
      </c>
      <c r="C45" s="307" t="s">
        <v>25</v>
      </c>
      <c r="D45" s="94">
        <v>3387140354</v>
      </c>
      <c r="E45" s="94">
        <v>3585819823</v>
      </c>
      <c r="F45" s="94">
        <v>3688742497</v>
      </c>
      <c r="G45" s="94">
        <v>3643809823</v>
      </c>
      <c r="H45" s="330">
        <v>14305512497</v>
      </c>
      <c r="I45" s="331"/>
      <c r="J45" s="94">
        <v>3890379812</v>
      </c>
      <c r="K45" s="94">
        <v>3975532933</v>
      </c>
      <c r="L45" s="94">
        <v>3701198658</v>
      </c>
      <c r="M45" s="94">
        <v>3715600896</v>
      </c>
      <c r="N45" s="332">
        <v>15282712299</v>
      </c>
      <c r="O45" s="331"/>
      <c r="P45" s="94">
        <v>3520609152</v>
      </c>
      <c r="Q45" s="94">
        <v>3852898372</v>
      </c>
      <c r="R45" s="94">
        <v>3576031006</v>
      </c>
      <c r="S45" s="94">
        <v>3803418682</v>
      </c>
      <c r="T45" s="332">
        <v>14752957212</v>
      </c>
      <c r="U45" s="331"/>
      <c r="V45" s="94">
        <v>3938275358</v>
      </c>
      <c r="W45" s="94">
        <v>3868519016</v>
      </c>
      <c r="X45" s="94">
        <v>3947158647</v>
      </c>
      <c r="Y45" s="94">
        <v>3964755098</v>
      </c>
      <c r="Z45" s="332">
        <v>15718708119</v>
      </c>
      <c r="AA45" s="126"/>
      <c r="AB45" s="94">
        <v>4134377365</v>
      </c>
      <c r="AC45" s="94">
        <v>4288571721</v>
      </c>
      <c r="AD45" s="94">
        <v>4063842070</v>
      </c>
      <c r="AE45" s="94">
        <v>4545166037</v>
      </c>
      <c r="AF45" s="332">
        <v>17031957193</v>
      </c>
      <c r="AG45" s="126"/>
      <c r="AH45" s="94">
        <v>4270570727</v>
      </c>
      <c r="AI45" s="94">
        <v>4622322715</v>
      </c>
      <c r="AJ45" s="94">
        <v>4282577728</v>
      </c>
      <c r="AK45" s="94">
        <v>4376852085</v>
      </c>
      <c r="AL45" s="332">
        <v>17552323255</v>
      </c>
      <c r="AM45" s="126"/>
      <c r="AN45" s="94">
        <v>3422156997</v>
      </c>
      <c r="AO45" s="94">
        <v>3473414943</v>
      </c>
      <c r="AP45" s="94">
        <v>3388026125</v>
      </c>
      <c r="AQ45" s="94">
        <v>3696679651</v>
      </c>
      <c r="AR45" s="332">
        <v>13980277716</v>
      </c>
      <c r="AS45" s="126"/>
      <c r="AT45" s="94">
        <v>3585055569</v>
      </c>
      <c r="AU45" s="94">
        <v>3723955294</v>
      </c>
      <c r="AV45" s="94">
        <v>3578861502</v>
      </c>
      <c r="AW45" s="94">
        <v>3877211968</v>
      </c>
      <c r="AX45" s="332">
        <v>14765084333</v>
      </c>
      <c r="AY45" s="126"/>
      <c r="AZ45" s="94">
        <v>3714254112</v>
      </c>
      <c r="BA45" s="94">
        <v>3728918937</v>
      </c>
    </row>
    <row r="46" spans="1:53" ht="18" customHeight="1">
      <c r="A46" s="342"/>
      <c r="B46" s="312"/>
      <c r="C46" s="313" t="s">
        <v>23</v>
      </c>
      <c r="D46" s="254">
        <v>0.28236203230758367</v>
      </c>
      <c r="E46" s="254">
        <v>0.38426182620836008</v>
      </c>
      <c r="F46" s="254">
        <v>0.34666341134212053</v>
      </c>
      <c r="G46" s="254">
        <v>0.114095862538638</v>
      </c>
      <c r="H46" s="329"/>
      <c r="I46" s="274"/>
      <c r="J46" s="254">
        <v>0.14857354741905093</v>
      </c>
      <c r="K46" s="254">
        <v>0.10868173227787971</v>
      </c>
      <c r="L46" s="254">
        <v>3.3768041575497373E-3</v>
      </c>
      <c r="M46" s="254">
        <v>1.9702200852209514E-2</v>
      </c>
      <c r="N46" s="261">
        <v>6.8309317978291872E-2</v>
      </c>
      <c r="O46" s="274"/>
      <c r="P46" s="254">
        <v>-9.5047444688930005E-2</v>
      </c>
      <c r="Q46" s="254">
        <v>-3.0847326148914056E-2</v>
      </c>
      <c r="R46" s="254">
        <v>-3.3818139355869192E-2</v>
      </c>
      <c r="S46" s="254">
        <v>2.3634881263630669E-2</v>
      </c>
      <c r="T46" s="261">
        <v>-3.4663682508416005E-2</v>
      </c>
      <c r="U46" s="274"/>
      <c r="V46" s="254">
        <v>0.11863464189506256</v>
      </c>
      <c r="W46" s="254">
        <v>4.054257987576193E-3</v>
      </c>
      <c r="X46" s="254">
        <v>0.10378199752108075</v>
      </c>
      <c r="Y46" s="254">
        <v>4.2418789381126532E-2</v>
      </c>
      <c r="Z46" s="261">
        <v>6.5461513452669706E-2</v>
      </c>
      <c r="AA46" s="287"/>
      <c r="AB46" s="254">
        <v>4.9793879090157755E-2</v>
      </c>
      <c r="AC46" s="254">
        <v>0.1085823032697224</v>
      </c>
      <c r="AD46" s="254">
        <v>2.9561371466202413E-2</v>
      </c>
      <c r="AE46" s="254">
        <v>0.14639263325313223</v>
      </c>
      <c r="AF46" s="261">
        <v>8.3546883373488479E-2</v>
      </c>
      <c r="AG46" s="287"/>
      <c r="AH46" s="254">
        <v>3.2941686250742119E-2</v>
      </c>
      <c r="AI46" s="254">
        <v>7.7823344393591398E-2</v>
      </c>
      <c r="AJ46" s="254">
        <v>5.382484216469563E-2</v>
      </c>
      <c r="AK46" s="254">
        <v>-3.7031419893099105E-2</v>
      </c>
      <c r="AL46" s="261">
        <v>3.0552335007856035E-2</v>
      </c>
      <c r="AM46" s="287"/>
      <c r="AN46" s="254">
        <v>-0.19866518651383991</v>
      </c>
      <c r="AO46" s="254">
        <v>-0.24855637367586958</v>
      </c>
      <c r="AP46" s="254">
        <v>-0.20888158016404834</v>
      </c>
      <c r="AQ46" s="254">
        <v>-0.15540219792463017</v>
      </c>
      <c r="AR46" s="261">
        <v>-0.20350841806553777</v>
      </c>
      <c r="AS46" s="287"/>
      <c r="AT46" s="254">
        <v>4.7601139323182329E-2</v>
      </c>
      <c r="AU46" s="254">
        <v>7.2130843884608664E-2</v>
      </c>
      <c r="AV46" s="254">
        <v>5.6326418380259646E-2</v>
      </c>
      <c r="AW46" s="254">
        <v>4.8836343433535934E-2</v>
      </c>
      <c r="AX46" s="261">
        <v>5.6136697206079944E-2</v>
      </c>
      <c r="AY46" s="287"/>
      <c r="AZ46" s="254">
        <v>3.6038086582863782E-2</v>
      </c>
      <c r="BA46" s="254">
        <v>1.3328954319073993E-3</v>
      </c>
    </row>
    <row r="47" spans="1:53" ht="18" customHeight="1">
      <c r="A47" s="342"/>
      <c r="B47" s="306" t="s">
        <v>49</v>
      </c>
      <c r="C47" s="307" t="s">
        <v>25</v>
      </c>
      <c r="D47" s="94">
        <v>176875274</v>
      </c>
      <c r="E47" s="94">
        <v>280757990</v>
      </c>
      <c r="F47" s="94">
        <v>253970704</v>
      </c>
      <c r="G47" s="94">
        <v>283398611</v>
      </c>
      <c r="H47" s="330">
        <v>995002579</v>
      </c>
      <c r="I47" s="331"/>
      <c r="J47" s="94">
        <v>328239208</v>
      </c>
      <c r="K47" s="94">
        <v>313659570</v>
      </c>
      <c r="L47" s="94">
        <v>324194631</v>
      </c>
      <c r="M47" s="94">
        <v>242887974</v>
      </c>
      <c r="N47" s="332">
        <v>1208981383</v>
      </c>
      <c r="O47" s="331"/>
      <c r="P47" s="94">
        <v>209367717</v>
      </c>
      <c r="Q47" s="94">
        <v>223427325</v>
      </c>
      <c r="R47" s="94">
        <v>211826121</v>
      </c>
      <c r="S47" s="94">
        <v>185012519</v>
      </c>
      <c r="T47" s="332">
        <v>829633682</v>
      </c>
      <c r="U47" s="331"/>
      <c r="V47" s="94">
        <v>190784058</v>
      </c>
      <c r="W47" s="94">
        <v>222793000</v>
      </c>
      <c r="X47" s="94">
        <v>221578317</v>
      </c>
      <c r="Y47" s="94">
        <v>265733058</v>
      </c>
      <c r="Z47" s="332">
        <v>900888433</v>
      </c>
      <c r="AA47" s="126"/>
      <c r="AB47" s="94">
        <v>250288512</v>
      </c>
      <c r="AC47" s="94">
        <v>252225368</v>
      </c>
      <c r="AD47" s="94">
        <v>294430880</v>
      </c>
      <c r="AE47" s="94">
        <v>298228828</v>
      </c>
      <c r="AF47" s="332">
        <v>1095173588</v>
      </c>
      <c r="AG47" s="126"/>
      <c r="AH47" s="94">
        <v>294398395</v>
      </c>
      <c r="AI47" s="94">
        <v>295987368</v>
      </c>
      <c r="AJ47" s="94">
        <v>282302742</v>
      </c>
      <c r="AK47" s="94">
        <v>385738787</v>
      </c>
      <c r="AL47" s="332">
        <v>1258427292</v>
      </c>
      <c r="AM47" s="126"/>
      <c r="AN47" s="94">
        <v>3748936817</v>
      </c>
      <c r="AO47" s="94">
        <v>3832144603</v>
      </c>
      <c r="AP47" s="94">
        <v>3815979769</v>
      </c>
      <c r="AQ47" s="94">
        <v>4017980365</v>
      </c>
      <c r="AR47" s="332">
        <v>15415041554</v>
      </c>
      <c r="AS47" s="126"/>
      <c r="AT47" s="94">
        <v>4030543778</v>
      </c>
      <c r="AU47" s="94">
        <v>4133338359</v>
      </c>
      <c r="AV47" s="94">
        <v>3798079646</v>
      </c>
      <c r="AW47" s="94">
        <v>3928743715</v>
      </c>
      <c r="AX47" s="332">
        <v>15890705498</v>
      </c>
      <c r="AY47" s="126"/>
      <c r="AZ47" s="94">
        <v>4005589668</v>
      </c>
      <c r="BA47" s="94">
        <v>4066102268</v>
      </c>
    </row>
    <row r="48" spans="1:53" ht="18" customHeight="1">
      <c r="A48" s="342"/>
      <c r="B48" s="312"/>
      <c r="C48" s="313" t="s">
        <v>23</v>
      </c>
      <c r="D48" s="254">
        <v>22.779346558685184</v>
      </c>
      <c r="E48" s="254">
        <v>14.009092872500917</v>
      </c>
      <c r="F48" s="254">
        <v>2.9752847759208447</v>
      </c>
      <c r="G48" s="254">
        <v>1.0505993217027025</v>
      </c>
      <c r="H48" s="329"/>
      <c r="I48" s="277"/>
      <c r="J48" s="254">
        <v>0.85576649905288626</v>
      </c>
      <c r="K48" s="254">
        <v>0.11718840129892652</v>
      </c>
      <c r="L48" s="254">
        <v>0.27650404512797666</v>
      </c>
      <c r="M48" s="254">
        <v>-0.14294578529179877</v>
      </c>
      <c r="N48" s="261">
        <v>0.21505351696178865</v>
      </c>
      <c r="O48" s="277"/>
      <c r="P48" s="254">
        <v>-0.36214896972332444</v>
      </c>
      <c r="Q48" s="254">
        <v>-0.28767572754116832</v>
      </c>
      <c r="R48" s="254">
        <v>-0.34660817686397771</v>
      </c>
      <c r="S48" s="254">
        <v>-0.23828044693559014</v>
      </c>
      <c r="T48" s="261">
        <v>-0.31377464230150187</v>
      </c>
      <c r="U48" s="277"/>
      <c r="V48" s="254">
        <v>-8.8760861828569348E-2</v>
      </c>
      <c r="W48" s="254">
        <v>-2.8390663496508095E-3</v>
      </c>
      <c r="X48" s="254">
        <v>4.603868471915229E-2</v>
      </c>
      <c r="Y48" s="254">
        <v>0.43629771345365009</v>
      </c>
      <c r="Z48" s="261">
        <v>8.5887003560687125E-2</v>
      </c>
      <c r="AA48" s="320"/>
      <c r="AB48" s="254">
        <v>0.31189426739208992</v>
      </c>
      <c r="AC48" s="254">
        <v>0.13210634086349216</v>
      </c>
      <c r="AD48" s="254">
        <v>0.32878922444383396</v>
      </c>
      <c r="AE48" s="254">
        <v>0.12228726920381883</v>
      </c>
      <c r="AF48" s="261">
        <v>0.21565950664170641</v>
      </c>
      <c r="AG48" s="320"/>
      <c r="AH48" s="254">
        <v>0.17623614702699575</v>
      </c>
      <c r="AI48" s="254">
        <v>0.17350356289300772</v>
      </c>
      <c r="AJ48" s="254">
        <v>-4.1191800262255107E-2</v>
      </c>
      <c r="AK48" s="254">
        <v>0.29343226000941791</v>
      </c>
      <c r="AL48" s="261">
        <v>0.14906650944544153</v>
      </c>
      <c r="AM48" s="320"/>
      <c r="AN48" s="254">
        <v>11.734229807876501</v>
      </c>
      <c r="AO48" s="254">
        <v>11.9469869910124</v>
      </c>
      <c r="AP48" s="254">
        <v>12.51733157802626</v>
      </c>
      <c r="AQ48" s="254">
        <v>9.4163244672618305</v>
      </c>
      <c r="AR48" s="261">
        <v>11.249449493026411</v>
      </c>
      <c r="AS48" s="320"/>
      <c r="AT48" s="254">
        <v>7.5116486285663697E-2</v>
      </c>
      <c r="AU48" s="254">
        <v>7.8596657277548942E-2</v>
      </c>
      <c r="AV48" s="254">
        <v>-4.6908327830812446E-3</v>
      </c>
      <c r="AW48" s="254">
        <v>-2.2209329537129285E-2</v>
      </c>
      <c r="AX48" s="261">
        <v>3.0857130182472492E-2</v>
      </c>
      <c r="AY48" s="320"/>
      <c r="AZ48" s="254">
        <v>-6.1912514475608305E-3</v>
      </c>
      <c r="BA48" s="254">
        <v>-1.626677643111385E-2</v>
      </c>
    </row>
    <row r="49" spans="1:53" ht="18" customHeight="1">
      <c r="A49" s="429"/>
      <c r="B49" s="306" t="s">
        <v>327</v>
      </c>
      <c r="C49" s="307" t="s">
        <v>25</v>
      </c>
      <c r="D49" s="94"/>
      <c r="E49" s="94"/>
      <c r="F49" s="94"/>
      <c r="G49" s="94"/>
      <c r="H49" s="330"/>
      <c r="I49" s="331"/>
      <c r="J49" s="94"/>
      <c r="K49" s="94"/>
      <c r="L49" s="94"/>
      <c r="M49" s="94"/>
      <c r="N49" s="332"/>
      <c r="O49" s="331"/>
      <c r="P49" s="94"/>
      <c r="Q49" s="94"/>
      <c r="R49" s="94"/>
      <c r="S49" s="94"/>
      <c r="T49" s="332"/>
      <c r="U49" s="331"/>
      <c r="V49" s="94"/>
      <c r="W49" s="94"/>
      <c r="X49" s="94"/>
      <c r="Y49" s="94"/>
      <c r="Z49" s="332"/>
      <c r="AA49" s="126"/>
      <c r="AB49" s="94"/>
      <c r="AC49" s="94"/>
      <c r="AD49" s="94"/>
      <c r="AE49" s="94"/>
      <c r="AF49" s="332"/>
      <c r="AG49" s="126"/>
      <c r="AH49" s="94"/>
      <c r="AI49" s="94"/>
      <c r="AJ49" s="94"/>
      <c r="AK49" s="94"/>
      <c r="AL49" s="332"/>
      <c r="AM49" s="126"/>
      <c r="AN49" s="94">
        <v>6046812481</v>
      </c>
      <c r="AO49" s="94">
        <v>6311344735</v>
      </c>
      <c r="AP49" s="94">
        <v>6377742628</v>
      </c>
      <c r="AQ49" s="94">
        <v>6608951892</v>
      </c>
      <c r="AR49" s="332">
        <v>25344851736</v>
      </c>
      <c r="AS49" s="126"/>
      <c r="AT49" s="94">
        <v>5889547069</v>
      </c>
      <c r="AU49" s="94">
        <v>6413102963</v>
      </c>
      <c r="AV49" s="94">
        <v>6509613398</v>
      </c>
      <c r="AW49" s="94">
        <v>6673093471</v>
      </c>
      <c r="AX49" s="332">
        <v>25485356901</v>
      </c>
      <c r="AY49" s="126"/>
      <c r="AZ49" s="94">
        <v>6180363567</v>
      </c>
      <c r="BA49" s="94">
        <v>6494332554</v>
      </c>
    </row>
    <row r="50" spans="1:53" ht="18" customHeight="1">
      <c r="A50" s="429"/>
      <c r="B50" s="312"/>
      <c r="C50" s="313" t="s">
        <v>23</v>
      </c>
      <c r="D50" s="254"/>
      <c r="E50" s="254"/>
      <c r="F50" s="254"/>
      <c r="G50" s="254"/>
      <c r="H50" s="329"/>
      <c r="I50" s="274"/>
      <c r="J50" s="254"/>
      <c r="K50" s="254"/>
      <c r="L50" s="254"/>
      <c r="M50" s="254"/>
      <c r="N50" s="261"/>
      <c r="O50" s="274"/>
      <c r="P50" s="254"/>
      <c r="Q50" s="254"/>
      <c r="R50" s="254"/>
      <c r="S50" s="254"/>
      <c r="T50" s="261"/>
      <c r="U50" s="274"/>
      <c r="V50" s="254"/>
      <c r="W50" s="254"/>
      <c r="X50" s="254"/>
      <c r="Y50" s="254"/>
      <c r="Z50" s="261"/>
      <c r="AA50" s="287"/>
      <c r="AB50" s="254"/>
      <c r="AC50" s="254"/>
      <c r="AD50" s="254"/>
      <c r="AE50" s="254"/>
      <c r="AF50" s="261"/>
      <c r="AG50" s="287"/>
      <c r="AH50" s="254"/>
      <c r="AI50" s="254"/>
      <c r="AJ50" s="254"/>
      <c r="AK50" s="254"/>
      <c r="AL50" s="261"/>
      <c r="AM50" s="287"/>
      <c r="AN50" s="254" t="s">
        <v>279</v>
      </c>
      <c r="AO50" s="254" t="s">
        <v>279</v>
      </c>
      <c r="AP50" s="254" t="s">
        <v>279</v>
      </c>
      <c r="AQ50" s="254" t="s">
        <v>279</v>
      </c>
      <c r="AR50" s="261" t="s">
        <v>279</v>
      </c>
      <c r="AS50" s="287"/>
      <c r="AT50" s="254">
        <v>-2.6007985611287254E-2</v>
      </c>
      <c r="AU50" s="254">
        <v>1.6123066045765633E-2</v>
      </c>
      <c r="AV50" s="254">
        <v>2.0676715523303191E-2</v>
      </c>
      <c r="AW50" s="254">
        <v>9.7052573612530502E-3</v>
      </c>
      <c r="AX50" s="261">
        <v>5.5437359217385129E-3</v>
      </c>
      <c r="AY50" s="287"/>
      <c r="AZ50" s="254">
        <v>4.9378414773307622E-2</v>
      </c>
      <c r="BA50" s="254">
        <v>1.2666191618729616E-2</v>
      </c>
    </row>
    <row r="51" spans="1:53" ht="18" customHeight="1">
      <c r="A51" s="429"/>
      <c r="B51" s="306" t="s">
        <v>328</v>
      </c>
      <c r="C51" s="307" t="s">
        <v>25</v>
      </c>
      <c r="D51" s="94"/>
      <c r="E51" s="94"/>
      <c r="F51" s="94"/>
      <c r="G51" s="94"/>
      <c r="H51" s="330"/>
      <c r="I51" s="331"/>
      <c r="J51" s="94"/>
      <c r="K51" s="94"/>
      <c r="L51" s="94"/>
      <c r="M51" s="94"/>
      <c r="N51" s="332"/>
      <c r="O51" s="331"/>
      <c r="P51" s="94"/>
      <c r="Q51" s="94"/>
      <c r="R51" s="94"/>
      <c r="S51" s="94"/>
      <c r="T51" s="332"/>
      <c r="U51" s="331"/>
      <c r="V51" s="94"/>
      <c r="W51" s="94"/>
      <c r="X51" s="94"/>
      <c r="Y51" s="94"/>
      <c r="Z51" s="332"/>
      <c r="AA51" s="126"/>
      <c r="AB51" s="94"/>
      <c r="AC51" s="94"/>
      <c r="AD51" s="94"/>
      <c r="AE51" s="94"/>
      <c r="AF51" s="332"/>
      <c r="AG51" s="126"/>
      <c r="AH51" s="94"/>
      <c r="AI51" s="94"/>
      <c r="AJ51" s="94"/>
      <c r="AK51" s="94"/>
      <c r="AL51" s="332"/>
      <c r="AM51" s="126"/>
      <c r="AN51" s="94">
        <v>143297245</v>
      </c>
      <c r="AO51" s="94">
        <v>158956128</v>
      </c>
      <c r="AP51" s="94">
        <v>171358501</v>
      </c>
      <c r="AQ51" s="94">
        <v>176637091</v>
      </c>
      <c r="AR51" s="332">
        <v>650248965</v>
      </c>
      <c r="AS51" s="126"/>
      <c r="AT51" s="94">
        <v>170156439</v>
      </c>
      <c r="AU51" s="94">
        <v>189485284</v>
      </c>
      <c r="AV51" s="94">
        <v>183502686</v>
      </c>
      <c r="AW51" s="94">
        <v>177355284</v>
      </c>
      <c r="AX51" s="332">
        <v>720499693</v>
      </c>
      <c r="AY51" s="126"/>
      <c r="AZ51" s="94">
        <v>171630572</v>
      </c>
      <c r="BA51" s="94">
        <v>186234486</v>
      </c>
    </row>
    <row r="52" spans="1:53" ht="18" customHeight="1">
      <c r="A52" s="312"/>
      <c r="B52" s="312"/>
      <c r="C52" s="313" t="s">
        <v>23</v>
      </c>
      <c r="D52" s="254"/>
      <c r="E52" s="254"/>
      <c r="F52" s="254"/>
      <c r="G52" s="254"/>
      <c r="H52" s="329"/>
      <c r="I52" s="274"/>
      <c r="J52" s="254"/>
      <c r="K52" s="254"/>
      <c r="L52" s="254"/>
      <c r="M52" s="254"/>
      <c r="N52" s="261"/>
      <c r="O52" s="274"/>
      <c r="P52" s="254"/>
      <c r="Q52" s="254"/>
      <c r="R52" s="254"/>
      <c r="S52" s="254"/>
      <c r="T52" s="261"/>
      <c r="U52" s="274"/>
      <c r="V52" s="254"/>
      <c r="W52" s="254"/>
      <c r="X52" s="254"/>
      <c r="Y52" s="254"/>
      <c r="Z52" s="261"/>
      <c r="AA52" s="287"/>
      <c r="AB52" s="254"/>
      <c r="AC52" s="254"/>
      <c r="AD52" s="254"/>
      <c r="AE52" s="254"/>
      <c r="AF52" s="261"/>
      <c r="AG52" s="287"/>
      <c r="AH52" s="254"/>
      <c r="AI52" s="254"/>
      <c r="AJ52" s="254"/>
      <c r="AK52" s="254"/>
      <c r="AL52" s="261"/>
      <c r="AM52" s="287"/>
      <c r="AN52" s="254" t="s">
        <v>279</v>
      </c>
      <c r="AO52" s="254" t="s">
        <v>279</v>
      </c>
      <c r="AP52" s="254" t="s">
        <v>279</v>
      </c>
      <c r="AQ52" s="254" t="s">
        <v>279</v>
      </c>
      <c r="AR52" s="261" t="s">
        <v>279</v>
      </c>
      <c r="AS52" s="287"/>
      <c r="AT52" s="254">
        <v>0.18743691827431852</v>
      </c>
      <c r="AU52" s="254">
        <v>0.19206026457816083</v>
      </c>
      <c r="AV52" s="254">
        <v>7.0870046884922377E-2</v>
      </c>
      <c r="AW52" s="254">
        <v>4.0659240702736188E-3</v>
      </c>
      <c r="AX52" s="261">
        <v>0.10803666254201572</v>
      </c>
      <c r="AY52" s="287"/>
      <c r="AZ52" s="254">
        <v>8.663398274337375E-3</v>
      </c>
      <c r="BA52" s="254">
        <v>-1.7155939138788212E-2</v>
      </c>
    </row>
    <row r="53" spans="1:53" s="263" customFormat="1" ht="15" customHeight="1">
      <c r="A53" s="61" t="str">
        <f>表23!A89</f>
        <v>註1：製表日期：101年8月10日，資料來源：截至101年8月8日明細彙總檔。</v>
      </c>
      <c r="B53" s="34"/>
      <c r="C53" s="34"/>
      <c r="D53" s="34"/>
      <c r="E53" s="34"/>
      <c r="H53" s="298"/>
      <c r="J53" s="34"/>
      <c r="K53" s="34"/>
      <c r="N53" s="264"/>
      <c r="T53" s="264"/>
      <c r="Z53" s="264"/>
      <c r="AF53" s="264"/>
      <c r="AL53" s="264"/>
      <c r="AR53" s="264"/>
      <c r="AX53" s="264"/>
    </row>
    <row r="54" spans="1:53" s="263" customFormat="1" ht="15.75">
      <c r="A54" s="36" t="s">
        <v>51</v>
      </c>
      <c r="B54" s="34"/>
      <c r="C54" s="34"/>
      <c r="D54" s="34"/>
      <c r="E54" s="34"/>
      <c r="F54" s="34"/>
      <c r="H54" s="298"/>
      <c r="J54" s="34"/>
      <c r="K54" s="34"/>
      <c r="L54" s="34"/>
      <c r="N54" s="264"/>
      <c r="T54" s="264"/>
      <c r="Z54" s="264"/>
      <c r="AF54" s="264"/>
      <c r="AL54" s="264"/>
      <c r="AR54" s="264"/>
      <c r="AX54" s="264"/>
    </row>
    <row r="55" spans="1:53">
      <c r="A55" s="2" t="s">
        <v>150</v>
      </c>
      <c r="B55" s="2"/>
      <c r="C55" s="2"/>
      <c r="D55" s="2"/>
      <c r="E55" s="2"/>
      <c r="F55" s="2"/>
      <c r="J55" s="2"/>
      <c r="K55" s="2"/>
      <c r="L55" s="2"/>
    </row>
    <row r="56" spans="1:53" s="263" customFormat="1" ht="15.75">
      <c r="A56" s="34" t="s">
        <v>53</v>
      </c>
      <c r="B56" s="34"/>
      <c r="C56" s="34"/>
      <c r="D56" s="34"/>
      <c r="E56" s="34"/>
      <c r="F56" s="34"/>
      <c r="H56" s="298"/>
      <c r="J56" s="34"/>
      <c r="K56" s="34"/>
      <c r="L56" s="34"/>
      <c r="N56" s="264"/>
      <c r="T56" s="264"/>
      <c r="Z56" s="264"/>
      <c r="AF56" s="264"/>
      <c r="AL56" s="264"/>
      <c r="AR56" s="264"/>
      <c r="AX56" s="264"/>
    </row>
    <row r="57" spans="1:53" s="263" customFormat="1" ht="15.75">
      <c r="A57" s="300" t="s">
        <v>54</v>
      </c>
      <c r="B57" s="34"/>
      <c r="C57" s="34"/>
      <c r="D57" s="34"/>
      <c r="E57" s="34"/>
      <c r="F57" s="34"/>
      <c r="H57" s="298"/>
      <c r="J57" s="34"/>
      <c r="K57" s="34"/>
      <c r="L57" s="34"/>
      <c r="N57" s="264"/>
      <c r="T57" s="264"/>
      <c r="Z57" s="264"/>
      <c r="AF57" s="264"/>
      <c r="AL57" s="264"/>
      <c r="AR57" s="264"/>
      <c r="AX57" s="264"/>
    </row>
    <row r="58" spans="1:53">
      <c r="A58" s="300" t="s">
        <v>392</v>
      </c>
    </row>
    <row r="59" spans="1:53">
      <c r="A59" s="301" t="s">
        <v>320</v>
      </c>
      <c r="D59" s="126"/>
      <c r="J59" s="126"/>
    </row>
  </sheetData>
  <phoneticPr fontId="4" type="noConversion"/>
  <printOptions horizontalCentered="1"/>
  <pageMargins left="0.35433070866141736" right="0.35433070866141736" top="0.59055118110236227" bottom="0.59055118110236227" header="0.51181102362204722" footer="0.51181102362204722"/>
  <pageSetup paperSize="9" scale="67" orientation="portrait" r:id="rId1"/>
  <headerFooter alignWithMargins="0">
    <oddFooter>&amp;C&amp;"Times New Roman,標準"&amp;P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FF00"/>
  </sheetPr>
  <dimension ref="A1:BA248"/>
  <sheetViews>
    <sheetView view="pageBreakPreview" zoomScale="60" zoomScaleNormal="75" workbookViewId="0">
      <pane xSplit="3" ySplit="4" topLeftCell="I85" activePane="bottomRight" state="frozen"/>
      <selection pane="topRight" activeCell="D1" sqref="D1"/>
      <selection pane="bottomLeft" activeCell="A5" sqref="A5"/>
      <selection pane="bottomRight" activeCell="AN1" sqref="AN1:AY1048576"/>
    </sheetView>
  </sheetViews>
  <sheetFormatPr defaultRowHeight="16.5"/>
  <cols>
    <col min="1" max="1" width="4.625" style="248" customWidth="1"/>
    <col min="2" max="2" width="10.5" style="248" customWidth="1"/>
    <col min="3" max="3" width="7.25" style="248" customWidth="1"/>
    <col min="4" max="7" width="9.625" style="248" hidden="1" customWidth="1"/>
    <col min="8" max="8" width="9.625" style="291" hidden="1" customWidth="1"/>
    <col min="9" max="9" width="2.375" style="248" hidden="1" customWidth="1"/>
    <col min="10" max="13" width="8.5" style="248" hidden="1" customWidth="1"/>
    <col min="14" max="14" width="7.25" style="249" hidden="1" customWidth="1"/>
    <col min="15" max="15" width="1.875" style="248" hidden="1" customWidth="1"/>
    <col min="16" max="18" width="9.25" style="248" hidden="1" customWidth="1"/>
    <col min="19" max="19" width="7.375" style="248" hidden="1" customWidth="1"/>
    <col min="20" max="20" width="9.5" style="249" hidden="1" customWidth="1"/>
    <col min="21" max="21" width="1.875" style="248" hidden="1" customWidth="1"/>
    <col min="22" max="25" width="8.5" style="248" hidden="1" customWidth="1"/>
    <col min="26" max="26" width="9.5" style="249" hidden="1" customWidth="1"/>
    <col min="27" max="27" width="1.5" style="248" hidden="1" customWidth="1"/>
    <col min="28" max="31" width="8.5" style="248" hidden="1" customWidth="1"/>
    <col min="32" max="32" width="9.5" style="249" hidden="1" customWidth="1"/>
    <col min="33" max="33" width="1.5" style="248" hidden="1" customWidth="1"/>
    <col min="34" max="37" width="8.5" style="248" hidden="1" customWidth="1"/>
    <col min="38" max="38" width="9.5" style="249" hidden="1" customWidth="1"/>
    <col min="39" max="39" width="1" style="248" hidden="1" customWidth="1"/>
    <col min="40" max="43" width="8.5" style="248" hidden="1" customWidth="1"/>
    <col min="44" max="44" width="9.5" style="249" hidden="1" customWidth="1"/>
    <col min="45" max="45" width="1" style="248" hidden="1" customWidth="1"/>
    <col min="46" max="49" width="8.5" style="248" hidden="1" customWidth="1"/>
    <col min="50" max="50" width="9.5" style="249" hidden="1" customWidth="1"/>
    <col min="51" max="51" width="1" style="248" hidden="1" customWidth="1"/>
    <col min="52" max="53" width="8.5" style="248" customWidth="1"/>
    <col min="54" max="16384" width="9" style="248"/>
  </cols>
  <sheetData>
    <row r="1" spans="1:53" ht="21">
      <c r="A1" s="85" t="s">
        <v>379</v>
      </c>
      <c r="B1" s="278"/>
      <c r="C1" s="278"/>
      <c r="D1" s="278"/>
      <c r="E1" s="250"/>
      <c r="J1" s="278"/>
      <c r="K1" s="250"/>
    </row>
    <row r="2" spans="1:53" ht="21">
      <c r="A2" s="339" t="s">
        <v>97</v>
      </c>
      <c r="B2" s="278"/>
      <c r="C2" s="278"/>
      <c r="D2" s="278"/>
      <c r="E2" s="250"/>
      <c r="J2" s="278"/>
      <c r="K2" s="250"/>
      <c r="AC2" s="248" t="s">
        <v>16</v>
      </c>
    </row>
    <row r="3" spans="1:53">
      <c r="A3" s="70"/>
      <c r="B3" s="70"/>
      <c r="C3" s="70"/>
      <c r="D3" s="11">
        <v>93</v>
      </c>
      <c r="E3" s="11"/>
      <c r="F3" s="11"/>
      <c r="G3" s="11"/>
      <c r="H3" s="149"/>
      <c r="I3" s="12"/>
      <c r="J3" s="11">
        <v>94</v>
      </c>
      <c r="K3" s="11"/>
      <c r="L3" s="11"/>
      <c r="M3" s="11"/>
      <c r="N3" s="167"/>
      <c r="O3" s="12"/>
      <c r="P3" s="11">
        <v>95</v>
      </c>
      <c r="Q3" s="11"/>
      <c r="R3" s="11"/>
      <c r="S3" s="11"/>
      <c r="T3" s="167">
        <v>95</v>
      </c>
      <c r="U3" s="12"/>
      <c r="V3" s="11">
        <v>96</v>
      </c>
      <c r="W3" s="11"/>
      <c r="X3" s="11"/>
      <c r="Y3" s="11"/>
      <c r="Z3" s="167">
        <v>96</v>
      </c>
      <c r="AA3" s="305"/>
      <c r="AB3" s="11">
        <v>97</v>
      </c>
      <c r="AC3" s="11"/>
      <c r="AD3" s="11"/>
      <c r="AE3" s="11"/>
      <c r="AF3" s="167">
        <v>97</v>
      </c>
      <c r="AG3" s="305"/>
      <c r="AH3" s="11">
        <v>98</v>
      </c>
      <c r="AI3" s="11"/>
      <c r="AJ3" s="11"/>
      <c r="AK3" s="11"/>
      <c r="AL3" s="167"/>
      <c r="AM3" s="305"/>
      <c r="AN3" s="11">
        <v>99</v>
      </c>
      <c r="AO3" s="11"/>
      <c r="AP3" s="11"/>
      <c r="AQ3" s="11"/>
      <c r="AR3" s="167"/>
      <c r="AS3" s="305"/>
      <c r="AT3" s="11">
        <v>100</v>
      </c>
      <c r="AU3" s="11"/>
      <c r="AV3" s="11"/>
      <c r="AW3" s="11"/>
      <c r="AX3" s="167"/>
      <c r="AY3" s="305"/>
      <c r="AZ3" s="11">
        <v>101</v>
      </c>
      <c r="BA3" s="11"/>
    </row>
    <row r="4" spans="1:53">
      <c r="A4" s="340" t="s">
        <v>179</v>
      </c>
      <c r="B4" s="340" t="s">
        <v>189</v>
      </c>
      <c r="C4" s="72"/>
      <c r="D4" s="13" t="s">
        <v>199</v>
      </c>
      <c r="E4" s="13" t="s">
        <v>229</v>
      </c>
      <c r="F4" s="13" t="s">
        <v>200</v>
      </c>
      <c r="G4" s="13" t="s">
        <v>164</v>
      </c>
      <c r="H4" s="170" t="s">
        <v>269</v>
      </c>
      <c r="I4" s="30"/>
      <c r="J4" s="13" t="s">
        <v>199</v>
      </c>
      <c r="K4" s="13" t="s">
        <v>229</v>
      </c>
      <c r="L4" s="13" t="s">
        <v>200</v>
      </c>
      <c r="M4" s="13" t="s">
        <v>164</v>
      </c>
      <c r="N4" s="170" t="s">
        <v>269</v>
      </c>
      <c r="O4" s="30"/>
      <c r="P4" s="13" t="s">
        <v>199</v>
      </c>
      <c r="Q4" s="13" t="s">
        <v>229</v>
      </c>
      <c r="R4" s="13" t="s">
        <v>200</v>
      </c>
      <c r="S4" s="13" t="s">
        <v>164</v>
      </c>
      <c r="T4" s="170" t="s">
        <v>269</v>
      </c>
      <c r="U4" s="30"/>
      <c r="V4" s="98" t="s">
        <v>199</v>
      </c>
      <c r="W4" s="98" t="s">
        <v>229</v>
      </c>
      <c r="X4" s="98" t="s">
        <v>200</v>
      </c>
      <c r="Y4" s="98" t="s">
        <v>164</v>
      </c>
      <c r="Z4" s="170" t="s">
        <v>269</v>
      </c>
      <c r="AB4" s="98" t="s">
        <v>199</v>
      </c>
      <c r="AC4" s="98" t="s">
        <v>229</v>
      </c>
      <c r="AD4" s="98" t="s">
        <v>200</v>
      </c>
      <c r="AE4" s="98" t="s">
        <v>164</v>
      </c>
      <c r="AF4" s="170" t="s">
        <v>269</v>
      </c>
      <c r="AH4" s="98" t="s">
        <v>199</v>
      </c>
      <c r="AI4" s="98" t="s">
        <v>229</v>
      </c>
      <c r="AJ4" s="98" t="s">
        <v>200</v>
      </c>
      <c r="AK4" s="98" t="s">
        <v>164</v>
      </c>
      <c r="AL4" s="170" t="s">
        <v>269</v>
      </c>
      <c r="AN4" s="98" t="s">
        <v>199</v>
      </c>
      <c r="AO4" s="98" t="s">
        <v>229</v>
      </c>
      <c r="AP4" s="98" t="s">
        <v>200</v>
      </c>
      <c r="AQ4" s="98" t="s">
        <v>164</v>
      </c>
      <c r="AR4" s="170" t="s">
        <v>269</v>
      </c>
      <c r="AT4" s="98" t="s">
        <v>199</v>
      </c>
      <c r="AU4" s="98" t="s">
        <v>229</v>
      </c>
      <c r="AV4" s="98" t="s">
        <v>200</v>
      </c>
      <c r="AW4" s="98" t="s">
        <v>164</v>
      </c>
      <c r="AX4" s="170" t="s">
        <v>269</v>
      </c>
      <c r="AZ4" s="98" t="s">
        <v>199</v>
      </c>
      <c r="BA4" s="98" t="s">
        <v>229</v>
      </c>
    </row>
    <row r="5" spans="1:53" ht="18" customHeight="1">
      <c r="A5" s="306" t="s">
        <v>21</v>
      </c>
      <c r="B5" s="306" t="s">
        <v>58</v>
      </c>
      <c r="C5" s="307" t="s">
        <v>25</v>
      </c>
      <c r="D5" s="94">
        <v>579944398</v>
      </c>
      <c r="E5" s="94">
        <v>664572591</v>
      </c>
      <c r="F5" s="94">
        <v>682051440</v>
      </c>
      <c r="G5" s="94">
        <v>675571111</v>
      </c>
      <c r="H5" s="330">
        <v>2602139540</v>
      </c>
      <c r="I5" s="331"/>
      <c r="J5" s="94">
        <v>630610627</v>
      </c>
      <c r="K5" s="94">
        <v>683115619</v>
      </c>
      <c r="L5" s="94">
        <v>672180409</v>
      </c>
      <c r="M5" s="94">
        <v>653050817</v>
      </c>
      <c r="N5" s="332">
        <v>2638957472</v>
      </c>
      <c r="O5" s="331"/>
      <c r="P5" s="94">
        <v>623696584</v>
      </c>
      <c r="Q5" s="94">
        <v>663830997</v>
      </c>
      <c r="R5" s="94">
        <v>671799598</v>
      </c>
      <c r="S5" s="94">
        <v>677353209</v>
      </c>
      <c r="T5" s="332">
        <v>2636680388</v>
      </c>
      <c r="U5" s="331"/>
      <c r="V5" s="94">
        <v>648938179</v>
      </c>
      <c r="W5" s="94">
        <v>686672678</v>
      </c>
      <c r="X5" s="94">
        <v>686991761</v>
      </c>
      <c r="Y5" s="94">
        <v>693960172</v>
      </c>
      <c r="Z5" s="332">
        <v>2716562790</v>
      </c>
      <c r="AA5" s="126"/>
      <c r="AB5" s="94">
        <v>659958066</v>
      </c>
      <c r="AC5" s="94">
        <v>694070814</v>
      </c>
      <c r="AD5" s="94">
        <v>703585645</v>
      </c>
      <c r="AE5" s="94">
        <v>747515357</v>
      </c>
      <c r="AF5" s="332">
        <v>2805129882</v>
      </c>
      <c r="AG5" s="126"/>
      <c r="AH5" s="94">
        <v>715958017</v>
      </c>
      <c r="AI5" s="94">
        <v>774281538</v>
      </c>
      <c r="AJ5" s="94">
        <v>775304229</v>
      </c>
      <c r="AK5" s="94">
        <v>761708406</v>
      </c>
      <c r="AL5" s="332">
        <v>3027252190</v>
      </c>
      <c r="AM5" s="126"/>
      <c r="AN5" s="94">
        <v>722453075</v>
      </c>
      <c r="AO5" s="94">
        <v>782438588</v>
      </c>
      <c r="AP5" s="94">
        <v>804510161</v>
      </c>
      <c r="AQ5" s="94">
        <v>803804096</v>
      </c>
      <c r="AR5" s="332">
        <v>3113205920</v>
      </c>
      <c r="AS5" s="126"/>
      <c r="AT5" s="94">
        <v>783369615</v>
      </c>
      <c r="AU5" s="94">
        <v>817687384</v>
      </c>
      <c r="AV5" s="94">
        <v>798331070</v>
      </c>
      <c r="AW5" s="94">
        <v>801446658</v>
      </c>
      <c r="AX5" s="332">
        <v>3200834727</v>
      </c>
      <c r="AY5" s="126"/>
      <c r="AZ5" s="94">
        <v>778110843</v>
      </c>
      <c r="BA5" s="94">
        <v>798673520</v>
      </c>
    </row>
    <row r="6" spans="1:53" ht="18" customHeight="1">
      <c r="A6" s="342"/>
      <c r="B6" s="312"/>
      <c r="C6" s="313" t="s">
        <v>23</v>
      </c>
      <c r="D6" s="254">
        <v>8.6263356078334991E-2</v>
      </c>
      <c r="E6" s="254">
        <v>0.52686454587385834</v>
      </c>
      <c r="F6" s="254">
        <v>0.35608877774058845</v>
      </c>
      <c r="G6" s="254">
        <v>0.21393321964112219</v>
      </c>
      <c r="H6" s="329"/>
      <c r="I6" s="274"/>
      <c r="J6" s="254">
        <v>8.7363942430908698E-2</v>
      </c>
      <c r="K6" s="254">
        <v>2.7902185932913385E-2</v>
      </c>
      <c r="L6" s="254">
        <v>-1.4472560896579882E-2</v>
      </c>
      <c r="M6" s="254">
        <v>-3.3335193931938276E-2</v>
      </c>
      <c r="N6" s="261">
        <v>1.4149099782711838E-2</v>
      </c>
      <c r="O6" s="274"/>
      <c r="P6" s="254">
        <v>-1.0964044537105422E-2</v>
      </c>
      <c r="Q6" s="254">
        <v>-2.823039243083092E-2</v>
      </c>
      <c r="R6" s="254">
        <v>-5.6653094154668349E-4</v>
      </c>
      <c r="S6" s="254">
        <v>3.7213630803864417E-2</v>
      </c>
      <c r="T6" s="261">
        <v>-8.6287256394257383E-4</v>
      </c>
      <c r="U6" s="274"/>
      <c r="V6" s="254">
        <v>4.047095277982149E-2</v>
      </c>
      <c r="W6" s="254">
        <v>3.4408879825176264E-2</v>
      </c>
      <c r="X6" s="254">
        <v>2.261412934039897E-2</v>
      </c>
      <c r="Y6" s="254">
        <v>2.4517434595928922E-2</v>
      </c>
      <c r="Z6" s="261">
        <v>3.0296581399686939E-2</v>
      </c>
      <c r="AA6" s="287"/>
      <c r="AB6" s="254">
        <v>1.6981412647012695E-2</v>
      </c>
      <c r="AC6" s="254">
        <v>1.0773890147410148E-2</v>
      </c>
      <c r="AD6" s="254">
        <v>2.4154414859132389E-2</v>
      </c>
      <c r="AE6" s="254">
        <v>7.7173283368198842E-2</v>
      </c>
      <c r="AF6" s="261">
        <v>3.2602630178851788E-2</v>
      </c>
      <c r="AG6" s="287"/>
      <c r="AH6" s="254">
        <v>8.4853801908074455E-2</v>
      </c>
      <c r="AI6" s="254">
        <v>0.1155656200809505</v>
      </c>
      <c r="AJ6" s="254">
        <v>0.10193298358155101</v>
      </c>
      <c r="AK6" s="254">
        <v>1.8986966444356268E-2</v>
      </c>
      <c r="AL6" s="261">
        <v>7.9184322061277124E-2</v>
      </c>
      <c r="AM6" s="287"/>
      <c r="AN6" s="254">
        <v>9.0718419876287815E-3</v>
      </c>
      <c r="AO6" s="254">
        <v>1.0534992247225761E-2</v>
      </c>
      <c r="AP6" s="254">
        <v>3.7670285943971038E-2</v>
      </c>
      <c r="AQ6" s="254">
        <v>5.5264835819601066E-2</v>
      </c>
      <c r="AR6" s="261">
        <v>2.8393316646671662E-2</v>
      </c>
      <c r="AS6" s="287"/>
      <c r="AT6" s="254">
        <v>8.4319026533314911E-2</v>
      </c>
      <c r="AU6" s="254">
        <v>4.5049920262879573E-2</v>
      </c>
      <c r="AV6" s="254">
        <v>-7.6805630302039241E-3</v>
      </c>
      <c r="AW6" s="254">
        <v>-2.9328514394632021E-3</v>
      </c>
      <c r="AX6" s="261">
        <v>2.8147449687491388E-2</v>
      </c>
      <c r="AY6" s="287"/>
      <c r="AZ6" s="254">
        <v>-6.7130150305868552E-3</v>
      </c>
      <c r="BA6" s="254">
        <v>-2.3253219227851063E-2</v>
      </c>
    </row>
    <row r="7" spans="1:53" ht="18" customHeight="1">
      <c r="A7" s="342"/>
      <c r="B7" s="306" t="s">
        <v>82</v>
      </c>
      <c r="C7" s="307" t="s">
        <v>25</v>
      </c>
      <c r="D7" s="94">
        <v>2601263909</v>
      </c>
      <c r="E7" s="94">
        <v>2841384095</v>
      </c>
      <c r="F7" s="94">
        <v>2895576031</v>
      </c>
      <c r="G7" s="94">
        <v>2903728317</v>
      </c>
      <c r="H7" s="330">
        <v>11241952352</v>
      </c>
      <c r="I7" s="331"/>
      <c r="J7" s="94">
        <v>2745546605</v>
      </c>
      <c r="K7" s="94">
        <v>2944127667</v>
      </c>
      <c r="L7" s="94">
        <v>2898244751</v>
      </c>
      <c r="M7" s="94">
        <v>2826829328</v>
      </c>
      <c r="N7" s="332">
        <v>11414748351</v>
      </c>
      <c r="O7" s="331"/>
      <c r="P7" s="94">
        <v>2723204151</v>
      </c>
      <c r="Q7" s="94">
        <v>2869871491</v>
      </c>
      <c r="R7" s="94">
        <v>2875024861</v>
      </c>
      <c r="S7" s="94">
        <v>2922346082</v>
      </c>
      <c r="T7" s="332">
        <v>11390446585</v>
      </c>
      <c r="U7" s="331"/>
      <c r="V7" s="94">
        <v>2840417650</v>
      </c>
      <c r="W7" s="94">
        <v>2948501632</v>
      </c>
      <c r="X7" s="94">
        <v>2963131661</v>
      </c>
      <c r="Y7" s="94">
        <v>2993820260</v>
      </c>
      <c r="Z7" s="332">
        <v>11745871203</v>
      </c>
      <c r="AA7" s="126"/>
      <c r="AB7" s="94">
        <v>2889860189</v>
      </c>
      <c r="AC7" s="94">
        <v>2983286165</v>
      </c>
      <c r="AD7" s="94">
        <v>2983681229</v>
      </c>
      <c r="AE7" s="94">
        <v>3099799174</v>
      </c>
      <c r="AF7" s="332">
        <v>11956626757</v>
      </c>
      <c r="AG7" s="126"/>
      <c r="AH7" s="94">
        <v>2995325295</v>
      </c>
      <c r="AI7" s="94">
        <v>3196935117</v>
      </c>
      <c r="AJ7" s="94">
        <v>3190152684</v>
      </c>
      <c r="AK7" s="94">
        <v>3149794496</v>
      </c>
      <c r="AL7" s="332">
        <v>12532207592</v>
      </c>
      <c r="AM7" s="126"/>
      <c r="AN7" s="94">
        <v>3054194389</v>
      </c>
      <c r="AO7" s="94">
        <v>3274479095</v>
      </c>
      <c r="AP7" s="94">
        <v>3351451795</v>
      </c>
      <c r="AQ7" s="94">
        <v>3356106364</v>
      </c>
      <c r="AR7" s="332">
        <v>13036231643</v>
      </c>
      <c r="AS7" s="126"/>
      <c r="AT7" s="94">
        <v>3330592723</v>
      </c>
      <c r="AU7" s="94">
        <v>3425054935</v>
      </c>
      <c r="AV7" s="94">
        <v>3336167988</v>
      </c>
      <c r="AW7" s="94">
        <v>3356009180</v>
      </c>
      <c r="AX7" s="332">
        <v>13447824826</v>
      </c>
      <c r="AY7" s="126"/>
      <c r="AZ7" s="94">
        <v>3311040134</v>
      </c>
      <c r="BA7" s="94">
        <v>3341014503</v>
      </c>
    </row>
    <row r="8" spans="1:53" ht="18" customHeight="1">
      <c r="A8" s="342"/>
      <c r="B8" s="312"/>
      <c r="C8" s="313" t="s">
        <v>23</v>
      </c>
      <c r="D8" s="254">
        <v>0.10590323218752594</v>
      </c>
      <c r="E8" s="254">
        <v>0.33705677432712094</v>
      </c>
      <c r="F8" s="254">
        <v>0.22298861806016695</v>
      </c>
      <c r="G8" s="254">
        <v>0.10198776384408836</v>
      </c>
      <c r="H8" s="329"/>
      <c r="I8" s="274"/>
      <c r="J8" s="254">
        <v>5.5466381362076551E-2</v>
      </c>
      <c r="K8" s="254">
        <v>3.6159691391529379E-2</v>
      </c>
      <c r="L8" s="254">
        <v>9.2165426548248696E-4</v>
      </c>
      <c r="M8" s="254">
        <v>-2.6482845709011969E-2</v>
      </c>
      <c r="N8" s="261">
        <v>1.5370639688688792E-2</v>
      </c>
      <c r="O8" s="274"/>
      <c r="P8" s="254">
        <v>-8.1377070632534521E-3</v>
      </c>
      <c r="Q8" s="254">
        <v>-2.5221792122780307E-2</v>
      </c>
      <c r="R8" s="254">
        <v>-8.0117077731231001E-3</v>
      </c>
      <c r="S8" s="254">
        <v>3.3789360062844276E-2</v>
      </c>
      <c r="T8" s="261">
        <v>-2.1289795668487654E-3</v>
      </c>
      <c r="U8" s="274"/>
      <c r="V8" s="254">
        <v>4.304249424596307E-2</v>
      </c>
      <c r="W8" s="254">
        <v>2.7398488485141703E-2</v>
      </c>
      <c r="X8" s="254">
        <v>3.0645578476616864E-2</v>
      </c>
      <c r="Y8" s="254">
        <v>2.4457807526713005E-2</v>
      </c>
      <c r="Z8" s="261">
        <v>3.1203747398987458E-2</v>
      </c>
      <c r="AA8" s="287"/>
      <c r="AB8" s="254">
        <v>1.7406784878977177E-2</v>
      </c>
      <c r="AC8" s="254">
        <v>1.1797359249350325E-2</v>
      </c>
      <c r="AD8" s="254">
        <v>6.9350843468982681E-3</v>
      </c>
      <c r="AE8" s="254">
        <v>3.5399224000174367E-2</v>
      </c>
      <c r="AF8" s="261">
        <v>1.7942947811838028E-2</v>
      </c>
      <c r="AG8" s="287"/>
      <c r="AH8" s="254">
        <v>3.6494881794435496E-2</v>
      </c>
      <c r="AI8" s="254">
        <v>7.1615306136747936E-2</v>
      </c>
      <c r="AJ8" s="254">
        <v>6.9200239286017817E-2</v>
      </c>
      <c r="AK8" s="254">
        <v>1.612856807606855E-2</v>
      </c>
      <c r="AL8" s="261">
        <v>4.8139065197717823E-2</v>
      </c>
      <c r="AM8" s="287"/>
      <c r="AN8" s="254">
        <v>1.9653656348533666E-2</v>
      </c>
      <c r="AO8" s="254">
        <v>2.4255724674439705E-2</v>
      </c>
      <c r="AP8" s="254">
        <v>5.0561564595006603E-2</v>
      </c>
      <c r="AQ8" s="254">
        <v>6.5500104296328132E-2</v>
      </c>
      <c r="AR8" s="261">
        <v>4.0218297319120966E-2</v>
      </c>
      <c r="AS8" s="287"/>
      <c r="AT8" s="254">
        <v>9.0497950947548533E-2</v>
      </c>
      <c r="AU8" s="254">
        <v>4.5984669815093193E-2</v>
      </c>
      <c r="AV8" s="254">
        <v>-4.5603541196092001E-3</v>
      </c>
      <c r="AW8" s="254">
        <v>-2.8957365905468713E-5</v>
      </c>
      <c r="AX8" s="261">
        <v>3.157301851267813E-2</v>
      </c>
      <c r="AY8" s="287"/>
      <c r="AZ8" s="254">
        <v>-5.8706034109112792E-3</v>
      </c>
      <c r="BA8" s="254">
        <v>-2.4536958850267299E-2</v>
      </c>
    </row>
    <row r="9" spans="1:53" ht="18" customHeight="1">
      <c r="A9" s="342"/>
      <c r="B9" s="306" t="s">
        <v>83</v>
      </c>
      <c r="C9" s="307" t="s">
        <v>25</v>
      </c>
      <c r="D9" s="94">
        <v>155773565</v>
      </c>
      <c r="E9" s="94">
        <v>165608110</v>
      </c>
      <c r="F9" s="94">
        <v>166533365</v>
      </c>
      <c r="G9" s="94">
        <v>170364605</v>
      </c>
      <c r="H9" s="330">
        <v>658279645</v>
      </c>
      <c r="I9" s="331"/>
      <c r="J9" s="94">
        <v>167888194</v>
      </c>
      <c r="K9" s="94">
        <v>178881823</v>
      </c>
      <c r="L9" s="94">
        <v>172625376</v>
      </c>
      <c r="M9" s="94">
        <v>169319920</v>
      </c>
      <c r="N9" s="332">
        <v>688715313</v>
      </c>
      <c r="O9" s="331"/>
      <c r="P9" s="94">
        <v>169769245</v>
      </c>
      <c r="Q9" s="94">
        <v>172723361</v>
      </c>
      <c r="R9" s="94">
        <v>173028490</v>
      </c>
      <c r="S9" s="94">
        <v>177576140</v>
      </c>
      <c r="T9" s="332">
        <v>693097236</v>
      </c>
      <c r="U9" s="331"/>
      <c r="V9" s="94">
        <v>179837645</v>
      </c>
      <c r="W9" s="94">
        <v>187184240</v>
      </c>
      <c r="X9" s="94">
        <v>183767658</v>
      </c>
      <c r="Y9" s="94">
        <v>187881724</v>
      </c>
      <c r="Z9" s="332">
        <v>738671267</v>
      </c>
      <c r="AA9" s="126"/>
      <c r="AB9" s="94">
        <v>202646409</v>
      </c>
      <c r="AC9" s="94">
        <v>196082524</v>
      </c>
      <c r="AD9" s="94">
        <v>189644011</v>
      </c>
      <c r="AE9" s="94">
        <v>193802767</v>
      </c>
      <c r="AF9" s="332">
        <v>782175711</v>
      </c>
      <c r="AG9" s="126"/>
      <c r="AH9" s="94">
        <v>193004094</v>
      </c>
      <c r="AI9" s="94">
        <v>205702040</v>
      </c>
      <c r="AJ9" s="94">
        <v>196581343</v>
      </c>
      <c r="AK9" s="94">
        <v>202874254</v>
      </c>
      <c r="AL9" s="332">
        <v>798161731</v>
      </c>
      <c r="AM9" s="126"/>
      <c r="AN9" s="94">
        <v>204266960</v>
      </c>
      <c r="AO9" s="94">
        <v>216852840</v>
      </c>
      <c r="AP9" s="94">
        <v>220635640</v>
      </c>
      <c r="AQ9" s="94">
        <v>227139655</v>
      </c>
      <c r="AR9" s="332">
        <v>868895095</v>
      </c>
      <c r="AS9" s="126"/>
      <c r="AT9" s="94">
        <v>227941706</v>
      </c>
      <c r="AU9" s="94">
        <v>234105520</v>
      </c>
      <c r="AV9" s="94">
        <v>215086880</v>
      </c>
      <c r="AW9" s="94">
        <v>225216890</v>
      </c>
      <c r="AX9" s="332">
        <v>902350996</v>
      </c>
      <c r="AY9" s="126"/>
      <c r="AZ9" s="94">
        <v>222980482</v>
      </c>
      <c r="BA9" s="94">
        <v>227819704</v>
      </c>
    </row>
    <row r="10" spans="1:53" ht="18" customHeight="1">
      <c r="A10" s="342"/>
      <c r="B10" s="312"/>
      <c r="C10" s="313" t="s">
        <v>23</v>
      </c>
      <c r="D10" s="254">
        <v>0.16204185289968498</v>
      </c>
      <c r="E10" s="254">
        <v>0.22611636185112441</v>
      </c>
      <c r="F10" s="254">
        <v>0.24857558757834769</v>
      </c>
      <c r="G10" s="254">
        <v>0.14178073827613852</v>
      </c>
      <c r="H10" s="329"/>
      <c r="I10" s="274"/>
      <c r="J10" s="254">
        <v>7.7770762966104037E-2</v>
      </c>
      <c r="K10" s="254">
        <v>8.0151346452779396E-2</v>
      </c>
      <c r="L10" s="254">
        <v>3.6581324108835488E-2</v>
      </c>
      <c r="M10" s="254">
        <v>-6.1320542491792827E-3</v>
      </c>
      <c r="N10" s="261">
        <v>4.6235164995873435E-2</v>
      </c>
      <c r="O10" s="274"/>
      <c r="P10" s="254">
        <v>1.1204188663796133E-2</v>
      </c>
      <c r="Q10" s="254">
        <v>-3.4427544938425592E-2</v>
      </c>
      <c r="R10" s="254">
        <v>2.3351954929269336E-3</v>
      </c>
      <c r="S10" s="254">
        <v>4.8761067215245646E-2</v>
      </c>
      <c r="T10" s="261">
        <v>6.3624590847453089E-3</v>
      </c>
      <c r="U10" s="274"/>
      <c r="V10" s="254">
        <v>5.930638379171671E-2</v>
      </c>
      <c r="W10" s="254">
        <v>8.3722774477506867E-2</v>
      </c>
      <c r="X10" s="254">
        <v>6.2065894466281302E-2</v>
      </c>
      <c r="Y10" s="254">
        <v>5.8034733720419895E-2</v>
      </c>
      <c r="Z10" s="261">
        <v>6.5754166418288795E-2</v>
      </c>
      <c r="AA10" s="287"/>
      <c r="AB10" s="254">
        <v>0.12682975246923411</v>
      </c>
      <c r="AC10" s="254">
        <v>4.7537570470676416E-2</v>
      </c>
      <c r="AD10" s="254">
        <v>3.1977079448876733E-2</v>
      </c>
      <c r="AE10" s="254">
        <v>3.1514736366800689E-2</v>
      </c>
      <c r="AF10" s="261">
        <v>5.8895541147399255E-2</v>
      </c>
      <c r="AG10" s="287"/>
      <c r="AH10" s="254">
        <v>-4.758196825486305E-2</v>
      </c>
      <c r="AI10" s="254">
        <v>4.9058507631205339E-2</v>
      </c>
      <c r="AJ10" s="254">
        <v>3.6580812457083001E-2</v>
      </c>
      <c r="AK10" s="254">
        <v>4.6807830148266172E-2</v>
      </c>
      <c r="AL10" s="261">
        <v>2.0437888539855287E-2</v>
      </c>
      <c r="AM10" s="287"/>
      <c r="AN10" s="254">
        <v>5.8355580788871819E-2</v>
      </c>
      <c r="AO10" s="254">
        <v>5.4208504689598591E-2</v>
      </c>
      <c r="AP10" s="254">
        <v>0.12236307186079198</v>
      </c>
      <c r="AQ10" s="254">
        <v>0.1196080849174681</v>
      </c>
      <c r="AR10" s="261">
        <v>8.8620340029807787E-2</v>
      </c>
      <c r="AS10" s="287"/>
      <c r="AT10" s="254">
        <v>0.11590100523354341</v>
      </c>
      <c r="AU10" s="254">
        <v>7.9559391520996448E-2</v>
      </c>
      <c r="AV10" s="254">
        <v>-2.5148974118596623E-2</v>
      </c>
      <c r="AW10" s="254">
        <v>-8.4651224815851522E-3</v>
      </c>
      <c r="AX10" s="261">
        <v>3.8503958869741339E-2</v>
      </c>
      <c r="AY10" s="287"/>
      <c r="AZ10" s="254">
        <v>-2.1765319243508663E-2</v>
      </c>
      <c r="BA10" s="254">
        <v>-2.6850353635403335E-2</v>
      </c>
    </row>
    <row r="11" spans="1:53" ht="18" customHeight="1">
      <c r="A11" s="342"/>
      <c r="B11" s="306" t="s">
        <v>84</v>
      </c>
      <c r="C11" s="307" t="s">
        <v>25</v>
      </c>
      <c r="D11" s="94">
        <v>870176987</v>
      </c>
      <c r="E11" s="94">
        <v>969589211</v>
      </c>
      <c r="F11" s="94">
        <v>1077623995</v>
      </c>
      <c r="G11" s="94">
        <v>1084042677</v>
      </c>
      <c r="H11" s="330">
        <v>4001432870</v>
      </c>
      <c r="I11" s="331"/>
      <c r="J11" s="94">
        <v>1026821495</v>
      </c>
      <c r="K11" s="94">
        <v>1099372323</v>
      </c>
      <c r="L11" s="94">
        <v>1053384909</v>
      </c>
      <c r="M11" s="94">
        <v>1026683248</v>
      </c>
      <c r="N11" s="332">
        <v>4206261975</v>
      </c>
      <c r="O11" s="331"/>
      <c r="P11" s="94">
        <v>992843835</v>
      </c>
      <c r="Q11" s="94">
        <v>1048938578</v>
      </c>
      <c r="R11" s="94">
        <v>1046550529</v>
      </c>
      <c r="S11" s="94">
        <v>1050581654</v>
      </c>
      <c r="T11" s="332">
        <v>4138914596</v>
      </c>
      <c r="U11" s="331"/>
      <c r="V11" s="94">
        <v>1006266856</v>
      </c>
      <c r="W11" s="94">
        <v>1062524262</v>
      </c>
      <c r="X11" s="94">
        <v>1054641993</v>
      </c>
      <c r="Y11" s="94">
        <v>1069284286</v>
      </c>
      <c r="Z11" s="332">
        <v>4192717397</v>
      </c>
      <c r="AA11" s="126"/>
      <c r="AB11" s="94">
        <v>1024158254</v>
      </c>
      <c r="AC11" s="94">
        <v>1077638965</v>
      </c>
      <c r="AD11" s="94">
        <v>1073252321</v>
      </c>
      <c r="AE11" s="94">
        <v>1111660391</v>
      </c>
      <c r="AF11" s="332">
        <v>4286709931</v>
      </c>
      <c r="AG11" s="126"/>
      <c r="AH11" s="94">
        <v>1080582988</v>
      </c>
      <c r="AI11" s="94">
        <v>1177508676</v>
      </c>
      <c r="AJ11" s="94">
        <v>1155670198</v>
      </c>
      <c r="AK11" s="94">
        <v>1140224482</v>
      </c>
      <c r="AL11" s="332">
        <v>4553986344</v>
      </c>
      <c r="AM11" s="126"/>
      <c r="AN11" s="94">
        <v>1080425025</v>
      </c>
      <c r="AO11" s="94">
        <v>1157497831</v>
      </c>
      <c r="AP11" s="94">
        <v>1173119463</v>
      </c>
      <c r="AQ11" s="94">
        <v>1199709433</v>
      </c>
      <c r="AR11" s="332">
        <v>4610751752</v>
      </c>
      <c r="AS11" s="126"/>
      <c r="AT11" s="94">
        <v>1160979364</v>
      </c>
      <c r="AU11" s="94">
        <v>1218749632</v>
      </c>
      <c r="AV11" s="94">
        <v>1197838206</v>
      </c>
      <c r="AW11" s="94">
        <v>1214266843</v>
      </c>
      <c r="AX11" s="332">
        <v>4791834045</v>
      </c>
      <c r="AY11" s="126"/>
      <c r="AZ11" s="94">
        <v>1188309343</v>
      </c>
      <c r="BA11" s="94">
        <v>1215231578</v>
      </c>
    </row>
    <row r="12" spans="1:53" ht="18" customHeight="1">
      <c r="A12" s="342"/>
      <c r="B12" s="312"/>
      <c r="C12" s="313" t="s">
        <v>23</v>
      </c>
      <c r="D12" s="254">
        <v>8.3559642800035847E-2</v>
      </c>
      <c r="E12" s="254">
        <v>0.4972506853020901</v>
      </c>
      <c r="F12" s="254">
        <v>0.36571339341447945</v>
      </c>
      <c r="G12" s="254">
        <v>0.23619433348408914</v>
      </c>
      <c r="H12" s="329"/>
      <c r="I12" s="274"/>
      <c r="J12" s="254">
        <v>0.18001453766324435</v>
      </c>
      <c r="K12" s="254">
        <v>0.13385370889816967</v>
      </c>
      <c r="L12" s="254">
        <v>-2.2493083034959702E-2</v>
      </c>
      <c r="M12" s="254">
        <v>-5.2912519236546628E-2</v>
      </c>
      <c r="N12" s="261">
        <v>5.118893947607317E-2</v>
      </c>
      <c r="O12" s="274"/>
      <c r="P12" s="254">
        <v>-3.3090133158928503E-2</v>
      </c>
      <c r="Q12" s="254">
        <v>-4.5875036095483046E-2</v>
      </c>
      <c r="R12" s="254">
        <v>-6.4880177621758905E-3</v>
      </c>
      <c r="S12" s="254">
        <v>2.3277292238433445E-2</v>
      </c>
      <c r="T12" s="261">
        <v>-1.6011218369250568E-2</v>
      </c>
      <c r="U12" s="274"/>
      <c r="V12" s="254">
        <v>1.3519770709962575E-2</v>
      </c>
      <c r="W12" s="254">
        <v>1.2951839397406628E-2</v>
      </c>
      <c r="X12" s="254">
        <v>7.7315559791761856E-3</v>
      </c>
      <c r="Y12" s="254">
        <v>1.7802168854549549E-2</v>
      </c>
      <c r="Z12" s="261">
        <v>1.2999253729950588E-2</v>
      </c>
      <c r="AA12" s="287"/>
      <c r="AB12" s="254">
        <v>1.7779973466601096E-2</v>
      </c>
      <c r="AC12" s="254">
        <v>1.4225277991816832E-2</v>
      </c>
      <c r="AD12" s="254">
        <v>1.7646109412978728E-2</v>
      </c>
      <c r="AE12" s="254">
        <v>3.9630344852930932E-2</v>
      </c>
      <c r="AF12" s="261">
        <v>2.2418046603201569E-2</v>
      </c>
      <c r="AG12" s="287"/>
      <c r="AH12" s="254">
        <v>5.5093764835292713E-2</v>
      </c>
      <c r="AI12" s="254">
        <v>9.2674554506295248E-2</v>
      </c>
      <c r="AJ12" s="254">
        <v>7.6792638028685856E-2</v>
      </c>
      <c r="AK12" s="254">
        <v>2.5694979538045004E-2</v>
      </c>
      <c r="AL12" s="261">
        <v>6.2350011384523452E-2</v>
      </c>
      <c r="AM12" s="287"/>
      <c r="AN12" s="254">
        <v>-1.4618312684377965E-4</v>
      </c>
      <c r="AO12" s="254">
        <v>-1.6994222979296314E-2</v>
      </c>
      <c r="AP12" s="254">
        <v>1.5098827528993608E-2</v>
      </c>
      <c r="AQ12" s="254">
        <v>5.2169508670486531E-2</v>
      </c>
      <c r="AR12" s="261">
        <v>1.246499302194648E-2</v>
      </c>
      <c r="AS12" s="287"/>
      <c r="AT12" s="254">
        <v>7.455800924270517E-2</v>
      </c>
      <c r="AU12" s="254">
        <v>5.2917421838348133E-2</v>
      </c>
      <c r="AV12" s="254">
        <v>2.1070951236958457E-2</v>
      </c>
      <c r="AW12" s="254">
        <v>1.2134113144044889E-2</v>
      </c>
      <c r="AX12" s="261">
        <v>3.9273919469086982E-2</v>
      </c>
      <c r="AY12" s="287"/>
      <c r="AZ12" s="254">
        <v>2.3540452007551727E-2</v>
      </c>
      <c r="BA12" s="254">
        <v>-2.8866092818643496E-3</v>
      </c>
    </row>
    <row r="13" spans="1:53" ht="18" customHeight="1">
      <c r="A13" s="342"/>
      <c r="B13" s="306" t="s">
        <v>85</v>
      </c>
      <c r="C13" s="307" t="s">
        <v>25</v>
      </c>
      <c r="D13" s="94">
        <v>519995144</v>
      </c>
      <c r="E13" s="94">
        <v>587465765</v>
      </c>
      <c r="F13" s="94">
        <v>650132644</v>
      </c>
      <c r="G13" s="94">
        <v>668395900</v>
      </c>
      <c r="H13" s="330">
        <v>2425989453</v>
      </c>
      <c r="I13" s="331"/>
      <c r="J13" s="94">
        <v>619650088</v>
      </c>
      <c r="K13" s="94">
        <v>658253693</v>
      </c>
      <c r="L13" s="94">
        <v>643202381</v>
      </c>
      <c r="M13" s="94">
        <v>664818313</v>
      </c>
      <c r="N13" s="332">
        <v>2585924475</v>
      </c>
      <c r="O13" s="331"/>
      <c r="P13" s="94">
        <v>624318150</v>
      </c>
      <c r="Q13" s="94">
        <v>680739552</v>
      </c>
      <c r="R13" s="94">
        <v>702121349</v>
      </c>
      <c r="S13" s="94">
        <v>709058376</v>
      </c>
      <c r="T13" s="332">
        <v>2716237427</v>
      </c>
      <c r="U13" s="331"/>
      <c r="V13" s="94">
        <v>675328530</v>
      </c>
      <c r="W13" s="94">
        <v>710244037</v>
      </c>
      <c r="X13" s="94">
        <v>710502661</v>
      </c>
      <c r="Y13" s="94">
        <v>734604657</v>
      </c>
      <c r="Z13" s="332">
        <v>2830679885</v>
      </c>
      <c r="AA13" s="126"/>
      <c r="AB13" s="94">
        <v>692074568</v>
      </c>
      <c r="AC13" s="94">
        <v>744858738</v>
      </c>
      <c r="AD13" s="94">
        <v>746245010</v>
      </c>
      <c r="AE13" s="94">
        <v>787689938</v>
      </c>
      <c r="AF13" s="332">
        <v>2970868254</v>
      </c>
      <c r="AG13" s="126"/>
      <c r="AH13" s="94">
        <v>753077543</v>
      </c>
      <c r="AI13" s="94">
        <v>834959514</v>
      </c>
      <c r="AJ13" s="94">
        <v>828100306</v>
      </c>
      <c r="AK13" s="94">
        <v>828826659</v>
      </c>
      <c r="AL13" s="332">
        <v>3244964022</v>
      </c>
      <c r="AM13" s="126"/>
      <c r="AN13" s="94">
        <v>771457958</v>
      </c>
      <c r="AO13" s="94">
        <v>829814308</v>
      </c>
      <c r="AP13" s="94">
        <v>840755153</v>
      </c>
      <c r="AQ13" s="94">
        <v>877190608</v>
      </c>
      <c r="AR13" s="332">
        <v>3319218027</v>
      </c>
      <c r="AS13" s="126"/>
      <c r="AT13" s="94">
        <v>823943144</v>
      </c>
      <c r="AU13" s="94">
        <v>882997571</v>
      </c>
      <c r="AV13" s="94">
        <v>875715364</v>
      </c>
      <c r="AW13" s="94">
        <v>911658704</v>
      </c>
      <c r="AX13" s="332">
        <v>3494314783</v>
      </c>
      <c r="AY13" s="126"/>
      <c r="AZ13" s="94">
        <v>854221917</v>
      </c>
      <c r="BA13" s="94">
        <v>866787736</v>
      </c>
    </row>
    <row r="14" spans="1:53" ht="18" customHeight="1">
      <c r="A14" s="342"/>
      <c r="B14" s="312"/>
      <c r="C14" s="313" t="s">
        <v>23</v>
      </c>
      <c r="D14" s="254">
        <v>0.1678044455824356</v>
      </c>
      <c r="E14" s="254">
        <v>0.60048706081734204</v>
      </c>
      <c r="F14" s="254">
        <v>0.4065187496886008</v>
      </c>
      <c r="G14" s="254">
        <v>0.27809319471796029</v>
      </c>
      <c r="H14" s="329"/>
      <c r="I14" s="274"/>
      <c r="J14" s="254">
        <v>0.19164591275490833</v>
      </c>
      <c r="K14" s="254">
        <v>0.12049711186148865</v>
      </c>
      <c r="L14" s="254">
        <v>-1.0659767762715204E-2</v>
      </c>
      <c r="M14" s="254">
        <v>-5.3524969258488871E-3</v>
      </c>
      <c r="N14" s="261">
        <v>6.5925687270496081E-2</v>
      </c>
      <c r="O14" s="274"/>
      <c r="P14" s="254">
        <v>7.5333839055309326E-3</v>
      </c>
      <c r="Q14" s="254">
        <v>3.4159867599861782E-2</v>
      </c>
      <c r="R14" s="254">
        <v>9.1602534039748829E-2</v>
      </c>
      <c r="S14" s="254">
        <v>6.6544591409292364E-2</v>
      </c>
      <c r="T14" s="261">
        <v>5.0393177859535232E-2</v>
      </c>
      <c r="U14" s="274"/>
      <c r="V14" s="254">
        <v>8.170574570032918E-2</v>
      </c>
      <c r="W14" s="254">
        <v>4.3341810995580321E-2</v>
      </c>
      <c r="X14" s="254">
        <v>1.1937127409581194E-2</v>
      </c>
      <c r="Y14" s="254">
        <v>3.6028459524184431E-2</v>
      </c>
      <c r="Z14" s="261">
        <v>4.213271522673856E-2</v>
      </c>
      <c r="AA14" s="287"/>
      <c r="AB14" s="254">
        <v>2.4796876269983725E-2</v>
      </c>
      <c r="AC14" s="254">
        <v>4.8736348630548321E-2</v>
      </c>
      <c r="AD14" s="254">
        <v>5.0305721515095048E-2</v>
      </c>
      <c r="AE14" s="254">
        <v>7.2263741448075347E-2</v>
      </c>
      <c r="AF14" s="261">
        <v>4.9524628250219749E-2</v>
      </c>
      <c r="AG14" s="287"/>
      <c r="AH14" s="254">
        <v>8.8145089879968053E-2</v>
      </c>
      <c r="AI14" s="254">
        <v>0.12096357524371282</v>
      </c>
      <c r="AJ14" s="254">
        <v>0.10968957232960252</v>
      </c>
      <c r="AK14" s="254">
        <v>5.2224509944165387E-2</v>
      </c>
      <c r="AL14" s="261">
        <v>9.2261165614111462E-2</v>
      </c>
      <c r="AM14" s="287"/>
      <c r="AN14" s="254">
        <v>2.4407068263885279E-2</v>
      </c>
      <c r="AO14" s="254">
        <v>-6.1622221361981033E-3</v>
      </c>
      <c r="AP14" s="254">
        <v>1.5281780369249098E-2</v>
      </c>
      <c r="AQ14" s="254">
        <v>5.8352308621868243E-2</v>
      </c>
      <c r="AR14" s="261">
        <v>2.2882843845595024E-2</v>
      </c>
      <c r="AS14" s="287"/>
      <c r="AT14" s="254">
        <v>6.8033760564305545E-2</v>
      </c>
      <c r="AU14" s="254">
        <v>6.4090559161580574E-2</v>
      </c>
      <c r="AV14" s="254">
        <v>4.1581917012645464E-2</v>
      </c>
      <c r="AW14" s="254">
        <v>3.9293735803427543E-2</v>
      </c>
      <c r="AX14" s="261">
        <v>5.2752411735440319E-2</v>
      </c>
      <c r="AY14" s="287"/>
      <c r="AZ14" s="254">
        <v>3.67486193926021E-2</v>
      </c>
      <c r="BA14" s="254">
        <v>-1.83577345310727E-2</v>
      </c>
    </row>
    <row r="15" spans="1:53" ht="18" customHeight="1">
      <c r="A15" s="342"/>
      <c r="B15" s="306" t="s">
        <v>86</v>
      </c>
      <c r="C15" s="307" t="s">
        <v>25</v>
      </c>
      <c r="D15" s="94">
        <v>1127415285</v>
      </c>
      <c r="E15" s="94">
        <v>1192317333</v>
      </c>
      <c r="F15" s="94">
        <v>1293813308</v>
      </c>
      <c r="G15" s="94">
        <v>1314241810</v>
      </c>
      <c r="H15" s="330">
        <v>4927787736</v>
      </c>
      <c r="I15" s="331"/>
      <c r="J15" s="94">
        <v>1282151373</v>
      </c>
      <c r="K15" s="94">
        <v>1340329237</v>
      </c>
      <c r="L15" s="94">
        <v>1271342534</v>
      </c>
      <c r="M15" s="94">
        <v>1236647746</v>
      </c>
      <c r="N15" s="332">
        <v>5130470890</v>
      </c>
      <c r="O15" s="331"/>
      <c r="P15" s="94">
        <v>1215940846</v>
      </c>
      <c r="Q15" s="94">
        <v>1257117018</v>
      </c>
      <c r="R15" s="94">
        <v>1262333137</v>
      </c>
      <c r="S15" s="94">
        <v>1294569565</v>
      </c>
      <c r="T15" s="332">
        <v>5029960566</v>
      </c>
      <c r="U15" s="331"/>
      <c r="V15" s="94">
        <v>1285035072</v>
      </c>
      <c r="W15" s="94">
        <v>1347718973</v>
      </c>
      <c r="X15" s="94">
        <v>1327548709</v>
      </c>
      <c r="Y15" s="94">
        <v>1358302866</v>
      </c>
      <c r="Z15" s="332">
        <v>5318605620</v>
      </c>
      <c r="AA15" s="126"/>
      <c r="AB15" s="94">
        <v>1336059772</v>
      </c>
      <c r="AC15" s="94">
        <v>1364358586</v>
      </c>
      <c r="AD15" s="94">
        <v>1338397127</v>
      </c>
      <c r="AE15" s="94">
        <v>1382823453</v>
      </c>
      <c r="AF15" s="332">
        <v>5421638938</v>
      </c>
      <c r="AG15" s="126"/>
      <c r="AH15" s="94">
        <v>1342475137</v>
      </c>
      <c r="AI15" s="94">
        <v>1437196044</v>
      </c>
      <c r="AJ15" s="94">
        <v>1398772953</v>
      </c>
      <c r="AK15" s="94">
        <v>1413807543</v>
      </c>
      <c r="AL15" s="332">
        <v>5592251677</v>
      </c>
      <c r="AM15" s="126"/>
      <c r="AN15" s="94">
        <v>1380658157</v>
      </c>
      <c r="AO15" s="94">
        <v>1461160564</v>
      </c>
      <c r="AP15" s="94">
        <v>1482275839</v>
      </c>
      <c r="AQ15" s="94">
        <v>1501347771</v>
      </c>
      <c r="AR15" s="332">
        <v>5825442331</v>
      </c>
      <c r="AS15" s="126"/>
      <c r="AT15" s="94">
        <v>1497314635</v>
      </c>
      <c r="AU15" s="94">
        <v>1526603719</v>
      </c>
      <c r="AV15" s="94">
        <v>1439710497</v>
      </c>
      <c r="AW15" s="94">
        <v>1479079986</v>
      </c>
      <c r="AX15" s="332">
        <v>5942708837</v>
      </c>
      <c r="AY15" s="126"/>
      <c r="AZ15" s="94">
        <v>1457252151</v>
      </c>
      <c r="BA15" s="94">
        <v>1486035237</v>
      </c>
    </row>
    <row r="16" spans="1:53" ht="18" customHeight="1">
      <c r="A16" s="342"/>
      <c r="B16" s="312"/>
      <c r="C16" s="313" t="s">
        <v>23</v>
      </c>
      <c r="D16" s="254">
        <v>9.5844215871910207E-2</v>
      </c>
      <c r="E16" s="254">
        <v>0.23703376050013758</v>
      </c>
      <c r="F16" s="254">
        <v>0.31412239280781246</v>
      </c>
      <c r="G16" s="254">
        <v>0.18846442697623705</v>
      </c>
      <c r="H16" s="329"/>
      <c r="I16" s="274"/>
      <c r="J16" s="254">
        <v>0.13724852772419172</v>
      </c>
      <c r="K16" s="254">
        <v>0.12413801251013097</v>
      </c>
      <c r="L16" s="254">
        <v>-1.7367864328691848E-2</v>
      </c>
      <c r="M16" s="254">
        <v>-5.9040934027201585E-2</v>
      </c>
      <c r="N16" s="261">
        <v>4.1130658392466213E-2</v>
      </c>
      <c r="O16" s="274"/>
      <c r="P16" s="254">
        <v>-5.164017946264754E-2</v>
      </c>
      <c r="Q16" s="254">
        <v>-6.2083417046285061E-2</v>
      </c>
      <c r="R16" s="254">
        <v>-7.086522128425865E-3</v>
      </c>
      <c r="S16" s="254">
        <v>4.6837767009523246E-2</v>
      </c>
      <c r="T16" s="261">
        <v>-1.9590857477801649E-2</v>
      </c>
      <c r="U16" s="274"/>
      <c r="V16" s="254">
        <v>5.6823673805592279E-2</v>
      </c>
      <c r="W16" s="254">
        <v>7.2071218273810578E-2</v>
      </c>
      <c r="X16" s="254">
        <v>5.1662726809967197E-2</v>
      </c>
      <c r="Y16" s="254">
        <v>4.9231267846158611E-2</v>
      </c>
      <c r="Z16" s="261">
        <v>5.7385152470398104E-2</v>
      </c>
      <c r="AA16" s="287"/>
      <c r="AB16" s="254">
        <v>3.9706854008728643E-2</v>
      </c>
      <c r="AC16" s="254">
        <v>1.2346500519288872E-2</v>
      </c>
      <c r="AD16" s="254">
        <v>8.1717664492866326E-3</v>
      </c>
      <c r="AE16" s="254">
        <v>1.805237080314015E-2</v>
      </c>
      <c r="AF16" s="261">
        <v>1.9372242531492612E-2</v>
      </c>
      <c r="AG16" s="287"/>
      <c r="AH16" s="254">
        <v>4.8017050841944187E-3</v>
      </c>
      <c r="AI16" s="254">
        <v>5.3385861127273948E-2</v>
      </c>
      <c r="AJ16" s="254">
        <v>4.5110546624776093E-2</v>
      </c>
      <c r="AK16" s="254">
        <v>2.2406396082436109E-2</v>
      </c>
      <c r="AL16" s="261">
        <v>3.1468849355530404E-2</v>
      </c>
      <c r="AM16" s="287"/>
      <c r="AN16" s="254">
        <v>2.8442254867622196E-2</v>
      </c>
      <c r="AO16" s="254">
        <v>1.6674496217859103E-2</v>
      </c>
      <c r="AP16" s="254">
        <v>5.9697240943148211E-2</v>
      </c>
      <c r="AQ16" s="254">
        <v>6.1918065463313132E-2</v>
      </c>
      <c r="AR16" s="261">
        <v>4.169888400392896E-2</v>
      </c>
      <c r="AS16" s="287"/>
      <c r="AT16" s="254">
        <v>8.4493382673000106E-2</v>
      </c>
      <c r="AU16" s="254">
        <v>4.4788476100700469E-2</v>
      </c>
      <c r="AV16" s="254">
        <v>-2.8716208468132498E-2</v>
      </c>
      <c r="AW16" s="254">
        <v>-1.4831863363122144E-2</v>
      </c>
      <c r="AX16" s="261">
        <v>2.0130060403476646E-2</v>
      </c>
      <c r="AY16" s="287"/>
      <c r="AZ16" s="254">
        <v>-2.6756222816188502E-2</v>
      </c>
      <c r="BA16" s="254">
        <v>-2.6574337200340636E-2</v>
      </c>
    </row>
    <row r="17" spans="1:53" ht="18" customHeight="1">
      <c r="A17" s="342"/>
      <c r="B17" s="306" t="s">
        <v>87</v>
      </c>
      <c r="C17" s="307" t="s">
        <v>25</v>
      </c>
      <c r="D17" s="94">
        <v>1054250788</v>
      </c>
      <c r="E17" s="94">
        <v>1153139039</v>
      </c>
      <c r="F17" s="94">
        <v>1246274779</v>
      </c>
      <c r="G17" s="94">
        <v>1247063865</v>
      </c>
      <c r="H17" s="330">
        <v>4700728471</v>
      </c>
      <c r="I17" s="331"/>
      <c r="J17" s="94">
        <v>1109640225</v>
      </c>
      <c r="K17" s="94">
        <v>1265387671</v>
      </c>
      <c r="L17" s="94">
        <v>1312945132</v>
      </c>
      <c r="M17" s="94">
        <v>1294333484</v>
      </c>
      <c r="N17" s="332">
        <v>4982306512</v>
      </c>
      <c r="O17" s="331"/>
      <c r="P17" s="94">
        <v>1192636234</v>
      </c>
      <c r="Q17" s="94">
        <v>1289917720</v>
      </c>
      <c r="R17" s="94">
        <v>1358475209</v>
      </c>
      <c r="S17" s="94">
        <v>1356538564</v>
      </c>
      <c r="T17" s="332">
        <v>5197567727</v>
      </c>
      <c r="U17" s="331"/>
      <c r="V17" s="94">
        <v>1227466340</v>
      </c>
      <c r="W17" s="94">
        <v>1355698817</v>
      </c>
      <c r="X17" s="94">
        <v>1383442754</v>
      </c>
      <c r="Y17" s="94">
        <v>1405662990</v>
      </c>
      <c r="Z17" s="332">
        <v>5372270901</v>
      </c>
      <c r="AA17" s="126"/>
      <c r="AB17" s="94">
        <v>1261303611</v>
      </c>
      <c r="AC17" s="94">
        <v>1396564708</v>
      </c>
      <c r="AD17" s="94">
        <v>1445766473</v>
      </c>
      <c r="AE17" s="94">
        <v>1478301848</v>
      </c>
      <c r="AF17" s="332">
        <v>5581936640</v>
      </c>
      <c r="AG17" s="126"/>
      <c r="AH17" s="94">
        <v>1342131466</v>
      </c>
      <c r="AI17" s="94">
        <v>1492600102</v>
      </c>
      <c r="AJ17" s="94">
        <v>1538531543</v>
      </c>
      <c r="AK17" s="94">
        <v>1507901652</v>
      </c>
      <c r="AL17" s="332">
        <v>5881164763</v>
      </c>
      <c r="AM17" s="126"/>
      <c r="AN17" s="94">
        <v>1359522015</v>
      </c>
      <c r="AO17" s="94">
        <v>1473904766</v>
      </c>
      <c r="AP17" s="94">
        <v>1522416614</v>
      </c>
      <c r="AQ17" s="94">
        <v>1542806012</v>
      </c>
      <c r="AR17" s="332">
        <v>5898649407</v>
      </c>
      <c r="AS17" s="126"/>
      <c r="AT17" s="94">
        <v>1398462041</v>
      </c>
      <c r="AU17" s="94">
        <v>1536326259</v>
      </c>
      <c r="AV17" s="94">
        <v>1589890567</v>
      </c>
      <c r="AW17" s="94">
        <v>1603943468</v>
      </c>
      <c r="AX17" s="332">
        <v>6128622335</v>
      </c>
      <c r="AY17" s="126"/>
      <c r="AZ17" s="94">
        <v>1475090899</v>
      </c>
      <c r="BA17" s="94">
        <v>1589240334</v>
      </c>
    </row>
    <row r="18" spans="1:53" ht="18" customHeight="1">
      <c r="A18" s="342"/>
      <c r="B18" s="312"/>
      <c r="C18" s="313" t="s">
        <v>23</v>
      </c>
      <c r="D18" s="254">
        <v>4.4816549057212211E-2</v>
      </c>
      <c r="E18" s="254">
        <v>0.47581239515660428</v>
      </c>
      <c r="F18" s="254">
        <v>0.16622884740618962</v>
      </c>
      <c r="G18" s="254">
        <v>7.7067340947575114E-2</v>
      </c>
      <c r="H18" s="329"/>
      <c r="I18" s="274"/>
      <c r="J18" s="254">
        <v>5.2539146880865313E-2</v>
      </c>
      <c r="K18" s="254">
        <v>9.7341801988892682E-2</v>
      </c>
      <c r="L18" s="254">
        <v>5.3495709071073164E-2</v>
      </c>
      <c r="M18" s="254">
        <v>3.7904729923354807E-2</v>
      </c>
      <c r="N18" s="261">
        <v>5.990093721369516E-2</v>
      </c>
      <c r="O18" s="274"/>
      <c r="P18" s="254">
        <v>7.4795422092777786E-2</v>
      </c>
      <c r="Q18" s="254">
        <v>1.9385402246423489E-2</v>
      </c>
      <c r="R18" s="254">
        <v>3.4677821555760158E-2</v>
      </c>
      <c r="S18" s="254">
        <v>4.8059546298502509E-2</v>
      </c>
      <c r="T18" s="261">
        <v>4.3205132900101306E-2</v>
      </c>
      <c r="U18" s="274"/>
      <c r="V18" s="254">
        <v>2.9204299690931634E-2</v>
      </c>
      <c r="W18" s="254">
        <v>5.0996351147110319E-2</v>
      </c>
      <c r="X18" s="254">
        <v>1.8379095057891481E-2</v>
      </c>
      <c r="Y18" s="254">
        <v>3.6213070017816262E-2</v>
      </c>
      <c r="Z18" s="261">
        <v>3.3612486296708211E-2</v>
      </c>
      <c r="AA18" s="287"/>
      <c r="AB18" s="254">
        <v>2.7566760812357538E-2</v>
      </c>
      <c r="AC18" s="254">
        <v>3.0143783034664917E-2</v>
      </c>
      <c r="AD18" s="254">
        <v>4.5049727442498799E-2</v>
      </c>
      <c r="AE18" s="254">
        <v>5.1675870046204997E-2</v>
      </c>
      <c r="AF18" s="261">
        <v>3.9027395093008455E-2</v>
      </c>
      <c r="AG18" s="287"/>
      <c r="AH18" s="254">
        <v>6.4082790451949423E-2</v>
      </c>
      <c r="AI18" s="254">
        <v>6.876544527430517E-2</v>
      </c>
      <c r="AJ18" s="254">
        <v>6.4163246092925563E-2</v>
      </c>
      <c r="AK18" s="254">
        <v>2.00228417762216E-2</v>
      </c>
      <c r="AL18" s="261">
        <v>5.3606506540353704E-2</v>
      </c>
      <c r="AM18" s="287"/>
      <c r="AN18" s="254">
        <v>1.295741098435732E-2</v>
      </c>
      <c r="AO18" s="254">
        <v>-1.2525348199393327E-2</v>
      </c>
      <c r="AP18" s="254">
        <v>-1.0474227241761502E-2</v>
      </c>
      <c r="AQ18" s="254">
        <v>2.3147636952121298E-2</v>
      </c>
      <c r="AR18" s="261">
        <v>2.9729899951111971E-3</v>
      </c>
      <c r="AS18" s="287"/>
      <c r="AT18" s="254">
        <v>2.8642438717698893E-2</v>
      </c>
      <c r="AU18" s="254">
        <v>4.2351103300523496E-2</v>
      </c>
      <c r="AV18" s="254">
        <v>4.4320294707451247E-2</v>
      </c>
      <c r="AW18" s="254">
        <v>3.9627442156998871E-2</v>
      </c>
      <c r="AX18" s="261">
        <v>3.8987387134262974E-2</v>
      </c>
      <c r="AY18" s="287"/>
      <c r="AZ18" s="254">
        <v>5.4795093290630037E-2</v>
      </c>
      <c r="BA18" s="254">
        <v>3.444195182502563E-2</v>
      </c>
    </row>
    <row r="19" spans="1:53" ht="18" customHeight="1">
      <c r="A19" s="342"/>
      <c r="B19" s="306" t="s">
        <v>214</v>
      </c>
      <c r="C19" s="307" t="s">
        <v>25</v>
      </c>
      <c r="D19" s="94">
        <v>54003805</v>
      </c>
      <c r="E19" s="94">
        <v>66001940</v>
      </c>
      <c r="F19" s="94">
        <v>65285270</v>
      </c>
      <c r="G19" s="94">
        <v>66466255</v>
      </c>
      <c r="H19" s="330">
        <v>251757270</v>
      </c>
      <c r="I19" s="331"/>
      <c r="J19" s="94">
        <v>59971980</v>
      </c>
      <c r="K19" s="94">
        <v>64483270</v>
      </c>
      <c r="L19" s="94">
        <v>61539635</v>
      </c>
      <c r="M19" s="94">
        <v>64402965</v>
      </c>
      <c r="N19" s="332">
        <v>250397850</v>
      </c>
      <c r="O19" s="331"/>
      <c r="P19" s="94">
        <v>58382640</v>
      </c>
      <c r="Q19" s="94">
        <v>69484760</v>
      </c>
      <c r="R19" s="94">
        <v>70096580</v>
      </c>
      <c r="S19" s="94">
        <v>69483830</v>
      </c>
      <c r="T19" s="332">
        <v>267447810</v>
      </c>
      <c r="U19" s="331"/>
      <c r="V19" s="94">
        <v>64526535</v>
      </c>
      <c r="W19" s="94">
        <v>72446370</v>
      </c>
      <c r="X19" s="94">
        <v>72692965</v>
      </c>
      <c r="Y19" s="94">
        <v>74996380</v>
      </c>
      <c r="Z19" s="332">
        <v>284662250</v>
      </c>
      <c r="AA19" s="126"/>
      <c r="AB19" s="94">
        <v>67266785</v>
      </c>
      <c r="AC19" s="94">
        <v>79068425</v>
      </c>
      <c r="AD19" s="94">
        <v>78268805</v>
      </c>
      <c r="AE19" s="94">
        <v>80033150</v>
      </c>
      <c r="AF19" s="332">
        <v>304637165</v>
      </c>
      <c r="AG19" s="126"/>
      <c r="AH19" s="94">
        <v>72009328</v>
      </c>
      <c r="AI19" s="94">
        <v>86157437</v>
      </c>
      <c r="AJ19" s="94">
        <v>88576845</v>
      </c>
      <c r="AK19" s="94">
        <v>93287011</v>
      </c>
      <c r="AL19" s="332">
        <v>340030621</v>
      </c>
      <c r="AM19" s="126"/>
      <c r="AN19" s="94">
        <v>88044492</v>
      </c>
      <c r="AO19" s="94">
        <v>100743457</v>
      </c>
      <c r="AP19" s="94">
        <v>105638519</v>
      </c>
      <c r="AQ19" s="94">
        <v>110108637</v>
      </c>
      <c r="AR19" s="332">
        <v>404535105</v>
      </c>
      <c r="AS19" s="126"/>
      <c r="AT19" s="94">
        <v>99013741</v>
      </c>
      <c r="AU19" s="94">
        <v>112186575</v>
      </c>
      <c r="AV19" s="94">
        <v>110414553</v>
      </c>
      <c r="AW19" s="94">
        <v>111210926</v>
      </c>
      <c r="AX19" s="332">
        <v>432825795</v>
      </c>
      <c r="AY19" s="126"/>
      <c r="AZ19" s="94">
        <v>99602065</v>
      </c>
      <c r="BA19" s="94">
        <v>108842617</v>
      </c>
    </row>
    <row r="20" spans="1:53" ht="18" customHeight="1">
      <c r="A20" s="342"/>
      <c r="B20" s="312"/>
      <c r="C20" s="313" t="s">
        <v>23</v>
      </c>
      <c r="D20" s="254">
        <v>0.23001842050569554</v>
      </c>
      <c r="E20" s="254">
        <v>0.56380281973792856</v>
      </c>
      <c r="F20" s="254">
        <v>0.30342661924157993</v>
      </c>
      <c r="G20" s="254">
        <v>0.1438694342397637</v>
      </c>
      <c r="H20" s="329"/>
      <c r="I20" s="274"/>
      <c r="J20" s="254">
        <v>0.11051397211733506</v>
      </c>
      <c r="K20" s="254">
        <v>-2.3009475176032704E-2</v>
      </c>
      <c r="L20" s="254">
        <v>-5.7373355429180276E-2</v>
      </c>
      <c r="M20" s="254">
        <v>-3.1042669697578115E-2</v>
      </c>
      <c r="N20" s="261">
        <v>-5.3997249016880522E-3</v>
      </c>
      <c r="O20" s="274"/>
      <c r="P20" s="254">
        <v>-2.6501376142658573E-2</v>
      </c>
      <c r="Q20" s="254">
        <v>7.7562598795005266E-2</v>
      </c>
      <c r="R20" s="254">
        <v>0.13904770478407946</v>
      </c>
      <c r="S20" s="254">
        <v>7.8891787047381978E-2</v>
      </c>
      <c r="T20" s="261">
        <v>6.8091479219969386E-2</v>
      </c>
      <c r="U20" s="274"/>
      <c r="V20" s="254">
        <v>0.10523496368098462</v>
      </c>
      <c r="W20" s="254">
        <v>4.2622439798309708E-2</v>
      </c>
      <c r="X20" s="254">
        <v>3.7040109517468611E-2</v>
      </c>
      <c r="Y20" s="254">
        <v>7.9335724585130052E-2</v>
      </c>
      <c r="Z20" s="261">
        <v>6.4365604638901397E-2</v>
      </c>
      <c r="AA20" s="287"/>
      <c r="AB20" s="254">
        <v>4.2467025387307622E-2</v>
      </c>
      <c r="AC20" s="254">
        <v>9.1406305105417918E-2</v>
      </c>
      <c r="AD20" s="254">
        <v>7.6703983666094766E-2</v>
      </c>
      <c r="AE20" s="254">
        <v>6.7160174931109928E-2</v>
      </c>
      <c r="AF20" s="261">
        <v>7.0170579344468687E-2</v>
      </c>
      <c r="AG20" s="287"/>
      <c r="AH20" s="254">
        <v>7.0503488460166519E-2</v>
      </c>
      <c r="AI20" s="254">
        <v>8.96566739504423E-2</v>
      </c>
      <c r="AJ20" s="254">
        <v>0.13170049038055454</v>
      </c>
      <c r="AK20" s="254">
        <v>0.16560464007726794</v>
      </c>
      <c r="AL20" s="261">
        <v>0.11618233120046262</v>
      </c>
      <c r="AM20" s="287"/>
      <c r="AN20" s="254">
        <v>0.22268176145179419</v>
      </c>
      <c r="AO20" s="254">
        <v>0.16929496173383152</v>
      </c>
      <c r="AP20" s="254">
        <v>0.19262002388999067</v>
      </c>
      <c r="AQ20" s="254">
        <v>0.18032120248766459</v>
      </c>
      <c r="AR20" s="261">
        <v>0.18970198569263563</v>
      </c>
      <c r="AS20" s="287"/>
      <c r="AT20" s="254">
        <v>0.12458756647718516</v>
      </c>
      <c r="AU20" s="254">
        <v>0.11358671164123346</v>
      </c>
      <c r="AV20" s="254">
        <v>4.5211103347634118E-2</v>
      </c>
      <c r="AW20" s="254">
        <v>1.0010922213123052E-2</v>
      </c>
      <c r="AX20" s="261">
        <v>6.9933831824063875E-2</v>
      </c>
      <c r="AY20" s="287"/>
      <c r="AZ20" s="254">
        <v>5.9418419510075537E-3</v>
      </c>
      <c r="BA20" s="254">
        <v>-2.9807113729962809E-2</v>
      </c>
    </row>
    <row r="21" spans="1:53" ht="18" customHeight="1">
      <c r="A21" s="342"/>
      <c r="B21" s="306" t="s">
        <v>89</v>
      </c>
      <c r="C21" s="307" t="s">
        <v>25</v>
      </c>
      <c r="D21" s="94">
        <v>115465863</v>
      </c>
      <c r="E21" s="94">
        <v>119806911</v>
      </c>
      <c r="F21" s="94">
        <v>118671904</v>
      </c>
      <c r="G21" s="94">
        <v>118611222</v>
      </c>
      <c r="H21" s="330">
        <v>472555900</v>
      </c>
      <c r="I21" s="331"/>
      <c r="J21" s="94">
        <v>128948526</v>
      </c>
      <c r="K21" s="94">
        <v>134267636</v>
      </c>
      <c r="L21" s="94">
        <v>123833737</v>
      </c>
      <c r="M21" s="94">
        <v>127341429</v>
      </c>
      <c r="N21" s="332">
        <v>514391328</v>
      </c>
      <c r="O21" s="331"/>
      <c r="P21" s="94">
        <v>128302292</v>
      </c>
      <c r="Q21" s="94">
        <v>127974603</v>
      </c>
      <c r="R21" s="94">
        <v>121558942</v>
      </c>
      <c r="S21" s="94">
        <v>131031655</v>
      </c>
      <c r="T21" s="332">
        <v>508867492</v>
      </c>
      <c r="U21" s="331"/>
      <c r="V21" s="94">
        <v>131564433</v>
      </c>
      <c r="W21" s="94">
        <v>140522074</v>
      </c>
      <c r="X21" s="94">
        <v>134698926</v>
      </c>
      <c r="Y21" s="94">
        <v>133958807</v>
      </c>
      <c r="Z21" s="332">
        <v>540744240</v>
      </c>
      <c r="AA21" s="126"/>
      <c r="AB21" s="94">
        <v>130749101</v>
      </c>
      <c r="AC21" s="94">
        <v>138982242</v>
      </c>
      <c r="AD21" s="94">
        <v>128934893</v>
      </c>
      <c r="AE21" s="94">
        <v>133401725</v>
      </c>
      <c r="AF21" s="332">
        <v>532067961</v>
      </c>
      <c r="AG21" s="126"/>
      <c r="AH21" s="94">
        <v>141916390</v>
      </c>
      <c r="AI21" s="94">
        <v>152322189</v>
      </c>
      <c r="AJ21" s="94">
        <v>144092101</v>
      </c>
      <c r="AK21" s="94">
        <v>147125619</v>
      </c>
      <c r="AL21" s="332">
        <v>585456299</v>
      </c>
      <c r="AM21" s="126"/>
      <c r="AN21" s="94">
        <v>149802083</v>
      </c>
      <c r="AO21" s="94">
        <v>157901829</v>
      </c>
      <c r="AP21" s="94">
        <v>158032072</v>
      </c>
      <c r="AQ21" s="94">
        <v>168391324</v>
      </c>
      <c r="AR21" s="332">
        <v>634127308</v>
      </c>
      <c r="AS21" s="126"/>
      <c r="AT21" s="94">
        <v>172350136</v>
      </c>
      <c r="AU21" s="94">
        <v>170088400</v>
      </c>
      <c r="AV21" s="94">
        <v>149934587</v>
      </c>
      <c r="AW21" s="94">
        <v>157557117</v>
      </c>
      <c r="AX21" s="332">
        <v>649930240</v>
      </c>
      <c r="AY21" s="126"/>
      <c r="AZ21" s="94">
        <v>170875907</v>
      </c>
      <c r="BA21" s="94">
        <v>172805350</v>
      </c>
    </row>
    <row r="22" spans="1:53" ht="18" customHeight="1">
      <c r="A22" s="342"/>
      <c r="B22" s="312"/>
      <c r="C22" s="313" t="s">
        <v>23</v>
      </c>
      <c r="D22" s="254">
        <v>6.865674705668319E-2</v>
      </c>
      <c r="E22" s="254">
        <v>0.19982863469620929</v>
      </c>
      <c r="F22" s="254">
        <v>0.23968348809141038</v>
      </c>
      <c r="G22" s="254">
        <v>7.7260331322846529E-2</v>
      </c>
      <c r="H22" s="329"/>
      <c r="I22" s="274"/>
      <c r="J22" s="254">
        <v>0.11676752461461272</v>
      </c>
      <c r="K22" s="254">
        <v>0.12070025743339631</v>
      </c>
      <c r="L22" s="254">
        <v>4.3496672978298213E-2</v>
      </c>
      <c r="M22" s="254">
        <v>7.3603549923800637E-2</v>
      </c>
      <c r="N22" s="261">
        <v>8.8530114638289303E-2</v>
      </c>
      <c r="O22" s="274"/>
      <c r="P22" s="254">
        <v>-5.0115656227043281E-3</v>
      </c>
      <c r="Q22" s="254">
        <v>-4.6869321509466322E-2</v>
      </c>
      <c r="R22" s="254">
        <v>-1.8369751693756875E-2</v>
      </c>
      <c r="S22" s="254">
        <v>2.8978990019029816E-2</v>
      </c>
      <c r="T22" s="261">
        <v>-1.0738586946007045E-2</v>
      </c>
      <c r="U22" s="274"/>
      <c r="V22" s="254">
        <v>2.5425430435802365E-2</v>
      </c>
      <c r="W22" s="254">
        <v>9.8046571005967476E-2</v>
      </c>
      <c r="X22" s="254">
        <v>0.10809557720566532</v>
      </c>
      <c r="Y22" s="254">
        <v>2.2339273666351911E-2</v>
      </c>
      <c r="Z22" s="261">
        <v>6.2642531702536086E-2</v>
      </c>
      <c r="AA22" s="287"/>
      <c r="AB22" s="254">
        <v>-6.1972068089253263E-3</v>
      </c>
      <c r="AC22" s="254">
        <v>-1.095793675803558E-2</v>
      </c>
      <c r="AD22" s="254">
        <v>-4.2791974451229065E-2</v>
      </c>
      <c r="AE22" s="254">
        <v>-4.158606757374339E-3</v>
      </c>
      <c r="AF22" s="261">
        <v>-1.604506966176833E-2</v>
      </c>
      <c r="AG22" s="287"/>
      <c r="AH22" s="254">
        <v>8.5410063354852461E-2</v>
      </c>
      <c r="AI22" s="254">
        <v>9.5983104086060145E-2</v>
      </c>
      <c r="AJ22" s="254">
        <v>0.11755706812429745</v>
      </c>
      <c r="AK22" s="254">
        <v>0.10287643581820261</v>
      </c>
      <c r="AL22" s="261">
        <v>0.10034120058584017</v>
      </c>
      <c r="AM22" s="287"/>
      <c r="AN22" s="254">
        <v>5.5565766575657705E-2</v>
      </c>
      <c r="AO22" s="254">
        <v>3.6630513496625161E-2</v>
      </c>
      <c r="AP22" s="254">
        <v>9.6743477978713077E-2</v>
      </c>
      <c r="AQ22" s="254">
        <v>0.14454114208348723</v>
      </c>
      <c r="AR22" s="261">
        <v>8.3133462024635341E-2</v>
      </c>
      <c r="AS22" s="287"/>
      <c r="AT22" s="254">
        <v>0.15051895506686641</v>
      </c>
      <c r="AU22" s="254">
        <v>7.7178149722382239E-2</v>
      </c>
      <c r="AV22" s="254">
        <v>-5.1239504092561616E-2</v>
      </c>
      <c r="AW22" s="254">
        <v>-6.4339460862009701E-2</v>
      </c>
      <c r="AX22" s="261">
        <v>2.492075613308864E-2</v>
      </c>
      <c r="AY22" s="287"/>
      <c r="AZ22" s="254">
        <v>-8.5536863167894328E-3</v>
      </c>
      <c r="BA22" s="254">
        <v>1.5973752472243863E-2</v>
      </c>
    </row>
    <row r="23" spans="1:53" ht="18" customHeight="1">
      <c r="A23" s="342"/>
      <c r="B23" s="306" t="s">
        <v>90</v>
      </c>
      <c r="C23" s="307" t="s">
        <v>25</v>
      </c>
      <c r="D23" s="94">
        <v>187939293</v>
      </c>
      <c r="E23" s="94">
        <v>202464322</v>
      </c>
      <c r="F23" s="94">
        <v>209048817</v>
      </c>
      <c r="G23" s="94">
        <v>204210125</v>
      </c>
      <c r="H23" s="330">
        <v>803662557</v>
      </c>
      <c r="I23" s="331"/>
      <c r="J23" s="94">
        <v>203546756</v>
      </c>
      <c r="K23" s="94">
        <v>205619951</v>
      </c>
      <c r="L23" s="94">
        <v>200344799</v>
      </c>
      <c r="M23" s="94">
        <v>204324755</v>
      </c>
      <c r="N23" s="332">
        <v>813836261</v>
      </c>
      <c r="O23" s="331"/>
      <c r="P23" s="94">
        <v>194430320</v>
      </c>
      <c r="Q23" s="94">
        <v>203500760</v>
      </c>
      <c r="R23" s="94">
        <v>201031987</v>
      </c>
      <c r="S23" s="94">
        <v>209707249</v>
      </c>
      <c r="T23" s="332">
        <v>808670316</v>
      </c>
      <c r="U23" s="331"/>
      <c r="V23" s="94">
        <v>209406948</v>
      </c>
      <c r="W23" s="94">
        <v>221934778</v>
      </c>
      <c r="X23" s="94">
        <v>219583080</v>
      </c>
      <c r="Y23" s="94">
        <v>217185568</v>
      </c>
      <c r="Z23" s="332">
        <v>868110374</v>
      </c>
      <c r="AA23" s="126"/>
      <c r="AB23" s="94">
        <v>205313977</v>
      </c>
      <c r="AC23" s="94">
        <v>211203333</v>
      </c>
      <c r="AD23" s="94">
        <v>207591642</v>
      </c>
      <c r="AE23" s="94">
        <v>211197954</v>
      </c>
      <c r="AF23" s="332">
        <v>835306906</v>
      </c>
      <c r="AG23" s="126"/>
      <c r="AH23" s="94">
        <v>209607080</v>
      </c>
      <c r="AI23" s="94">
        <v>231055888</v>
      </c>
      <c r="AJ23" s="94">
        <v>227207293</v>
      </c>
      <c r="AK23" s="94">
        <v>225209369</v>
      </c>
      <c r="AL23" s="332">
        <v>893079630</v>
      </c>
      <c r="AM23" s="126"/>
      <c r="AN23" s="94">
        <v>232133476</v>
      </c>
      <c r="AO23" s="94">
        <v>230745063</v>
      </c>
      <c r="AP23" s="94">
        <v>231646282</v>
      </c>
      <c r="AQ23" s="94">
        <v>231406740</v>
      </c>
      <c r="AR23" s="332">
        <v>925931561</v>
      </c>
      <c r="AS23" s="126"/>
      <c r="AT23" s="94">
        <v>223486748</v>
      </c>
      <c r="AU23" s="94">
        <v>228470796</v>
      </c>
      <c r="AV23" s="94">
        <v>224165964</v>
      </c>
      <c r="AW23" s="94">
        <v>232796610</v>
      </c>
      <c r="AX23" s="332">
        <v>908920118</v>
      </c>
      <c r="AY23" s="126"/>
      <c r="AZ23" s="94">
        <v>229050337</v>
      </c>
      <c r="BA23" s="94">
        <v>227731233</v>
      </c>
    </row>
    <row r="24" spans="1:53" ht="18" customHeight="1">
      <c r="A24" s="342"/>
      <c r="B24" s="312"/>
      <c r="C24" s="313" t="s">
        <v>23</v>
      </c>
      <c r="D24" s="254">
        <v>4.9600061164537156E-2</v>
      </c>
      <c r="E24" s="254">
        <v>0.25382954197642021</v>
      </c>
      <c r="F24" s="254">
        <v>0.18752023070459004</v>
      </c>
      <c r="G24" s="254">
        <v>4.2738591896083269E-2</v>
      </c>
      <c r="H24" s="329"/>
      <c r="I24" s="274"/>
      <c r="J24" s="254">
        <v>8.3045236314685938E-2</v>
      </c>
      <c r="K24" s="254">
        <v>1.5586099164671591E-2</v>
      </c>
      <c r="L24" s="254">
        <v>-4.1636293976253402E-2</v>
      </c>
      <c r="M24" s="254">
        <v>5.6133357736302253E-4</v>
      </c>
      <c r="N24" s="261">
        <v>1.2659173817898717E-2</v>
      </c>
      <c r="O24" s="274"/>
      <c r="P24" s="254">
        <v>-4.4787920864727493E-2</v>
      </c>
      <c r="Q24" s="254">
        <v>-1.0306349114926117E-2</v>
      </c>
      <c r="R24" s="254">
        <v>3.4300266512035105E-3</v>
      </c>
      <c r="S24" s="254">
        <v>2.6342838389797674E-2</v>
      </c>
      <c r="T24" s="261">
        <v>-6.3476466306039425E-3</v>
      </c>
      <c r="U24" s="274"/>
      <c r="V24" s="254">
        <v>7.7028253618057096E-2</v>
      </c>
      <c r="W24" s="254">
        <v>9.0584516735957132E-2</v>
      </c>
      <c r="X24" s="254">
        <v>9.2279309759794703E-2</v>
      </c>
      <c r="Y24" s="254">
        <v>3.5660755818698542E-2</v>
      </c>
      <c r="Z24" s="261">
        <v>7.350344982861956E-2</v>
      </c>
      <c r="AA24" s="287"/>
      <c r="AB24" s="254">
        <v>-1.9545535805239878E-2</v>
      </c>
      <c r="AC24" s="254">
        <v>-4.8354048413268513E-2</v>
      </c>
      <c r="AD24" s="254">
        <v>-5.4610027329974553E-2</v>
      </c>
      <c r="AE24" s="254">
        <v>-2.7569115457984794E-2</v>
      </c>
      <c r="AF24" s="261">
        <v>-3.7787208841718045E-2</v>
      </c>
      <c r="AG24" s="287"/>
      <c r="AH24" s="254">
        <v>2.0909940291108375E-2</v>
      </c>
      <c r="AI24" s="254">
        <v>9.3997356566337897E-2</v>
      </c>
      <c r="AJ24" s="254">
        <v>9.4491525819714761E-2</v>
      </c>
      <c r="AK24" s="254">
        <v>6.6342569776977944E-2</v>
      </c>
      <c r="AL24" s="261">
        <v>6.9163469839671032E-2</v>
      </c>
      <c r="AM24" s="287"/>
      <c r="AN24" s="254">
        <v>0.10746963318223801</v>
      </c>
      <c r="AO24" s="254">
        <v>-1.345237304664626E-3</v>
      </c>
      <c r="AP24" s="254">
        <v>1.953717656413434E-2</v>
      </c>
      <c r="AQ24" s="254">
        <v>2.7518264570955742E-2</v>
      </c>
      <c r="AR24" s="261">
        <v>3.6784996428594008E-2</v>
      </c>
      <c r="AS24" s="287"/>
      <c r="AT24" s="254">
        <v>-3.7248948962449568E-2</v>
      </c>
      <c r="AU24" s="254">
        <v>-9.8561892091273418E-3</v>
      </c>
      <c r="AV24" s="254">
        <v>-3.2291983861843288E-2</v>
      </c>
      <c r="AW24" s="254">
        <v>6.0061776938735711E-3</v>
      </c>
      <c r="AX24" s="261">
        <v>-1.837224662871173E-2</v>
      </c>
      <c r="AY24" s="287"/>
      <c r="AZ24" s="254">
        <v>2.48944917306686E-2</v>
      </c>
      <c r="BA24" s="254">
        <v>-3.2370132767428617E-3</v>
      </c>
    </row>
    <row r="25" spans="1:53" ht="18" customHeight="1">
      <c r="A25" s="342"/>
      <c r="B25" s="306" t="s">
        <v>91</v>
      </c>
      <c r="C25" s="307" t="s">
        <v>25</v>
      </c>
      <c r="D25" s="94">
        <v>373046826</v>
      </c>
      <c r="E25" s="94">
        <v>409137136</v>
      </c>
      <c r="F25" s="94">
        <v>430427221</v>
      </c>
      <c r="G25" s="94">
        <v>414807055</v>
      </c>
      <c r="H25" s="330">
        <v>1627418238</v>
      </c>
      <c r="I25" s="331"/>
      <c r="J25" s="94">
        <v>371470051</v>
      </c>
      <c r="K25" s="94">
        <v>417100541</v>
      </c>
      <c r="L25" s="94">
        <v>441865714</v>
      </c>
      <c r="M25" s="94">
        <v>427899900</v>
      </c>
      <c r="N25" s="332">
        <v>1658336206</v>
      </c>
      <c r="O25" s="331"/>
      <c r="P25" s="94">
        <v>393143891</v>
      </c>
      <c r="Q25" s="94">
        <v>423001768</v>
      </c>
      <c r="R25" s="94">
        <v>458117452</v>
      </c>
      <c r="S25" s="94">
        <v>446509242</v>
      </c>
      <c r="T25" s="332">
        <v>1720772353</v>
      </c>
      <c r="U25" s="331"/>
      <c r="V25" s="94">
        <v>400868196</v>
      </c>
      <c r="W25" s="94">
        <v>444182570</v>
      </c>
      <c r="X25" s="94">
        <v>457804468</v>
      </c>
      <c r="Y25" s="94">
        <v>455665956</v>
      </c>
      <c r="Z25" s="332">
        <v>1758521190</v>
      </c>
      <c r="AA25" s="126"/>
      <c r="AB25" s="94">
        <v>409770987</v>
      </c>
      <c r="AC25" s="94">
        <v>450414612</v>
      </c>
      <c r="AD25" s="94">
        <v>477043620</v>
      </c>
      <c r="AE25" s="94">
        <v>474312277</v>
      </c>
      <c r="AF25" s="332">
        <v>1811541496</v>
      </c>
      <c r="AG25" s="126"/>
      <c r="AH25" s="94">
        <v>432497596</v>
      </c>
      <c r="AI25" s="94">
        <v>485631496</v>
      </c>
      <c r="AJ25" s="94">
        <v>504048976</v>
      </c>
      <c r="AK25" s="94">
        <v>485062480</v>
      </c>
      <c r="AL25" s="332">
        <v>1907240548</v>
      </c>
      <c r="AM25" s="126"/>
      <c r="AN25" s="94">
        <v>443443558</v>
      </c>
      <c r="AO25" s="94">
        <v>483197994</v>
      </c>
      <c r="AP25" s="94">
        <v>511911502</v>
      </c>
      <c r="AQ25" s="94">
        <v>507105236</v>
      </c>
      <c r="AR25" s="332">
        <v>1945658290</v>
      </c>
      <c r="AS25" s="126"/>
      <c r="AT25" s="94">
        <v>456373904</v>
      </c>
      <c r="AU25" s="94">
        <v>495341428</v>
      </c>
      <c r="AV25" s="94">
        <v>524534793</v>
      </c>
      <c r="AW25" s="94">
        <v>516852978</v>
      </c>
      <c r="AX25" s="332">
        <v>1993103103</v>
      </c>
      <c r="AY25" s="126"/>
      <c r="AZ25" s="94">
        <v>474520667</v>
      </c>
      <c r="BA25" s="94">
        <v>507487530</v>
      </c>
    </row>
    <row r="26" spans="1:53" ht="18" customHeight="1">
      <c r="A26" s="342"/>
      <c r="B26" s="312"/>
      <c r="C26" s="313" t="s">
        <v>23</v>
      </c>
      <c r="D26" s="254">
        <v>5.3930951800724089E-2</v>
      </c>
      <c r="E26" s="254">
        <v>0.45597326519147602</v>
      </c>
      <c r="F26" s="254">
        <v>0.13002280797860219</v>
      </c>
      <c r="G26" s="254">
        <v>2.0066513894385261E-2</v>
      </c>
      <c r="H26" s="329"/>
      <c r="I26" s="274"/>
      <c r="J26" s="254">
        <v>-4.2267481991657531E-3</v>
      </c>
      <c r="K26" s="254">
        <v>1.9463901707519406E-2</v>
      </c>
      <c r="L26" s="254">
        <v>2.657474351511797E-2</v>
      </c>
      <c r="M26" s="254">
        <v>3.156369893467699E-2</v>
      </c>
      <c r="N26" s="261">
        <v>1.8998169787009633E-2</v>
      </c>
      <c r="O26" s="274"/>
      <c r="P26" s="254">
        <v>5.8346130304862687E-2</v>
      </c>
      <c r="Q26" s="254">
        <v>1.4148212289180506E-2</v>
      </c>
      <c r="R26" s="254">
        <v>3.6779812248569188E-2</v>
      </c>
      <c r="S26" s="254">
        <v>4.3489942390732006E-2</v>
      </c>
      <c r="T26" s="261">
        <v>3.7649872670029616E-2</v>
      </c>
      <c r="U26" s="274"/>
      <c r="V26" s="254">
        <v>1.9647526457431397E-2</v>
      </c>
      <c r="W26" s="254">
        <v>5.0072608679971209E-2</v>
      </c>
      <c r="X26" s="254">
        <v>-6.8319597656363307E-4</v>
      </c>
      <c r="Y26" s="254">
        <v>2.0507333642155512E-2</v>
      </c>
      <c r="Z26" s="261">
        <v>2.193714754551257E-2</v>
      </c>
      <c r="AA26" s="287"/>
      <c r="AB26" s="254">
        <v>2.2208773579034391E-2</v>
      </c>
      <c r="AC26" s="254">
        <v>1.4030361434488547E-2</v>
      </c>
      <c r="AD26" s="254">
        <v>4.2024823575990133E-2</v>
      </c>
      <c r="AE26" s="254">
        <v>4.0921031633971872E-2</v>
      </c>
      <c r="AF26" s="261">
        <v>3.0150507313477348E-2</v>
      </c>
      <c r="AG26" s="287"/>
      <c r="AH26" s="254">
        <v>5.5461732823949283E-2</v>
      </c>
      <c r="AI26" s="254">
        <v>7.818770320000179E-2</v>
      </c>
      <c r="AJ26" s="254">
        <v>5.6609825323730378E-2</v>
      </c>
      <c r="AK26" s="254">
        <v>2.2664821302949223E-2</v>
      </c>
      <c r="AL26" s="261">
        <v>5.2827413675761603E-2</v>
      </c>
      <c r="AM26" s="287"/>
      <c r="AN26" s="254">
        <v>2.5308723334499073E-2</v>
      </c>
      <c r="AO26" s="254">
        <v>-5.0110052993762588E-3</v>
      </c>
      <c r="AP26" s="254">
        <v>1.5598734199194109E-2</v>
      </c>
      <c r="AQ26" s="254">
        <v>4.5443127244143788E-2</v>
      </c>
      <c r="AR26" s="261">
        <v>2.0143102578374927E-2</v>
      </c>
      <c r="AS26" s="287"/>
      <c r="AT26" s="254">
        <v>2.9158944282149157E-2</v>
      </c>
      <c r="AU26" s="254">
        <v>2.513138330619813E-2</v>
      </c>
      <c r="AV26" s="254">
        <v>2.4659127506769796E-2</v>
      </c>
      <c r="AW26" s="254">
        <v>1.9222325679161489E-2</v>
      </c>
      <c r="AX26" s="261">
        <v>2.438496689981462E-2</v>
      </c>
      <c r="AY26" s="287"/>
      <c r="AZ26" s="254">
        <v>3.9762928688402921E-2</v>
      </c>
      <c r="BA26" s="254">
        <v>2.4520666581516082E-2</v>
      </c>
    </row>
    <row r="27" spans="1:53" ht="18" customHeight="1">
      <c r="A27" s="342"/>
      <c r="B27" s="306" t="s">
        <v>92</v>
      </c>
      <c r="C27" s="307" t="s">
        <v>25</v>
      </c>
      <c r="D27" s="94">
        <v>703372180</v>
      </c>
      <c r="E27" s="94">
        <v>795833513</v>
      </c>
      <c r="F27" s="94">
        <v>802790202</v>
      </c>
      <c r="G27" s="94">
        <v>835272125</v>
      </c>
      <c r="H27" s="330">
        <v>3137268020</v>
      </c>
      <c r="I27" s="331"/>
      <c r="J27" s="94">
        <v>775466583</v>
      </c>
      <c r="K27" s="94">
        <v>878986934</v>
      </c>
      <c r="L27" s="94">
        <v>836404575</v>
      </c>
      <c r="M27" s="94">
        <v>866926171</v>
      </c>
      <c r="N27" s="332">
        <v>3357784263</v>
      </c>
      <c r="O27" s="331"/>
      <c r="P27" s="94">
        <v>790709900</v>
      </c>
      <c r="Q27" s="94">
        <v>873545150</v>
      </c>
      <c r="R27" s="94">
        <v>869205151</v>
      </c>
      <c r="S27" s="94">
        <v>922028693</v>
      </c>
      <c r="T27" s="332">
        <v>3455488894</v>
      </c>
      <c r="U27" s="331"/>
      <c r="V27" s="94">
        <v>872671857</v>
      </c>
      <c r="W27" s="94">
        <v>963635668</v>
      </c>
      <c r="X27" s="94">
        <v>950886002</v>
      </c>
      <c r="Y27" s="94">
        <v>987009354</v>
      </c>
      <c r="Z27" s="332">
        <v>3774202881</v>
      </c>
      <c r="AA27" s="126"/>
      <c r="AB27" s="94">
        <v>908846918</v>
      </c>
      <c r="AC27" s="94">
        <v>1029673124</v>
      </c>
      <c r="AD27" s="94">
        <v>1022217224</v>
      </c>
      <c r="AE27" s="94">
        <v>1058194610</v>
      </c>
      <c r="AF27" s="332">
        <v>4018931876</v>
      </c>
      <c r="AG27" s="126"/>
      <c r="AH27" s="94">
        <v>980411454</v>
      </c>
      <c r="AI27" s="94">
        <v>1106906255</v>
      </c>
      <c r="AJ27" s="94">
        <v>1066597250</v>
      </c>
      <c r="AK27" s="94">
        <v>1097796073</v>
      </c>
      <c r="AL27" s="332">
        <v>4251711032</v>
      </c>
      <c r="AM27" s="126"/>
      <c r="AN27" s="94">
        <v>1015855519</v>
      </c>
      <c r="AO27" s="94">
        <v>1128321281</v>
      </c>
      <c r="AP27" s="94">
        <v>1125352523</v>
      </c>
      <c r="AQ27" s="94">
        <v>1198167252</v>
      </c>
      <c r="AR27" s="332">
        <v>4467696575</v>
      </c>
      <c r="AS27" s="126"/>
      <c r="AT27" s="94">
        <v>1100406229</v>
      </c>
      <c r="AU27" s="94">
        <v>1200727214</v>
      </c>
      <c r="AV27" s="94">
        <v>1233523670</v>
      </c>
      <c r="AW27" s="94">
        <v>1270078617</v>
      </c>
      <c r="AX27" s="332">
        <v>4804735730</v>
      </c>
      <c r="AY27" s="126"/>
      <c r="AZ27" s="94">
        <v>1156587131</v>
      </c>
      <c r="BA27" s="94">
        <v>1236433210</v>
      </c>
    </row>
    <row r="28" spans="1:53" ht="18" customHeight="1">
      <c r="A28" s="342"/>
      <c r="B28" s="312"/>
      <c r="C28" s="313" t="s">
        <v>23</v>
      </c>
      <c r="D28" s="254">
        <v>0.10565145947041504</v>
      </c>
      <c r="E28" s="254">
        <v>0.55383159643863911</v>
      </c>
      <c r="F28" s="254">
        <v>0.19579323741982343</v>
      </c>
      <c r="G28" s="254">
        <v>0.10121937319277993</v>
      </c>
      <c r="H28" s="329"/>
      <c r="I28" s="274"/>
      <c r="J28" s="254">
        <v>0.10249822931580831</v>
      </c>
      <c r="K28" s="254">
        <v>0.10448595044275297</v>
      </c>
      <c r="L28" s="254">
        <v>4.1871927330772281E-2</v>
      </c>
      <c r="M28" s="254">
        <v>3.7896686663642702E-2</v>
      </c>
      <c r="N28" s="261">
        <v>7.0289258550501499E-2</v>
      </c>
      <c r="O28" s="274"/>
      <c r="P28" s="254">
        <v>1.9656961801021833E-2</v>
      </c>
      <c r="Q28" s="254">
        <v>-6.1909725725228792E-3</v>
      </c>
      <c r="R28" s="254">
        <v>3.9216160432886227E-2</v>
      </c>
      <c r="S28" s="254">
        <v>6.3560801188455418E-2</v>
      </c>
      <c r="T28" s="261">
        <v>2.9097947737924734E-2</v>
      </c>
      <c r="U28" s="274"/>
      <c r="V28" s="254">
        <v>0.10365616643980302</v>
      </c>
      <c r="W28" s="254">
        <v>0.10313206821650822</v>
      </c>
      <c r="X28" s="254">
        <v>9.3971890187291462E-2</v>
      </c>
      <c r="Y28" s="254">
        <v>7.0475747114303822E-2</v>
      </c>
      <c r="Z28" s="261">
        <v>9.2234122804852436E-2</v>
      </c>
      <c r="AA28" s="287"/>
      <c r="AB28" s="254">
        <v>4.1453222892233077E-2</v>
      </c>
      <c r="AC28" s="254">
        <v>6.8529484942228214E-2</v>
      </c>
      <c r="AD28" s="254">
        <v>7.501553482748613E-2</v>
      </c>
      <c r="AE28" s="254">
        <v>7.2122169573683781E-2</v>
      </c>
      <c r="AF28" s="261">
        <v>6.4842564831903537E-2</v>
      </c>
      <c r="AG28" s="287"/>
      <c r="AH28" s="254">
        <v>7.8742123214197823E-2</v>
      </c>
      <c r="AI28" s="254">
        <v>7.5007426337370342E-2</v>
      </c>
      <c r="AJ28" s="254">
        <v>4.3415455108786194E-2</v>
      </c>
      <c r="AK28" s="254">
        <v>3.7423610577642208E-2</v>
      </c>
      <c r="AL28" s="261">
        <v>5.7920652347977164E-2</v>
      </c>
      <c r="AM28" s="287"/>
      <c r="AN28" s="254">
        <v>3.6152234712671927E-2</v>
      </c>
      <c r="AO28" s="254">
        <v>1.9346738626931037E-2</v>
      </c>
      <c r="AP28" s="254">
        <v>5.508665337361407E-2</v>
      </c>
      <c r="AQ28" s="254">
        <v>9.142971219209306E-2</v>
      </c>
      <c r="AR28" s="261">
        <v>5.0799676030287566E-2</v>
      </c>
      <c r="AS28" s="287"/>
      <c r="AT28" s="254">
        <v>8.3231038684744352E-2</v>
      </c>
      <c r="AU28" s="254">
        <v>6.4171379392781391E-2</v>
      </c>
      <c r="AV28" s="254">
        <v>9.6122010471557884E-2</v>
      </c>
      <c r="AW28" s="254">
        <v>6.0017802088952354E-2</v>
      </c>
      <c r="AX28" s="261">
        <v>7.5439132748176929E-2</v>
      </c>
      <c r="AY28" s="287"/>
      <c r="AZ28" s="254">
        <v>5.1054692821081771E-2</v>
      </c>
      <c r="BA28" s="254">
        <v>2.9736975712453484E-2</v>
      </c>
    </row>
    <row r="29" spans="1:53" ht="18" customHeight="1">
      <c r="A29" s="342"/>
      <c r="B29" s="306" t="s">
        <v>56</v>
      </c>
      <c r="C29" s="307" t="s">
        <v>25</v>
      </c>
      <c r="D29" s="94">
        <v>1776600850</v>
      </c>
      <c r="E29" s="94">
        <v>1920323207</v>
      </c>
      <c r="F29" s="94">
        <v>1924216938</v>
      </c>
      <c r="G29" s="94">
        <v>1927814194</v>
      </c>
      <c r="H29" s="330">
        <v>7548955189</v>
      </c>
      <c r="I29" s="331"/>
      <c r="J29" s="94">
        <v>1937439992</v>
      </c>
      <c r="K29" s="94">
        <v>2043316677</v>
      </c>
      <c r="L29" s="94">
        <v>1947226545</v>
      </c>
      <c r="M29" s="94">
        <v>1856324987</v>
      </c>
      <c r="N29" s="332">
        <v>7784308201</v>
      </c>
      <c r="O29" s="331"/>
      <c r="P29" s="94">
        <v>1835125728</v>
      </c>
      <c r="Q29" s="94">
        <v>1999626543</v>
      </c>
      <c r="R29" s="94">
        <v>1991066852</v>
      </c>
      <c r="S29" s="94">
        <v>1933542007</v>
      </c>
      <c r="T29" s="332">
        <v>7759361130</v>
      </c>
      <c r="U29" s="331"/>
      <c r="V29" s="94">
        <v>1881164539</v>
      </c>
      <c r="W29" s="94">
        <v>1914797853</v>
      </c>
      <c r="X29" s="94">
        <v>1903898976</v>
      </c>
      <c r="Y29" s="94">
        <v>1891356311</v>
      </c>
      <c r="Z29" s="332">
        <v>7591217679</v>
      </c>
      <c r="AA29" s="126"/>
      <c r="AB29" s="94">
        <v>1879213990</v>
      </c>
      <c r="AC29" s="94">
        <v>1943658752</v>
      </c>
      <c r="AD29" s="94">
        <v>1947723064</v>
      </c>
      <c r="AE29" s="94">
        <v>2046107483</v>
      </c>
      <c r="AF29" s="332">
        <v>7816703289</v>
      </c>
      <c r="AG29" s="126"/>
      <c r="AH29" s="94">
        <v>2011133928</v>
      </c>
      <c r="AI29" s="94">
        <v>2232143626</v>
      </c>
      <c r="AJ29" s="94">
        <v>2203741981</v>
      </c>
      <c r="AK29" s="94">
        <v>1902597147</v>
      </c>
      <c r="AL29" s="332">
        <v>8349616682</v>
      </c>
      <c r="AM29" s="126"/>
      <c r="AN29" s="94">
        <v>1902205953</v>
      </c>
      <c r="AO29" s="94">
        <v>2018036309</v>
      </c>
      <c r="AP29" s="94">
        <v>2151261899</v>
      </c>
      <c r="AQ29" s="94">
        <v>2187823353</v>
      </c>
      <c r="AR29" s="332">
        <v>8259327514</v>
      </c>
      <c r="AS29" s="126"/>
      <c r="AT29" s="94">
        <v>2180025461</v>
      </c>
      <c r="AU29" s="94">
        <v>2250418145</v>
      </c>
      <c r="AV29" s="94">
        <v>2264684746</v>
      </c>
      <c r="AW29" s="94">
        <v>2276344922</v>
      </c>
      <c r="AX29" s="332">
        <v>8971473274</v>
      </c>
      <c r="AY29" s="126"/>
      <c r="AZ29" s="94">
        <v>2089241648</v>
      </c>
      <c r="BA29" s="94">
        <v>2119713233</v>
      </c>
    </row>
    <row r="30" spans="1:53" ht="18" customHeight="1">
      <c r="A30" s="342"/>
      <c r="B30" s="312"/>
      <c r="C30" s="313" t="s">
        <v>23</v>
      </c>
      <c r="D30" s="254">
        <v>0.10503213523780101</v>
      </c>
      <c r="E30" s="254">
        <v>0.41045388921176729</v>
      </c>
      <c r="F30" s="254">
        <v>0.29443771234079236</v>
      </c>
      <c r="G30" s="254">
        <v>0.13937634411863564</v>
      </c>
      <c r="H30" s="329"/>
      <c r="I30" s="274"/>
      <c r="J30" s="254">
        <v>9.0531951507284256E-2</v>
      </c>
      <c r="K30" s="254">
        <v>6.4048317258085394E-2</v>
      </c>
      <c r="L30" s="254">
        <v>1.1957906899996325E-2</v>
      </c>
      <c r="M30" s="254">
        <v>-3.7083037993235153E-2</v>
      </c>
      <c r="N30" s="261">
        <v>3.1176898803551678E-2</v>
      </c>
      <c r="O30" s="274"/>
      <c r="P30" s="254">
        <v>-5.280899765797753E-2</v>
      </c>
      <c r="Q30" s="254">
        <v>-2.1381969075956353E-2</v>
      </c>
      <c r="R30" s="254">
        <v>2.2514230361418974E-2</v>
      </c>
      <c r="S30" s="254">
        <v>4.1596714228789189E-2</v>
      </c>
      <c r="T30" s="261">
        <v>-3.204789732862201E-3</v>
      </c>
      <c r="U30" s="274"/>
      <c r="V30" s="254">
        <v>2.5087551385471141E-2</v>
      </c>
      <c r="W30" s="254">
        <v>-4.2422266446180079E-2</v>
      </c>
      <c r="X30" s="254">
        <v>-4.3779482297362837E-2</v>
      </c>
      <c r="Y30" s="254">
        <v>-2.1817832685959382E-2</v>
      </c>
      <c r="Z30" s="261">
        <v>-2.1669754530422303E-2</v>
      </c>
      <c r="AA30" s="287"/>
      <c r="AB30" s="254">
        <v>-1.036883781063036E-3</v>
      </c>
      <c r="AC30" s="254">
        <v>1.5072556591173569E-2</v>
      </c>
      <c r="AD30" s="254">
        <v>2.3018074253116305E-2</v>
      </c>
      <c r="AE30" s="254">
        <v>8.182021076619872E-2</v>
      </c>
      <c r="AF30" s="261">
        <v>2.9703483622103732E-2</v>
      </c>
      <c r="AG30" s="287"/>
      <c r="AH30" s="254">
        <v>7.0199529538410799E-2</v>
      </c>
      <c r="AI30" s="254">
        <v>0.14842362307846102</v>
      </c>
      <c r="AJ30" s="254">
        <v>0.13144523558406651</v>
      </c>
      <c r="AK30" s="254">
        <v>-7.0138219615709207E-2</v>
      </c>
      <c r="AL30" s="261">
        <v>6.8176234058920704E-2</v>
      </c>
      <c r="AM30" s="287"/>
      <c r="AN30" s="254">
        <v>-5.4162466996081626E-2</v>
      </c>
      <c r="AO30" s="254">
        <v>-9.5920044976532393E-2</v>
      </c>
      <c r="AP30" s="254">
        <v>-2.3814077352279694E-2</v>
      </c>
      <c r="AQ30" s="254">
        <v>0.1499141352386355</v>
      </c>
      <c r="AR30" s="261">
        <v>-1.0813570423495511E-2</v>
      </c>
      <c r="AS30" s="287"/>
      <c r="AT30" s="254">
        <v>0.14605122413892468</v>
      </c>
      <c r="AU30" s="254">
        <v>0.11515245536645091</v>
      </c>
      <c r="AV30" s="254">
        <v>5.2723867350936704E-2</v>
      </c>
      <c r="AW30" s="254">
        <v>4.0461022083257747E-2</v>
      </c>
      <c r="AX30" s="261">
        <v>8.622321354769813E-2</v>
      </c>
      <c r="AY30" s="287"/>
      <c r="AZ30" s="254">
        <v>-4.1643464548508757E-2</v>
      </c>
      <c r="BA30" s="254">
        <v>-5.8080278232026106E-2</v>
      </c>
    </row>
    <row r="31" spans="1:53" ht="18" customHeight="1">
      <c r="A31" s="342"/>
      <c r="B31" s="306" t="s">
        <v>93</v>
      </c>
      <c r="C31" s="307" t="s">
        <v>25</v>
      </c>
      <c r="D31" s="94">
        <v>155159446</v>
      </c>
      <c r="E31" s="94">
        <v>169566467</v>
      </c>
      <c r="F31" s="94">
        <v>172681686</v>
      </c>
      <c r="G31" s="94">
        <v>173660942</v>
      </c>
      <c r="H31" s="330">
        <v>671068541</v>
      </c>
      <c r="I31" s="331"/>
      <c r="J31" s="94">
        <v>162045516</v>
      </c>
      <c r="K31" s="94">
        <v>173250845</v>
      </c>
      <c r="L31" s="94">
        <v>169033504</v>
      </c>
      <c r="M31" s="94">
        <v>167969732</v>
      </c>
      <c r="N31" s="332">
        <v>672299597</v>
      </c>
      <c r="O31" s="331"/>
      <c r="P31" s="94">
        <v>159782402</v>
      </c>
      <c r="Q31" s="94">
        <v>171241258</v>
      </c>
      <c r="R31" s="94">
        <v>172912278</v>
      </c>
      <c r="S31" s="94">
        <v>173738246</v>
      </c>
      <c r="T31" s="332">
        <v>677674184</v>
      </c>
      <c r="U31" s="331"/>
      <c r="V31" s="94">
        <v>163393847</v>
      </c>
      <c r="W31" s="94">
        <v>171832340</v>
      </c>
      <c r="X31" s="94">
        <v>173879662</v>
      </c>
      <c r="Y31" s="94">
        <v>176443563</v>
      </c>
      <c r="Z31" s="332">
        <v>685549412</v>
      </c>
      <c r="AA31" s="126"/>
      <c r="AB31" s="94">
        <v>169589408</v>
      </c>
      <c r="AC31" s="94">
        <v>177974041</v>
      </c>
      <c r="AD31" s="94">
        <v>179760911</v>
      </c>
      <c r="AE31" s="94">
        <v>188225270</v>
      </c>
      <c r="AF31" s="332">
        <v>715549630</v>
      </c>
      <c r="AG31" s="126"/>
      <c r="AH31" s="94">
        <v>179971569</v>
      </c>
      <c r="AI31" s="94">
        <v>194731091</v>
      </c>
      <c r="AJ31" s="94">
        <v>197119605</v>
      </c>
      <c r="AK31" s="94">
        <v>192937005</v>
      </c>
      <c r="AL31" s="332">
        <v>764759270</v>
      </c>
      <c r="AM31" s="126"/>
      <c r="AN31" s="94">
        <v>182662172</v>
      </c>
      <c r="AO31" s="94">
        <v>199100457</v>
      </c>
      <c r="AP31" s="94">
        <v>206869783</v>
      </c>
      <c r="AQ31" s="94">
        <v>207237851</v>
      </c>
      <c r="AR31" s="332">
        <v>795870263</v>
      </c>
      <c r="AS31" s="126"/>
      <c r="AT31" s="94">
        <v>199471285</v>
      </c>
      <c r="AU31" s="94">
        <v>209428373</v>
      </c>
      <c r="AV31" s="94">
        <v>207686953</v>
      </c>
      <c r="AW31" s="94">
        <v>208315911</v>
      </c>
      <c r="AX31" s="332">
        <v>824902522</v>
      </c>
      <c r="AY31" s="126"/>
      <c r="AZ31" s="94">
        <v>200937056</v>
      </c>
      <c r="BA31" s="94">
        <v>206405573</v>
      </c>
    </row>
    <row r="32" spans="1:53" ht="18" customHeight="1">
      <c r="A32" s="342"/>
      <c r="B32" s="312"/>
      <c r="C32" s="313" t="s">
        <v>23</v>
      </c>
      <c r="D32" s="254">
        <v>9.6327922150943143E-2</v>
      </c>
      <c r="E32" s="254">
        <v>0.37632281769515469</v>
      </c>
      <c r="F32" s="254">
        <v>0.19001227241582069</v>
      </c>
      <c r="G32" s="254">
        <v>6.8598165937122341E-2</v>
      </c>
      <c r="H32" s="329"/>
      <c r="I32" s="274"/>
      <c r="J32" s="254">
        <v>4.4380604452532009E-2</v>
      </c>
      <c r="K32" s="254">
        <v>2.1728222951062606E-2</v>
      </c>
      <c r="L32" s="254">
        <v>-2.1126629490981458E-2</v>
      </c>
      <c r="M32" s="254">
        <v>-3.2771963197113139E-2</v>
      </c>
      <c r="N32" s="261">
        <v>1.834471331595422E-3</v>
      </c>
      <c r="O32" s="274"/>
      <c r="P32" s="254">
        <v>-1.3965915601145018E-2</v>
      </c>
      <c r="Q32" s="254">
        <v>-1.1599291189604344E-2</v>
      </c>
      <c r="R32" s="254">
        <v>2.2946776279334502E-2</v>
      </c>
      <c r="S32" s="254">
        <v>3.4342580245350307E-2</v>
      </c>
      <c r="T32" s="261">
        <v>7.9943332168916914E-3</v>
      </c>
      <c r="U32" s="274"/>
      <c r="V32" s="254">
        <v>2.2602270054746132E-2</v>
      </c>
      <c r="W32" s="254">
        <v>3.4517499281627728E-3</v>
      </c>
      <c r="X32" s="254">
        <v>5.5946518731306849E-3</v>
      </c>
      <c r="Y32" s="254">
        <v>1.5571223160615988E-2</v>
      </c>
      <c r="Z32" s="261">
        <v>1.1620965038857012E-2</v>
      </c>
      <c r="AA32" s="287"/>
      <c r="AB32" s="254">
        <v>3.791795782860774E-2</v>
      </c>
      <c r="AC32" s="254">
        <v>3.5742404485674895E-2</v>
      </c>
      <c r="AD32" s="254">
        <v>3.3823673984367364E-2</v>
      </c>
      <c r="AE32" s="254">
        <v>6.6773232186430054E-2</v>
      </c>
      <c r="AF32" s="261">
        <v>4.3760839809457774E-2</v>
      </c>
      <c r="AG32" s="287"/>
      <c r="AH32" s="254">
        <v>6.1219395258458542E-2</v>
      </c>
      <c r="AI32" s="254">
        <v>9.4154461548692892E-2</v>
      </c>
      <c r="AJ32" s="254">
        <v>9.6565454099195147E-2</v>
      </c>
      <c r="AK32" s="254">
        <v>2.5032425242370593E-2</v>
      </c>
      <c r="AL32" s="261">
        <v>6.8771805528010654E-2</v>
      </c>
      <c r="AM32" s="287"/>
      <c r="AN32" s="254">
        <v>1.4950155821556566E-2</v>
      </c>
      <c r="AO32" s="254">
        <v>2.2437947518098245E-2</v>
      </c>
      <c r="AP32" s="254">
        <v>4.9463258613976935E-2</v>
      </c>
      <c r="AQ32" s="254">
        <v>7.412184096047314E-2</v>
      </c>
      <c r="AR32" s="261">
        <v>4.0680766118729172E-2</v>
      </c>
      <c r="AS32" s="287"/>
      <c r="AT32" s="254">
        <v>9.2022955907915094E-2</v>
      </c>
      <c r="AU32" s="254">
        <v>5.1872889473076444E-2</v>
      </c>
      <c r="AV32" s="254">
        <v>3.950166081046369E-3</v>
      </c>
      <c r="AW32" s="254">
        <v>5.2020419763956216E-3</v>
      </c>
      <c r="AX32" s="261">
        <v>3.6478632698957902E-2</v>
      </c>
      <c r="AY32" s="287"/>
      <c r="AZ32" s="254">
        <v>7.3482807312341691E-3</v>
      </c>
      <c r="BA32" s="254">
        <v>-1.4433574384880465E-2</v>
      </c>
    </row>
    <row r="33" spans="1:53" ht="18" customHeight="1">
      <c r="A33" s="342"/>
      <c r="B33" s="306" t="s">
        <v>94</v>
      </c>
      <c r="C33" s="307" t="s">
        <v>25</v>
      </c>
      <c r="D33" s="94">
        <v>112058289</v>
      </c>
      <c r="E33" s="94">
        <v>132406156</v>
      </c>
      <c r="F33" s="94">
        <v>143445876</v>
      </c>
      <c r="G33" s="94">
        <v>147833560</v>
      </c>
      <c r="H33" s="330">
        <v>535743881</v>
      </c>
      <c r="I33" s="331"/>
      <c r="J33" s="94">
        <v>120066307</v>
      </c>
      <c r="K33" s="94">
        <v>151903608</v>
      </c>
      <c r="L33" s="94">
        <v>147226531</v>
      </c>
      <c r="M33" s="94">
        <v>152530994</v>
      </c>
      <c r="N33" s="332">
        <v>571727440</v>
      </c>
      <c r="O33" s="331"/>
      <c r="P33" s="94">
        <v>114600900</v>
      </c>
      <c r="Q33" s="94">
        <v>139075773</v>
      </c>
      <c r="R33" s="94">
        <v>127907101</v>
      </c>
      <c r="S33" s="94">
        <v>130636933</v>
      </c>
      <c r="T33" s="332">
        <v>512220707</v>
      </c>
      <c r="U33" s="331"/>
      <c r="V33" s="94">
        <v>117429635</v>
      </c>
      <c r="W33" s="94">
        <v>128143906</v>
      </c>
      <c r="X33" s="94">
        <v>131615476</v>
      </c>
      <c r="Y33" s="94">
        <v>134130730</v>
      </c>
      <c r="Z33" s="332">
        <v>511319747</v>
      </c>
      <c r="AA33" s="126"/>
      <c r="AB33" s="94">
        <v>118838318</v>
      </c>
      <c r="AC33" s="94">
        <v>133690372</v>
      </c>
      <c r="AD33" s="94">
        <v>130549705</v>
      </c>
      <c r="AE33" s="94">
        <v>126379877</v>
      </c>
      <c r="AF33" s="332">
        <v>509458272</v>
      </c>
      <c r="AG33" s="126"/>
      <c r="AH33" s="94">
        <v>124396872</v>
      </c>
      <c r="AI33" s="94">
        <v>135034545</v>
      </c>
      <c r="AJ33" s="94">
        <v>131369468</v>
      </c>
      <c r="AK33" s="94">
        <v>129487022</v>
      </c>
      <c r="AL33" s="332">
        <v>520287907</v>
      </c>
      <c r="AM33" s="126"/>
      <c r="AN33" s="94">
        <v>115000733</v>
      </c>
      <c r="AO33" s="94">
        <v>128866364</v>
      </c>
      <c r="AP33" s="94">
        <v>129604282</v>
      </c>
      <c r="AQ33" s="94">
        <v>131044429</v>
      </c>
      <c r="AR33" s="332">
        <v>504515808</v>
      </c>
      <c r="AS33" s="126"/>
      <c r="AT33" s="94">
        <v>117496027</v>
      </c>
      <c r="AU33" s="94">
        <v>127173075</v>
      </c>
      <c r="AV33" s="94">
        <v>132243786</v>
      </c>
      <c r="AW33" s="94">
        <v>128783988</v>
      </c>
      <c r="AX33" s="332">
        <v>505696876</v>
      </c>
      <c r="AY33" s="126"/>
      <c r="AZ33" s="94">
        <v>121309469</v>
      </c>
      <c r="BA33" s="94">
        <v>132646393</v>
      </c>
    </row>
    <row r="34" spans="1:53" ht="18" customHeight="1">
      <c r="A34" s="342"/>
      <c r="B34" s="312"/>
      <c r="C34" s="313" t="s">
        <v>23</v>
      </c>
      <c r="D34" s="254">
        <v>0.16989758280811026</v>
      </c>
      <c r="E34" s="254">
        <v>0.38756037440926105</v>
      </c>
      <c r="F34" s="254">
        <v>0.30246404498888269</v>
      </c>
      <c r="G34" s="254">
        <v>0.2305995754129978</v>
      </c>
      <c r="H34" s="329"/>
      <c r="I34" s="274"/>
      <c r="J34" s="254">
        <v>7.1462968705510041E-2</v>
      </c>
      <c r="K34" s="254">
        <v>0.14725487536999413</v>
      </c>
      <c r="L34" s="254">
        <v>2.6355968574516567E-2</v>
      </c>
      <c r="M34" s="254">
        <v>3.1775153084319961E-2</v>
      </c>
      <c r="N34" s="261">
        <v>6.7165599601127335E-2</v>
      </c>
      <c r="O34" s="274"/>
      <c r="P34" s="254">
        <v>-4.5519905929979121E-2</v>
      </c>
      <c r="Q34" s="254">
        <v>-8.4447204177006796E-2</v>
      </c>
      <c r="R34" s="254">
        <v>-0.13122247647063012</v>
      </c>
      <c r="S34" s="254">
        <v>-0.14353844045623931</v>
      </c>
      <c r="T34" s="261">
        <v>-0.10408234560160345</v>
      </c>
      <c r="U34" s="274"/>
      <c r="V34" s="254">
        <v>2.4683357635062242E-2</v>
      </c>
      <c r="W34" s="254">
        <v>-7.8603675997544142E-2</v>
      </c>
      <c r="X34" s="254">
        <v>2.8992721834888657E-2</v>
      </c>
      <c r="Y34" s="254">
        <v>2.6744328114316707E-2</v>
      </c>
      <c r="Z34" s="261">
        <v>-1.75892928124044E-3</v>
      </c>
      <c r="AA34" s="287"/>
      <c r="AB34" s="254">
        <v>1.1995975291926975E-2</v>
      </c>
      <c r="AC34" s="254">
        <v>4.328310391912038E-2</v>
      </c>
      <c r="AD34" s="254">
        <v>-8.0976115605128074E-3</v>
      </c>
      <c r="AE34" s="254">
        <v>-5.7785810902542645E-2</v>
      </c>
      <c r="AF34" s="261">
        <v>-3.640530237530637E-3</v>
      </c>
      <c r="AG34" s="287"/>
      <c r="AH34" s="254">
        <v>4.6774088472036457E-2</v>
      </c>
      <c r="AI34" s="254">
        <v>1.0054373997852251E-2</v>
      </c>
      <c r="AJ34" s="254">
        <v>6.279317138250029E-3</v>
      </c>
      <c r="AK34" s="254">
        <v>2.4585757430354294E-2</v>
      </c>
      <c r="AL34" s="261">
        <v>2.1257158034721169E-2</v>
      </c>
      <c r="AM34" s="287"/>
      <c r="AN34" s="254">
        <v>-7.5533563255513414E-2</v>
      </c>
      <c r="AO34" s="254">
        <v>-4.5678540998527417E-2</v>
      </c>
      <c r="AP34" s="254">
        <v>-1.343680557494531E-2</v>
      </c>
      <c r="AQ34" s="254">
        <v>1.202751423227566E-2</v>
      </c>
      <c r="AR34" s="261">
        <v>-3.0314175647369046E-2</v>
      </c>
      <c r="AS34" s="287"/>
      <c r="AT34" s="254">
        <v>2.1698070394038371E-2</v>
      </c>
      <c r="AU34" s="254">
        <v>-1.3139883422178311E-2</v>
      </c>
      <c r="AV34" s="254">
        <v>2.0365870319006829E-2</v>
      </c>
      <c r="AW34" s="254">
        <v>-1.7249424620713993E-2</v>
      </c>
      <c r="AX34" s="261">
        <v>2.3409930497162446E-3</v>
      </c>
      <c r="AY34" s="287"/>
      <c r="AZ34" s="254">
        <v>3.2455922956441841E-2</v>
      </c>
      <c r="BA34" s="254">
        <v>4.3038339679999149E-2</v>
      </c>
    </row>
    <row r="35" spans="1:53" ht="18" customHeight="1">
      <c r="A35" s="342"/>
      <c r="B35" s="306" t="s">
        <v>95</v>
      </c>
      <c r="C35" s="307" t="s">
        <v>25</v>
      </c>
      <c r="D35" s="94">
        <v>67820171</v>
      </c>
      <c r="E35" s="94">
        <v>70882901</v>
      </c>
      <c r="F35" s="94">
        <v>71892684</v>
      </c>
      <c r="G35" s="94">
        <v>70589040</v>
      </c>
      <c r="H35" s="330">
        <v>281184796</v>
      </c>
      <c r="I35" s="331"/>
      <c r="J35" s="94">
        <v>68361024</v>
      </c>
      <c r="K35" s="94">
        <v>71447154</v>
      </c>
      <c r="L35" s="94">
        <v>71413011</v>
      </c>
      <c r="M35" s="94">
        <v>70131832</v>
      </c>
      <c r="N35" s="332">
        <v>281353021</v>
      </c>
      <c r="O35" s="331"/>
      <c r="P35" s="94">
        <v>67396514</v>
      </c>
      <c r="Q35" s="94">
        <v>69474332</v>
      </c>
      <c r="R35" s="94">
        <v>68899168</v>
      </c>
      <c r="S35" s="94">
        <v>70302897</v>
      </c>
      <c r="T35" s="332">
        <v>276072911</v>
      </c>
      <c r="U35" s="331"/>
      <c r="V35" s="94">
        <v>68506732</v>
      </c>
      <c r="W35" s="94">
        <v>70984662</v>
      </c>
      <c r="X35" s="94">
        <v>70880550</v>
      </c>
      <c r="Y35" s="94">
        <v>72344772</v>
      </c>
      <c r="Z35" s="332">
        <v>282716716</v>
      </c>
      <c r="AA35" s="126"/>
      <c r="AB35" s="94">
        <v>70552862</v>
      </c>
      <c r="AC35" s="94">
        <v>71731896</v>
      </c>
      <c r="AD35" s="94">
        <v>71674539</v>
      </c>
      <c r="AE35" s="94">
        <v>75172635</v>
      </c>
      <c r="AF35" s="332">
        <v>289131932</v>
      </c>
      <c r="AG35" s="126"/>
      <c r="AH35" s="94">
        <v>71890455</v>
      </c>
      <c r="AI35" s="94">
        <v>77048303</v>
      </c>
      <c r="AJ35" s="94">
        <v>76419895</v>
      </c>
      <c r="AK35" s="94">
        <v>74677683</v>
      </c>
      <c r="AL35" s="332">
        <v>300036336</v>
      </c>
      <c r="AM35" s="126"/>
      <c r="AN35" s="94">
        <v>73743205</v>
      </c>
      <c r="AO35" s="94">
        <v>76967977</v>
      </c>
      <c r="AP35" s="94">
        <v>78541517</v>
      </c>
      <c r="AQ35" s="94">
        <v>79685361</v>
      </c>
      <c r="AR35" s="332">
        <v>308938060</v>
      </c>
      <c r="AS35" s="126"/>
      <c r="AT35" s="94">
        <v>79667511</v>
      </c>
      <c r="AU35" s="94">
        <v>80870373</v>
      </c>
      <c r="AV35" s="94">
        <v>78391717</v>
      </c>
      <c r="AW35" s="94">
        <v>80138380</v>
      </c>
      <c r="AX35" s="332">
        <v>319067981</v>
      </c>
      <c r="AY35" s="126"/>
      <c r="AZ35" s="94">
        <v>80853548</v>
      </c>
      <c r="BA35" s="94">
        <v>79385314</v>
      </c>
    </row>
    <row r="36" spans="1:53" ht="18" customHeight="1">
      <c r="A36" s="342"/>
      <c r="B36" s="312"/>
      <c r="C36" s="313" t="s">
        <v>23</v>
      </c>
      <c r="D36" s="254">
        <v>8.49617970208634E-3</v>
      </c>
      <c r="E36" s="254">
        <v>0.26193770829776786</v>
      </c>
      <c r="F36" s="254">
        <v>0.17164142350894759</v>
      </c>
      <c r="G36" s="254">
        <v>3.0004952816770628E-2</v>
      </c>
      <c r="H36" s="329"/>
      <c r="I36" s="274"/>
      <c r="J36" s="254">
        <v>7.9748103259721943E-3</v>
      </c>
      <c r="K36" s="254">
        <v>7.9603542185724026E-3</v>
      </c>
      <c r="L36" s="254">
        <v>-6.6720697199175371E-3</v>
      </c>
      <c r="M36" s="254">
        <v>-6.4770394950830895E-3</v>
      </c>
      <c r="N36" s="261">
        <v>5.9827203459472678E-4</v>
      </c>
      <c r="O36" s="274"/>
      <c r="P36" s="254">
        <v>-1.410906308249571E-2</v>
      </c>
      <c r="Q36" s="254">
        <v>-2.7612324488110462E-2</v>
      </c>
      <c r="R36" s="254">
        <v>-3.5201470499542475E-2</v>
      </c>
      <c r="S36" s="254">
        <v>2.4391919492421366E-3</v>
      </c>
      <c r="T36" s="261">
        <v>-1.8766850205599872E-2</v>
      </c>
      <c r="U36" s="274"/>
      <c r="V36" s="254">
        <v>1.6472929148828142E-2</v>
      </c>
      <c r="W36" s="254">
        <v>2.1739395781452009E-2</v>
      </c>
      <c r="X36" s="254">
        <v>2.8757705753428064E-2</v>
      </c>
      <c r="Y36" s="254">
        <v>2.9043966708797164E-2</v>
      </c>
      <c r="Z36" s="261">
        <v>2.4065399882714278E-2</v>
      </c>
      <c r="AA36" s="287"/>
      <c r="AB36" s="254">
        <v>2.9867575642055222E-2</v>
      </c>
      <c r="AC36" s="254">
        <v>1.0526696598203156E-2</v>
      </c>
      <c r="AD36" s="254">
        <v>1.1201789489500236E-2</v>
      </c>
      <c r="AE36" s="254">
        <v>3.9088698765959107E-2</v>
      </c>
      <c r="AF36" s="261">
        <v>2.2691321867222003E-2</v>
      </c>
      <c r="AG36" s="287"/>
      <c r="AH36" s="254">
        <v>1.8958734799447319E-2</v>
      </c>
      <c r="AI36" s="254">
        <v>7.4114965537785293E-2</v>
      </c>
      <c r="AJ36" s="254">
        <v>6.6206997159758529E-2</v>
      </c>
      <c r="AK36" s="254">
        <v>-6.5842044781322384E-3</v>
      </c>
      <c r="AL36" s="261">
        <v>3.7714284702389689E-2</v>
      </c>
      <c r="AM36" s="287"/>
      <c r="AN36" s="254">
        <v>2.577184968435664E-2</v>
      </c>
      <c r="AO36" s="254">
        <v>-1.0425408071609299E-3</v>
      </c>
      <c r="AP36" s="254">
        <v>2.7762691901107583E-2</v>
      </c>
      <c r="AQ36" s="254">
        <v>6.7057222436855746E-2</v>
      </c>
      <c r="AR36" s="261">
        <v>2.9668819845873662E-2</v>
      </c>
      <c r="AS36" s="287"/>
      <c r="AT36" s="254">
        <v>8.03369747761844E-2</v>
      </c>
      <c r="AU36" s="254">
        <v>5.070155345254812E-2</v>
      </c>
      <c r="AV36" s="254">
        <v>-1.9072715389493178E-3</v>
      </c>
      <c r="AW36" s="254">
        <v>5.6850969151034381E-3</v>
      </c>
      <c r="AX36" s="261">
        <v>3.2789488611406403E-2</v>
      </c>
      <c r="AY36" s="287"/>
      <c r="AZ36" s="254">
        <v>1.4887335943004398E-2</v>
      </c>
      <c r="BA36" s="254">
        <v>-1.8363449368534512E-2</v>
      </c>
    </row>
    <row r="37" spans="1:53" ht="18" customHeight="1">
      <c r="A37" s="342"/>
      <c r="B37" s="306" t="s">
        <v>96</v>
      </c>
      <c r="C37" s="307" t="s">
        <v>25</v>
      </c>
      <c r="D37" s="94">
        <v>0</v>
      </c>
      <c r="E37" s="94">
        <v>0</v>
      </c>
      <c r="F37" s="94">
        <v>0</v>
      </c>
      <c r="G37" s="94">
        <v>0</v>
      </c>
      <c r="H37" s="330">
        <v>0</v>
      </c>
      <c r="I37" s="331"/>
      <c r="J37" s="94">
        <v>0</v>
      </c>
      <c r="K37" s="94">
        <v>0</v>
      </c>
      <c r="L37" s="94">
        <v>0</v>
      </c>
      <c r="M37" s="94">
        <v>0</v>
      </c>
      <c r="N37" s="332">
        <v>0</v>
      </c>
      <c r="O37" s="331"/>
      <c r="P37" s="94">
        <v>0</v>
      </c>
      <c r="Q37" s="94">
        <v>0</v>
      </c>
      <c r="R37" s="94">
        <v>0</v>
      </c>
      <c r="S37" s="94">
        <v>0</v>
      </c>
      <c r="T37" s="332">
        <v>0</v>
      </c>
      <c r="U37" s="331"/>
      <c r="V37" s="94">
        <v>0</v>
      </c>
      <c r="W37" s="94">
        <v>0</v>
      </c>
      <c r="X37" s="94">
        <v>0</v>
      </c>
      <c r="Y37" s="94">
        <v>0</v>
      </c>
      <c r="Z37" s="332">
        <v>0</v>
      </c>
      <c r="AA37" s="126"/>
      <c r="AB37" s="94">
        <v>0</v>
      </c>
      <c r="AC37" s="94">
        <v>0</v>
      </c>
      <c r="AD37" s="94">
        <v>0</v>
      </c>
      <c r="AE37" s="94">
        <v>0</v>
      </c>
      <c r="AF37" s="332">
        <v>0</v>
      </c>
      <c r="AG37" s="126"/>
      <c r="AH37" s="94">
        <v>0</v>
      </c>
      <c r="AI37" s="94">
        <v>0</v>
      </c>
      <c r="AJ37" s="94">
        <v>0</v>
      </c>
      <c r="AK37" s="94">
        <v>0</v>
      </c>
      <c r="AL37" s="332">
        <v>0</v>
      </c>
      <c r="AM37" s="126"/>
      <c r="AN37" s="94">
        <v>0</v>
      </c>
      <c r="AO37" s="94">
        <v>0</v>
      </c>
      <c r="AP37" s="94">
        <v>0</v>
      </c>
      <c r="AQ37" s="94">
        <v>0</v>
      </c>
      <c r="AR37" s="332">
        <v>0</v>
      </c>
      <c r="AS37" s="126"/>
      <c r="AT37" s="94">
        <v>0</v>
      </c>
      <c r="AU37" s="94">
        <v>0</v>
      </c>
      <c r="AV37" s="94">
        <v>0</v>
      </c>
      <c r="AW37" s="94">
        <v>0</v>
      </c>
      <c r="AX37" s="332">
        <v>0</v>
      </c>
      <c r="AY37" s="126"/>
      <c r="AZ37" s="94">
        <v>0</v>
      </c>
      <c r="BA37" s="94">
        <v>0</v>
      </c>
    </row>
    <row r="38" spans="1:53" ht="18" customHeight="1">
      <c r="A38" s="312"/>
      <c r="B38" s="312"/>
      <c r="C38" s="313" t="s">
        <v>23</v>
      </c>
      <c r="D38" s="254">
        <v>0</v>
      </c>
      <c r="E38" s="254">
        <v>0</v>
      </c>
      <c r="F38" s="254">
        <v>0</v>
      </c>
      <c r="G38" s="254">
        <v>0</v>
      </c>
      <c r="H38" s="329"/>
      <c r="I38" s="274"/>
      <c r="J38" s="254">
        <v>0</v>
      </c>
      <c r="K38" s="254">
        <v>0</v>
      </c>
      <c r="L38" s="254">
        <v>0</v>
      </c>
      <c r="M38" s="254">
        <v>0</v>
      </c>
      <c r="N38" s="261">
        <v>0</v>
      </c>
      <c r="O38" s="274"/>
      <c r="P38" s="254" t="s">
        <v>279</v>
      </c>
      <c r="Q38" s="254" t="s">
        <v>279</v>
      </c>
      <c r="R38" s="254" t="s">
        <v>279</v>
      </c>
      <c r="S38" s="254" t="s">
        <v>279</v>
      </c>
      <c r="T38" s="261" t="s">
        <v>279</v>
      </c>
      <c r="U38" s="274"/>
      <c r="V38" s="254" t="s">
        <v>279</v>
      </c>
      <c r="W38" s="254" t="s">
        <v>279</v>
      </c>
      <c r="X38" s="254" t="s">
        <v>279</v>
      </c>
      <c r="Y38" s="254" t="s">
        <v>279</v>
      </c>
      <c r="Z38" s="261" t="s">
        <v>279</v>
      </c>
      <c r="AA38" s="287"/>
      <c r="AB38" s="254" t="s">
        <v>279</v>
      </c>
      <c r="AC38" s="254" t="s">
        <v>279</v>
      </c>
      <c r="AD38" s="254" t="s">
        <v>279</v>
      </c>
      <c r="AE38" s="254" t="s">
        <v>279</v>
      </c>
      <c r="AF38" s="261" t="s">
        <v>279</v>
      </c>
      <c r="AG38" s="287"/>
      <c r="AH38" s="254" t="s">
        <v>279</v>
      </c>
      <c r="AI38" s="254" t="s">
        <v>279</v>
      </c>
      <c r="AJ38" s="254" t="s">
        <v>279</v>
      </c>
      <c r="AK38" s="254" t="s">
        <v>279</v>
      </c>
      <c r="AL38" s="261" t="s">
        <v>279</v>
      </c>
      <c r="AM38" s="287"/>
      <c r="AN38" s="254" t="s">
        <v>279</v>
      </c>
      <c r="AO38" s="254" t="s">
        <v>279</v>
      </c>
      <c r="AP38" s="254" t="s">
        <v>279</v>
      </c>
      <c r="AQ38" s="254" t="s">
        <v>279</v>
      </c>
      <c r="AR38" s="261" t="s">
        <v>279</v>
      </c>
      <c r="AS38" s="287"/>
      <c r="AT38" s="254" t="s">
        <v>279</v>
      </c>
      <c r="AU38" s="254" t="s">
        <v>279</v>
      </c>
      <c r="AV38" s="254" t="s">
        <v>279</v>
      </c>
      <c r="AW38" s="254" t="s">
        <v>279</v>
      </c>
      <c r="AX38" s="261" t="s">
        <v>279</v>
      </c>
      <c r="AY38" s="287"/>
      <c r="AZ38" s="254" t="s">
        <v>279</v>
      </c>
      <c r="BA38" s="254" t="s">
        <v>279</v>
      </c>
    </row>
    <row r="39" spans="1:53" ht="18" customHeight="1">
      <c r="A39" s="306" t="s">
        <v>29</v>
      </c>
      <c r="B39" s="306" t="s">
        <v>58</v>
      </c>
      <c r="C39" s="307" t="s">
        <v>25</v>
      </c>
      <c r="D39" s="94">
        <v>295993003</v>
      </c>
      <c r="E39" s="94">
        <v>330069908</v>
      </c>
      <c r="F39" s="94">
        <v>333563708</v>
      </c>
      <c r="G39" s="94">
        <v>330976791</v>
      </c>
      <c r="H39" s="330">
        <v>1290603410</v>
      </c>
      <c r="I39" s="331"/>
      <c r="J39" s="94">
        <v>306151334</v>
      </c>
      <c r="K39" s="94">
        <v>318890022</v>
      </c>
      <c r="L39" s="94">
        <v>307679852</v>
      </c>
      <c r="M39" s="94">
        <v>301859097</v>
      </c>
      <c r="N39" s="332">
        <v>1234580305</v>
      </c>
      <c r="O39" s="331"/>
      <c r="P39" s="94">
        <v>289295479</v>
      </c>
      <c r="Q39" s="94">
        <v>306562883</v>
      </c>
      <c r="R39" s="94">
        <v>307376581</v>
      </c>
      <c r="S39" s="94">
        <v>302099443</v>
      </c>
      <c r="T39" s="332">
        <v>1205334386</v>
      </c>
      <c r="U39" s="331"/>
      <c r="V39" s="94">
        <v>289650126</v>
      </c>
      <c r="W39" s="94">
        <v>305933042</v>
      </c>
      <c r="X39" s="94">
        <v>307531628</v>
      </c>
      <c r="Y39" s="94">
        <v>311744702</v>
      </c>
      <c r="Z39" s="332">
        <v>1214859498</v>
      </c>
      <c r="AA39" s="126"/>
      <c r="AB39" s="94">
        <v>302649227</v>
      </c>
      <c r="AC39" s="94">
        <v>314964648</v>
      </c>
      <c r="AD39" s="94">
        <v>311933485</v>
      </c>
      <c r="AE39" s="94">
        <v>329740782</v>
      </c>
      <c r="AF39" s="332">
        <v>1259288142</v>
      </c>
      <c r="AG39" s="126"/>
      <c r="AH39" s="94">
        <v>310323601</v>
      </c>
      <c r="AI39" s="94">
        <v>325782939</v>
      </c>
      <c r="AJ39" s="94">
        <v>324621306</v>
      </c>
      <c r="AK39" s="94">
        <v>332761945</v>
      </c>
      <c r="AL39" s="332">
        <v>1293489791</v>
      </c>
      <c r="AM39" s="126"/>
      <c r="AN39" s="94">
        <v>303126216</v>
      </c>
      <c r="AO39" s="94">
        <v>325090220</v>
      </c>
      <c r="AP39" s="94">
        <v>321789141</v>
      </c>
      <c r="AQ39" s="94">
        <v>325666664</v>
      </c>
      <c r="AR39" s="332">
        <v>1275672241</v>
      </c>
      <c r="AS39" s="126"/>
      <c r="AT39" s="94">
        <v>320536746</v>
      </c>
      <c r="AU39" s="94">
        <v>336231506</v>
      </c>
      <c r="AV39" s="94">
        <v>321432675</v>
      </c>
      <c r="AW39" s="94">
        <v>327373378</v>
      </c>
      <c r="AX39" s="332">
        <v>1305574305</v>
      </c>
      <c r="AY39" s="126"/>
      <c r="AZ39" s="94">
        <v>316468469</v>
      </c>
      <c r="BA39" s="94">
        <v>330211372</v>
      </c>
    </row>
    <row r="40" spans="1:53" ht="18" customHeight="1">
      <c r="A40" s="342"/>
      <c r="B40" s="312"/>
      <c r="C40" s="313" t="s">
        <v>23</v>
      </c>
      <c r="D40" s="254">
        <v>0.1328110609000725</v>
      </c>
      <c r="E40" s="254">
        <v>0.44760268035024003</v>
      </c>
      <c r="F40" s="254">
        <v>0.28349192544951041</v>
      </c>
      <c r="G40" s="254">
        <v>0.21538022886215699</v>
      </c>
      <c r="H40" s="329"/>
      <c r="I40" s="274"/>
      <c r="J40" s="254">
        <v>3.4319497072706144E-2</v>
      </c>
      <c r="K40" s="254">
        <v>-3.3871267052917771E-2</v>
      </c>
      <c r="L40" s="254">
        <v>-7.7597938202557698E-2</v>
      </c>
      <c r="M40" s="254">
        <v>-8.7975032666263303E-2</v>
      </c>
      <c r="N40" s="261">
        <v>-4.3408458838645081E-2</v>
      </c>
      <c r="O40" s="274"/>
      <c r="P40" s="254">
        <v>-5.5057264587976662E-2</v>
      </c>
      <c r="Q40" s="254">
        <v>-3.8656396091314549E-2</v>
      </c>
      <c r="R40" s="254">
        <v>-9.8567065093357886E-4</v>
      </c>
      <c r="S40" s="254">
        <v>7.9621917109218288E-4</v>
      </c>
      <c r="T40" s="261">
        <v>-2.3688956385870763E-2</v>
      </c>
      <c r="U40" s="274"/>
      <c r="V40" s="254">
        <v>1.2258988672271265E-3</v>
      </c>
      <c r="W40" s="254">
        <v>-2.0545246503308467E-3</v>
      </c>
      <c r="X40" s="254">
        <v>5.044203416395554E-4</v>
      </c>
      <c r="Y40" s="254">
        <v>3.1927430597745277E-2</v>
      </c>
      <c r="Z40" s="261">
        <v>7.9024643373941661E-3</v>
      </c>
      <c r="AA40" s="287"/>
      <c r="AB40" s="254">
        <v>4.4878630572389167E-2</v>
      </c>
      <c r="AC40" s="254">
        <v>2.9521512096100988E-2</v>
      </c>
      <c r="AD40" s="254">
        <v>1.4313509893688181E-2</v>
      </c>
      <c r="AE40" s="254">
        <v>5.7726979430752223E-2</v>
      </c>
      <c r="AF40" s="261">
        <v>3.6571014239211941E-2</v>
      </c>
      <c r="AG40" s="287"/>
      <c r="AH40" s="254">
        <v>2.5357322323509512E-2</v>
      </c>
      <c r="AI40" s="254">
        <v>3.4347635738471771E-2</v>
      </c>
      <c r="AJ40" s="254">
        <v>4.0674764365229876E-2</v>
      </c>
      <c r="AK40" s="254">
        <v>9.1622364139356538E-3</v>
      </c>
      <c r="AL40" s="261">
        <v>2.7159510090900119E-2</v>
      </c>
      <c r="AM40" s="287"/>
      <c r="AN40" s="254">
        <v>-2.3193160226314902E-2</v>
      </c>
      <c r="AO40" s="254">
        <v>-2.1263206788124656E-3</v>
      </c>
      <c r="AP40" s="254">
        <v>-8.7245197639614913E-3</v>
      </c>
      <c r="AQ40" s="254">
        <v>-2.1322393099968195E-2</v>
      </c>
      <c r="AR40" s="261">
        <v>-1.3774789815871102E-2</v>
      </c>
      <c r="AS40" s="287"/>
      <c r="AT40" s="254">
        <v>5.7436569590536557E-2</v>
      </c>
      <c r="AU40" s="254">
        <v>3.4271366268723735E-2</v>
      </c>
      <c r="AV40" s="254">
        <v>-1.1077626761805126E-3</v>
      </c>
      <c r="AW40" s="254">
        <v>5.2406776273545841E-3</v>
      </c>
      <c r="AX40" s="261">
        <v>2.3440240399493106E-2</v>
      </c>
      <c r="AY40" s="287"/>
      <c r="AZ40" s="254">
        <v>-1.2692076807942598E-2</v>
      </c>
      <c r="BA40" s="254">
        <v>-1.7904729011325893E-2</v>
      </c>
    </row>
    <row r="41" spans="1:53" ht="18" customHeight="1">
      <c r="A41" s="342"/>
      <c r="B41" s="306" t="s">
        <v>82</v>
      </c>
      <c r="C41" s="307" t="s">
        <v>25</v>
      </c>
      <c r="D41" s="94">
        <v>1284683101</v>
      </c>
      <c r="E41" s="94">
        <v>1364732700</v>
      </c>
      <c r="F41" s="94">
        <v>1380201511</v>
      </c>
      <c r="G41" s="94">
        <v>1375937450</v>
      </c>
      <c r="H41" s="330">
        <v>5405554762</v>
      </c>
      <c r="I41" s="331"/>
      <c r="J41" s="94">
        <v>1293300684</v>
      </c>
      <c r="K41" s="94">
        <v>1351367892</v>
      </c>
      <c r="L41" s="94">
        <v>1336470159</v>
      </c>
      <c r="M41" s="94">
        <v>1322373921</v>
      </c>
      <c r="N41" s="332">
        <v>5303512656</v>
      </c>
      <c r="O41" s="331"/>
      <c r="P41" s="94">
        <v>1250187439</v>
      </c>
      <c r="Q41" s="94">
        <v>1335429792</v>
      </c>
      <c r="R41" s="94">
        <v>1334567110</v>
      </c>
      <c r="S41" s="94">
        <v>1339677739</v>
      </c>
      <c r="T41" s="332">
        <v>5259862080</v>
      </c>
      <c r="U41" s="331"/>
      <c r="V41" s="94">
        <v>1291200479</v>
      </c>
      <c r="W41" s="94">
        <v>1353477045</v>
      </c>
      <c r="X41" s="94">
        <v>1347233972</v>
      </c>
      <c r="Y41" s="94">
        <v>1348854012</v>
      </c>
      <c r="Z41" s="332">
        <v>5340765508</v>
      </c>
      <c r="AA41" s="126"/>
      <c r="AB41" s="94">
        <v>1322343530</v>
      </c>
      <c r="AC41" s="94">
        <v>1351621706</v>
      </c>
      <c r="AD41" s="94">
        <v>1315907173</v>
      </c>
      <c r="AE41" s="94">
        <v>1360680304</v>
      </c>
      <c r="AF41" s="332">
        <v>5350552713</v>
      </c>
      <c r="AG41" s="126"/>
      <c r="AH41" s="94">
        <v>1300038095</v>
      </c>
      <c r="AI41" s="94">
        <v>1352817662</v>
      </c>
      <c r="AJ41" s="94">
        <v>1328500646</v>
      </c>
      <c r="AK41" s="94">
        <v>1385400933</v>
      </c>
      <c r="AL41" s="332">
        <v>5366757336</v>
      </c>
      <c r="AM41" s="126"/>
      <c r="AN41" s="94">
        <v>1303854787</v>
      </c>
      <c r="AO41" s="94">
        <v>1378083476</v>
      </c>
      <c r="AP41" s="94">
        <v>1362361426</v>
      </c>
      <c r="AQ41" s="94">
        <v>1385973435</v>
      </c>
      <c r="AR41" s="332">
        <v>5430273124</v>
      </c>
      <c r="AS41" s="126"/>
      <c r="AT41" s="94">
        <v>1381983733</v>
      </c>
      <c r="AU41" s="94">
        <v>1448601580</v>
      </c>
      <c r="AV41" s="94">
        <v>1355352441</v>
      </c>
      <c r="AW41" s="94">
        <v>1393293214</v>
      </c>
      <c r="AX41" s="332">
        <v>5579230968</v>
      </c>
      <c r="AY41" s="126"/>
      <c r="AZ41" s="94">
        <v>1362008158</v>
      </c>
      <c r="BA41" s="94">
        <v>1404630654</v>
      </c>
    </row>
    <row r="42" spans="1:53" ht="18" customHeight="1">
      <c r="A42" s="342"/>
      <c r="B42" s="312"/>
      <c r="C42" s="313" t="s">
        <v>23</v>
      </c>
      <c r="D42" s="254">
        <v>0.18134553581820112</v>
      </c>
      <c r="E42" s="254">
        <v>0.2993478231876367</v>
      </c>
      <c r="F42" s="254">
        <v>0.18555967002472884</v>
      </c>
      <c r="G42" s="254">
        <v>9.5107590727731658E-2</v>
      </c>
      <c r="H42" s="329"/>
      <c r="I42" s="274"/>
      <c r="J42" s="254">
        <v>6.7079445454618775E-3</v>
      </c>
      <c r="K42" s="254">
        <v>-9.7929858352481768E-3</v>
      </c>
      <c r="L42" s="254">
        <v>-3.1684758820699481E-2</v>
      </c>
      <c r="M42" s="254">
        <v>-3.8928752902248571E-2</v>
      </c>
      <c r="N42" s="261">
        <v>-1.8877268012773896E-2</v>
      </c>
      <c r="O42" s="274"/>
      <c r="P42" s="254">
        <v>-3.3335824787981028E-2</v>
      </c>
      <c r="Q42" s="254">
        <v>-1.1794049639888837E-2</v>
      </c>
      <c r="R42" s="254">
        <v>-1.4239367689465876E-3</v>
      </c>
      <c r="S42" s="254">
        <v>1.3085419884047989E-2</v>
      </c>
      <c r="T42" s="261">
        <v>-8.2305028443020456E-3</v>
      </c>
      <c r="U42" s="274"/>
      <c r="V42" s="254">
        <v>3.2805512773993017E-2</v>
      </c>
      <c r="W42" s="254">
        <v>1.3514190793191494E-2</v>
      </c>
      <c r="X42" s="254">
        <v>9.4913638325764271E-3</v>
      </c>
      <c r="Y42" s="254">
        <v>6.8496122111050273E-3</v>
      </c>
      <c r="Z42" s="261">
        <v>1.5381283153340863E-2</v>
      </c>
      <c r="AA42" s="287"/>
      <c r="AB42" s="254">
        <v>2.4119454342302893E-2</v>
      </c>
      <c r="AC42" s="254">
        <v>-1.3707945818911549E-3</v>
      </c>
      <c r="AD42" s="254">
        <v>-2.3252678934079007E-2</v>
      </c>
      <c r="AE42" s="254">
        <v>8.7676589866569898E-3</v>
      </c>
      <c r="AF42" s="261">
        <v>1.8325472229290263E-3</v>
      </c>
      <c r="AG42" s="287"/>
      <c r="AH42" s="254">
        <v>-1.6868109151636279E-2</v>
      </c>
      <c r="AI42" s="254">
        <v>8.8483041866749268E-4</v>
      </c>
      <c r="AJ42" s="254">
        <v>9.5701834129298113E-3</v>
      </c>
      <c r="AK42" s="254">
        <v>1.8167845104635205E-2</v>
      </c>
      <c r="AL42" s="261">
        <v>3.0285886092904502E-3</v>
      </c>
      <c r="AM42" s="287"/>
      <c r="AN42" s="254">
        <v>2.93583089194005E-3</v>
      </c>
      <c r="AO42" s="254">
        <v>1.8676437120614731E-2</v>
      </c>
      <c r="AP42" s="254">
        <v>2.5487966529750494E-2</v>
      </c>
      <c r="AQ42" s="254">
        <v>4.1323921932145957E-4</v>
      </c>
      <c r="AR42" s="261">
        <v>1.1835040048101098E-2</v>
      </c>
      <c r="AS42" s="287"/>
      <c r="AT42" s="254">
        <v>5.9921508728563611E-2</v>
      </c>
      <c r="AU42" s="254">
        <v>5.1171141101469919E-2</v>
      </c>
      <c r="AV42" s="254">
        <v>-5.1447324228629521E-3</v>
      </c>
      <c r="AW42" s="254">
        <v>5.2813270551610447E-3</v>
      </c>
      <c r="AX42" s="261">
        <v>2.7431004039494056E-2</v>
      </c>
      <c r="AY42" s="287"/>
      <c r="AZ42" s="254">
        <v>-1.4454276503412355E-2</v>
      </c>
      <c r="BA42" s="254">
        <v>-3.0354050835703195E-2</v>
      </c>
    </row>
    <row r="43" spans="1:53" ht="18" customHeight="1">
      <c r="A43" s="342"/>
      <c r="B43" s="306" t="s">
        <v>83</v>
      </c>
      <c r="C43" s="307" t="s">
        <v>25</v>
      </c>
      <c r="D43" s="94">
        <v>67908890</v>
      </c>
      <c r="E43" s="94">
        <v>72395860</v>
      </c>
      <c r="F43" s="94">
        <v>70576860</v>
      </c>
      <c r="G43" s="94">
        <v>73079500</v>
      </c>
      <c r="H43" s="330">
        <v>283961110</v>
      </c>
      <c r="I43" s="331"/>
      <c r="J43" s="94">
        <v>69379590</v>
      </c>
      <c r="K43" s="94">
        <v>72144274</v>
      </c>
      <c r="L43" s="94">
        <v>72023980</v>
      </c>
      <c r="M43" s="94">
        <v>73312620</v>
      </c>
      <c r="N43" s="332">
        <v>286860464</v>
      </c>
      <c r="O43" s="331"/>
      <c r="P43" s="94">
        <v>70383540</v>
      </c>
      <c r="Q43" s="94">
        <v>76072760</v>
      </c>
      <c r="R43" s="94">
        <v>76779860</v>
      </c>
      <c r="S43" s="94">
        <v>73595050</v>
      </c>
      <c r="T43" s="332">
        <v>296831210</v>
      </c>
      <c r="U43" s="331"/>
      <c r="V43" s="94">
        <v>74834290</v>
      </c>
      <c r="W43" s="94">
        <v>77008520</v>
      </c>
      <c r="X43" s="94">
        <v>76995220</v>
      </c>
      <c r="Y43" s="94">
        <v>73755559</v>
      </c>
      <c r="Z43" s="332">
        <v>302593589</v>
      </c>
      <c r="AA43" s="126"/>
      <c r="AB43" s="94">
        <v>80641809</v>
      </c>
      <c r="AC43" s="94">
        <v>78458400</v>
      </c>
      <c r="AD43" s="94">
        <v>72531140</v>
      </c>
      <c r="AE43" s="94">
        <v>72669290</v>
      </c>
      <c r="AF43" s="332">
        <v>304300639</v>
      </c>
      <c r="AG43" s="126"/>
      <c r="AH43" s="94">
        <v>74323810</v>
      </c>
      <c r="AI43" s="94">
        <v>74332360</v>
      </c>
      <c r="AJ43" s="94">
        <v>71679150</v>
      </c>
      <c r="AK43" s="94">
        <v>74817410</v>
      </c>
      <c r="AL43" s="332">
        <v>295152730</v>
      </c>
      <c r="AM43" s="126"/>
      <c r="AN43" s="94">
        <v>76303460</v>
      </c>
      <c r="AO43" s="94">
        <v>77437110</v>
      </c>
      <c r="AP43" s="94">
        <v>73707050</v>
      </c>
      <c r="AQ43" s="94">
        <v>79612390</v>
      </c>
      <c r="AR43" s="332">
        <v>307060010</v>
      </c>
      <c r="AS43" s="126"/>
      <c r="AT43" s="94">
        <v>78520410</v>
      </c>
      <c r="AU43" s="94">
        <v>84433670</v>
      </c>
      <c r="AV43" s="94">
        <v>75365770</v>
      </c>
      <c r="AW43" s="94">
        <v>78179110</v>
      </c>
      <c r="AX43" s="332">
        <v>316498960</v>
      </c>
      <c r="AY43" s="126"/>
      <c r="AZ43" s="94">
        <v>76663260</v>
      </c>
      <c r="BA43" s="94">
        <v>80394490</v>
      </c>
    </row>
    <row r="44" spans="1:53" ht="18" customHeight="1">
      <c r="A44" s="342"/>
      <c r="B44" s="312"/>
      <c r="C44" s="313" t="s">
        <v>23</v>
      </c>
      <c r="D44" s="254">
        <v>0.22612067925776508</v>
      </c>
      <c r="E44" s="254">
        <v>0.24064274384449635</v>
      </c>
      <c r="F44" s="254">
        <v>0.20421415217623873</v>
      </c>
      <c r="G44" s="254">
        <v>0.1442336056256345</v>
      </c>
      <c r="H44" s="329"/>
      <c r="I44" s="274"/>
      <c r="J44" s="254">
        <v>2.1656958315766906E-2</v>
      </c>
      <c r="K44" s="254">
        <v>-3.4751434681485928E-3</v>
      </c>
      <c r="L44" s="254">
        <v>2.0504170913809426E-2</v>
      </c>
      <c r="M44" s="254">
        <v>3.1899506701605785E-3</v>
      </c>
      <c r="N44" s="261">
        <v>1.0210391134194419E-2</v>
      </c>
      <c r="O44" s="274"/>
      <c r="P44" s="254">
        <v>1.4470393958799788E-2</v>
      </c>
      <c r="Q44" s="254">
        <v>5.4453191947014368E-2</v>
      </c>
      <c r="R44" s="254">
        <v>6.6031896598882867E-2</v>
      </c>
      <c r="S44" s="254">
        <v>3.8524063114917517E-3</v>
      </c>
      <c r="T44" s="261">
        <v>3.4758174273886722E-2</v>
      </c>
      <c r="U44" s="274"/>
      <c r="V44" s="254">
        <v>6.3235665611590441E-2</v>
      </c>
      <c r="W44" s="254">
        <v>1.2300855128695165E-2</v>
      </c>
      <c r="X44" s="254">
        <v>2.8049022230569598E-3</v>
      </c>
      <c r="Y44" s="254">
        <v>2.1809754868025166E-3</v>
      </c>
      <c r="Z44" s="261">
        <v>1.9412982213022678E-2</v>
      </c>
      <c r="AA44" s="287"/>
      <c r="AB44" s="254">
        <v>7.7605052443204814E-2</v>
      </c>
      <c r="AC44" s="254">
        <v>1.8827527135958366E-2</v>
      </c>
      <c r="AD44" s="254">
        <v>-5.7978664130059032E-2</v>
      </c>
      <c r="AE44" s="254">
        <v>-1.4727961047654725E-2</v>
      </c>
      <c r="AF44" s="261">
        <v>5.6413951321354627E-3</v>
      </c>
      <c r="AG44" s="287"/>
      <c r="AH44" s="254">
        <v>-7.8346444336336751E-2</v>
      </c>
      <c r="AI44" s="254">
        <v>-5.2588887869240208E-2</v>
      </c>
      <c r="AJ44" s="254">
        <v>-1.1746540865068433E-2</v>
      </c>
      <c r="AK44" s="254">
        <v>2.956021725270741E-2</v>
      </c>
      <c r="AL44" s="261">
        <v>-3.0062076208785093E-2</v>
      </c>
      <c r="AM44" s="287"/>
      <c r="AN44" s="254">
        <v>2.6635475226579386E-2</v>
      </c>
      <c r="AO44" s="254">
        <v>4.1768484143379858E-2</v>
      </c>
      <c r="AP44" s="254">
        <v>2.8291351111166874E-2</v>
      </c>
      <c r="AQ44" s="254">
        <v>6.408909370158633E-2</v>
      </c>
      <c r="AR44" s="261">
        <v>4.0342774400223158E-2</v>
      </c>
      <c r="AS44" s="287"/>
      <c r="AT44" s="254">
        <v>2.9054383641318404E-2</v>
      </c>
      <c r="AU44" s="254">
        <v>9.0351512343371354E-2</v>
      </c>
      <c r="AV44" s="254">
        <v>2.2504224494129144E-2</v>
      </c>
      <c r="AW44" s="254">
        <v>-1.8003227889528239E-2</v>
      </c>
      <c r="AX44" s="261">
        <v>3.0739756700978393E-2</v>
      </c>
      <c r="AY44" s="287"/>
      <c r="AZ44" s="254">
        <v>-2.3651812312238341E-2</v>
      </c>
      <c r="BA44" s="254">
        <v>-4.7838498551584951E-2</v>
      </c>
    </row>
    <row r="45" spans="1:53" ht="18" customHeight="1">
      <c r="A45" s="342"/>
      <c r="B45" s="306" t="s">
        <v>84</v>
      </c>
      <c r="C45" s="307" t="s">
        <v>25</v>
      </c>
      <c r="D45" s="94">
        <v>356225555</v>
      </c>
      <c r="E45" s="94">
        <v>382895633</v>
      </c>
      <c r="F45" s="94">
        <v>415875499</v>
      </c>
      <c r="G45" s="94">
        <v>430452572</v>
      </c>
      <c r="H45" s="330">
        <v>1585449259</v>
      </c>
      <c r="I45" s="331"/>
      <c r="J45" s="94">
        <v>394867990</v>
      </c>
      <c r="K45" s="94">
        <v>405535971</v>
      </c>
      <c r="L45" s="94">
        <v>387383961</v>
      </c>
      <c r="M45" s="94">
        <v>392623022</v>
      </c>
      <c r="N45" s="332">
        <v>1580410944</v>
      </c>
      <c r="O45" s="331"/>
      <c r="P45" s="94">
        <v>392530085</v>
      </c>
      <c r="Q45" s="94">
        <v>404338993</v>
      </c>
      <c r="R45" s="94">
        <v>408913222</v>
      </c>
      <c r="S45" s="94">
        <v>415233417</v>
      </c>
      <c r="T45" s="332">
        <v>1621015717</v>
      </c>
      <c r="U45" s="331"/>
      <c r="V45" s="94">
        <v>410690857</v>
      </c>
      <c r="W45" s="94">
        <v>426850993</v>
      </c>
      <c r="X45" s="94">
        <v>431970703</v>
      </c>
      <c r="Y45" s="94">
        <v>462244269</v>
      </c>
      <c r="Z45" s="332">
        <v>1731756822</v>
      </c>
      <c r="AA45" s="126"/>
      <c r="AB45" s="94">
        <v>453310756</v>
      </c>
      <c r="AC45" s="94">
        <v>471077431</v>
      </c>
      <c r="AD45" s="94">
        <v>461905533</v>
      </c>
      <c r="AE45" s="94">
        <v>474719391</v>
      </c>
      <c r="AF45" s="332">
        <v>1861013111</v>
      </c>
      <c r="AG45" s="126"/>
      <c r="AH45" s="94">
        <v>454851057</v>
      </c>
      <c r="AI45" s="94">
        <v>478709887</v>
      </c>
      <c r="AJ45" s="94">
        <v>472078280</v>
      </c>
      <c r="AK45" s="94">
        <v>500609121</v>
      </c>
      <c r="AL45" s="332">
        <v>1906248345</v>
      </c>
      <c r="AM45" s="126"/>
      <c r="AN45" s="94">
        <v>449477581</v>
      </c>
      <c r="AO45" s="94">
        <v>472774166</v>
      </c>
      <c r="AP45" s="94">
        <v>466762863</v>
      </c>
      <c r="AQ45" s="94">
        <v>478434302</v>
      </c>
      <c r="AR45" s="332">
        <v>1867448912</v>
      </c>
      <c r="AS45" s="126"/>
      <c r="AT45" s="94">
        <v>477145163</v>
      </c>
      <c r="AU45" s="94">
        <v>490192935</v>
      </c>
      <c r="AV45" s="94">
        <v>469801562</v>
      </c>
      <c r="AW45" s="94">
        <v>491323459</v>
      </c>
      <c r="AX45" s="332">
        <v>1928463119</v>
      </c>
      <c r="AY45" s="126"/>
      <c r="AZ45" s="94">
        <v>489009853</v>
      </c>
      <c r="BA45" s="94">
        <v>496176947</v>
      </c>
    </row>
    <row r="46" spans="1:53" ht="18" customHeight="1">
      <c r="A46" s="342"/>
      <c r="B46" s="312"/>
      <c r="C46" s="313" t="s">
        <v>23</v>
      </c>
      <c r="D46" s="254">
        <v>0.14700027623915893</v>
      </c>
      <c r="E46" s="254">
        <v>0.47102705598833555</v>
      </c>
      <c r="F46" s="254">
        <v>0.3283373333899664</v>
      </c>
      <c r="G46" s="254">
        <v>0.31187094209876953</v>
      </c>
      <c r="H46" s="329"/>
      <c r="I46" s="274"/>
      <c r="J46" s="254">
        <v>0.10847743643770869</v>
      </c>
      <c r="K46" s="254">
        <v>5.9129266694979518E-2</v>
      </c>
      <c r="L46" s="254">
        <v>-6.8509777730377905E-2</v>
      </c>
      <c r="M46" s="254">
        <v>-8.7883201218274989E-2</v>
      </c>
      <c r="N46" s="261">
        <v>-3.1778468919136937E-3</v>
      </c>
      <c r="O46" s="274"/>
      <c r="P46" s="254">
        <v>-5.9207255569133643E-3</v>
      </c>
      <c r="Q46" s="254">
        <v>-2.9515951372905969E-3</v>
      </c>
      <c r="R46" s="254">
        <v>5.5576025771495452E-2</v>
      </c>
      <c r="S46" s="254">
        <v>5.7588051981322774E-2</v>
      </c>
      <c r="T46" s="261">
        <v>2.5692541015458925E-2</v>
      </c>
      <c r="U46" s="274"/>
      <c r="V46" s="254">
        <v>4.6265936533246954E-2</v>
      </c>
      <c r="W46" s="254">
        <v>5.5676054968064825E-2</v>
      </c>
      <c r="X46" s="254">
        <v>5.6387222910586177E-2</v>
      </c>
      <c r="Y46" s="254">
        <v>0.11321548332898268</v>
      </c>
      <c r="Z46" s="261">
        <v>6.8315873707225805E-2</v>
      </c>
      <c r="AA46" s="287"/>
      <c r="AB46" s="254">
        <v>0.10377610865585929</v>
      </c>
      <c r="AC46" s="254">
        <v>0.10361095259300468</v>
      </c>
      <c r="AD46" s="254">
        <v>6.9298287573914541E-2</v>
      </c>
      <c r="AE46" s="254">
        <v>2.6988159370776366E-2</v>
      </c>
      <c r="AF46" s="261">
        <v>7.4638821893435514E-2</v>
      </c>
      <c r="AG46" s="287"/>
      <c r="AH46" s="254">
        <v>3.3978920191339856E-3</v>
      </c>
      <c r="AI46" s="254">
        <v>1.6202126227524483E-2</v>
      </c>
      <c r="AJ46" s="254">
        <v>2.2023436121082263E-2</v>
      </c>
      <c r="AK46" s="254">
        <v>5.4536912733779586E-2</v>
      </c>
      <c r="AL46" s="261">
        <v>2.4306778782280158E-2</v>
      </c>
      <c r="AM46" s="287"/>
      <c r="AN46" s="254">
        <v>-1.1813704546365433E-2</v>
      </c>
      <c r="AO46" s="254">
        <v>-1.2399411754785872E-2</v>
      </c>
      <c r="AP46" s="254">
        <v>-1.125960931733605E-2</v>
      </c>
      <c r="AQ46" s="254">
        <v>-4.4295675148116165E-2</v>
      </c>
      <c r="AR46" s="261">
        <v>-2.0353818589151307E-2</v>
      </c>
      <c r="AS46" s="287"/>
      <c r="AT46" s="254">
        <v>6.1554976642984149E-2</v>
      </c>
      <c r="AU46" s="254">
        <v>3.6843741161609822E-2</v>
      </c>
      <c r="AV46" s="254">
        <v>6.5101558861593301E-3</v>
      </c>
      <c r="AW46" s="254">
        <v>2.6940286150302084E-2</v>
      </c>
      <c r="AX46" s="261">
        <v>3.2672490587522862E-2</v>
      </c>
      <c r="AY46" s="287"/>
      <c r="AZ46" s="254">
        <v>2.4865996598188334E-2</v>
      </c>
      <c r="BA46" s="254">
        <v>1.2207462761575805E-2</v>
      </c>
    </row>
    <row r="47" spans="1:53" ht="18" customHeight="1">
      <c r="A47" s="342"/>
      <c r="B47" s="306" t="s">
        <v>85</v>
      </c>
      <c r="C47" s="307" t="s">
        <v>25</v>
      </c>
      <c r="D47" s="94">
        <v>203811458</v>
      </c>
      <c r="E47" s="94">
        <v>224147380</v>
      </c>
      <c r="F47" s="94">
        <v>231744301</v>
      </c>
      <c r="G47" s="94">
        <v>253624505</v>
      </c>
      <c r="H47" s="330">
        <v>913327644</v>
      </c>
      <c r="I47" s="331"/>
      <c r="J47" s="94">
        <v>215183861</v>
      </c>
      <c r="K47" s="94">
        <v>218342467</v>
      </c>
      <c r="L47" s="94">
        <v>207390391</v>
      </c>
      <c r="M47" s="94">
        <v>211870502</v>
      </c>
      <c r="N47" s="332">
        <v>852787221</v>
      </c>
      <c r="O47" s="331"/>
      <c r="P47" s="94">
        <v>215271602</v>
      </c>
      <c r="Q47" s="94">
        <v>215611128</v>
      </c>
      <c r="R47" s="94">
        <v>216338410</v>
      </c>
      <c r="S47" s="94">
        <v>220270058</v>
      </c>
      <c r="T47" s="332">
        <v>867491198</v>
      </c>
      <c r="U47" s="331"/>
      <c r="V47" s="94">
        <v>208810768</v>
      </c>
      <c r="W47" s="94">
        <v>225077770</v>
      </c>
      <c r="X47" s="94">
        <v>226981457</v>
      </c>
      <c r="Y47" s="94">
        <v>250629045</v>
      </c>
      <c r="Z47" s="332">
        <v>911499040</v>
      </c>
      <c r="AA47" s="126"/>
      <c r="AB47" s="94">
        <v>231905143</v>
      </c>
      <c r="AC47" s="94">
        <v>246870344</v>
      </c>
      <c r="AD47" s="94">
        <v>242510897</v>
      </c>
      <c r="AE47" s="94">
        <v>248423250</v>
      </c>
      <c r="AF47" s="332">
        <v>969709634</v>
      </c>
      <c r="AG47" s="126"/>
      <c r="AH47" s="94">
        <v>234618376</v>
      </c>
      <c r="AI47" s="94">
        <v>254571549</v>
      </c>
      <c r="AJ47" s="94">
        <v>243251482</v>
      </c>
      <c r="AK47" s="94">
        <v>268001448</v>
      </c>
      <c r="AL47" s="332">
        <v>1000442855</v>
      </c>
      <c r="AM47" s="126"/>
      <c r="AN47" s="94">
        <v>228476009</v>
      </c>
      <c r="AO47" s="94">
        <v>239862429</v>
      </c>
      <c r="AP47" s="94">
        <v>229179086</v>
      </c>
      <c r="AQ47" s="94">
        <v>252204196</v>
      </c>
      <c r="AR47" s="332">
        <v>949721720</v>
      </c>
      <c r="AS47" s="126"/>
      <c r="AT47" s="94">
        <v>236643122</v>
      </c>
      <c r="AU47" s="94">
        <v>250811754</v>
      </c>
      <c r="AV47" s="94">
        <v>251992124</v>
      </c>
      <c r="AW47" s="94">
        <v>270323309</v>
      </c>
      <c r="AX47" s="332">
        <v>1009770309</v>
      </c>
      <c r="AY47" s="126"/>
      <c r="AZ47" s="94">
        <v>245521105</v>
      </c>
      <c r="BA47" s="94">
        <v>259102013</v>
      </c>
    </row>
    <row r="48" spans="1:53" ht="18" customHeight="1">
      <c r="A48" s="342"/>
      <c r="B48" s="312"/>
      <c r="C48" s="313" t="s">
        <v>23</v>
      </c>
      <c r="D48" s="254">
        <v>0.2336514239907283</v>
      </c>
      <c r="E48" s="254">
        <v>0.60630225922550163</v>
      </c>
      <c r="F48" s="254">
        <v>0.34055138075126229</v>
      </c>
      <c r="G48" s="254">
        <v>0.34371041477021452</v>
      </c>
      <c r="H48" s="329"/>
      <c r="I48" s="274"/>
      <c r="J48" s="254">
        <v>5.5798644058569075E-2</v>
      </c>
      <c r="K48" s="254">
        <v>-2.5897750845894341E-2</v>
      </c>
      <c r="L48" s="254">
        <v>-0.1050895745652015</v>
      </c>
      <c r="M48" s="254">
        <v>-0.16462921435765837</v>
      </c>
      <c r="N48" s="261">
        <v>-6.628554757727223E-2</v>
      </c>
      <c r="O48" s="274"/>
      <c r="P48" s="254">
        <v>4.0774898076589849E-4</v>
      </c>
      <c r="Q48" s="254">
        <v>-1.2509426304137206E-2</v>
      </c>
      <c r="R48" s="254">
        <v>4.3145774289995886E-2</v>
      </c>
      <c r="S48" s="254">
        <v>3.9644763762347601E-2</v>
      </c>
      <c r="T48" s="261">
        <v>1.7242257667460903E-2</v>
      </c>
      <c r="U48" s="274"/>
      <c r="V48" s="254">
        <v>-3.0012476982449354E-2</v>
      </c>
      <c r="W48" s="254">
        <v>4.3906091897075061E-2</v>
      </c>
      <c r="X48" s="254">
        <v>4.9196289276601357E-2</v>
      </c>
      <c r="Y48" s="254">
        <v>0.13782620877141638</v>
      </c>
      <c r="Z48" s="261">
        <v>5.0730015591466504E-2</v>
      </c>
      <c r="AA48" s="287"/>
      <c r="AB48" s="254">
        <v>0.11059954053710497</v>
      </c>
      <c r="AC48" s="254">
        <v>9.6822418313456726E-2</v>
      </c>
      <c r="AD48" s="254">
        <v>6.841721876866802E-2</v>
      </c>
      <c r="AE48" s="254">
        <v>-8.8010350117242453E-3</v>
      </c>
      <c r="AF48" s="261">
        <v>6.386248525286442E-2</v>
      </c>
      <c r="AG48" s="287"/>
      <c r="AH48" s="254">
        <v>1.1699753463423557E-2</v>
      </c>
      <c r="AI48" s="254">
        <v>3.1195342766646705E-2</v>
      </c>
      <c r="AJ48" s="254">
        <v>3.0538215361102239E-3</v>
      </c>
      <c r="AK48" s="254">
        <v>7.8809845696809822E-2</v>
      </c>
      <c r="AL48" s="261">
        <v>3.1693220240812892E-2</v>
      </c>
      <c r="AM48" s="287"/>
      <c r="AN48" s="254">
        <v>-2.618024685329845E-2</v>
      </c>
      <c r="AO48" s="254">
        <v>-5.777990532634103E-2</v>
      </c>
      <c r="AP48" s="254">
        <v>-5.7851224108883326E-2</v>
      </c>
      <c r="AQ48" s="254">
        <v>-5.8944651672180548E-2</v>
      </c>
      <c r="AR48" s="261">
        <v>-5.0698682834813158E-2</v>
      </c>
      <c r="AS48" s="287"/>
      <c r="AT48" s="254">
        <v>3.5746041940009521E-2</v>
      </c>
      <c r="AU48" s="254">
        <v>4.5648353706949196E-2</v>
      </c>
      <c r="AV48" s="254">
        <v>9.9542407634874763E-2</v>
      </c>
      <c r="AW48" s="254">
        <v>7.1843027544236326E-2</v>
      </c>
      <c r="AX48" s="261">
        <v>6.3227562069444909E-2</v>
      </c>
      <c r="AY48" s="287"/>
      <c r="AZ48" s="254">
        <v>3.7516336519596738E-2</v>
      </c>
      <c r="BA48" s="254">
        <v>3.305371007452873E-2</v>
      </c>
    </row>
    <row r="49" spans="1:53" ht="18" customHeight="1">
      <c r="A49" s="342"/>
      <c r="B49" s="306" t="s">
        <v>86</v>
      </c>
      <c r="C49" s="307" t="s">
        <v>25</v>
      </c>
      <c r="D49" s="94">
        <v>530050665</v>
      </c>
      <c r="E49" s="94">
        <v>557860694</v>
      </c>
      <c r="F49" s="94">
        <v>584248885</v>
      </c>
      <c r="G49" s="94">
        <v>604829269</v>
      </c>
      <c r="H49" s="330">
        <v>2276989513</v>
      </c>
      <c r="I49" s="331"/>
      <c r="J49" s="94">
        <v>559844931</v>
      </c>
      <c r="K49" s="94">
        <v>583886506</v>
      </c>
      <c r="L49" s="94">
        <v>569720542</v>
      </c>
      <c r="M49" s="94">
        <v>563532136</v>
      </c>
      <c r="N49" s="332">
        <v>2276984115</v>
      </c>
      <c r="O49" s="331"/>
      <c r="P49" s="94">
        <v>539764892</v>
      </c>
      <c r="Q49" s="94">
        <v>565511116</v>
      </c>
      <c r="R49" s="94">
        <v>572468101</v>
      </c>
      <c r="S49" s="94">
        <v>560907092</v>
      </c>
      <c r="T49" s="332">
        <v>2238651201</v>
      </c>
      <c r="U49" s="331"/>
      <c r="V49" s="94">
        <v>571665950</v>
      </c>
      <c r="W49" s="94">
        <v>584916061</v>
      </c>
      <c r="X49" s="94">
        <v>584522413</v>
      </c>
      <c r="Y49" s="94">
        <v>579221112</v>
      </c>
      <c r="Z49" s="332">
        <v>2320325536</v>
      </c>
      <c r="AA49" s="126"/>
      <c r="AB49" s="94">
        <v>588629807</v>
      </c>
      <c r="AC49" s="94">
        <v>602407554</v>
      </c>
      <c r="AD49" s="94">
        <v>572723409</v>
      </c>
      <c r="AE49" s="94">
        <v>590671936</v>
      </c>
      <c r="AF49" s="332">
        <v>2354432706</v>
      </c>
      <c r="AG49" s="126"/>
      <c r="AH49" s="94">
        <v>584643279</v>
      </c>
      <c r="AI49" s="94">
        <v>587797474</v>
      </c>
      <c r="AJ49" s="94">
        <v>570076252</v>
      </c>
      <c r="AK49" s="94">
        <v>581749345</v>
      </c>
      <c r="AL49" s="332">
        <v>2324266350</v>
      </c>
      <c r="AM49" s="126"/>
      <c r="AN49" s="94">
        <v>567225835</v>
      </c>
      <c r="AO49" s="94">
        <v>577175022</v>
      </c>
      <c r="AP49" s="94">
        <v>558146851</v>
      </c>
      <c r="AQ49" s="94">
        <v>590622416</v>
      </c>
      <c r="AR49" s="332">
        <v>2293170124</v>
      </c>
      <c r="AS49" s="126"/>
      <c r="AT49" s="94">
        <v>598084088</v>
      </c>
      <c r="AU49" s="94">
        <v>626659415</v>
      </c>
      <c r="AV49" s="94">
        <v>569432834</v>
      </c>
      <c r="AW49" s="94">
        <v>585452460</v>
      </c>
      <c r="AX49" s="332">
        <v>2379628797</v>
      </c>
      <c r="AY49" s="126"/>
      <c r="AZ49" s="94">
        <v>574973061</v>
      </c>
      <c r="BA49" s="94">
        <v>584477461</v>
      </c>
    </row>
    <row r="50" spans="1:53" ht="18" customHeight="1">
      <c r="A50" s="342"/>
      <c r="B50" s="312"/>
      <c r="C50" s="313" t="s">
        <v>23</v>
      </c>
      <c r="D50" s="254">
        <v>0.16558197128050967</v>
      </c>
      <c r="E50" s="254">
        <v>0.23678838960745652</v>
      </c>
      <c r="F50" s="254">
        <v>0.2897844258033575</v>
      </c>
      <c r="G50" s="254">
        <v>0.21940557846700412</v>
      </c>
      <c r="H50" s="329"/>
      <c r="I50" s="274"/>
      <c r="J50" s="254">
        <v>5.6210222847281964E-2</v>
      </c>
      <c r="K50" s="254">
        <v>4.6652887145334533E-2</v>
      </c>
      <c r="L50" s="254">
        <v>-2.4866702141844908E-2</v>
      </c>
      <c r="M50" s="254">
        <v>-6.8278992298568805E-2</v>
      </c>
      <c r="N50" s="261">
        <v>-2.3706740717166497E-6</v>
      </c>
      <c r="O50" s="274"/>
      <c r="P50" s="254">
        <v>-3.5867144432535691E-2</v>
      </c>
      <c r="Q50" s="254">
        <v>-3.1470824914045847E-2</v>
      </c>
      <c r="R50" s="254">
        <v>4.8226433794271717E-3</v>
      </c>
      <c r="S50" s="254">
        <v>-4.6581975229181838E-3</v>
      </c>
      <c r="T50" s="261">
        <v>-1.6834950119974823E-2</v>
      </c>
      <c r="U50" s="274"/>
      <c r="V50" s="254">
        <v>5.9101765366392112E-2</v>
      </c>
      <c r="W50" s="254">
        <v>3.4313993926867292E-2</v>
      </c>
      <c r="X50" s="254">
        <v>2.1056740068037483E-2</v>
      </c>
      <c r="Y50" s="254">
        <v>3.2650719274556872E-2</v>
      </c>
      <c r="Z50" s="261">
        <v>3.6483725094608843E-2</v>
      </c>
      <c r="AA50" s="287"/>
      <c r="AB50" s="254">
        <v>2.9674422623911845E-2</v>
      </c>
      <c r="AC50" s="254">
        <v>2.9904278863698286E-2</v>
      </c>
      <c r="AD50" s="254">
        <v>-2.018571698464533E-2</v>
      </c>
      <c r="AE50" s="254">
        <v>1.9769348462560954E-2</v>
      </c>
      <c r="AF50" s="261">
        <v>1.4699303813549003E-2</v>
      </c>
      <c r="AG50" s="287"/>
      <c r="AH50" s="254">
        <v>-6.7725554373769814E-3</v>
      </c>
      <c r="AI50" s="254">
        <v>-2.42528167234769E-2</v>
      </c>
      <c r="AJ50" s="254">
        <v>-4.6220513399688468E-3</v>
      </c>
      <c r="AK50" s="254">
        <v>-1.5105831945264492E-2</v>
      </c>
      <c r="AL50" s="261">
        <v>-1.281257940527436E-2</v>
      </c>
      <c r="AM50" s="287"/>
      <c r="AN50" s="254">
        <v>-2.979157483823569E-2</v>
      </c>
      <c r="AO50" s="254">
        <v>-1.807161900120724E-2</v>
      </c>
      <c r="AP50" s="254">
        <v>-2.0925974302820061E-2</v>
      </c>
      <c r="AQ50" s="254">
        <v>1.5252395342189917E-2</v>
      </c>
      <c r="AR50" s="261">
        <v>-1.3378942563962215E-2</v>
      </c>
      <c r="AS50" s="287"/>
      <c r="AT50" s="254">
        <v>5.4402058397075681E-2</v>
      </c>
      <c r="AU50" s="254">
        <v>8.573550675933439E-2</v>
      </c>
      <c r="AV50" s="254">
        <v>2.0220454491106654E-2</v>
      </c>
      <c r="AW50" s="254">
        <v>-8.7534029524541923E-3</v>
      </c>
      <c r="AX50" s="261">
        <v>3.7702685943417524E-2</v>
      </c>
      <c r="AY50" s="287"/>
      <c r="AZ50" s="254">
        <v>-3.8641768713967184E-2</v>
      </c>
      <c r="BA50" s="254">
        <v>-6.7312407649695927E-2</v>
      </c>
    </row>
    <row r="51" spans="1:53" ht="18" customHeight="1">
      <c r="A51" s="342"/>
      <c r="B51" s="306" t="s">
        <v>87</v>
      </c>
      <c r="C51" s="307" t="s">
        <v>25</v>
      </c>
      <c r="D51" s="94">
        <v>569860575</v>
      </c>
      <c r="E51" s="94">
        <v>597475127</v>
      </c>
      <c r="F51" s="94">
        <v>648988495</v>
      </c>
      <c r="G51" s="94">
        <v>647446092</v>
      </c>
      <c r="H51" s="330">
        <v>2463770289</v>
      </c>
      <c r="I51" s="331"/>
      <c r="J51" s="94">
        <v>562675624</v>
      </c>
      <c r="K51" s="94">
        <v>618342388</v>
      </c>
      <c r="L51" s="94">
        <v>650360810</v>
      </c>
      <c r="M51" s="94">
        <v>638253635</v>
      </c>
      <c r="N51" s="332">
        <v>2469632457</v>
      </c>
      <c r="O51" s="331"/>
      <c r="P51" s="94">
        <v>583262372</v>
      </c>
      <c r="Q51" s="94">
        <v>619770066</v>
      </c>
      <c r="R51" s="94">
        <v>646433374</v>
      </c>
      <c r="S51" s="94">
        <v>635009865</v>
      </c>
      <c r="T51" s="332">
        <v>2484475677</v>
      </c>
      <c r="U51" s="331"/>
      <c r="V51" s="94">
        <v>575695927</v>
      </c>
      <c r="W51" s="94">
        <v>624890137</v>
      </c>
      <c r="X51" s="94">
        <v>663071329</v>
      </c>
      <c r="Y51" s="94">
        <v>669860508</v>
      </c>
      <c r="Z51" s="332">
        <v>2533517901</v>
      </c>
      <c r="AA51" s="126"/>
      <c r="AB51" s="94">
        <v>600241592</v>
      </c>
      <c r="AC51" s="94">
        <v>639745464</v>
      </c>
      <c r="AD51" s="94">
        <v>683273382</v>
      </c>
      <c r="AE51" s="94">
        <v>691920152</v>
      </c>
      <c r="AF51" s="332">
        <v>2615180590</v>
      </c>
      <c r="AG51" s="126"/>
      <c r="AH51" s="94">
        <v>619191830</v>
      </c>
      <c r="AI51" s="94">
        <v>674629651</v>
      </c>
      <c r="AJ51" s="94">
        <v>693159498</v>
      </c>
      <c r="AK51" s="94">
        <v>718994938</v>
      </c>
      <c r="AL51" s="332">
        <v>2705975917</v>
      </c>
      <c r="AM51" s="126"/>
      <c r="AN51" s="94">
        <v>625449344</v>
      </c>
      <c r="AO51" s="94">
        <v>667046165</v>
      </c>
      <c r="AP51" s="94">
        <v>681631167</v>
      </c>
      <c r="AQ51" s="94">
        <v>688110526</v>
      </c>
      <c r="AR51" s="332">
        <v>2662237202</v>
      </c>
      <c r="AS51" s="126"/>
      <c r="AT51" s="94">
        <v>622962506</v>
      </c>
      <c r="AU51" s="94">
        <v>688439803</v>
      </c>
      <c r="AV51" s="94">
        <v>718235351</v>
      </c>
      <c r="AW51" s="94">
        <v>721248346</v>
      </c>
      <c r="AX51" s="332">
        <v>2750886006</v>
      </c>
      <c r="AY51" s="126"/>
      <c r="AZ51" s="94">
        <v>664009459</v>
      </c>
      <c r="BA51" s="94">
        <v>719727111</v>
      </c>
    </row>
    <row r="52" spans="1:53" ht="18" customHeight="1">
      <c r="A52" s="342"/>
      <c r="B52" s="312"/>
      <c r="C52" s="313" t="s">
        <v>23</v>
      </c>
      <c r="D52" s="254">
        <v>5.8661721405258264E-2</v>
      </c>
      <c r="E52" s="254">
        <v>0.31562707352009001</v>
      </c>
      <c r="F52" s="254">
        <v>5.9579958927667001E-2</v>
      </c>
      <c r="G52" s="254">
        <v>4.7552933531662157E-2</v>
      </c>
      <c r="H52" s="329"/>
      <c r="I52" s="274"/>
      <c r="J52" s="254">
        <v>-1.260826124004104E-2</v>
      </c>
      <c r="K52" s="254">
        <v>3.4925740096959715E-2</v>
      </c>
      <c r="L52" s="254">
        <v>2.1145444188498288E-3</v>
      </c>
      <c r="M52" s="254">
        <v>-1.4198026852867312E-2</v>
      </c>
      <c r="N52" s="261">
        <v>2.379348442577145E-3</v>
      </c>
      <c r="O52" s="274"/>
      <c r="P52" s="254">
        <v>3.658723982683143E-2</v>
      </c>
      <c r="Q52" s="254">
        <v>2.3088793970889032E-3</v>
      </c>
      <c r="R52" s="254">
        <v>-6.0388571076415154E-3</v>
      </c>
      <c r="S52" s="254">
        <v>-5.0822585601099091E-3</v>
      </c>
      <c r="T52" s="261">
        <v>6.0102951586693543E-3</v>
      </c>
      <c r="U52" s="274"/>
      <c r="V52" s="254">
        <v>-1.2972626665517129E-2</v>
      </c>
      <c r="W52" s="254">
        <v>8.2612428074253508E-3</v>
      </c>
      <c r="X52" s="254">
        <v>2.5738081709871574E-2</v>
      </c>
      <c r="Y52" s="254">
        <v>5.4882049745794026E-2</v>
      </c>
      <c r="Z52" s="261">
        <v>1.9739466340527256E-2</v>
      </c>
      <c r="AA52" s="287"/>
      <c r="AB52" s="254">
        <v>4.2636509742060458E-2</v>
      </c>
      <c r="AC52" s="254">
        <v>2.3772701984573041E-2</v>
      </c>
      <c r="AD52" s="254">
        <v>3.0467390334109945E-2</v>
      </c>
      <c r="AE52" s="254">
        <v>3.2931698072279803E-2</v>
      </c>
      <c r="AF52" s="261">
        <v>3.2232923622827814E-2</v>
      </c>
      <c r="AG52" s="287"/>
      <c r="AH52" s="254">
        <v>3.1571017824436165E-2</v>
      </c>
      <c r="AI52" s="254">
        <v>5.4528228745674978E-2</v>
      </c>
      <c r="AJ52" s="254">
        <v>1.4468756226186485E-2</v>
      </c>
      <c r="AK52" s="254">
        <v>3.9129928390927882E-2</v>
      </c>
      <c r="AL52" s="261">
        <v>3.471856870886314E-2</v>
      </c>
      <c r="AM52" s="287"/>
      <c r="AN52" s="254">
        <v>1.0105937605798143E-2</v>
      </c>
      <c r="AO52" s="254">
        <v>-1.1240961598351085E-2</v>
      </c>
      <c r="AP52" s="254">
        <v>-1.6631570415269747E-2</v>
      </c>
      <c r="AQ52" s="254">
        <v>-4.2954978356189777E-2</v>
      </c>
      <c r="AR52" s="261">
        <v>-1.616374880693372E-2</v>
      </c>
      <c r="AS52" s="287"/>
      <c r="AT52" s="254">
        <v>-3.9760821941161595E-3</v>
      </c>
      <c r="AU52" s="254">
        <v>3.207219998034172E-2</v>
      </c>
      <c r="AV52" s="254">
        <v>5.3700866057962982E-2</v>
      </c>
      <c r="AW52" s="254">
        <v>4.8157699596067527E-2</v>
      </c>
      <c r="AX52" s="261">
        <v>3.3298612134712302E-2</v>
      </c>
      <c r="AY52" s="287"/>
      <c r="AZ52" s="254">
        <v>6.5889925324013054E-2</v>
      </c>
      <c r="BA52" s="254">
        <v>4.5446686643712209E-2</v>
      </c>
    </row>
    <row r="53" spans="1:53" ht="18" customHeight="1">
      <c r="A53" s="342"/>
      <c r="B53" s="306" t="s">
        <v>213</v>
      </c>
      <c r="C53" s="307" t="s">
        <v>25</v>
      </c>
      <c r="D53" s="94">
        <v>35078585</v>
      </c>
      <c r="E53" s="94">
        <v>44781645</v>
      </c>
      <c r="F53" s="94">
        <v>44804343</v>
      </c>
      <c r="G53" s="94">
        <v>47295655</v>
      </c>
      <c r="H53" s="330">
        <v>171960228</v>
      </c>
      <c r="I53" s="331"/>
      <c r="J53" s="94">
        <v>41110055</v>
      </c>
      <c r="K53" s="94">
        <v>45589255</v>
      </c>
      <c r="L53" s="94">
        <v>48027785</v>
      </c>
      <c r="M53" s="94">
        <v>43844410</v>
      </c>
      <c r="N53" s="332">
        <v>178571505</v>
      </c>
      <c r="O53" s="331"/>
      <c r="P53" s="94">
        <v>35834805</v>
      </c>
      <c r="Q53" s="94">
        <v>45219035</v>
      </c>
      <c r="R53" s="94">
        <v>43729195</v>
      </c>
      <c r="S53" s="94">
        <v>44247660</v>
      </c>
      <c r="T53" s="332">
        <v>169030695</v>
      </c>
      <c r="U53" s="331"/>
      <c r="V53" s="94">
        <v>34664130</v>
      </c>
      <c r="W53" s="94">
        <v>42915245</v>
      </c>
      <c r="X53" s="94">
        <v>40040635</v>
      </c>
      <c r="Y53" s="94">
        <v>39596002</v>
      </c>
      <c r="Z53" s="332">
        <v>157216012</v>
      </c>
      <c r="AA53" s="126"/>
      <c r="AB53" s="94">
        <v>39219455</v>
      </c>
      <c r="AC53" s="94">
        <v>39051435</v>
      </c>
      <c r="AD53" s="94">
        <v>41499760</v>
      </c>
      <c r="AE53" s="94">
        <v>42589575</v>
      </c>
      <c r="AF53" s="332">
        <v>162360225</v>
      </c>
      <c r="AG53" s="126"/>
      <c r="AH53" s="94">
        <v>34655515</v>
      </c>
      <c r="AI53" s="94">
        <v>40657310</v>
      </c>
      <c r="AJ53" s="94">
        <v>39419875</v>
      </c>
      <c r="AK53" s="94">
        <v>41516625</v>
      </c>
      <c r="AL53" s="332">
        <v>156249325</v>
      </c>
      <c r="AM53" s="126"/>
      <c r="AN53" s="94">
        <v>35846400</v>
      </c>
      <c r="AO53" s="94">
        <v>43600303</v>
      </c>
      <c r="AP53" s="94">
        <v>41516580</v>
      </c>
      <c r="AQ53" s="94">
        <v>42690120</v>
      </c>
      <c r="AR53" s="332">
        <v>163653403</v>
      </c>
      <c r="AS53" s="126"/>
      <c r="AT53" s="94">
        <v>37118825</v>
      </c>
      <c r="AU53" s="94">
        <v>43800547</v>
      </c>
      <c r="AV53" s="94">
        <v>43925910</v>
      </c>
      <c r="AW53" s="94">
        <v>47049153</v>
      </c>
      <c r="AX53" s="332">
        <v>171894435</v>
      </c>
      <c r="AY53" s="126"/>
      <c r="AZ53" s="94">
        <v>41292308</v>
      </c>
      <c r="BA53" s="94">
        <v>46311031</v>
      </c>
    </row>
    <row r="54" spans="1:53" ht="18" customHeight="1">
      <c r="A54" s="342"/>
      <c r="B54" s="312"/>
      <c r="C54" s="313" t="s">
        <v>23</v>
      </c>
      <c r="D54" s="254">
        <v>0.19898891898824905</v>
      </c>
      <c r="E54" s="254">
        <v>0.31790938631617099</v>
      </c>
      <c r="F54" s="254">
        <v>0.20219231253755648</v>
      </c>
      <c r="G54" s="254">
        <v>0.20069217504552198</v>
      </c>
      <c r="H54" s="329"/>
      <c r="I54" s="274"/>
      <c r="J54" s="254">
        <v>0.17194165614148918</v>
      </c>
      <c r="K54" s="254">
        <v>1.8034397798473014E-2</v>
      </c>
      <c r="L54" s="254">
        <v>7.194485588149345E-2</v>
      </c>
      <c r="M54" s="254">
        <v>-7.2971713786393277E-2</v>
      </c>
      <c r="N54" s="261">
        <v>3.8446547070174919E-2</v>
      </c>
      <c r="O54" s="274"/>
      <c r="P54" s="254">
        <v>-0.1283201883334868</v>
      </c>
      <c r="Q54" s="254">
        <v>-8.1207731953505391E-3</v>
      </c>
      <c r="R54" s="254">
        <v>-8.9502149641087936E-2</v>
      </c>
      <c r="S54" s="254">
        <v>9.1972956187573729E-3</v>
      </c>
      <c r="T54" s="261">
        <v>-5.3428513132596334E-2</v>
      </c>
      <c r="U54" s="274"/>
      <c r="V54" s="254">
        <v>-3.2668658305800791E-2</v>
      </c>
      <c r="W54" s="254">
        <v>-5.0947349937918829E-2</v>
      </c>
      <c r="X54" s="254">
        <v>-8.4350054923261197E-2</v>
      </c>
      <c r="Y54" s="254">
        <v>-0.10512777398850015</v>
      </c>
      <c r="Z54" s="261">
        <v>-6.9896671725806936E-2</v>
      </c>
      <c r="AA54" s="287"/>
      <c r="AB54" s="254">
        <v>0.13141322167900937</v>
      </c>
      <c r="AC54" s="254">
        <v>-9.0033506741019398E-2</v>
      </c>
      <c r="AD54" s="254">
        <v>3.6441105392059914E-2</v>
      </c>
      <c r="AE54" s="254">
        <v>7.5602910617087016E-2</v>
      </c>
      <c r="AF54" s="261">
        <v>3.2720668426572175E-2</v>
      </c>
      <c r="AG54" s="287"/>
      <c r="AH54" s="254">
        <v>-0.11636928662063251</v>
      </c>
      <c r="AI54" s="254">
        <v>4.112204839591671E-2</v>
      </c>
      <c r="AJ54" s="254">
        <v>-5.0118000682413566E-2</v>
      </c>
      <c r="AK54" s="254">
        <v>-2.5192784854039973E-2</v>
      </c>
      <c r="AL54" s="261">
        <v>-3.7637912857043654E-2</v>
      </c>
      <c r="AM54" s="287"/>
      <c r="AN54" s="254">
        <v>3.4363506068226135E-2</v>
      </c>
      <c r="AO54" s="254">
        <v>7.2385334888117381E-2</v>
      </c>
      <c r="AP54" s="254">
        <v>5.3189032182370033E-2</v>
      </c>
      <c r="AQ54" s="254">
        <v>2.8265664658434941E-2</v>
      </c>
      <c r="AR54" s="261">
        <v>4.7386303908832916E-2</v>
      </c>
      <c r="AS54" s="287"/>
      <c r="AT54" s="254">
        <v>3.5496591010533818E-2</v>
      </c>
      <c r="AU54" s="254">
        <v>4.5927203762781144E-3</v>
      </c>
      <c r="AV54" s="254">
        <v>5.8032959362259717E-2</v>
      </c>
      <c r="AW54" s="254">
        <v>0.10210870805703998</v>
      </c>
      <c r="AX54" s="261">
        <v>5.035661861550178E-2</v>
      </c>
      <c r="AY54" s="287"/>
      <c r="AZ54" s="254">
        <v>0.11243575193988486</v>
      </c>
      <c r="BA54" s="254">
        <v>5.7316270502283828E-2</v>
      </c>
    </row>
    <row r="55" spans="1:53" ht="18" customHeight="1">
      <c r="A55" s="342"/>
      <c r="B55" s="306" t="s">
        <v>89</v>
      </c>
      <c r="C55" s="307" t="s">
        <v>25</v>
      </c>
      <c r="D55" s="94">
        <v>52582825</v>
      </c>
      <c r="E55" s="94">
        <v>52759685</v>
      </c>
      <c r="F55" s="94">
        <v>50666790</v>
      </c>
      <c r="G55" s="94">
        <v>50826785</v>
      </c>
      <c r="H55" s="330">
        <v>206836085</v>
      </c>
      <c r="I55" s="331"/>
      <c r="J55" s="94">
        <v>52031960</v>
      </c>
      <c r="K55" s="94">
        <v>51297935</v>
      </c>
      <c r="L55" s="94">
        <v>47060835</v>
      </c>
      <c r="M55" s="94">
        <v>51742690</v>
      </c>
      <c r="N55" s="332">
        <v>202133420</v>
      </c>
      <c r="O55" s="331"/>
      <c r="P55" s="94">
        <v>52013325</v>
      </c>
      <c r="Q55" s="94">
        <v>56846305</v>
      </c>
      <c r="R55" s="94">
        <v>52745825</v>
      </c>
      <c r="S55" s="94">
        <v>53087505</v>
      </c>
      <c r="T55" s="332">
        <v>214692960</v>
      </c>
      <c r="U55" s="331"/>
      <c r="V55" s="94">
        <v>56152915</v>
      </c>
      <c r="W55" s="94">
        <v>59828815</v>
      </c>
      <c r="X55" s="94">
        <v>54543205</v>
      </c>
      <c r="Y55" s="94">
        <v>55170935</v>
      </c>
      <c r="Z55" s="332">
        <v>225695870</v>
      </c>
      <c r="AA55" s="126"/>
      <c r="AB55" s="94">
        <v>59505050</v>
      </c>
      <c r="AC55" s="94">
        <v>64518950</v>
      </c>
      <c r="AD55" s="94">
        <v>55034645</v>
      </c>
      <c r="AE55" s="94">
        <v>58370105</v>
      </c>
      <c r="AF55" s="332">
        <v>237428750</v>
      </c>
      <c r="AG55" s="126"/>
      <c r="AH55" s="94">
        <v>60893607</v>
      </c>
      <c r="AI55" s="94">
        <v>61799597</v>
      </c>
      <c r="AJ55" s="94">
        <v>56923148</v>
      </c>
      <c r="AK55" s="94">
        <v>57885285</v>
      </c>
      <c r="AL55" s="332">
        <v>237501637</v>
      </c>
      <c r="AM55" s="126"/>
      <c r="AN55" s="94">
        <v>56564642</v>
      </c>
      <c r="AO55" s="94">
        <v>62076178</v>
      </c>
      <c r="AP55" s="94">
        <v>57960845</v>
      </c>
      <c r="AQ55" s="94">
        <v>63600611</v>
      </c>
      <c r="AR55" s="332">
        <v>240202276</v>
      </c>
      <c r="AS55" s="126"/>
      <c r="AT55" s="94">
        <v>66133300</v>
      </c>
      <c r="AU55" s="94">
        <v>69356515</v>
      </c>
      <c r="AV55" s="94">
        <v>59266828</v>
      </c>
      <c r="AW55" s="94">
        <v>66056878</v>
      </c>
      <c r="AX55" s="332">
        <v>260813521</v>
      </c>
      <c r="AY55" s="126"/>
      <c r="AZ55" s="94">
        <v>65622622</v>
      </c>
      <c r="BA55" s="94">
        <v>70547316</v>
      </c>
    </row>
    <row r="56" spans="1:53" ht="18" customHeight="1">
      <c r="A56" s="342"/>
      <c r="B56" s="312"/>
      <c r="C56" s="313" t="s">
        <v>23</v>
      </c>
      <c r="D56" s="254">
        <v>0.16797255034362046</v>
      </c>
      <c r="E56" s="254">
        <v>0.224036996019884</v>
      </c>
      <c r="F56" s="254">
        <v>0.25595815388978177</v>
      </c>
      <c r="G56" s="254">
        <v>0.15389554053481888</v>
      </c>
      <c r="H56" s="329"/>
      <c r="I56" s="274"/>
      <c r="J56" s="254">
        <v>-1.0476139309746101E-2</v>
      </c>
      <c r="K56" s="254">
        <v>-2.7705813634027573E-2</v>
      </c>
      <c r="L56" s="254">
        <v>-7.1169991230942392E-2</v>
      </c>
      <c r="M56" s="254">
        <v>1.8020124625234508E-2</v>
      </c>
      <c r="N56" s="261">
        <v>-2.2736192284823042E-2</v>
      </c>
      <c r="O56" s="274"/>
      <c r="P56" s="254">
        <v>-3.5814526302679894E-4</v>
      </c>
      <c r="Q56" s="254">
        <v>0.10815971442125294</v>
      </c>
      <c r="R56" s="254">
        <v>0.12080087401764117</v>
      </c>
      <c r="S56" s="254">
        <v>2.5990434590857259E-2</v>
      </c>
      <c r="T56" s="261">
        <v>6.2134900799679649E-2</v>
      </c>
      <c r="U56" s="274"/>
      <c r="V56" s="254">
        <v>7.9587105804137748E-2</v>
      </c>
      <c r="W56" s="254">
        <v>5.2466206906499835E-2</v>
      </c>
      <c r="X56" s="254">
        <v>3.4076251532704216E-2</v>
      </c>
      <c r="Y56" s="254">
        <v>3.9245204686112034E-2</v>
      </c>
      <c r="Z56" s="261">
        <v>5.1249514655720363E-2</v>
      </c>
      <c r="AA56" s="287"/>
      <c r="AB56" s="254">
        <v>5.9696544694073372E-2</v>
      </c>
      <c r="AC56" s="254">
        <v>7.839257722219628E-2</v>
      </c>
      <c r="AD56" s="254">
        <v>9.0101049250772558E-3</v>
      </c>
      <c r="AE56" s="254">
        <v>5.798651046968839E-2</v>
      </c>
      <c r="AF56" s="261">
        <v>5.1985355336807926E-2</v>
      </c>
      <c r="AG56" s="287"/>
      <c r="AH56" s="254">
        <v>2.3335111893864502E-2</v>
      </c>
      <c r="AI56" s="254">
        <v>-4.2148128573078147E-2</v>
      </c>
      <c r="AJ56" s="254">
        <v>3.4314802975471181E-2</v>
      </c>
      <c r="AK56" s="254">
        <v>-8.3059641575083942E-3</v>
      </c>
      <c r="AL56" s="261">
        <v>3.0698472699697277E-4</v>
      </c>
      <c r="AM56" s="287"/>
      <c r="AN56" s="254">
        <v>-7.1090631895069034E-2</v>
      </c>
      <c r="AO56" s="254">
        <v>4.4754498965422496E-3</v>
      </c>
      <c r="AP56" s="254">
        <v>1.8229789399560214E-2</v>
      </c>
      <c r="AQ56" s="254">
        <v>9.8735386722204055E-2</v>
      </c>
      <c r="AR56" s="261">
        <v>1.1371033202604908E-2</v>
      </c>
      <c r="AS56" s="287"/>
      <c r="AT56" s="254">
        <v>0.16916323805249234</v>
      </c>
      <c r="AU56" s="254">
        <v>0.11728069018682175</v>
      </c>
      <c r="AV56" s="254">
        <v>2.2532159425902032E-2</v>
      </c>
      <c r="AW56" s="254">
        <v>3.8620179293560541E-2</v>
      </c>
      <c r="AX56" s="261">
        <v>8.5807867199393151E-2</v>
      </c>
      <c r="AY56" s="287"/>
      <c r="AZ56" s="254">
        <v>-7.7219494566277413E-3</v>
      </c>
      <c r="BA56" s="254">
        <v>1.7169273859853007E-2</v>
      </c>
    </row>
    <row r="57" spans="1:53" ht="18" customHeight="1">
      <c r="A57" s="342"/>
      <c r="B57" s="306" t="s">
        <v>90</v>
      </c>
      <c r="C57" s="307" t="s">
        <v>25</v>
      </c>
      <c r="D57" s="94">
        <v>75268493</v>
      </c>
      <c r="E57" s="94">
        <v>71448329</v>
      </c>
      <c r="F57" s="94">
        <v>80364272</v>
      </c>
      <c r="G57" s="94">
        <v>80204738</v>
      </c>
      <c r="H57" s="330">
        <v>307285832</v>
      </c>
      <c r="I57" s="331"/>
      <c r="J57" s="94">
        <v>76826659</v>
      </c>
      <c r="K57" s="94">
        <v>76850755</v>
      </c>
      <c r="L57" s="94">
        <v>76998722</v>
      </c>
      <c r="M57" s="94">
        <v>76929965</v>
      </c>
      <c r="N57" s="332">
        <v>307606101</v>
      </c>
      <c r="O57" s="331"/>
      <c r="P57" s="94">
        <v>74904086</v>
      </c>
      <c r="Q57" s="94">
        <v>77539925</v>
      </c>
      <c r="R57" s="94">
        <v>76801643</v>
      </c>
      <c r="S57" s="94">
        <v>78569087</v>
      </c>
      <c r="T57" s="332">
        <v>307814741</v>
      </c>
      <c r="U57" s="331"/>
      <c r="V57" s="94">
        <v>79205718</v>
      </c>
      <c r="W57" s="94">
        <v>79542621</v>
      </c>
      <c r="X57" s="94">
        <v>81157786</v>
      </c>
      <c r="Y57" s="94">
        <v>84318201</v>
      </c>
      <c r="Z57" s="332">
        <v>324224326</v>
      </c>
      <c r="AA57" s="126"/>
      <c r="AB57" s="94">
        <v>87954535</v>
      </c>
      <c r="AC57" s="94">
        <v>91229092</v>
      </c>
      <c r="AD57" s="94">
        <v>87439282</v>
      </c>
      <c r="AE57" s="94">
        <v>90613327</v>
      </c>
      <c r="AF57" s="332">
        <v>357236236</v>
      </c>
      <c r="AG57" s="126"/>
      <c r="AH57" s="94">
        <v>86341805</v>
      </c>
      <c r="AI57" s="94">
        <v>87600596</v>
      </c>
      <c r="AJ57" s="94">
        <v>80883161</v>
      </c>
      <c r="AK57" s="94">
        <v>90454397</v>
      </c>
      <c r="AL57" s="332">
        <v>345279959</v>
      </c>
      <c r="AM57" s="126"/>
      <c r="AN57" s="94">
        <v>82827397</v>
      </c>
      <c r="AO57" s="94">
        <v>84621446</v>
      </c>
      <c r="AP57" s="94">
        <v>81332461</v>
      </c>
      <c r="AQ57" s="94">
        <v>88334084</v>
      </c>
      <c r="AR57" s="332">
        <v>337115388</v>
      </c>
      <c r="AS57" s="126"/>
      <c r="AT57" s="94">
        <v>85611713</v>
      </c>
      <c r="AU57" s="94">
        <v>89253603</v>
      </c>
      <c r="AV57" s="94">
        <v>82391638</v>
      </c>
      <c r="AW57" s="94">
        <v>84613782</v>
      </c>
      <c r="AX57" s="332">
        <v>341870736</v>
      </c>
      <c r="AY57" s="126"/>
      <c r="AZ57" s="94">
        <v>85653093</v>
      </c>
      <c r="BA57" s="94">
        <v>89087872</v>
      </c>
    </row>
    <row r="58" spans="1:53" ht="18" customHeight="1">
      <c r="A58" s="342"/>
      <c r="B58" s="312"/>
      <c r="C58" s="313" t="s">
        <v>23</v>
      </c>
      <c r="D58" s="254">
        <v>0.24949394233142144</v>
      </c>
      <c r="E58" s="254">
        <v>0.16951127542451347</v>
      </c>
      <c r="F58" s="254">
        <v>0.1818391044829939</v>
      </c>
      <c r="G58" s="254">
        <v>8.8760666763798651E-2</v>
      </c>
      <c r="H58" s="329"/>
      <c r="I58" s="274"/>
      <c r="J58" s="254">
        <v>2.070143745272009E-2</v>
      </c>
      <c r="K58" s="254">
        <v>7.561304897697467E-2</v>
      </c>
      <c r="L58" s="254">
        <v>-4.1878684597553499E-2</v>
      </c>
      <c r="M58" s="254">
        <v>-4.0830168910968828E-2</v>
      </c>
      <c r="N58" s="261">
        <v>1.042251111662118E-3</v>
      </c>
      <c r="O58" s="274"/>
      <c r="P58" s="254">
        <v>-2.5024815930105748E-2</v>
      </c>
      <c r="Q58" s="254">
        <v>8.9676412417809548E-3</v>
      </c>
      <c r="R58" s="254">
        <v>-2.5595100136857063E-3</v>
      </c>
      <c r="S58" s="254">
        <v>2.1306678093510056E-2</v>
      </c>
      <c r="T58" s="261">
        <v>6.7827003210196857E-4</v>
      </c>
      <c r="U58" s="274"/>
      <c r="V58" s="254">
        <v>5.7428536008035769E-2</v>
      </c>
      <c r="W58" s="254">
        <v>2.5827933158305116E-2</v>
      </c>
      <c r="X58" s="254">
        <v>5.6719398568074952E-2</v>
      </c>
      <c r="Y58" s="254">
        <v>7.3172722498353604E-2</v>
      </c>
      <c r="Z58" s="261">
        <v>5.3309938785550237E-2</v>
      </c>
      <c r="AA58" s="287"/>
      <c r="AB58" s="254">
        <v>0.11045688645862661</v>
      </c>
      <c r="AC58" s="254">
        <v>0.14692086900178958</v>
      </c>
      <c r="AD58" s="254">
        <v>7.7398562843988827E-2</v>
      </c>
      <c r="AE58" s="254">
        <v>7.4659159295867861E-2</v>
      </c>
      <c r="AF58" s="261">
        <v>0.10181811589300671</v>
      </c>
      <c r="AG58" s="287"/>
      <c r="AH58" s="254">
        <v>-1.833595049988046E-2</v>
      </c>
      <c r="AI58" s="254">
        <v>-3.9773452968270284E-2</v>
      </c>
      <c r="AJ58" s="254">
        <v>-7.4979126658427986E-2</v>
      </c>
      <c r="AK58" s="254">
        <v>-1.7539362614950038E-3</v>
      </c>
      <c r="AL58" s="261">
        <v>-3.3468824814289033E-2</v>
      </c>
      <c r="AM58" s="287"/>
      <c r="AN58" s="254">
        <v>-4.0703434448700726E-2</v>
      </c>
      <c r="AO58" s="254">
        <v>-3.4008330262958464E-2</v>
      </c>
      <c r="AP58" s="254">
        <v>5.5549263214378364E-3</v>
      </c>
      <c r="AQ58" s="254">
        <v>-2.3440684702148884E-2</v>
      </c>
      <c r="AR58" s="261">
        <v>-2.3646234851412262E-2</v>
      </c>
      <c r="AS58" s="287"/>
      <c r="AT58" s="254">
        <v>3.3615881952682836E-2</v>
      </c>
      <c r="AU58" s="254">
        <v>5.4739752379083573E-2</v>
      </c>
      <c r="AV58" s="254">
        <v>1.3022807707736783E-2</v>
      </c>
      <c r="AW58" s="254">
        <v>-4.2116268506276699E-2</v>
      </c>
      <c r="AX58" s="261">
        <v>1.4105995066591159E-2</v>
      </c>
      <c r="AY58" s="287"/>
      <c r="AZ58" s="254">
        <v>4.8334507685887651E-4</v>
      </c>
      <c r="BA58" s="254">
        <v>-1.8568550112201265E-3</v>
      </c>
    </row>
    <row r="59" spans="1:53" ht="18" customHeight="1">
      <c r="A59" s="342"/>
      <c r="B59" s="306" t="s">
        <v>91</v>
      </c>
      <c r="C59" s="307" t="s">
        <v>25</v>
      </c>
      <c r="D59" s="94">
        <v>204208746</v>
      </c>
      <c r="E59" s="94">
        <v>213963191</v>
      </c>
      <c r="F59" s="94">
        <v>221791972</v>
      </c>
      <c r="G59" s="94">
        <v>216652714</v>
      </c>
      <c r="H59" s="330">
        <v>856616623</v>
      </c>
      <c r="I59" s="331"/>
      <c r="J59" s="94">
        <v>189939275</v>
      </c>
      <c r="K59" s="94">
        <v>203478381</v>
      </c>
      <c r="L59" s="94">
        <v>213816821</v>
      </c>
      <c r="M59" s="94">
        <v>206209906</v>
      </c>
      <c r="N59" s="332">
        <v>813444383</v>
      </c>
      <c r="O59" s="331"/>
      <c r="P59" s="94">
        <v>185422711</v>
      </c>
      <c r="Q59" s="94">
        <v>197492578</v>
      </c>
      <c r="R59" s="94">
        <v>208358216</v>
      </c>
      <c r="S59" s="94">
        <v>200168196</v>
      </c>
      <c r="T59" s="332">
        <v>791441701</v>
      </c>
      <c r="U59" s="331"/>
      <c r="V59" s="94">
        <v>182066228</v>
      </c>
      <c r="W59" s="94">
        <v>198727063</v>
      </c>
      <c r="X59" s="94">
        <v>211871617</v>
      </c>
      <c r="Y59" s="94">
        <v>209357937</v>
      </c>
      <c r="Z59" s="332">
        <v>802022845</v>
      </c>
      <c r="AA59" s="126"/>
      <c r="AB59" s="94">
        <v>187723416</v>
      </c>
      <c r="AC59" s="94">
        <v>200523065</v>
      </c>
      <c r="AD59" s="94">
        <v>217636380</v>
      </c>
      <c r="AE59" s="94">
        <v>215191738</v>
      </c>
      <c r="AF59" s="332">
        <v>821074599</v>
      </c>
      <c r="AG59" s="126"/>
      <c r="AH59" s="94">
        <v>191359731</v>
      </c>
      <c r="AI59" s="94">
        <v>209043578</v>
      </c>
      <c r="AJ59" s="94">
        <v>216682180</v>
      </c>
      <c r="AK59" s="94">
        <v>218652767</v>
      </c>
      <c r="AL59" s="332">
        <v>835738256</v>
      </c>
      <c r="AM59" s="126"/>
      <c r="AN59" s="94">
        <v>194051452</v>
      </c>
      <c r="AO59" s="94">
        <v>207949796</v>
      </c>
      <c r="AP59" s="94">
        <v>215113864</v>
      </c>
      <c r="AQ59" s="94">
        <v>212214250</v>
      </c>
      <c r="AR59" s="332">
        <v>829329362</v>
      </c>
      <c r="AS59" s="126"/>
      <c r="AT59" s="94">
        <v>190563835</v>
      </c>
      <c r="AU59" s="94">
        <v>210070882</v>
      </c>
      <c r="AV59" s="94">
        <v>219549628</v>
      </c>
      <c r="AW59" s="94">
        <v>218057725</v>
      </c>
      <c r="AX59" s="332">
        <v>838242070</v>
      </c>
      <c r="AY59" s="126"/>
      <c r="AZ59" s="94">
        <v>197884476</v>
      </c>
      <c r="BA59" s="94">
        <v>213881905</v>
      </c>
    </row>
    <row r="60" spans="1:53" ht="18" customHeight="1">
      <c r="A60" s="342"/>
      <c r="B60" s="312"/>
      <c r="C60" s="313" t="s">
        <v>23</v>
      </c>
      <c r="D60" s="254">
        <v>4.3692717804383725E-2</v>
      </c>
      <c r="E60" s="254">
        <v>0.30390938942385592</v>
      </c>
      <c r="F60" s="254">
        <v>5.0979889545249386E-3</v>
      </c>
      <c r="G60" s="254">
        <v>-2.1652405722533342E-2</v>
      </c>
      <c r="H60" s="329"/>
      <c r="I60" s="274"/>
      <c r="J60" s="254">
        <v>-6.9876884705026301E-2</v>
      </c>
      <c r="K60" s="254">
        <v>-4.9002867974613444E-2</v>
      </c>
      <c r="L60" s="254">
        <v>-3.5957798328246075E-2</v>
      </c>
      <c r="M60" s="254">
        <v>-4.8200679360056391E-2</v>
      </c>
      <c r="N60" s="261">
        <v>-5.0398555013798751E-2</v>
      </c>
      <c r="O60" s="274"/>
      <c r="P60" s="254">
        <v>-2.3778989363837488E-2</v>
      </c>
      <c r="Q60" s="254">
        <v>-2.9417390538408084E-2</v>
      </c>
      <c r="R60" s="254">
        <v>-2.5529352529284899E-2</v>
      </c>
      <c r="S60" s="254">
        <v>-2.9298834945397867E-2</v>
      </c>
      <c r="T60" s="261">
        <v>-2.7048784723122221E-2</v>
      </c>
      <c r="U60" s="274"/>
      <c r="V60" s="254">
        <v>-1.8101790130767736E-2</v>
      </c>
      <c r="W60" s="254">
        <v>6.2507918652010552E-3</v>
      </c>
      <c r="X60" s="254">
        <v>1.6862310819555137E-2</v>
      </c>
      <c r="Y60" s="254">
        <v>4.5910095527863071E-2</v>
      </c>
      <c r="Z60" s="261">
        <v>1.3369454738903164E-2</v>
      </c>
      <c r="AA60" s="287"/>
      <c r="AB60" s="254">
        <v>3.1072143703663624E-2</v>
      </c>
      <c r="AC60" s="254">
        <v>9.037531038236013E-3</v>
      </c>
      <c r="AD60" s="254">
        <v>2.7208755385106587E-2</v>
      </c>
      <c r="AE60" s="254">
        <v>2.7865201021731512E-2</v>
      </c>
      <c r="AF60" s="261">
        <v>2.3754627587946109E-2</v>
      </c>
      <c r="AG60" s="287"/>
      <c r="AH60" s="254">
        <v>1.937059892411086E-2</v>
      </c>
      <c r="AI60" s="254">
        <v>4.2491436084921119E-2</v>
      </c>
      <c r="AJ60" s="254">
        <v>-4.3843772810410186E-3</v>
      </c>
      <c r="AK60" s="254">
        <v>1.6083465992546619E-2</v>
      </c>
      <c r="AL60" s="261">
        <v>1.785910441981664E-2</v>
      </c>
      <c r="AM60" s="287"/>
      <c r="AN60" s="254">
        <v>1.406628754092476E-2</v>
      </c>
      <c r="AO60" s="254">
        <v>-5.2323157231838335E-3</v>
      </c>
      <c r="AP60" s="254">
        <v>-7.2378633074486887E-3</v>
      </c>
      <c r="AQ60" s="254">
        <v>-2.944630927080838E-2</v>
      </c>
      <c r="AR60" s="261">
        <v>-7.6685420991425834E-3</v>
      </c>
      <c r="AS60" s="287"/>
      <c r="AT60" s="254">
        <v>-1.7972640575758203E-2</v>
      </c>
      <c r="AU60" s="254">
        <v>1.0199990770849432E-2</v>
      </c>
      <c r="AV60" s="254">
        <v>2.0620539827223672E-2</v>
      </c>
      <c r="AW60" s="254">
        <v>2.7535733344956848E-2</v>
      </c>
      <c r="AX60" s="261">
        <v>1.0746885867523481E-2</v>
      </c>
      <c r="AY60" s="287"/>
      <c r="AZ60" s="254">
        <v>3.8415688895010014E-2</v>
      </c>
      <c r="BA60" s="254">
        <v>1.8141605174961883E-2</v>
      </c>
    </row>
    <row r="61" spans="1:53" ht="18" customHeight="1">
      <c r="A61" s="342"/>
      <c r="B61" s="306" t="s">
        <v>92</v>
      </c>
      <c r="C61" s="307" t="s">
        <v>25</v>
      </c>
      <c r="D61" s="94">
        <v>298231198</v>
      </c>
      <c r="E61" s="94">
        <v>325701299</v>
      </c>
      <c r="F61" s="94">
        <v>330029040</v>
      </c>
      <c r="G61" s="94">
        <v>353426507</v>
      </c>
      <c r="H61" s="330">
        <v>1307388044</v>
      </c>
      <c r="I61" s="331"/>
      <c r="J61" s="94">
        <v>315515683</v>
      </c>
      <c r="K61" s="94">
        <v>334509249</v>
      </c>
      <c r="L61" s="94">
        <v>326067011</v>
      </c>
      <c r="M61" s="94">
        <v>333991900</v>
      </c>
      <c r="N61" s="332">
        <v>1310083843</v>
      </c>
      <c r="O61" s="331"/>
      <c r="P61" s="94">
        <v>313276110</v>
      </c>
      <c r="Q61" s="94">
        <v>334002554</v>
      </c>
      <c r="R61" s="94">
        <v>340485204</v>
      </c>
      <c r="S61" s="94">
        <v>356532717</v>
      </c>
      <c r="T61" s="332">
        <v>1344296585</v>
      </c>
      <c r="U61" s="331"/>
      <c r="V61" s="94">
        <v>328634422</v>
      </c>
      <c r="W61" s="94">
        <v>375748201</v>
      </c>
      <c r="X61" s="94">
        <v>382557629</v>
      </c>
      <c r="Y61" s="94">
        <v>394593527</v>
      </c>
      <c r="Z61" s="332">
        <v>1481533779</v>
      </c>
      <c r="AA61" s="126"/>
      <c r="AB61" s="94">
        <v>362594987</v>
      </c>
      <c r="AC61" s="94">
        <v>413268332</v>
      </c>
      <c r="AD61" s="94">
        <v>417588892</v>
      </c>
      <c r="AE61" s="94">
        <v>418480271</v>
      </c>
      <c r="AF61" s="332">
        <v>1611932482</v>
      </c>
      <c r="AG61" s="126"/>
      <c r="AH61" s="94">
        <v>372077344</v>
      </c>
      <c r="AI61" s="94">
        <v>427435985</v>
      </c>
      <c r="AJ61" s="94">
        <v>395239231</v>
      </c>
      <c r="AK61" s="94">
        <v>441176491</v>
      </c>
      <c r="AL61" s="332">
        <v>1635929051</v>
      </c>
      <c r="AM61" s="126"/>
      <c r="AN61" s="94">
        <v>395864615</v>
      </c>
      <c r="AO61" s="94">
        <v>452881713</v>
      </c>
      <c r="AP61" s="94">
        <v>426302922</v>
      </c>
      <c r="AQ61" s="94">
        <v>460771718</v>
      </c>
      <c r="AR61" s="332">
        <v>1735820968</v>
      </c>
      <c r="AS61" s="126"/>
      <c r="AT61" s="94">
        <v>406022473</v>
      </c>
      <c r="AU61" s="94">
        <v>462607147</v>
      </c>
      <c r="AV61" s="94">
        <v>468210713</v>
      </c>
      <c r="AW61" s="94">
        <v>484111528</v>
      </c>
      <c r="AX61" s="332">
        <v>1820951861</v>
      </c>
      <c r="AY61" s="126"/>
      <c r="AZ61" s="94">
        <v>432308974</v>
      </c>
      <c r="BA61" s="94">
        <v>473350075</v>
      </c>
    </row>
    <row r="62" spans="1:53" ht="18" customHeight="1">
      <c r="A62" s="342"/>
      <c r="B62" s="312"/>
      <c r="C62" s="313" t="s">
        <v>23</v>
      </c>
      <c r="D62" s="254">
        <v>0.16303139149234666</v>
      </c>
      <c r="E62" s="254">
        <v>0.48392628800290111</v>
      </c>
      <c r="F62" s="254">
        <v>0.15243155577060907</v>
      </c>
      <c r="G62" s="254">
        <v>0.13718780153105414</v>
      </c>
      <c r="H62" s="329"/>
      <c r="I62" s="274"/>
      <c r="J62" s="254">
        <v>5.795666287066318E-2</v>
      </c>
      <c r="K62" s="254">
        <v>2.7043030000319403E-2</v>
      </c>
      <c r="L62" s="254">
        <v>-1.2005092036749251E-2</v>
      </c>
      <c r="M62" s="254">
        <v>-5.4989104142095374E-2</v>
      </c>
      <c r="N62" s="261">
        <v>2.0619731168354249E-3</v>
      </c>
      <c r="O62" s="274"/>
      <c r="P62" s="254">
        <v>-7.0981352771615214E-3</v>
      </c>
      <c r="Q62" s="254">
        <v>-1.5147413756562145E-3</v>
      </c>
      <c r="R62" s="254">
        <v>4.4218496547018038E-2</v>
      </c>
      <c r="S62" s="254">
        <v>6.74891127599202E-2</v>
      </c>
      <c r="T62" s="261">
        <v>2.6114925531525612E-2</v>
      </c>
      <c r="U62" s="274"/>
      <c r="V62" s="254">
        <v>4.9024842653976997E-2</v>
      </c>
      <c r="W62" s="254">
        <v>0.12498601133451204</v>
      </c>
      <c r="X62" s="254">
        <v>0.12356608893935972</v>
      </c>
      <c r="Y62" s="254">
        <v>0.10675264340467239</v>
      </c>
      <c r="Z62" s="261">
        <v>0.10208847923243058</v>
      </c>
      <c r="AA62" s="287"/>
      <c r="AB62" s="254">
        <v>0.10333842935053217</v>
      </c>
      <c r="AC62" s="254">
        <v>9.9854452796169113E-2</v>
      </c>
      <c r="AD62" s="254">
        <v>9.1571204818398755E-2</v>
      </c>
      <c r="AE62" s="254">
        <v>6.0535062958597452E-2</v>
      </c>
      <c r="AF62" s="261">
        <v>8.8016017486969522E-2</v>
      </c>
      <c r="AG62" s="287"/>
      <c r="AH62" s="254">
        <v>2.6151373681291501E-2</v>
      </c>
      <c r="AI62" s="254">
        <v>3.428197106571429E-2</v>
      </c>
      <c r="AJ62" s="254">
        <v>-5.3520726791746132E-2</v>
      </c>
      <c r="AK62" s="254">
        <v>5.4234862603594447E-2</v>
      </c>
      <c r="AL62" s="261">
        <v>1.4886832586329168E-2</v>
      </c>
      <c r="AM62" s="287"/>
      <c r="AN62" s="254">
        <v>6.3930984736334739E-2</v>
      </c>
      <c r="AO62" s="254">
        <v>5.9531085105059667E-2</v>
      </c>
      <c r="AP62" s="254">
        <v>7.8594654992636626E-2</v>
      </c>
      <c r="AQ62" s="254">
        <v>4.4415845811693444E-2</v>
      </c>
      <c r="AR62" s="261">
        <v>6.1061277039452744E-2</v>
      </c>
      <c r="AS62" s="287"/>
      <c r="AT62" s="254">
        <v>2.5659929215951838E-2</v>
      </c>
      <c r="AU62" s="254">
        <v>2.1474556646538634E-2</v>
      </c>
      <c r="AV62" s="254">
        <v>9.8305192944466935E-2</v>
      </c>
      <c r="AW62" s="254">
        <v>5.0653738257433689E-2</v>
      </c>
      <c r="AX62" s="261">
        <v>4.9043590652143809E-2</v>
      </c>
      <c r="AY62" s="287"/>
      <c r="AZ62" s="254">
        <v>6.4741492769539333E-2</v>
      </c>
      <c r="BA62" s="254">
        <v>2.3222572477895609E-2</v>
      </c>
    </row>
    <row r="63" spans="1:53" ht="18" customHeight="1">
      <c r="A63" s="342"/>
      <c r="B63" s="306" t="s">
        <v>56</v>
      </c>
      <c r="C63" s="307" t="s">
        <v>25</v>
      </c>
      <c r="D63" s="94">
        <v>671766683</v>
      </c>
      <c r="E63" s="94">
        <v>698487303</v>
      </c>
      <c r="F63" s="94">
        <v>717483851</v>
      </c>
      <c r="G63" s="94">
        <v>702247475</v>
      </c>
      <c r="H63" s="330">
        <v>2789985312</v>
      </c>
      <c r="I63" s="331"/>
      <c r="J63" s="94">
        <v>693719124</v>
      </c>
      <c r="K63" s="94">
        <v>712856056</v>
      </c>
      <c r="L63" s="94">
        <v>694588062</v>
      </c>
      <c r="M63" s="94">
        <v>672291351</v>
      </c>
      <c r="N63" s="332">
        <v>2773454593</v>
      </c>
      <c r="O63" s="331"/>
      <c r="P63" s="94">
        <v>688432173</v>
      </c>
      <c r="Q63" s="94">
        <v>738350351</v>
      </c>
      <c r="R63" s="94">
        <v>743917199</v>
      </c>
      <c r="S63" s="94">
        <v>720823603</v>
      </c>
      <c r="T63" s="332">
        <v>2891523326</v>
      </c>
      <c r="U63" s="331"/>
      <c r="V63" s="94">
        <v>696679769</v>
      </c>
      <c r="W63" s="94">
        <v>703123759</v>
      </c>
      <c r="X63" s="94">
        <v>687678596</v>
      </c>
      <c r="Y63" s="94">
        <v>670149751</v>
      </c>
      <c r="Z63" s="332">
        <v>2757631875</v>
      </c>
      <c r="AA63" s="126"/>
      <c r="AB63" s="94">
        <v>691121880</v>
      </c>
      <c r="AC63" s="94">
        <v>716742732</v>
      </c>
      <c r="AD63" s="94">
        <v>703169199</v>
      </c>
      <c r="AE63" s="94">
        <v>735851837</v>
      </c>
      <c r="AF63" s="332">
        <v>2846885648</v>
      </c>
      <c r="AG63" s="126"/>
      <c r="AH63" s="94">
        <v>722902136</v>
      </c>
      <c r="AI63" s="94">
        <v>729677314</v>
      </c>
      <c r="AJ63" s="94">
        <v>693671163</v>
      </c>
      <c r="AK63" s="94">
        <v>640691385</v>
      </c>
      <c r="AL63" s="332">
        <v>2786941998</v>
      </c>
      <c r="AM63" s="126"/>
      <c r="AN63" s="94">
        <v>612049927</v>
      </c>
      <c r="AO63" s="94">
        <v>664528979</v>
      </c>
      <c r="AP63" s="94">
        <v>659869261</v>
      </c>
      <c r="AQ63" s="94">
        <v>697299172</v>
      </c>
      <c r="AR63" s="332">
        <v>2633747339</v>
      </c>
      <c r="AS63" s="126"/>
      <c r="AT63" s="94">
        <v>714033982</v>
      </c>
      <c r="AU63" s="94">
        <v>751170958</v>
      </c>
      <c r="AV63" s="94">
        <v>704928634</v>
      </c>
      <c r="AW63" s="94">
        <v>723944063</v>
      </c>
      <c r="AX63" s="332">
        <v>2894077637</v>
      </c>
      <c r="AY63" s="126"/>
      <c r="AZ63" s="94">
        <v>690219520</v>
      </c>
      <c r="BA63" s="94">
        <v>698487542</v>
      </c>
    </row>
    <row r="64" spans="1:53" ht="18" customHeight="1">
      <c r="A64" s="342"/>
      <c r="B64" s="312"/>
      <c r="C64" s="313" t="s">
        <v>23</v>
      </c>
      <c r="D64" s="254">
        <v>0.13875885798682716</v>
      </c>
      <c r="E64" s="254">
        <v>0.34180250221074387</v>
      </c>
      <c r="F64" s="254">
        <v>0.29459434520371047</v>
      </c>
      <c r="G64" s="254">
        <v>0.12455164897336353</v>
      </c>
      <c r="H64" s="329"/>
      <c r="I64" s="274"/>
      <c r="J64" s="254">
        <v>3.2678668882422081E-2</v>
      </c>
      <c r="K64" s="254">
        <v>2.057124437092309E-2</v>
      </c>
      <c r="L64" s="254">
        <v>-3.1911225553144885E-2</v>
      </c>
      <c r="M64" s="254">
        <v>-4.2657503325305657E-2</v>
      </c>
      <c r="N64" s="261">
        <v>-5.9250200812526188E-3</v>
      </c>
      <c r="O64" s="274"/>
      <c r="P64" s="254">
        <v>-7.6211694576261424E-3</v>
      </c>
      <c r="Q64" s="254">
        <v>3.5763594607099769E-2</v>
      </c>
      <c r="R64" s="254">
        <v>7.1019269835939092E-2</v>
      </c>
      <c r="S64" s="254">
        <v>7.2189314837697527E-2</v>
      </c>
      <c r="T64" s="261">
        <v>4.2570999106312124E-2</v>
      </c>
      <c r="U64" s="274"/>
      <c r="V64" s="254">
        <v>1.1980259382793346E-2</v>
      </c>
      <c r="W64" s="254">
        <v>-4.7709860166369689E-2</v>
      </c>
      <c r="X64" s="254">
        <v>-7.5597933581315169E-2</v>
      </c>
      <c r="Y64" s="254">
        <v>-7.0299934393241559E-2</v>
      </c>
      <c r="Z64" s="261">
        <v>-4.630481441947043E-2</v>
      </c>
      <c r="AA64" s="287"/>
      <c r="AB64" s="254">
        <v>-7.9776810628183759E-3</v>
      </c>
      <c r="AC64" s="254">
        <v>1.9369240230723062E-2</v>
      </c>
      <c r="AD64" s="254">
        <v>2.2525934484661558E-2</v>
      </c>
      <c r="AE64" s="254">
        <v>9.8040901905819045E-2</v>
      </c>
      <c r="AF64" s="261">
        <v>3.2366094187245453E-2</v>
      </c>
      <c r="AG64" s="287"/>
      <c r="AH64" s="254">
        <v>4.5983576731791542E-2</v>
      </c>
      <c r="AI64" s="254">
        <v>1.8046338557082153E-2</v>
      </c>
      <c r="AJ64" s="254">
        <v>-1.3507468776373432E-2</v>
      </c>
      <c r="AK64" s="254">
        <v>-0.12932012562197359</v>
      </c>
      <c r="AL64" s="261">
        <v>-2.1055868556614343E-2</v>
      </c>
      <c r="AM64" s="287"/>
      <c r="AN64" s="254">
        <v>-0.15334331367918386</v>
      </c>
      <c r="AO64" s="254">
        <v>-8.9283761122933902E-2</v>
      </c>
      <c r="AP64" s="254">
        <v>-4.8728999853205668E-2</v>
      </c>
      <c r="AQ64" s="254">
        <v>8.8354219090990282E-2</v>
      </c>
      <c r="AR64" s="261">
        <v>-5.4968728846864212E-2</v>
      </c>
      <c r="AS64" s="287"/>
      <c r="AT64" s="254">
        <v>0.16662701930197277</v>
      </c>
      <c r="AU64" s="254">
        <v>0.13038103940987056</v>
      </c>
      <c r="AV64" s="254">
        <v>6.8285303867185343E-2</v>
      </c>
      <c r="AW64" s="254">
        <v>3.8211562654773878E-2</v>
      </c>
      <c r="AX64" s="261">
        <v>9.8844066834005373E-2</v>
      </c>
      <c r="AY64" s="287"/>
      <c r="AZ64" s="254">
        <v>-3.3352000885582544E-2</v>
      </c>
      <c r="BA64" s="254">
        <v>-7.0135054395966123E-2</v>
      </c>
    </row>
    <row r="65" spans="1:53" ht="18" customHeight="1">
      <c r="A65" s="342"/>
      <c r="B65" s="306" t="s">
        <v>93</v>
      </c>
      <c r="C65" s="307" t="s">
        <v>25</v>
      </c>
      <c r="D65" s="94">
        <v>59924671</v>
      </c>
      <c r="E65" s="94">
        <v>65455477</v>
      </c>
      <c r="F65" s="94">
        <v>70365804</v>
      </c>
      <c r="G65" s="94">
        <v>72354098</v>
      </c>
      <c r="H65" s="330">
        <v>268100050</v>
      </c>
      <c r="I65" s="331"/>
      <c r="J65" s="94">
        <v>67437764</v>
      </c>
      <c r="K65" s="94">
        <v>71598152</v>
      </c>
      <c r="L65" s="94">
        <v>70625080</v>
      </c>
      <c r="M65" s="94">
        <v>69157668</v>
      </c>
      <c r="N65" s="332">
        <v>278818664</v>
      </c>
      <c r="O65" s="331"/>
      <c r="P65" s="94">
        <v>63934366</v>
      </c>
      <c r="Q65" s="94">
        <v>70059093</v>
      </c>
      <c r="R65" s="94">
        <v>70053347</v>
      </c>
      <c r="S65" s="94">
        <v>69860826</v>
      </c>
      <c r="T65" s="332">
        <v>273907632</v>
      </c>
      <c r="U65" s="331"/>
      <c r="V65" s="94">
        <v>66165701</v>
      </c>
      <c r="W65" s="94">
        <v>71563995</v>
      </c>
      <c r="X65" s="94">
        <v>71028022</v>
      </c>
      <c r="Y65" s="94">
        <v>71066603</v>
      </c>
      <c r="Z65" s="332">
        <v>279824321</v>
      </c>
      <c r="AA65" s="126"/>
      <c r="AB65" s="94">
        <v>67714407</v>
      </c>
      <c r="AC65" s="94">
        <v>72065350</v>
      </c>
      <c r="AD65" s="94">
        <v>71677682</v>
      </c>
      <c r="AE65" s="94">
        <v>74476636</v>
      </c>
      <c r="AF65" s="332">
        <v>285934075</v>
      </c>
      <c r="AG65" s="126"/>
      <c r="AH65" s="94">
        <v>69703180</v>
      </c>
      <c r="AI65" s="94">
        <v>74067884</v>
      </c>
      <c r="AJ65" s="94">
        <v>73766004</v>
      </c>
      <c r="AK65" s="94">
        <v>76675365</v>
      </c>
      <c r="AL65" s="332">
        <v>294212433</v>
      </c>
      <c r="AM65" s="126"/>
      <c r="AN65" s="94">
        <v>68970663</v>
      </c>
      <c r="AO65" s="94">
        <v>74843811</v>
      </c>
      <c r="AP65" s="94">
        <v>75014260</v>
      </c>
      <c r="AQ65" s="94">
        <v>76538820</v>
      </c>
      <c r="AR65" s="332">
        <v>295367554</v>
      </c>
      <c r="AS65" s="126"/>
      <c r="AT65" s="94">
        <v>74907038</v>
      </c>
      <c r="AU65" s="94">
        <v>79451698</v>
      </c>
      <c r="AV65" s="94">
        <v>76752862</v>
      </c>
      <c r="AW65" s="94">
        <v>78091577</v>
      </c>
      <c r="AX65" s="332">
        <v>309203175</v>
      </c>
      <c r="AY65" s="126"/>
      <c r="AZ65" s="94">
        <v>74614147</v>
      </c>
      <c r="BA65" s="94">
        <v>79373773</v>
      </c>
    </row>
    <row r="66" spans="1:53" ht="18" customHeight="1">
      <c r="A66" s="342"/>
      <c r="B66" s="312"/>
      <c r="C66" s="313" t="s">
        <v>23</v>
      </c>
      <c r="D66" s="254">
        <v>0.25087924194944938</v>
      </c>
      <c r="E66" s="254">
        <v>0.3401968808683094</v>
      </c>
      <c r="F66" s="254">
        <v>0.18721511233248231</v>
      </c>
      <c r="G66" s="254">
        <v>0.15700274426786381</v>
      </c>
      <c r="H66" s="329"/>
      <c r="I66" s="274"/>
      <c r="J66" s="254">
        <v>0.12537562367259389</v>
      </c>
      <c r="K66" s="254">
        <v>9.3845088013032124E-2</v>
      </c>
      <c r="L66" s="254">
        <v>3.6846875223652672E-3</v>
      </c>
      <c r="M66" s="254">
        <v>-4.417759447433095E-2</v>
      </c>
      <c r="N66" s="261">
        <v>3.9979903025008756E-2</v>
      </c>
      <c r="O66" s="274"/>
      <c r="P66" s="254">
        <v>-5.1950091346445015E-2</v>
      </c>
      <c r="Q66" s="254">
        <v>-2.1495792237766098E-2</v>
      </c>
      <c r="R66" s="254">
        <v>-8.0953253433483363E-3</v>
      </c>
      <c r="S66" s="254">
        <v>1.0167462558164919E-2</v>
      </c>
      <c r="T66" s="261">
        <v>-1.7613713262753405E-2</v>
      </c>
      <c r="U66" s="274"/>
      <c r="V66" s="254">
        <v>3.4900400826685329E-2</v>
      </c>
      <c r="W66" s="254">
        <v>2.1480466497046935E-2</v>
      </c>
      <c r="X66" s="254">
        <v>1.3913325226273532E-2</v>
      </c>
      <c r="Y66" s="254">
        <v>1.7259701452714049E-2</v>
      </c>
      <c r="Z66" s="261">
        <v>2.1601037389129774E-2</v>
      </c>
      <c r="AA66" s="287"/>
      <c r="AB66" s="254">
        <v>2.340647762501602E-2</v>
      </c>
      <c r="AC66" s="254">
        <v>7.0056877065065581E-3</v>
      </c>
      <c r="AD66" s="254">
        <v>9.1465309283145224E-3</v>
      </c>
      <c r="AE66" s="254">
        <v>4.7983621786452879E-2</v>
      </c>
      <c r="AF66" s="261">
        <v>2.183424935390077E-2</v>
      </c>
      <c r="AG66" s="287"/>
      <c r="AH66" s="254">
        <v>2.9370012795061573E-2</v>
      </c>
      <c r="AI66" s="254">
        <v>2.7787750978799153E-2</v>
      </c>
      <c r="AJ66" s="254">
        <v>2.9134898642509066E-2</v>
      </c>
      <c r="AK66" s="254">
        <v>2.9522399481093586E-2</v>
      </c>
      <c r="AL66" s="261">
        <v>2.8951981326464926E-2</v>
      </c>
      <c r="AM66" s="287"/>
      <c r="AN66" s="254">
        <v>-1.0509090116118114E-2</v>
      </c>
      <c r="AO66" s="254">
        <v>1.0475889928217796E-2</v>
      </c>
      <c r="AP66" s="254">
        <v>1.6921832989624797E-2</v>
      </c>
      <c r="AQ66" s="254">
        <v>-1.7808196935221732E-3</v>
      </c>
      <c r="AR66" s="261">
        <v>3.9261461122548358E-3</v>
      </c>
      <c r="AS66" s="287"/>
      <c r="AT66" s="254">
        <v>8.60710154402895E-2</v>
      </c>
      <c r="AU66" s="254">
        <v>6.1566707232479034E-2</v>
      </c>
      <c r="AV66" s="254">
        <v>2.3176953288614799E-2</v>
      </c>
      <c r="AW66" s="254">
        <v>2.0287182373598167E-2</v>
      </c>
      <c r="AX66" s="261">
        <v>4.6842047518868668E-2</v>
      </c>
      <c r="AY66" s="287"/>
      <c r="AZ66" s="254">
        <v>-3.9100598264211195E-3</v>
      </c>
      <c r="BA66" s="254">
        <v>-9.8078457681294307E-4</v>
      </c>
    </row>
    <row r="67" spans="1:53" ht="18" customHeight="1">
      <c r="A67" s="342"/>
      <c r="B67" s="306" t="s">
        <v>94</v>
      </c>
      <c r="C67" s="307" t="s">
        <v>25</v>
      </c>
      <c r="D67" s="94">
        <v>42869404</v>
      </c>
      <c r="E67" s="94">
        <v>50998255</v>
      </c>
      <c r="F67" s="94">
        <v>66963578</v>
      </c>
      <c r="G67" s="94">
        <v>71636671</v>
      </c>
      <c r="H67" s="330">
        <v>232467908</v>
      </c>
      <c r="I67" s="331"/>
      <c r="J67" s="94">
        <v>71988822</v>
      </c>
      <c r="K67" s="94">
        <v>81296774</v>
      </c>
      <c r="L67" s="94">
        <v>80153968</v>
      </c>
      <c r="M67" s="94">
        <v>80514867</v>
      </c>
      <c r="N67" s="332">
        <v>313954431</v>
      </c>
      <c r="O67" s="331"/>
      <c r="P67" s="94">
        <v>71959809</v>
      </c>
      <c r="Q67" s="94">
        <v>79658922</v>
      </c>
      <c r="R67" s="94">
        <v>76049337</v>
      </c>
      <c r="S67" s="94">
        <v>74016018</v>
      </c>
      <c r="T67" s="332">
        <v>301684086</v>
      </c>
      <c r="U67" s="331"/>
      <c r="V67" s="94">
        <v>72408752</v>
      </c>
      <c r="W67" s="94">
        <v>72883603</v>
      </c>
      <c r="X67" s="94">
        <v>73911479</v>
      </c>
      <c r="Y67" s="94">
        <v>70815841</v>
      </c>
      <c r="Z67" s="332">
        <v>290019675</v>
      </c>
      <c r="AA67" s="126"/>
      <c r="AB67" s="94">
        <v>63764607</v>
      </c>
      <c r="AC67" s="94">
        <v>71995725</v>
      </c>
      <c r="AD67" s="94">
        <v>78475675</v>
      </c>
      <c r="AE67" s="94">
        <v>74976763</v>
      </c>
      <c r="AF67" s="332">
        <v>289212770</v>
      </c>
      <c r="AG67" s="126"/>
      <c r="AH67" s="94">
        <v>67033511</v>
      </c>
      <c r="AI67" s="94">
        <v>75366604</v>
      </c>
      <c r="AJ67" s="94">
        <v>76192020</v>
      </c>
      <c r="AK67" s="94">
        <v>77443231</v>
      </c>
      <c r="AL67" s="332">
        <v>296035366</v>
      </c>
      <c r="AM67" s="126"/>
      <c r="AN67" s="94">
        <v>65842067</v>
      </c>
      <c r="AO67" s="94">
        <v>75470875</v>
      </c>
      <c r="AP67" s="94">
        <v>74865843</v>
      </c>
      <c r="AQ67" s="94">
        <v>72415484</v>
      </c>
      <c r="AR67" s="332">
        <v>288594269</v>
      </c>
      <c r="AS67" s="126"/>
      <c r="AT67" s="94">
        <v>63508667</v>
      </c>
      <c r="AU67" s="94">
        <v>72011272</v>
      </c>
      <c r="AV67" s="94">
        <v>70532662</v>
      </c>
      <c r="AW67" s="94">
        <v>70353578</v>
      </c>
      <c r="AX67" s="332">
        <v>276406179</v>
      </c>
      <c r="AY67" s="126"/>
      <c r="AZ67" s="94">
        <v>64245454</v>
      </c>
      <c r="BA67" s="94">
        <v>72421719</v>
      </c>
    </row>
    <row r="68" spans="1:53" ht="18" customHeight="1">
      <c r="A68" s="342"/>
      <c r="B68" s="312"/>
      <c r="C68" s="313" t="s">
        <v>23</v>
      </c>
      <c r="D68" s="254">
        <v>0.36710993279287252</v>
      </c>
      <c r="E68" s="254">
        <v>0.21546035050547602</v>
      </c>
      <c r="F68" s="254">
        <v>0.51235663276249366</v>
      </c>
      <c r="G68" s="254">
        <v>0.62360055684562454</v>
      </c>
      <c r="H68" s="329"/>
      <c r="I68" s="274"/>
      <c r="J68" s="254">
        <v>0.67925875526517698</v>
      </c>
      <c r="K68" s="254">
        <v>0.59410893568809364</v>
      </c>
      <c r="L68" s="254">
        <v>0.19697857244127545</v>
      </c>
      <c r="M68" s="254">
        <v>0.12393367637086318</v>
      </c>
      <c r="N68" s="261">
        <v>0.3505280522419465</v>
      </c>
      <c r="O68" s="274"/>
      <c r="P68" s="254">
        <v>-4.0302090232846588E-4</v>
      </c>
      <c r="Q68" s="254">
        <v>-2.0146580478088816E-2</v>
      </c>
      <c r="R68" s="254">
        <v>-5.1209330023436861E-2</v>
      </c>
      <c r="S68" s="254">
        <v>-8.0716136561462593E-2</v>
      </c>
      <c r="T68" s="261">
        <v>-3.9083203765963082E-2</v>
      </c>
      <c r="U68" s="274"/>
      <c r="V68" s="254">
        <v>6.2388019957084762E-3</v>
      </c>
      <c r="W68" s="254">
        <v>-8.5054113586925051E-2</v>
      </c>
      <c r="X68" s="254">
        <v>-2.8111461379341174E-2</v>
      </c>
      <c r="Y68" s="254">
        <v>-4.3236276234152493E-2</v>
      </c>
      <c r="Z68" s="261">
        <v>-3.8664323182098559E-2</v>
      </c>
      <c r="AA68" s="287"/>
      <c r="AB68" s="254">
        <v>-0.11937983684624198</v>
      </c>
      <c r="AC68" s="254">
        <v>-1.2182136495090701E-2</v>
      </c>
      <c r="AD68" s="254">
        <v>6.1752194134824467E-2</v>
      </c>
      <c r="AE68" s="254">
        <v>5.8756938295769112E-2</v>
      </c>
      <c r="AF68" s="261">
        <v>-2.782242273735358E-3</v>
      </c>
      <c r="AG68" s="287"/>
      <c r="AH68" s="254">
        <v>5.1265179129857952E-2</v>
      </c>
      <c r="AI68" s="254">
        <v>4.6820543858680397E-2</v>
      </c>
      <c r="AJ68" s="254">
        <v>-2.9100163840578674E-2</v>
      </c>
      <c r="AK68" s="254">
        <v>3.2896432191931169E-2</v>
      </c>
      <c r="AL68" s="261">
        <v>2.3590230818645974E-2</v>
      </c>
      <c r="AM68" s="287"/>
      <c r="AN68" s="254">
        <v>-1.7773856422349743E-2</v>
      </c>
      <c r="AO68" s="254">
        <v>1.3835172936809137E-3</v>
      </c>
      <c r="AP68" s="254">
        <v>-1.7405720441589501E-2</v>
      </c>
      <c r="AQ68" s="254">
        <v>-6.4921710200856686E-2</v>
      </c>
      <c r="AR68" s="261">
        <v>-2.5135837993086274E-2</v>
      </c>
      <c r="AS68" s="287"/>
      <c r="AT68" s="254">
        <v>-3.5439349132219689E-2</v>
      </c>
      <c r="AU68" s="254">
        <v>-4.5840239695114193E-2</v>
      </c>
      <c r="AV68" s="254">
        <v>-5.7879278805422651E-2</v>
      </c>
      <c r="AW68" s="254">
        <v>-2.8473275135466936E-2</v>
      </c>
      <c r="AX68" s="261">
        <v>-4.2232612734246611E-2</v>
      </c>
      <c r="AY68" s="287"/>
      <c r="AZ68" s="254">
        <v>1.1601361433078106E-2</v>
      </c>
      <c r="BA68" s="254">
        <v>5.6997604486141995E-3</v>
      </c>
    </row>
    <row r="69" spans="1:53" ht="18" customHeight="1">
      <c r="A69" s="342"/>
      <c r="B69" s="306" t="s">
        <v>95</v>
      </c>
      <c r="C69" s="307" t="s">
        <v>25</v>
      </c>
      <c r="D69" s="94">
        <v>30075112</v>
      </c>
      <c r="E69" s="94">
        <v>30526292</v>
      </c>
      <c r="F69" s="94">
        <v>30751714</v>
      </c>
      <c r="G69" s="94">
        <v>30840961</v>
      </c>
      <c r="H69" s="330">
        <v>122194079</v>
      </c>
      <c r="I69" s="331"/>
      <c r="J69" s="94">
        <v>29391168</v>
      </c>
      <c r="K69" s="94">
        <v>30658067</v>
      </c>
      <c r="L69" s="94">
        <v>29319535</v>
      </c>
      <c r="M69" s="94">
        <v>29247243</v>
      </c>
      <c r="N69" s="332">
        <v>118616013</v>
      </c>
      <c r="O69" s="331"/>
      <c r="P69" s="94">
        <v>28629468</v>
      </c>
      <c r="Q69" s="94">
        <v>29568008</v>
      </c>
      <c r="R69" s="94">
        <v>29534860</v>
      </c>
      <c r="S69" s="94">
        <v>29845069</v>
      </c>
      <c r="T69" s="332">
        <v>117577405</v>
      </c>
      <c r="U69" s="331"/>
      <c r="V69" s="94">
        <v>28711299</v>
      </c>
      <c r="W69" s="94">
        <v>28943893</v>
      </c>
      <c r="X69" s="94">
        <v>28672077</v>
      </c>
      <c r="Y69" s="94">
        <v>29237721</v>
      </c>
      <c r="Z69" s="332">
        <v>115564990</v>
      </c>
      <c r="AA69" s="126"/>
      <c r="AB69" s="94">
        <v>29443299</v>
      </c>
      <c r="AC69" s="94">
        <v>29311960</v>
      </c>
      <c r="AD69" s="94">
        <v>28303067</v>
      </c>
      <c r="AE69" s="94">
        <v>29030677</v>
      </c>
      <c r="AF69" s="332">
        <v>116089003</v>
      </c>
      <c r="AG69" s="126"/>
      <c r="AH69" s="94">
        <v>28745158</v>
      </c>
      <c r="AI69" s="94">
        <v>29623823</v>
      </c>
      <c r="AJ69" s="94">
        <v>29168181</v>
      </c>
      <c r="AK69" s="94">
        <v>30403240</v>
      </c>
      <c r="AL69" s="332">
        <v>117940402</v>
      </c>
      <c r="AM69" s="126"/>
      <c r="AN69" s="94">
        <v>28667526</v>
      </c>
      <c r="AO69" s="94">
        <v>29749072</v>
      </c>
      <c r="AP69" s="94">
        <v>29473660</v>
      </c>
      <c r="AQ69" s="94">
        <v>29938037</v>
      </c>
      <c r="AR69" s="332">
        <v>117828295</v>
      </c>
      <c r="AS69" s="126"/>
      <c r="AT69" s="94">
        <v>31043438</v>
      </c>
      <c r="AU69" s="94">
        <v>31340256</v>
      </c>
      <c r="AV69" s="94">
        <v>29721133</v>
      </c>
      <c r="AW69" s="94">
        <v>30368798</v>
      </c>
      <c r="AX69" s="332">
        <v>122473625</v>
      </c>
      <c r="AY69" s="126"/>
      <c r="AZ69" s="94">
        <v>30981692</v>
      </c>
      <c r="BA69" s="94">
        <v>31413662</v>
      </c>
    </row>
    <row r="70" spans="1:53" ht="18" customHeight="1">
      <c r="A70" s="342"/>
      <c r="B70" s="312"/>
      <c r="C70" s="313" t="s">
        <v>23</v>
      </c>
      <c r="D70" s="254">
        <v>3.7362931495669993E-2</v>
      </c>
      <c r="E70" s="254">
        <v>0.238113779320964</v>
      </c>
      <c r="F70" s="254">
        <v>0.15939079841116138</v>
      </c>
      <c r="G70" s="254">
        <v>9.7381456873665478E-2</v>
      </c>
      <c r="H70" s="329"/>
      <c r="I70" s="274"/>
      <c r="J70" s="254">
        <v>-2.2741195444259694E-2</v>
      </c>
      <c r="K70" s="254">
        <v>4.3167706054832991E-3</v>
      </c>
      <c r="L70" s="254">
        <v>-4.6572330895116934E-2</v>
      </c>
      <c r="M70" s="254">
        <v>-5.1675367703360474E-2</v>
      </c>
      <c r="N70" s="261">
        <v>-2.9281827968112961E-2</v>
      </c>
      <c r="O70" s="274"/>
      <c r="P70" s="254">
        <v>-2.5915948627832641E-2</v>
      </c>
      <c r="Q70" s="254">
        <v>-3.5555372750669556E-2</v>
      </c>
      <c r="R70" s="254">
        <v>7.344079638370804E-3</v>
      </c>
      <c r="S70" s="254">
        <v>2.0440422367332234E-2</v>
      </c>
      <c r="T70" s="261">
        <v>-8.7560521866469898E-3</v>
      </c>
      <c r="U70" s="274"/>
      <c r="V70" s="254">
        <v>2.8582787497133388E-3</v>
      </c>
      <c r="W70" s="254">
        <v>-2.1107779732743581E-2</v>
      </c>
      <c r="X70" s="254">
        <v>-2.9212361257172081E-2</v>
      </c>
      <c r="Y70" s="254">
        <v>-2.0350028341365234E-2</v>
      </c>
      <c r="Z70" s="261">
        <v>-1.7115660955436152E-2</v>
      </c>
      <c r="AA70" s="287"/>
      <c r="AB70" s="254">
        <v>2.5495189193634138E-2</v>
      </c>
      <c r="AC70" s="254">
        <v>1.2716568569404174E-2</v>
      </c>
      <c r="AD70" s="254">
        <v>-1.2870012870012881E-2</v>
      </c>
      <c r="AE70" s="254">
        <v>-7.08140008586855E-3</v>
      </c>
      <c r="AF70" s="261">
        <v>4.5343576804706132E-3</v>
      </c>
      <c r="AG70" s="287"/>
      <c r="AH70" s="254">
        <v>-2.3711371473692511E-2</v>
      </c>
      <c r="AI70" s="254">
        <v>1.0639445468675568E-2</v>
      </c>
      <c r="AJ70" s="254">
        <v>3.0566086707140228E-2</v>
      </c>
      <c r="AK70" s="254">
        <v>4.7279744802368961E-2</v>
      </c>
      <c r="AL70" s="261">
        <v>1.5948099752394196E-2</v>
      </c>
      <c r="AM70" s="287"/>
      <c r="AN70" s="254">
        <v>-2.7006983228271553E-3</v>
      </c>
      <c r="AO70" s="254">
        <v>4.2279823235509273E-3</v>
      </c>
      <c r="AP70" s="254">
        <v>1.0473021954985784E-2</v>
      </c>
      <c r="AQ70" s="254">
        <v>-1.5301099488080894E-2</v>
      </c>
      <c r="AR70" s="261">
        <v>-9.5053940887868116E-4</v>
      </c>
      <c r="AS70" s="287"/>
      <c r="AT70" s="254">
        <v>8.2878166745187665E-2</v>
      </c>
      <c r="AU70" s="254">
        <v>5.3486844900573649E-2</v>
      </c>
      <c r="AV70" s="254">
        <v>8.3964122541957398E-3</v>
      </c>
      <c r="AW70" s="254">
        <v>1.4388418318809659E-2</v>
      </c>
      <c r="AX70" s="261">
        <v>3.9424571152455457E-2</v>
      </c>
      <c r="AY70" s="287"/>
      <c r="AZ70" s="254">
        <v>-1.9890193863192351E-3</v>
      </c>
      <c r="BA70" s="254">
        <v>2.3422271981441423E-3</v>
      </c>
    </row>
    <row r="71" spans="1:53" ht="18" customHeight="1">
      <c r="A71" s="342"/>
      <c r="B71" s="306" t="s">
        <v>96</v>
      </c>
      <c r="C71" s="307" t="s">
        <v>25</v>
      </c>
      <c r="D71" s="94">
        <v>0</v>
      </c>
      <c r="E71" s="94">
        <v>0</v>
      </c>
      <c r="F71" s="94">
        <v>0</v>
      </c>
      <c r="G71" s="94">
        <v>0</v>
      </c>
      <c r="H71" s="330">
        <v>0</v>
      </c>
      <c r="I71" s="331"/>
      <c r="J71" s="94">
        <v>0</v>
      </c>
      <c r="K71" s="94">
        <v>0</v>
      </c>
      <c r="L71" s="94">
        <v>0</v>
      </c>
      <c r="M71" s="94">
        <v>0</v>
      </c>
      <c r="N71" s="332">
        <v>0</v>
      </c>
      <c r="O71" s="331"/>
      <c r="P71" s="94">
        <v>0</v>
      </c>
      <c r="Q71" s="94">
        <v>0</v>
      </c>
      <c r="R71" s="94">
        <v>0</v>
      </c>
      <c r="S71" s="94">
        <v>0</v>
      </c>
      <c r="T71" s="332">
        <v>0</v>
      </c>
      <c r="U71" s="331"/>
      <c r="V71" s="94">
        <v>0</v>
      </c>
      <c r="W71" s="94">
        <v>0</v>
      </c>
      <c r="X71" s="94">
        <v>0</v>
      </c>
      <c r="Y71" s="94">
        <v>0</v>
      </c>
      <c r="Z71" s="332">
        <v>0</v>
      </c>
      <c r="AA71" s="126"/>
      <c r="AB71" s="94">
        <v>0</v>
      </c>
      <c r="AC71" s="94">
        <v>0</v>
      </c>
      <c r="AD71" s="94">
        <v>0</v>
      </c>
      <c r="AE71" s="94">
        <v>0</v>
      </c>
      <c r="AF71" s="332">
        <v>0</v>
      </c>
      <c r="AG71" s="126"/>
      <c r="AH71" s="94">
        <v>0</v>
      </c>
      <c r="AI71" s="94">
        <v>0</v>
      </c>
      <c r="AJ71" s="94">
        <v>0</v>
      </c>
      <c r="AK71" s="94">
        <v>0</v>
      </c>
      <c r="AL71" s="332">
        <v>0</v>
      </c>
      <c r="AM71" s="126"/>
      <c r="AN71" s="94">
        <v>0</v>
      </c>
      <c r="AO71" s="94">
        <v>0</v>
      </c>
      <c r="AP71" s="94">
        <v>0</v>
      </c>
      <c r="AQ71" s="94">
        <v>0</v>
      </c>
      <c r="AR71" s="332">
        <v>0</v>
      </c>
      <c r="AS71" s="126"/>
      <c r="AT71" s="94">
        <v>0</v>
      </c>
      <c r="AU71" s="94">
        <v>0</v>
      </c>
      <c r="AV71" s="94">
        <v>0</v>
      </c>
      <c r="AW71" s="94">
        <v>0</v>
      </c>
      <c r="AX71" s="332">
        <v>0</v>
      </c>
      <c r="AY71" s="126"/>
      <c r="AZ71" s="94">
        <v>0</v>
      </c>
      <c r="BA71" s="94">
        <v>0</v>
      </c>
    </row>
    <row r="72" spans="1:53" ht="18" customHeight="1">
      <c r="A72" s="312"/>
      <c r="B72" s="312"/>
      <c r="C72" s="313" t="s">
        <v>23</v>
      </c>
      <c r="D72" s="254">
        <v>0</v>
      </c>
      <c r="E72" s="254">
        <v>0</v>
      </c>
      <c r="F72" s="254">
        <v>0</v>
      </c>
      <c r="G72" s="254">
        <v>0</v>
      </c>
      <c r="H72" s="329"/>
      <c r="I72" s="274"/>
      <c r="J72" s="254">
        <v>0</v>
      </c>
      <c r="K72" s="254">
        <v>0</v>
      </c>
      <c r="L72" s="254">
        <v>0</v>
      </c>
      <c r="M72" s="254">
        <v>0</v>
      </c>
      <c r="N72" s="261">
        <v>0</v>
      </c>
      <c r="O72" s="274"/>
      <c r="P72" s="254" t="s">
        <v>279</v>
      </c>
      <c r="Q72" s="254" t="s">
        <v>279</v>
      </c>
      <c r="R72" s="254" t="s">
        <v>279</v>
      </c>
      <c r="S72" s="254" t="s">
        <v>279</v>
      </c>
      <c r="T72" s="261" t="s">
        <v>279</v>
      </c>
      <c r="U72" s="274"/>
      <c r="V72" s="254" t="s">
        <v>279</v>
      </c>
      <c r="W72" s="254" t="s">
        <v>279</v>
      </c>
      <c r="X72" s="254" t="s">
        <v>279</v>
      </c>
      <c r="Y72" s="254" t="s">
        <v>279</v>
      </c>
      <c r="Z72" s="261" t="s">
        <v>279</v>
      </c>
      <c r="AA72" s="287"/>
      <c r="AB72" s="254" t="s">
        <v>279</v>
      </c>
      <c r="AC72" s="254" t="s">
        <v>279</v>
      </c>
      <c r="AD72" s="254" t="s">
        <v>279</v>
      </c>
      <c r="AE72" s="254" t="s">
        <v>279</v>
      </c>
      <c r="AF72" s="261" t="s">
        <v>279</v>
      </c>
      <c r="AG72" s="287"/>
      <c r="AH72" s="254" t="s">
        <v>279</v>
      </c>
      <c r="AI72" s="254" t="s">
        <v>279</v>
      </c>
      <c r="AJ72" s="254" t="s">
        <v>279</v>
      </c>
      <c r="AK72" s="254" t="s">
        <v>279</v>
      </c>
      <c r="AL72" s="261" t="s">
        <v>279</v>
      </c>
      <c r="AM72" s="287"/>
      <c r="AN72" s="254" t="s">
        <v>279</v>
      </c>
      <c r="AO72" s="254" t="s">
        <v>279</v>
      </c>
      <c r="AP72" s="254" t="s">
        <v>279</v>
      </c>
      <c r="AQ72" s="254" t="s">
        <v>279</v>
      </c>
      <c r="AR72" s="261" t="s">
        <v>279</v>
      </c>
      <c r="AS72" s="287"/>
      <c r="AT72" s="254" t="s">
        <v>279</v>
      </c>
      <c r="AU72" s="254" t="s">
        <v>279</v>
      </c>
      <c r="AV72" s="254" t="s">
        <v>279</v>
      </c>
      <c r="AW72" s="254" t="s">
        <v>279</v>
      </c>
      <c r="AX72" s="261" t="s">
        <v>279</v>
      </c>
      <c r="AY72" s="287"/>
      <c r="AZ72" s="254" t="s">
        <v>279</v>
      </c>
      <c r="BA72" s="254" t="s">
        <v>279</v>
      </c>
    </row>
    <row r="73" spans="1:53" ht="18" customHeight="1">
      <c r="A73" s="306" t="s">
        <v>30</v>
      </c>
      <c r="B73" s="306" t="s">
        <v>58</v>
      </c>
      <c r="C73" s="307" t="s">
        <v>25</v>
      </c>
      <c r="D73" s="94">
        <v>397361004</v>
      </c>
      <c r="E73" s="94">
        <v>437922078</v>
      </c>
      <c r="F73" s="94">
        <v>431971191</v>
      </c>
      <c r="G73" s="94">
        <v>425360656</v>
      </c>
      <c r="H73" s="330">
        <v>1692614929</v>
      </c>
      <c r="I73" s="331"/>
      <c r="J73" s="94">
        <v>415254309</v>
      </c>
      <c r="K73" s="94">
        <v>434378289</v>
      </c>
      <c r="L73" s="94">
        <v>417499396</v>
      </c>
      <c r="M73" s="94">
        <v>405915060</v>
      </c>
      <c r="N73" s="332">
        <v>1673047054</v>
      </c>
      <c r="O73" s="331"/>
      <c r="P73" s="94">
        <v>390384612</v>
      </c>
      <c r="Q73" s="94">
        <v>406888903</v>
      </c>
      <c r="R73" s="94">
        <v>392269929</v>
      </c>
      <c r="S73" s="94">
        <v>395402739</v>
      </c>
      <c r="T73" s="332">
        <v>1584946183</v>
      </c>
      <c r="U73" s="331"/>
      <c r="V73" s="94">
        <v>397312195</v>
      </c>
      <c r="W73" s="94">
        <v>420600272</v>
      </c>
      <c r="X73" s="94">
        <v>409460627</v>
      </c>
      <c r="Y73" s="94">
        <v>423077215</v>
      </c>
      <c r="Z73" s="332">
        <v>1650450309</v>
      </c>
      <c r="AA73" s="126"/>
      <c r="AB73" s="94">
        <v>417303110</v>
      </c>
      <c r="AC73" s="94">
        <v>436787995</v>
      </c>
      <c r="AD73" s="94">
        <v>431395702</v>
      </c>
      <c r="AE73" s="94">
        <v>464018967</v>
      </c>
      <c r="AF73" s="332">
        <v>1749505774</v>
      </c>
      <c r="AG73" s="126"/>
      <c r="AH73" s="94">
        <v>437563721</v>
      </c>
      <c r="AI73" s="94">
        <v>454383516</v>
      </c>
      <c r="AJ73" s="94">
        <v>452497394</v>
      </c>
      <c r="AK73" s="94">
        <v>453485344</v>
      </c>
      <c r="AL73" s="332">
        <v>1797929975</v>
      </c>
      <c r="AM73" s="126"/>
      <c r="AN73" s="94">
        <v>435665664</v>
      </c>
      <c r="AO73" s="94">
        <v>472180295</v>
      </c>
      <c r="AP73" s="94">
        <v>467751426</v>
      </c>
      <c r="AQ73" s="94">
        <v>458865824</v>
      </c>
      <c r="AR73" s="332">
        <v>1834463209</v>
      </c>
      <c r="AS73" s="126"/>
      <c r="AT73" s="94">
        <v>459179548</v>
      </c>
      <c r="AU73" s="94">
        <v>473887396</v>
      </c>
      <c r="AV73" s="94">
        <v>462845530</v>
      </c>
      <c r="AW73" s="94">
        <v>465237303</v>
      </c>
      <c r="AX73" s="332">
        <v>1861149777</v>
      </c>
      <c r="AY73" s="126"/>
      <c r="AZ73" s="94">
        <v>461288523</v>
      </c>
      <c r="BA73" s="94">
        <v>475917215</v>
      </c>
    </row>
    <row r="74" spans="1:53" ht="18" customHeight="1">
      <c r="A74" s="342"/>
      <c r="B74" s="312"/>
      <c r="C74" s="313" t="s">
        <v>23</v>
      </c>
      <c r="D74" s="254">
        <v>0.1691120689238193</v>
      </c>
      <c r="E74" s="254">
        <v>0.40922102501324881</v>
      </c>
      <c r="F74" s="254">
        <v>0.24873828117553956</v>
      </c>
      <c r="G74" s="254">
        <v>0.15642170714272788</v>
      </c>
      <c r="H74" s="329"/>
      <c r="I74" s="274"/>
      <c r="J74" s="254">
        <v>4.5030349782385792E-2</v>
      </c>
      <c r="K74" s="254">
        <v>-8.0922821159978148E-3</v>
      </c>
      <c r="L74" s="254">
        <v>-3.3501759611557061E-2</v>
      </c>
      <c r="M74" s="254">
        <v>-4.5715549206788886E-2</v>
      </c>
      <c r="N74" s="261">
        <v>-1.1560736387667747E-2</v>
      </c>
      <c r="O74" s="274"/>
      <c r="P74" s="254">
        <v>-5.9890280392009165E-2</v>
      </c>
      <c r="Q74" s="254">
        <v>-6.328443823305363E-2</v>
      </c>
      <c r="R74" s="254">
        <v>-6.0429948502248809E-2</v>
      </c>
      <c r="S74" s="254">
        <v>-2.5897834389293162E-2</v>
      </c>
      <c r="T74" s="261">
        <v>-5.2658931970481215E-2</v>
      </c>
      <c r="U74" s="274"/>
      <c r="V74" s="254">
        <v>1.7745532961734645E-2</v>
      </c>
      <c r="W74" s="254">
        <v>3.3698065734665716E-2</v>
      </c>
      <c r="X74" s="254">
        <v>4.3823644712771337E-2</v>
      </c>
      <c r="Y74" s="254">
        <v>6.9990602670053859E-2</v>
      </c>
      <c r="Z74" s="261">
        <v>4.1328927570280838E-2</v>
      </c>
      <c r="AA74" s="287"/>
      <c r="AB74" s="254">
        <v>5.0315382340579751E-2</v>
      </c>
      <c r="AC74" s="254">
        <v>3.848719099259168E-2</v>
      </c>
      <c r="AD74" s="254">
        <v>5.3570657478624994E-2</v>
      </c>
      <c r="AE74" s="254">
        <v>9.6771347045952361E-2</v>
      </c>
      <c r="AF74" s="261">
        <v>6.0017235574948868E-2</v>
      </c>
      <c r="AG74" s="287"/>
      <c r="AH74" s="254">
        <v>4.8551306027889485E-2</v>
      </c>
      <c r="AI74" s="254">
        <v>4.0283893333652676E-2</v>
      </c>
      <c r="AJ74" s="254">
        <v>4.8914933324949894E-2</v>
      </c>
      <c r="AK74" s="254">
        <v>-2.2700845760901811E-2</v>
      </c>
      <c r="AL74" s="261">
        <v>2.7678788901213336E-2</v>
      </c>
      <c r="AM74" s="287"/>
      <c r="AN74" s="254">
        <v>-4.3377842104053155E-3</v>
      </c>
      <c r="AO74" s="254">
        <v>3.9166867576243769E-2</v>
      </c>
      <c r="AP74" s="254">
        <v>3.3710762099991243E-2</v>
      </c>
      <c r="AQ74" s="254">
        <v>1.1864727429868216E-2</v>
      </c>
      <c r="AR74" s="261">
        <v>2.0319608943613066E-2</v>
      </c>
      <c r="AS74" s="287"/>
      <c r="AT74" s="254">
        <v>5.3972313962295626E-2</v>
      </c>
      <c r="AU74" s="254">
        <v>3.6153584088043367E-3</v>
      </c>
      <c r="AV74" s="254">
        <v>-1.0488254502937666E-2</v>
      </c>
      <c r="AW74" s="254">
        <v>1.3885276842931837E-2</v>
      </c>
      <c r="AX74" s="261">
        <v>1.4547344350692937E-2</v>
      </c>
      <c r="AY74" s="287"/>
      <c r="AZ74" s="254">
        <v>4.592920153316582E-3</v>
      </c>
      <c r="BA74" s="254">
        <v>4.2833361197900377E-3</v>
      </c>
    </row>
    <row r="75" spans="1:53" ht="18" customHeight="1">
      <c r="A75" s="342"/>
      <c r="B75" s="306" t="s">
        <v>82</v>
      </c>
      <c r="C75" s="307" t="s">
        <v>25</v>
      </c>
      <c r="D75" s="94">
        <v>1777862126</v>
      </c>
      <c r="E75" s="94">
        <v>1840496207</v>
      </c>
      <c r="F75" s="94">
        <v>1843604127</v>
      </c>
      <c r="G75" s="94">
        <v>1829655918</v>
      </c>
      <c r="H75" s="330">
        <v>7291618378</v>
      </c>
      <c r="I75" s="331"/>
      <c r="J75" s="94">
        <v>1808760398</v>
      </c>
      <c r="K75" s="94">
        <v>1880798957</v>
      </c>
      <c r="L75" s="94">
        <v>1809343532</v>
      </c>
      <c r="M75" s="94">
        <v>1802278482</v>
      </c>
      <c r="N75" s="332">
        <v>7301181369</v>
      </c>
      <c r="O75" s="331"/>
      <c r="P75" s="94">
        <v>1750766201</v>
      </c>
      <c r="Q75" s="94">
        <v>1832726298</v>
      </c>
      <c r="R75" s="94">
        <v>1746005512</v>
      </c>
      <c r="S75" s="94">
        <v>1781648631</v>
      </c>
      <c r="T75" s="332">
        <v>7111146642</v>
      </c>
      <c r="U75" s="331"/>
      <c r="V75" s="94">
        <v>1809300471</v>
      </c>
      <c r="W75" s="94">
        <v>1899404318</v>
      </c>
      <c r="X75" s="94">
        <v>1837288418</v>
      </c>
      <c r="Y75" s="94">
        <v>1923700208</v>
      </c>
      <c r="Z75" s="332">
        <v>7469693415</v>
      </c>
      <c r="AA75" s="126"/>
      <c r="AB75" s="94">
        <v>1904436080</v>
      </c>
      <c r="AC75" s="94">
        <v>1970542047</v>
      </c>
      <c r="AD75" s="94">
        <v>1923279078</v>
      </c>
      <c r="AE75" s="94">
        <v>2038106571</v>
      </c>
      <c r="AF75" s="332">
        <v>7836363776</v>
      </c>
      <c r="AG75" s="126"/>
      <c r="AH75" s="94">
        <v>1928059750</v>
      </c>
      <c r="AI75" s="94">
        <v>1983069326</v>
      </c>
      <c r="AJ75" s="94">
        <v>1960570975</v>
      </c>
      <c r="AK75" s="94">
        <v>1996957379</v>
      </c>
      <c r="AL75" s="332">
        <v>7868657430</v>
      </c>
      <c r="AM75" s="126"/>
      <c r="AN75" s="94">
        <v>1943089267</v>
      </c>
      <c r="AO75" s="94">
        <v>2076321345</v>
      </c>
      <c r="AP75" s="94">
        <v>2056649307</v>
      </c>
      <c r="AQ75" s="94">
        <v>2054143286</v>
      </c>
      <c r="AR75" s="332">
        <v>8130203205</v>
      </c>
      <c r="AS75" s="126"/>
      <c r="AT75" s="94">
        <v>2048823351</v>
      </c>
      <c r="AU75" s="94">
        <v>2098344066</v>
      </c>
      <c r="AV75" s="94">
        <v>2036582010</v>
      </c>
      <c r="AW75" s="94">
        <v>2054595964</v>
      </c>
      <c r="AX75" s="332">
        <v>8238345391</v>
      </c>
      <c r="AY75" s="126"/>
      <c r="AZ75" s="94">
        <v>2045612605</v>
      </c>
      <c r="BA75" s="94">
        <v>2088046292</v>
      </c>
    </row>
    <row r="76" spans="1:53" ht="18" customHeight="1">
      <c r="A76" s="342"/>
      <c r="B76" s="312"/>
      <c r="C76" s="313" t="s">
        <v>23</v>
      </c>
      <c r="D76" s="254">
        <v>0.17336120010822398</v>
      </c>
      <c r="E76" s="254">
        <v>0.23269803738650047</v>
      </c>
      <c r="F76" s="254">
        <v>0.14111549893260197</v>
      </c>
      <c r="G76" s="254">
        <v>5.5184560493715409E-2</v>
      </c>
      <c r="H76" s="329"/>
      <c r="I76" s="274"/>
      <c r="J76" s="254">
        <v>1.7379453416625626E-2</v>
      </c>
      <c r="K76" s="254">
        <v>2.1897763139481437E-2</v>
      </c>
      <c r="L76" s="254">
        <v>-1.8583487907325561E-2</v>
      </c>
      <c r="M76" s="254">
        <v>-1.4963160958660644E-2</v>
      </c>
      <c r="N76" s="261">
        <v>1.311504593939361E-3</v>
      </c>
      <c r="O76" s="274"/>
      <c r="P76" s="254">
        <v>-3.2062951546332985E-2</v>
      </c>
      <c r="Q76" s="254">
        <v>-2.5559701009553515E-2</v>
      </c>
      <c r="R76" s="254">
        <v>-3.5006077552330761E-2</v>
      </c>
      <c r="S76" s="254">
        <v>-1.1446539037134218E-2</v>
      </c>
      <c r="T76" s="261">
        <v>-2.6027942246013236E-2</v>
      </c>
      <c r="U76" s="274"/>
      <c r="V76" s="254">
        <v>3.343351611800971E-2</v>
      </c>
      <c r="W76" s="254">
        <v>3.6381875500320904E-2</v>
      </c>
      <c r="X76" s="254">
        <v>5.2280995319103019E-2</v>
      </c>
      <c r="Y76" s="254">
        <v>7.9730410659182294E-2</v>
      </c>
      <c r="Z76" s="261">
        <v>5.0420388026080509E-2</v>
      </c>
      <c r="AA76" s="287"/>
      <c r="AB76" s="254">
        <v>5.2581431622254815E-2</v>
      </c>
      <c r="AC76" s="254">
        <v>3.7452652037195167E-2</v>
      </c>
      <c r="AD76" s="254">
        <v>4.6803027307822598E-2</v>
      </c>
      <c r="AE76" s="254">
        <v>5.9472033388686896E-2</v>
      </c>
      <c r="AF76" s="261">
        <v>4.9087739031388411E-2</v>
      </c>
      <c r="AG76" s="287"/>
      <c r="AH76" s="254">
        <v>1.2404548647282576E-2</v>
      </c>
      <c r="AI76" s="254">
        <v>6.3572756638570205E-3</v>
      </c>
      <c r="AJ76" s="254">
        <v>1.9389748178813226E-2</v>
      </c>
      <c r="AK76" s="254">
        <v>-2.0189911845389985E-2</v>
      </c>
      <c r="AL76" s="261">
        <v>4.1209998569622375E-3</v>
      </c>
      <c r="AM76" s="287"/>
      <c r="AN76" s="254">
        <v>7.7951510579483685E-3</v>
      </c>
      <c r="AO76" s="254">
        <v>4.702408422003912E-2</v>
      </c>
      <c r="AP76" s="254">
        <v>4.9005281229362208E-2</v>
      </c>
      <c r="AQ76" s="254">
        <v>2.8636518536332867E-2</v>
      </c>
      <c r="AR76" s="261">
        <v>3.3238932731120219E-2</v>
      </c>
      <c r="AS76" s="287"/>
      <c r="AT76" s="254">
        <v>5.4415453677661541E-2</v>
      </c>
      <c r="AU76" s="254">
        <v>1.0606605308486117E-2</v>
      </c>
      <c r="AV76" s="254">
        <v>-9.7572770095996075E-3</v>
      </c>
      <c r="AW76" s="254">
        <v>2.2037313710554507E-4</v>
      </c>
      <c r="AX76" s="261">
        <v>1.3301289435606378E-2</v>
      </c>
      <c r="AY76" s="287"/>
      <c r="AZ76" s="254">
        <v>-1.5671170471738272E-3</v>
      </c>
      <c r="BA76" s="254">
        <v>-4.9075717213670211E-3</v>
      </c>
    </row>
    <row r="77" spans="1:53" ht="18" customHeight="1">
      <c r="A77" s="342"/>
      <c r="B77" s="306" t="s">
        <v>83</v>
      </c>
      <c r="C77" s="307" t="s">
        <v>25</v>
      </c>
      <c r="D77" s="94">
        <v>118296190</v>
      </c>
      <c r="E77" s="94">
        <v>127460940</v>
      </c>
      <c r="F77" s="94">
        <v>123379060</v>
      </c>
      <c r="G77" s="94">
        <v>129218060</v>
      </c>
      <c r="H77" s="330">
        <v>498354250</v>
      </c>
      <c r="I77" s="331"/>
      <c r="J77" s="94">
        <v>130646710</v>
      </c>
      <c r="K77" s="94">
        <v>132112510</v>
      </c>
      <c r="L77" s="94">
        <v>129532850</v>
      </c>
      <c r="M77" s="94">
        <v>127489320</v>
      </c>
      <c r="N77" s="332">
        <v>519781390</v>
      </c>
      <c r="O77" s="331"/>
      <c r="P77" s="94">
        <v>122727810</v>
      </c>
      <c r="Q77" s="94">
        <v>128872634</v>
      </c>
      <c r="R77" s="94">
        <v>118751870</v>
      </c>
      <c r="S77" s="94">
        <v>120535430</v>
      </c>
      <c r="T77" s="332">
        <v>490887744</v>
      </c>
      <c r="U77" s="331"/>
      <c r="V77" s="94">
        <v>125966168</v>
      </c>
      <c r="W77" s="94">
        <v>130967300</v>
      </c>
      <c r="X77" s="94">
        <v>125963240</v>
      </c>
      <c r="Y77" s="94">
        <v>127650840</v>
      </c>
      <c r="Z77" s="332">
        <v>510547548</v>
      </c>
      <c r="AA77" s="126"/>
      <c r="AB77" s="94">
        <v>140107950</v>
      </c>
      <c r="AC77" s="94">
        <v>134769850</v>
      </c>
      <c r="AD77" s="94">
        <v>127548130</v>
      </c>
      <c r="AE77" s="94">
        <v>132732869</v>
      </c>
      <c r="AF77" s="332">
        <v>535158799</v>
      </c>
      <c r="AG77" s="126"/>
      <c r="AH77" s="94">
        <v>129840104</v>
      </c>
      <c r="AI77" s="94">
        <v>130799555</v>
      </c>
      <c r="AJ77" s="94">
        <v>125571114</v>
      </c>
      <c r="AK77" s="94">
        <v>129167571</v>
      </c>
      <c r="AL77" s="332">
        <v>515378344</v>
      </c>
      <c r="AM77" s="126"/>
      <c r="AN77" s="94">
        <v>130817598</v>
      </c>
      <c r="AO77" s="94">
        <v>138100810</v>
      </c>
      <c r="AP77" s="94">
        <v>135138370</v>
      </c>
      <c r="AQ77" s="94">
        <v>139841950</v>
      </c>
      <c r="AR77" s="332">
        <v>543898728</v>
      </c>
      <c r="AS77" s="126"/>
      <c r="AT77" s="94">
        <v>139760620</v>
      </c>
      <c r="AU77" s="94">
        <v>140238020</v>
      </c>
      <c r="AV77" s="94">
        <v>133464260</v>
      </c>
      <c r="AW77" s="94">
        <v>134526300</v>
      </c>
      <c r="AX77" s="332">
        <v>547989200</v>
      </c>
      <c r="AY77" s="126"/>
      <c r="AZ77" s="94">
        <v>140577830</v>
      </c>
      <c r="BA77" s="94">
        <v>141766440</v>
      </c>
    </row>
    <row r="78" spans="1:53" ht="18" customHeight="1">
      <c r="A78" s="342"/>
      <c r="B78" s="312"/>
      <c r="C78" s="313" t="s">
        <v>23</v>
      </c>
      <c r="D78" s="254">
        <v>0.26220367800712641</v>
      </c>
      <c r="E78" s="254">
        <v>0.26989693944740462</v>
      </c>
      <c r="F78" s="254">
        <v>0.20001077664184277</v>
      </c>
      <c r="G78" s="254">
        <v>0.21799960101949284</v>
      </c>
      <c r="H78" s="329"/>
      <c r="I78" s="274"/>
      <c r="J78" s="254">
        <v>0.10440336244134321</v>
      </c>
      <c r="K78" s="254">
        <v>3.6494082030149783E-2</v>
      </c>
      <c r="L78" s="254">
        <v>4.9877102321901304E-2</v>
      </c>
      <c r="M78" s="254">
        <v>-1.3378470470768559E-2</v>
      </c>
      <c r="N78" s="261">
        <v>4.2995800677931406E-2</v>
      </c>
      <c r="O78" s="274"/>
      <c r="P78" s="254">
        <v>-6.0613083942182677E-2</v>
      </c>
      <c r="Q78" s="254">
        <v>-2.4523612487568403E-2</v>
      </c>
      <c r="R78" s="254">
        <v>-8.3229698103608474E-2</v>
      </c>
      <c r="S78" s="254">
        <v>-5.4544882661543781E-2</v>
      </c>
      <c r="T78" s="261">
        <v>-5.5588073285963602E-2</v>
      </c>
      <c r="U78" s="274"/>
      <c r="V78" s="254">
        <v>2.6386505226484447E-2</v>
      </c>
      <c r="W78" s="254">
        <v>1.6253768817978909E-2</v>
      </c>
      <c r="X78" s="254">
        <v>6.0726370035267596E-2</v>
      </c>
      <c r="Y78" s="254">
        <v>5.9031688856961084E-2</v>
      </c>
      <c r="Z78" s="261">
        <v>4.0049490418730072E-2</v>
      </c>
      <c r="AA78" s="287"/>
      <c r="AB78" s="254">
        <v>0.11226650952817741</v>
      </c>
      <c r="AC78" s="254">
        <v>2.9034346741514838E-2</v>
      </c>
      <c r="AD78" s="254">
        <v>1.2582162859577029E-2</v>
      </c>
      <c r="AE78" s="254">
        <v>3.9811951100360954E-2</v>
      </c>
      <c r="AF78" s="261">
        <v>4.8205600235298851E-2</v>
      </c>
      <c r="AG78" s="287"/>
      <c r="AH78" s="254">
        <v>-7.328524898123201E-2</v>
      </c>
      <c r="AI78" s="254">
        <v>-2.9459816123561744E-2</v>
      </c>
      <c r="AJ78" s="254">
        <v>-1.5500156685950617E-2</v>
      </c>
      <c r="AK78" s="254">
        <v>-2.6860701700043843E-2</v>
      </c>
      <c r="AL78" s="261">
        <v>-3.6961842049428761E-2</v>
      </c>
      <c r="AM78" s="287"/>
      <c r="AN78" s="254">
        <v>7.5284443703156345E-3</v>
      </c>
      <c r="AO78" s="254">
        <v>5.5820182262852569E-2</v>
      </c>
      <c r="AP78" s="254">
        <v>7.6189942855806825E-2</v>
      </c>
      <c r="AQ78" s="254">
        <v>8.2639774963330304E-2</v>
      </c>
      <c r="AR78" s="261">
        <v>5.533873188897509E-2</v>
      </c>
      <c r="AS78" s="287"/>
      <c r="AT78" s="254">
        <v>6.8362530246121711E-2</v>
      </c>
      <c r="AU78" s="254">
        <v>1.5475723857086621E-2</v>
      </c>
      <c r="AV78" s="254">
        <v>-1.2388117453244418E-2</v>
      </c>
      <c r="AW78" s="254">
        <v>-3.8011841225040088E-2</v>
      </c>
      <c r="AX78" s="261">
        <v>7.5206500574864776E-3</v>
      </c>
      <c r="AY78" s="287"/>
      <c r="AZ78" s="254">
        <v>5.8472121832315871E-3</v>
      </c>
      <c r="BA78" s="254">
        <v>1.0898756271658705E-2</v>
      </c>
    </row>
    <row r="79" spans="1:53" ht="18" customHeight="1">
      <c r="A79" s="342"/>
      <c r="B79" s="306" t="s">
        <v>84</v>
      </c>
      <c r="C79" s="307" t="s">
        <v>25</v>
      </c>
      <c r="D79" s="94">
        <v>501565187</v>
      </c>
      <c r="E79" s="94">
        <v>539151599</v>
      </c>
      <c r="F79" s="94">
        <v>546474824</v>
      </c>
      <c r="G79" s="94">
        <v>559771084</v>
      </c>
      <c r="H79" s="330">
        <v>2146962694</v>
      </c>
      <c r="I79" s="331"/>
      <c r="J79" s="94">
        <v>532340217</v>
      </c>
      <c r="K79" s="94">
        <v>552055928</v>
      </c>
      <c r="L79" s="94">
        <v>530378776</v>
      </c>
      <c r="M79" s="94">
        <v>527248680</v>
      </c>
      <c r="N79" s="332">
        <v>2142023601</v>
      </c>
      <c r="O79" s="331"/>
      <c r="P79" s="94">
        <v>524798785</v>
      </c>
      <c r="Q79" s="94">
        <v>539846735</v>
      </c>
      <c r="R79" s="94">
        <v>523689389</v>
      </c>
      <c r="S79" s="94">
        <v>522102998</v>
      </c>
      <c r="T79" s="332">
        <v>2110437907</v>
      </c>
      <c r="U79" s="331"/>
      <c r="V79" s="94">
        <v>532174171</v>
      </c>
      <c r="W79" s="94">
        <v>557163824</v>
      </c>
      <c r="X79" s="94">
        <v>547297839</v>
      </c>
      <c r="Y79" s="94">
        <v>579818481</v>
      </c>
      <c r="Z79" s="332">
        <v>2216454315</v>
      </c>
      <c r="AA79" s="126"/>
      <c r="AB79" s="94">
        <v>583806453</v>
      </c>
      <c r="AC79" s="94">
        <v>622992856</v>
      </c>
      <c r="AD79" s="94">
        <v>626132622</v>
      </c>
      <c r="AE79" s="94">
        <v>642592169</v>
      </c>
      <c r="AF79" s="332">
        <v>2475524100</v>
      </c>
      <c r="AG79" s="126"/>
      <c r="AH79" s="94">
        <v>618763647</v>
      </c>
      <c r="AI79" s="94">
        <v>637066590</v>
      </c>
      <c r="AJ79" s="94">
        <v>628872116</v>
      </c>
      <c r="AK79" s="94">
        <v>648881416</v>
      </c>
      <c r="AL79" s="332">
        <v>2533583769</v>
      </c>
      <c r="AM79" s="126"/>
      <c r="AN79" s="94">
        <v>629268832</v>
      </c>
      <c r="AO79" s="94">
        <v>680031476</v>
      </c>
      <c r="AP79" s="94">
        <v>673409634</v>
      </c>
      <c r="AQ79" s="94">
        <v>684789705</v>
      </c>
      <c r="AR79" s="332">
        <v>2667499647</v>
      </c>
      <c r="AS79" s="126"/>
      <c r="AT79" s="94">
        <v>679789212</v>
      </c>
      <c r="AU79" s="94">
        <v>693507618</v>
      </c>
      <c r="AV79" s="94">
        <v>677041592</v>
      </c>
      <c r="AW79" s="94">
        <v>694085124</v>
      </c>
      <c r="AX79" s="332">
        <v>2744423546</v>
      </c>
      <c r="AY79" s="126"/>
      <c r="AZ79" s="94">
        <v>692084894</v>
      </c>
      <c r="BA79" s="94">
        <v>701556333</v>
      </c>
    </row>
    <row r="80" spans="1:53" ht="18" customHeight="1">
      <c r="A80" s="342"/>
      <c r="B80" s="312"/>
      <c r="C80" s="313" t="s">
        <v>23</v>
      </c>
      <c r="D80" s="254">
        <v>0.18464240657668041</v>
      </c>
      <c r="E80" s="254">
        <v>0.40213264119323294</v>
      </c>
      <c r="F80" s="254">
        <v>0.24742737409747809</v>
      </c>
      <c r="G80" s="254">
        <v>0.18974840775363086</v>
      </c>
      <c r="H80" s="329"/>
      <c r="I80" s="274"/>
      <c r="J80" s="254">
        <v>6.1357986554198385E-2</v>
      </c>
      <c r="K80" s="254">
        <v>2.3934509373494412E-2</v>
      </c>
      <c r="L80" s="254">
        <v>-2.9454326701059515E-2</v>
      </c>
      <c r="M80" s="254">
        <v>-5.8099471247428709E-2</v>
      </c>
      <c r="N80" s="261">
        <v>-2.3005024790616613E-3</v>
      </c>
      <c r="O80" s="274"/>
      <c r="P80" s="254">
        <v>-1.4166564462290143E-2</v>
      </c>
      <c r="Q80" s="254">
        <v>-2.2115862507321893E-2</v>
      </c>
      <c r="R80" s="254">
        <v>-1.2612471129500813E-2</v>
      </c>
      <c r="S80" s="254">
        <v>-9.759497169343323E-3</v>
      </c>
      <c r="T80" s="261">
        <v>-1.474572641741867E-2</v>
      </c>
      <c r="U80" s="274"/>
      <c r="V80" s="254">
        <v>1.4053740616034371E-2</v>
      </c>
      <c r="W80" s="254">
        <v>3.2077787781748857E-2</v>
      </c>
      <c r="X80" s="254">
        <v>4.5081016526000273E-2</v>
      </c>
      <c r="Y80" s="254">
        <v>0.11054424743985103</v>
      </c>
      <c r="Z80" s="261">
        <v>5.0234317554835206E-2</v>
      </c>
      <c r="AA80" s="287"/>
      <c r="AB80" s="254">
        <v>9.7021397906212892E-2</v>
      </c>
      <c r="AC80" s="254">
        <v>0.11815022649424556</v>
      </c>
      <c r="AD80" s="254">
        <v>0.1440436584658249</v>
      </c>
      <c r="AE80" s="254">
        <v>0.10826437938255373</v>
      </c>
      <c r="AF80" s="261">
        <v>0.11688478451675199</v>
      </c>
      <c r="AG80" s="287"/>
      <c r="AH80" s="254">
        <v>5.9878053454815117E-2</v>
      </c>
      <c r="AI80" s="254">
        <v>2.2590522290033999E-2</v>
      </c>
      <c r="AJ80" s="254">
        <v>4.3752615719805377E-3</v>
      </c>
      <c r="AK80" s="254">
        <v>9.787307258641631E-3</v>
      </c>
      <c r="AL80" s="261">
        <v>2.345348566794403E-2</v>
      </c>
      <c r="AM80" s="287"/>
      <c r="AN80" s="254">
        <v>1.6977702311590459E-2</v>
      </c>
      <c r="AO80" s="254">
        <v>6.744175047697909E-2</v>
      </c>
      <c r="AP80" s="254">
        <v>7.0821263762313125E-2</v>
      </c>
      <c r="AQ80" s="254">
        <v>5.5338753914937255E-2</v>
      </c>
      <c r="AR80" s="261">
        <v>5.2856305616789001E-2</v>
      </c>
      <c r="AS80" s="287"/>
      <c r="AT80" s="254">
        <v>8.0284255998237741E-2</v>
      </c>
      <c r="AU80" s="254">
        <v>1.9816938591236566E-2</v>
      </c>
      <c r="AV80" s="254">
        <v>5.3933858629648945E-3</v>
      </c>
      <c r="AW80" s="254">
        <v>1.3574121999979649E-2</v>
      </c>
      <c r="AX80" s="261">
        <v>2.8837454237908622E-2</v>
      </c>
      <c r="AY80" s="287"/>
      <c r="AZ80" s="254">
        <v>1.8087492097476732E-2</v>
      </c>
      <c r="BA80" s="254">
        <v>1.1605806181641753E-2</v>
      </c>
    </row>
    <row r="81" spans="1:53" ht="18" customHeight="1">
      <c r="A81" s="342"/>
      <c r="B81" s="306" t="s">
        <v>85</v>
      </c>
      <c r="C81" s="307" t="s">
        <v>25</v>
      </c>
      <c r="D81" s="94">
        <v>319481882</v>
      </c>
      <c r="E81" s="94">
        <v>359992050</v>
      </c>
      <c r="F81" s="94">
        <v>356131817</v>
      </c>
      <c r="G81" s="94">
        <v>389736891</v>
      </c>
      <c r="H81" s="330">
        <v>1425342640</v>
      </c>
      <c r="I81" s="331"/>
      <c r="J81" s="94">
        <v>342763908</v>
      </c>
      <c r="K81" s="94">
        <v>350862542</v>
      </c>
      <c r="L81" s="94">
        <v>340711768</v>
      </c>
      <c r="M81" s="94">
        <v>343855203</v>
      </c>
      <c r="N81" s="332">
        <v>1378193421</v>
      </c>
      <c r="O81" s="331"/>
      <c r="P81" s="94">
        <v>322399622</v>
      </c>
      <c r="Q81" s="94">
        <v>334422774</v>
      </c>
      <c r="R81" s="94">
        <v>325454614</v>
      </c>
      <c r="S81" s="94">
        <v>319694539</v>
      </c>
      <c r="T81" s="332">
        <v>1301971549</v>
      </c>
      <c r="U81" s="331"/>
      <c r="V81" s="94">
        <v>327744056</v>
      </c>
      <c r="W81" s="94">
        <v>344028872</v>
      </c>
      <c r="X81" s="94">
        <v>343420800</v>
      </c>
      <c r="Y81" s="94">
        <v>367310169</v>
      </c>
      <c r="Z81" s="332">
        <v>1382503897</v>
      </c>
      <c r="AA81" s="126"/>
      <c r="AB81" s="94">
        <v>358711186</v>
      </c>
      <c r="AC81" s="94">
        <v>390360340</v>
      </c>
      <c r="AD81" s="94">
        <v>391521657</v>
      </c>
      <c r="AE81" s="94">
        <v>403086212</v>
      </c>
      <c r="AF81" s="332">
        <v>1543679395</v>
      </c>
      <c r="AG81" s="126"/>
      <c r="AH81" s="94">
        <v>369332318</v>
      </c>
      <c r="AI81" s="94">
        <v>377894505</v>
      </c>
      <c r="AJ81" s="94">
        <v>384358862</v>
      </c>
      <c r="AK81" s="94">
        <v>407320249</v>
      </c>
      <c r="AL81" s="332">
        <v>1538905934</v>
      </c>
      <c r="AM81" s="126"/>
      <c r="AN81" s="94">
        <v>388228674</v>
      </c>
      <c r="AO81" s="94">
        <v>417276517</v>
      </c>
      <c r="AP81" s="94">
        <v>411249450</v>
      </c>
      <c r="AQ81" s="94">
        <v>431818499</v>
      </c>
      <c r="AR81" s="332">
        <v>1648573140</v>
      </c>
      <c r="AS81" s="126"/>
      <c r="AT81" s="94">
        <v>411040446</v>
      </c>
      <c r="AU81" s="94">
        <v>431852230</v>
      </c>
      <c r="AV81" s="94">
        <v>441284440</v>
      </c>
      <c r="AW81" s="94">
        <v>452956013</v>
      </c>
      <c r="AX81" s="332">
        <v>1737133129</v>
      </c>
      <c r="AY81" s="126"/>
      <c r="AZ81" s="94">
        <v>447897193</v>
      </c>
      <c r="BA81" s="94">
        <v>448576208</v>
      </c>
    </row>
    <row r="82" spans="1:53" ht="18" customHeight="1">
      <c r="A82" s="342"/>
      <c r="B82" s="312"/>
      <c r="C82" s="313" t="s">
        <v>23</v>
      </c>
      <c r="D82" s="254">
        <v>0.27880241811674972</v>
      </c>
      <c r="E82" s="254">
        <v>0.56510315553154367</v>
      </c>
      <c r="F82" s="254">
        <v>0.30044933210985897</v>
      </c>
      <c r="G82" s="254">
        <v>0.28015816080501915</v>
      </c>
      <c r="H82" s="329"/>
      <c r="I82" s="274"/>
      <c r="J82" s="254">
        <v>7.2874323433464686E-2</v>
      </c>
      <c r="K82" s="254">
        <v>-2.536030448450181E-2</v>
      </c>
      <c r="L82" s="254">
        <v>-4.3298712060877168E-2</v>
      </c>
      <c r="M82" s="254">
        <v>-0.11772477550758724</v>
      </c>
      <c r="N82" s="261">
        <v>-3.3079217359272994E-2</v>
      </c>
      <c r="O82" s="274"/>
      <c r="P82" s="254">
        <v>-5.9411990366266876E-2</v>
      </c>
      <c r="Q82" s="254">
        <v>-4.6855295256910012E-2</v>
      </c>
      <c r="R82" s="254">
        <v>-4.4780237822604319E-2</v>
      </c>
      <c r="S82" s="254">
        <v>-7.0264064028136897E-2</v>
      </c>
      <c r="T82" s="261">
        <v>-5.5305642037308811E-2</v>
      </c>
      <c r="U82" s="274"/>
      <c r="V82" s="254">
        <v>1.6577047971849002E-2</v>
      </c>
      <c r="W82" s="254">
        <v>2.8724413367852808E-2</v>
      </c>
      <c r="X82" s="254">
        <v>5.5203353177841308E-2</v>
      </c>
      <c r="Y82" s="254">
        <v>0.14894101772567336</v>
      </c>
      <c r="Z82" s="261">
        <v>6.1854153465837447E-2</v>
      </c>
      <c r="AA82" s="287"/>
      <c r="AB82" s="254">
        <v>9.4485710520406885E-2</v>
      </c>
      <c r="AC82" s="254">
        <v>0.13467319684726919</v>
      </c>
      <c r="AD82" s="254">
        <v>0.14006390119643308</v>
      </c>
      <c r="AE82" s="254">
        <v>9.7400088588345035E-2</v>
      </c>
      <c r="AF82" s="261">
        <v>0.11658231007503628</v>
      </c>
      <c r="AG82" s="287"/>
      <c r="AH82" s="254">
        <v>2.9609146339807824E-2</v>
      </c>
      <c r="AI82" s="254">
        <v>-3.1934173948101385E-2</v>
      </c>
      <c r="AJ82" s="254">
        <v>-1.8294760639511742E-2</v>
      </c>
      <c r="AK82" s="254">
        <v>1.050404820098394E-2</v>
      </c>
      <c r="AL82" s="261">
        <v>-3.0922619136209972E-3</v>
      </c>
      <c r="AM82" s="287"/>
      <c r="AN82" s="254">
        <v>5.1163559426175009E-2</v>
      </c>
      <c r="AO82" s="254">
        <v>0.10421430181949853</v>
      </c>
      <c r="AP82" s="254">
        <v>6.9962190698753757E-2</v>
      </c>
      <c r="AQ82" s="254">
        <v>6.0144935244798026E-2</v>
      </c>
      <c r="AR82" s="261">
        <v>7.1263099047871981E-2</v>
      </c>
      <c r="AS82" s="287"/>
      <c r="AT82" s="254">
        <v>5.8758596486358394E-2</v>
      </c>
      <c r="AU82" s="254">
        <v>3.4930585370084533E-2</v>
      </c>
      <c r="AV82" s="254">
        <v>7.3033508008339076E-2</v>
      </c>
      <c r="AW82" s="254">
        <v>4.8949996465992074E-2</v>
      </c>
      <c r="AX82" s="261">
        <v>5.3719174995171981E-2</v>
      </c>
      <c r="AY82" s="287"/>
      <c r="AZ82" s="254">
        <v>8.9666959440774852E-2</v>
      </c>
      <c r="BA82" s="254">
        <v>3.8726158714058379E-2</v>
      </c>
    </row>
    <row r="83" spans="1:53" ht="18" customHeight="1">
      <c r="A83" s="342"/>
      <c r="B83" s="306" t="s">
        <v>86</v>
      </c>
      <c r="C83" s="307" t="s">
        <v>25</v>
      </c>
      <c r="D83" s="94">
        <v>843604664</v>
      </c>
      <c r="E83" s="94">
        <v>887542847</v>
      </c>
      <c r="F83" s="94">
        <v>910062351</v>
      </c>
      <c r="G83" s="94">
        <v>958838452</v>
      </c>
      <c r="H83" s="330">
        <v>3600048314</v>
      </c>
      <c r="I83" s="331"/>
      <c r="J83" s="94">
        <v>947215539</v>
      </c>
      <c r="K83" s="94">
        <v>961828647</v>
      </c>
      <c r="L83" s="94">
        <v>908732753</v>
      </c>
      <c r="M83" s="94">
        <v>888569126</v>
      </c>
      <c r="N83" s="332">
        <v>3706346065</v>
      </c>
      <c r="O83" s="331"/>
      <c r="P83" s="94">
        <v>851096060</v>
      </c>
      <c r="Q83" s="94">
        <v>888168416</v>
      </c>
      <c r="R83" s="94">
        <v>823764904</v>
      </c>
      <c r="S83" s="94">
        <v>830854092</v>
      </c>
      <c r="T83" s="332">
        <v>3393883472</v>
      </c>
      <c r="U83" s="331"/>
      <c r="V83" s="94">
        <v>873869760</v>
      </c>
      <c r="W83" s="94">
        <v>900643293</v>
      </c>
      <c r="X83" s="94">
        <v>870131255</v>
      </c>
      <c r="Y83" s="94">
        <v>884742606</v>
      </c>
      <c r="Z83" s="332">
        <v>3529386914</v>
      </c>
      <c r="AA83" s="126"/>
      <c r="AB83" s="94">
        <v>898501193</v>
      </c>
      <c r="AC83" s="94">
        <v>905174045</v>
      </c>
      <c r="AD83" s="94">
        <v>870245545</v>
      </c>
      <c r="AE83" s="94">
        <v>904099609</v>
      </c>
      <c r="AF83" s="332">
        <v>3578020392</v>
      </c>
      <c r="AG83" s="126"/>
      <c r="AH83" s="94">
        <v>876498135</v>
      </c>
      <c r="AI83" s="94">
        <v>885181799</v>
      </c>
      <c r="AJ83" s="94">
        <v>861363693</v>
      </c>
      <c r="AK83" s="94">
        <v>865699306</v>
      </c>
      <c r="AL83" s="332">
        <v>3488742933</v>
      </c>
      <c r="AM83" s="126"/>
      <c r="AN83" s="94">
        <v>862569606</v>
      </c>
      <c r="AO83" s="94">
        <v>906480216</v>
      </c>
      <c r="AP83" s="94">
        <v>883739309</v>
      </c>
      <c r="AQ83" s="94">
        <v>895489594</v>
      </c>
      <c r="AR83" s="332">
        <v>3548278725</v>
      </c>
      <c r="AS83" s="126"/>
      <c r="AT83" s="94">
        <v>899874989</v>
      </c>
      <c r="AU83" s="94">
        <v>910053630</v>
      </c>
      <c r="AV83" s="94">
        <v>864673311</v>
      </c>
      <c r="AW83" s="94">
        <v>877824382</v>
      </c>
      <c r="AX83" s="332">
        <v>3552426312</v>
      </c>
      <c r="AY83" s="126"/>
      <c r="AZ83" s="94">
        <v>894524178</v>
      </c>
      <c r="BA83" s="94">
        <v>905588826</v>
      </c>
    </row>
    <row r="84" spans="1:53" ht="18" customHeight="1">
      <c r="A84" s="342"/>
      <c r="B84" s="312"/>
      <c r="C84" s="313" t="s">
        <v>23</v>
      </c>
      <c r="D84" s="254">
        <v>0.23492211254914266</v>
      </c>
      <c r="E84" s="254">
        <v>0.26542998963244407</v>
      </c>
      <c r="F84" s="254">
        <v>0.24363574542900271</v>
      </c>
      <c r="G84" s="254">
        <v>0.23875885407530856</v>
      </c>
      <c r="H84" s="329"/>
      <c r="I84" s="274"/>
      <c r="J84" s="254">
        <v>0.12281922969548684</v>
      </c>
      <c r="K84" s="254">
        <v>8.3698269048187141E-2</v>
      </c>
      <c r="L84" s="254">
        <v>-1.460996599341796E-3</v>
      </c>
      <c r="M84" s="254">
        <v>-7.3285886536390177E-2</v>
      </c>
      <c r="N84" s="261">
        <v>2.9526756790075659E-2</v>
      </c>
      <c r="O84" s="274"/>
      <c r="P84" s="254">
        <v>-0.10147582576767677</v>
      </c>
      <c r="Q84" s="254">
        <v>-7.658352787656153E-2</v>
      </c>
      <c r="R84" s="254">
        <v>-9.3501470833416755E-2</v>
      </c>
      <c r="S84" s="254">
        <v>-6.4952778924258991E-2</v>
      </c>
      <c r="T84" s="261">
        <v>-8.4304753932900711E-2</v>
      </c>
      <c r="U84" s="274"/>
      <c r="V84" s="254">
        <v>2.6758084157973983E-2</v>
      </c>
      <c r="W84" s="254">
        <v>1.4045621050321255E-2</v>
      </c>
      <c r="X84" s="254">
        <v>5.6285902415672773E-2</v>
      </c>
      <c r="Y84" s="254">
        <v>6.485917866791957E-2</v>
      </c>
      <c r="Z84" s="261">
        <v>3.9925779160634667E-2</v>
      </c>
      <c r="AA84" s="287"/>
      <c r="AB84" s="254">
        <v>2.8186617877703046E-2</v>
      </c>
      <c r="AC84" s="254">
        <v>5.0305731860926794E-3</v>
      </c>
      <c r="AD84" s="254">
        <v>1.3134799990610624E-4</v>
      </c>
      <c r="AE84" s="254">
        <v>2.1878682985003728E-2</v>
      </c>
      <c r="AF84" s="261">
        <v>1.3779582455832662E-2</v>
      </c>
      <c r="AG84" s="287"/>
      <c r="AH84" s="254">
        <v>-2.4488624134748394E-2</v>
      </c>
      <c r="AI84" s="254">
        <v>-2.2086631969214232E-2</v>
      </c>
      <c r="AJ84" s="254">
        <v>-1.0206144749640766E-2</v>
      </c>
      <c r="AK84" s="254">
        <v>-4.2473531254452745E-2</v>
      </c>
      <c r="AL84" s="261">
        <v>-2.4951635043671927E-2</v>
      </c>
      <c r="AM84" s="287"/>
      <c r="AN84" s="254">
        <v>-1.5891110823641363E-2</v>
      </c>
      <c r="AO84" s="254">
        <v>2.4061065223054845E-2</v>
      </c>
      <c r="AP84" s="254">
        <v>2.5976966735234752E-2</v>
      </c>
      <c r="AQ84" s="254">
        <v>3.4411819200418803E-2</v>
      </c>
      <c r="AR84" s="261">
        <v>1.7065112891193834E-2</v>
      </c>
      <c r="AS84" s="287"/>
      <c r="AT84" s="254">
        <v>4.3249127653589126E-2</v>
      </c>
      <c r="AU84" s="254">
        <v>3.9420761059389964E-3</v>
      </c>
      <c r="AV84" s="254">
        <v>-2.1574233267471432E-2</v>
      </c>
      <c r="AW84" s="254">
        <v>-1.9726875798849353E-2</v>
      </c>
      <c r="AX84" s="261">
        <v>1.1689011268414262E-3</v>
      </c>
      <c r="AY84" s="287"/>
      <c r="AZ84" s="254">
        <v>-5.9461714853816794E-3</v>
      </c>
      <c r="BA84" s="254">
        <v>-4.9060888862121343E-3</v>
      </c>
    </row>
    <row r="85" spans="1:53" ht="18" customHeight="1">
      <c r="A85" s="342"/>
      <c r="B85" s="306" t="s">
        <v>87</v>
      </c>
      <c r="C85" s="307" t="s">
        <v>25</v>
      </c>
      <c r="D85" s="94">
        <v>710761418</v>
      </c>
      <c r="E85" s="94">
        <v>763726572</v>
      </c>
      <c r="F85" s="94">
        <v>800057712</v>
      </c>
      <c r="G85" s="94">
        <v>783649165</v>
      </c>
      <c r="H85" s="330">
        <v>3058194867</v>
      </c>
      <c r="I85" s="331"/>
      <c r="J85" s="94">
        <v>707892706</v>
      </c>
      <c r="K85" s="94">
        <v>801583605</v>
      </c>
      <c r="L85" s="94">
        <v>826343172</v>
      </c>
      <c r="M85" s="94">
        <v>818904032</v>
      </c>
      <c r="N85" s="332">
        <v>3154723515</v>
      </c>
      <c r="O85" s="331"/>
      <c r="P85" s="94">
        <v>756681327</v>
      </c>
      <c r="Q85" s="94">
        <v>795914945</v>
      </c>
      <c r="R85" s="94">
        <v>836674149</v>
      </c>
      <c r="S85" s="94">
        <v>819202074</v>
      </c>
      <c r="T85" s="332">
        <v>3208472495</v>
      </c>
      <c r="U85" s="331"/>
      <c r="V85" s="94">
        <v>762955705</v>
      </c>
      <c r="W85" s="94">
        <v>847357680</v>
      </c>
      <c r="X85" s="94">
        <v>864236149</v>
      </c>
      <c r="Y85" s="94">
        <v>878054588</v>
      </c>
      <c r="Z85" s="332">
        <v>3352604122</v>
      </c>
      <c r="AA85" s="126"/>
      <c r="AB85" s="94">
        <v>802336812</v>
      </c>
      <c r="AC85" s="94">
        <v>884956683</v>
      </c>
      <c r="AD85" s="94">
        <v>918107210</v>
      </c>
      <c r="AE85" s="94">
        <v>934379114</v>
      </c>
      <c r="AF85" s="332">
        <v>3539779819</v>
      </c>
      <c r="AG85" s="126"/>
      <c r="AH85" s="94">
        <v>837641786</v>
      </c>
      <c r="AI85" s="94">
        <v>917223315</v>
      </c>
      <c r="AJ85" s="94">
        <v>944117041</v>
      </c>
      <c r="AK85" s="94">
        <v>937123424</v>
      </c>
      <c r="AL85" s="332">
        <v>3636105566</v>
      </c>
      <c r="AM85" s="126"/>
      <c r="AN85" s="94">
        <v>851377832</v>
      </c>
      <c r="AO85" s="94">
        <v>913568561</v>
      </c>
      <c r="AP85" s="94">
        <v>948112448</v>
      </c>
      <c r="AQ85" s="94">
        <v>939964559</v>
      </c>
      <c r="AR85" s="332">
        <v>3653023400</v>
      </c>
      <c r="AS85" s="126"/>
      <c r="AT85" s="94">
        <v>874049499</v>
      </c>
      <c r="AU85" s="94">
        <v>949039990</v>
      </c>
      <c r="AV85" s="94">
        <v>976415103</v>
      </c>
      <c r="AW85" s="94">
        <v>997360156</v>
      </c>
      <c r="AX85" s="332">
        <v>3796864748</v>
      </c>
      <c r="AY85" s="126"/>
      <c r="AZ85" s="94">
        <v>915237828</v>
      </c>
      <c r="BA85" s="94">
        <v>994744017</v>
      </c>
    </row>
    <row r="86" spans="1:53" ht="18" customHeight="1">
      <c r="A86" s="342"/>
      <c r="B86" s="312"/>
      <c r="C86" s="313" t="s">
        <v>23</v>
      </c>
      <c r="D86" s="254">
        <v>7.9036779995012574E-2</v>
      </c>
      <c r="E86" s="254">
        <v>0.27883133223063405</v>
      </c>
      <c r="F86" s="254">
        <v>6.5882725261637645E-2</v>
      </c>
      <c r="G86" s="254">
        <v>3.1412509914515142E-2</v>
      </c>
      <c r="H86" s="329"/>
      <c r="I86" s="274"/>
      <c r="J86" s="254">
        <v>-4.0361110315641812E-3</v>
      </c>
      <c r="K86" s="254">
        <v>4.9568830505480957E-2</v>
      </c>
      <c r="L86" s="254">
        <v>3.2854454879624982E-2</v>
      </c>
      <c r="M86" s="254">
        <v>4.4988074478456187E-2</v>
      </c>
      <c r="N86" s="261">
        <v>3.1563929768377408E-2</v>
      </c>
      <c r="O86" s="274"/>
      <c r="P86" s="254">
        <v>6.8920926273818628E-2</v>
      </c>
      <c r="Q86" s="254">
        <v>-7.0718262756883643E-3</v>
      </c>
      <c r="R86" s="254">
        <v>1.2502041948257325E-2</v>
      </c>
      <c r="S86" s="254">
        <v>3.6395229276386942E-4</v>
      </c>
      <c r="T86" s="261">
        <v>1.7037619856204778E-2</v>
      </c>
      <c r="U86" s="274"/>
      <c r="V86" s="254">
        <v>8.2919688594351726E-3</v>
      </c>
      <c r="W86" s="254">
        <v>6.4633457787377058E-2</v>
      </c>
      <c r="X86" s="254">
        <v>3.2942334877852142E-2</v>
      </c>
      <c r="Y86" s="254">
        <v>7.1841265870623339E-2</v>
      </c>
      <c r="Z86" s="261">
        <v>4.4922194977395247E-2</v>
      </c>
      <c r="AA86" s="287"/>
      <c r="AB86" s="254">
        <v>5.1616505049922878E-2</v>
      </c>
      <c r="AC86" s="254">
        <v>4.437205667387123E-2</v>
      </c>
      <c r="AD86" s="254">
        <v>6.233372795425618E-2</v>
      </c>
      <c r="AE86" s="254">
        <v>6.4146952558261638E-2</v>
      </c>
      <c r="AF86" s="261">
        <v>5.5829942990209158E-2</v>
      </c>
      <c r="AG86" s="287"/>
      <c r="AH86" s="254">
        <v>4.4002684997083152E-2</v>
      </c>
      <c r="AI86" s="254">
        <v>3.6461255810415816E-2</v>
      </c>
      <c r="AJ86" s="254">
        <v>2.8329840694748532E-2</v>
      </c>
      <c r="AK86" s="254">
        <v>2.9370412489764242E-3</v>
      </c>
      <c r="AL86" s="261">
        <v>2.7212355549055767E-2</v>
      </c>
      <c r="AM86" s="287"/>
      <c r="AN86" s="254">
        <v>1.6398472747633397E-2</v>
      </c>
      <c r="AO86" s="254">
        <v>-3.9845847137018886E-3</v>
      </c>
      <c r="AP86" s="254">
        <v>4.2318979813860125E-3</v>
      </c>
      <c r="AQ86" s="254">
        <v>3.0317618013142589E-3</v>
      </c>
      <c r="AR86" s="261">
        <v>4.6527345515467999E-3</v>
      </c>
      <c r="AS86" s="287"/>
      <c r="AT86" s="254">
        <v>2.6629383744630974E-2</v>
      </c>
      <c r="AU86" s="254">
        <v>3.8827331099455353E-2</v>
      </c>
      <c r="AV86" s="254">
        <v>2.9851580431944802E-2</v>
      </c>
      <c r="AW86" s="254">
        <v>6.1061447956145765E-2</v>
      </c>
      <c r="AX86" s="261">
        <v>3.9375972242608581E-2</v>
      </c>
      <c r="AY86" s="287"/>
      <c r="AZ86" s="254">
        <v>4.7123565710092574E-2</v>
      </c>
      <c r="BA86" s="254">
        <v>4.8158167707980315E-2</v>
      </c>
    </row>
    <row r="87" spans="1:53" ht="18" customHeight="1">
      <c r="A87" s="342"/>
      <c r="B87" s="306" t="s">
        <v>213</v>
      </c>
      <c r="C87" s="307" t="s">
        <v>25</v>
      </c>
      <c r="D87" s="94">
        <v>61655395</v>
      </c>
      <c r="E87" s="94">
        <v>65830865</v>
      </c>
      <c r="F87" s="94">
        <v>70810980</v>
      </c>
      <c r="G87" s="94">
        <v>68168790</v>
      </c>
      <c r="H87" s="330">
        <v>266466030</v>
      </c>
      <c r="I87" s="331"/>
      <c r="J87" s="94">
        <v>61413140</v>
      </c>
      <c r="K87" s="94">
        <v>63285580</v>
      </c>
      <c r="L87" s="94">
        <v>57875390</v>
      </c>
      <c r="M87" s="94">
        <v>61037380</v>
      </c>
      <c r="N87" s="332">
        <v>243611490</v>
      </c>
      <c r="O87" s="331"/>
      <c r="P87" s="94">
        <v>56421965</v>
      </c>
      <c r="Q87" s="94">
        <v>61271180</v>
      </c>
      <c r="R87" s="94">
        <v>60090765</v>
      </c>
      <c r="S87" s="94">
        <v>60778435</v>
      </c>
      <c r="T87" s="332">
        <v>238562345</v>
      </c>
      <c r="U87" s="331"/>
      <c r="V87" s="94">
        <v>60254330</v>
      </c>
      <c r="W87" s="94">
        <v>71283760</v>
      </c>
      <c r="X87" s="94">
        <v>67786495</v>
      </c>
      <c r="Y87" s="94">
        <v>70314685</v>
      </c>
      <c r="Z87" s="332">
        <v>269639270</v>
      </c>
      <c r="AA87" s="126"/>
      <c r="AB87" s="94">
        <v>62945975</v>
      </c>
      <c r="AC87" s="94">
        <v>72021495</v>
      </c>
      <c r="AD87" s="94">
        <v>71544390</v>
      </c>
      <c r="AE87" s="94">
        <v>75090660</v>
      </c>
      <c r="AF87" s="332">
        <v>281602520</v>
      </c>
      <c r="AG87" s="126"/>
      <c r="AH87" s="94">
        <v>65619911</v>
      </c>
      <c r="AI87" s="94">
        <v>72515623</v>
      </c>
      <c r="AJ87" s="94">
        <v>69813828</v>
      </c>
      <c r="AK87" s="94">
        <v>73578543</v>
      </c>
      <c r="AL87" s="332">
        <v>281527905</v>
      </c>
      <c r="AM87" s="126"/>
      <c r="AN87" s="94">
        <v>68656127</v>
      </c>
      <c r="AO87" s="94">
        <v>79183548</v>
      </c>
      <c r="AP87" s="94">
        <v>78143524</v>
      </c>
      <c r="AQ87" s="94">
        <v>79801652</v>
      </c>
      <c r="AR87" s="332">
        <v>305784851</v>
      </c>
      <c r="AS87" s="126"/>
      <c r="AT87" s="94">
        <v>73654904</v>
      </c>
      <c r="AU87" s="94">
        <v>81837400</v>
      </c>
      <c r="AV87" s="94">
        <v>84446602</v>
      </c>
      <c r="AW87" s="94">
        <v>88271083</v>
      </c>
      <c r="AX87" s="332">
        <v>328209989</v>
      </c>
      <c r="AY87" s="126"/>
      <c r="AZ87" s="94">
        <v>83343177</v>
      </c>
      <c r="BA87" s="94">
        <v>93766350</v>
      </c>
    </row>
    <row r="88" spans="1:53" ht="18" customHeight="1">
      <c r="A88" s="342"/>
      <c r="B88" s="312"/>
      <c r="C88" s="313" t="s">
        <v>23</v>
      </c>
      <c r="D88" s="254">
        <v>0.32828582209658408</v>
      </c>
      <c r="E88" s="254">
        <v>0.29823942273180853</v>
      </c>
      <c r="F88" s="254">
        <v>0.22057066620241611</v>
      </c>
      <c r="G88" s="254">
        <v>7.7235455344700527E-2</v>
      </c>
      <c r="H88" s="329"/>
      <c r="I88" s="274"/>
      <c r="J88" s="254">
        <v>-3.9291776494173782E-3</v>
      </c>
      <c r="K88" s="254">
        <v>-3.866400661756457E-2</v>
      </c>
      <c r="L88" s="254">
        <v>-0.18267774291501121</v>
      </c>
      <c r="M88" s="254">
        <v>-0.10461400297702218</v>
      </c>
      <c r="N88" s="261">
        <v>-8.5769056566047053E-2</v>
      </c>
      <c r="O88" s="274"/>
      <c r="P88" s="254">
        <v>-8.1272102354642661E-2</v>
      </c>
      <c r="Q88" s="254">
        <v>-3.1830315847622748E-2</v>
      </c>
      <c r="R88" s="254">
        <v>3.8278359765696601E-2</v>
      </c>
      <c r="S88" s="254">
        <v>-4.2424003127263799E-3</v>
      </c>
      <c r="T88" s="261">
        <v>-2.0726218619655401E-2</v>
      </c>
      <c r="U88" s="274"/>
      <c r="V88" s="254">
        <v>6.7923281296565996E-2</v>
      </c>
      <c r="W88" s="254">
        <v>0.16341418591905699</v>
      </c>
      <c r="X88" s="254">
        <v>0.12806843114744826</v>
      </c>
      <c r="Y88" s="254">
        <v>0.15690186823665342</v>
      </c>
      <c r="Z88" s="261">
        <v>0.1302675197965546</v>
      </c>
      <c r="AA88" s="287"/>
      <c r="AB88" s="254">
        <v>4.4671395400131431E-2</v>
      </c>
      <c r="AC88" s="254">
        <v>1.034927169947264E-2</v>
      </c>
      <c r="AD88" s="254">
        <v>5.5437222414287612E-2</v>
      </c>
      <c r="AE88" s="254">
        <v>6.7922867036949608E-2</v>
      </c>
      <c r="AF88" s="261">
        <v>4.4367610103676736E-2</v>
      </c>
      <c r="AG88" s="287"/>
      <c r="AH88" s="254">
        <v>4.2479856734286781E-2</v>
      </c>
      <c r="AI88" s="254">
        <v>6.8608406420889168E-3</v>
      </c>
      <c r="AJ88" s="254">
        <v>-2.4188647076311631E-2</v>
      </c>
      <c r="AK88" s="254">
        <v>-2.0137218130723555E-2</v>
      </c>
      <c r="AL88" s="261">
        <v>-2.6496566863110083E-4</v>
      </c>
      <c r="AM88" s="287"/>
      <c r="AN88" s="254">
        <v>4.6269736635272229E-2</v>
      </c>
      <c r="AO88" s="254">
        <v>9.1951564699375155E-2</v>
      </c>
      <c r="AP88" s="254">
        <v>0.11931298194965034</v>
      </c>
      <c r="AQ88" s="254">
        <v>8.4577768820456312E-2</v>
      </c>
      <c r="AR88" s="261">
        <v>8.6161782079826166E-2</v>
      </c>
      <c r="AS88" s="287"/>
      <c r="AT88" s="254">
        <v>7.2808898760047924E-2</v>
      </c>
      <c r="AU88" s="254">
        <v>3.3515194343148202E-2</v>
      </c>
      <c r="AV88" s="254">
        <v>8.0660273268454041E-2</v>
      </c>
      <c r="AW88" s="254">
        <v>0.10613102345299819</v>
      </c>
      <c r="AX88" s="261">
        <v>7.3336327573663818E-2</v>
      </c>
      <c r="AY88" s="287"/>
      <c r="AZ88" s="254">
        <v>0.13153602100954465</v>
      </c>
      <c r="BA88" s="254">
        <v>0.14576403942451743</v>
      </c>
    </row>
    <row r="89" spans="1:53" ht="18" customHeight="1">
      <c r="A89" s="342"/>
      <c r="B89" s="306" t="s">
        <v>89</v>
      </c>
      <c r="C89" s="307" t="s">
        <v>25</v>
      </c>
      <c r="D89" s="94">
        <v>66949454</v>
      </c>
      <c r="E89" s="94">
        <v>66009136</v>
      </c>
      <c r="F89" s="94">
        <v>61915725</v>
      </c>
      <c r="G89" s="94">
        <v>63708912</v>
      </c>
      <c r="H89" s="330">
        <v>258583227</v>
      </c>
      <c r="I89" s="331"/>
      <c r="J89" s="94">
        <v>68795503</v>
      </c>
      <c r="K89" s="94">
        <v>69468016</v>
      </c>
      <c r="L89" s="94">
        <v>63293953</v>
      </c>
      <c r="M89" s="94">
        <v>67536553</v>
      </c>
      <c r="N89" s="332">
        <v>269094025</v>
      </c>
      <c r="O89" s="331"/>
      <c r="P89" s="94">
        <v>67451153</v>
      </c>
      <c r="Q89" s="94">
        <v>67922365</v>
      </c>
      <c r="R89" s="94">
        <v>62407383</v>
      </c>
      <c r="S89" s="94">
        <v>63396881</v>
      </c>
      <c r="T89" s="332">
        <v>261177782</v>
      </c>
      <c r="U89" s="331"/>
      <c r="V89" s="94">
        <v>74176040</v>
      </c>
      <c r="W89" s="94">
        <v>77798146</v>
      </c>
      <c r="X89" s="94">
        <v>68736356</v>
      </c>
      <c r="Y89" s="94">
        <v>69789619</v>
      </c>
      <c r="Z89" s="332">
        <v>290500161</v>
      </c>
      <c r="AA89" s="126"/>
      <c r="AB89" s="94">
        <v>76309547</v>
      </c>
      <c r="AC89" s="94">
        <v>81799574</v>
      </c>
      <c r="AD89" s="94">
        <v>72252559</v>
      </c>
      <c r="AE89" s="94">
        <v>78448726</v>
      </c>
      <c r="AF89" s="332">
        <v>308810406</v>
      </c>
      <c r="AG89" s="126"/>
      <c r="AH89" s="94">
        <v>77270722</v>
      </c>
      <c r="AI89" s="94">
        <v>79310842</v>
      </c>
      <c r="AJ89" s="94">
        <v>73260714</v>
      </c>
      <c r="AK89" s="94">
        <v>79785241</v>
      </c>
      <c r="AL89" s="332">
        <v>309627519</v>
      </c>
      <c r="AM89" s="126"/>
      <c r="AN89" s="94">
        <v>82126628</v>
      </c>
      <c r="AO89" s="94">
        <v>88661445</v>
      </c>
      <c r="AP89" s="94">
        <v>79911574</v>
      </c>
      <c r="AQ89" s="94">
        <v>83235293</v>
      </c>
      <c r="AR89" s="332">
        <v>333934940</v>
      </c>
      <c r="AS89" s="126"/>
      <c r="AT89" s="94">
        <v>87806990</v>
      </c>
      <c r="AU89" s="94">
        <v>88107506</v>
      </c>
      <c r="AV89" s="94">
        <v>79251683</v>
      </c>
      <c r="AW89" s="94">
        <v>81535563</v>
      </c>
      <c r="AX89" s="332">
        <v>336701742</v>
      </c>
      <c r="AY89" s="126"/>
      <c r="AZ89" s="94">
        <v>84697239</v>
      </c>
      <c r="BA89" s="94">
        <v>88562698</v>
      </c>
    </row>
    <row r="90" spans="1:53" ht="18" customHeight="1">
      <c r="A90" s="342"/>
      <c r="B90" s="312"/>
      <c r="C90" s="313" t="s">
        <v>23</v>
      </c>
      <c r="D90" s="254">
        <v>0.19776651488393127</v>
      </c>
      <c r="E90" s="254">
        <v>0.21665135894879062</v>
      </c>
      <c r="F90" s="254">
        <v>0.13005976899450533</v>
      </c>
      <c r="G90" s="254">
        <v>8.3734580822557872E-2</v>
      </c>
      <c r="H90" s="329"/>
      <c r="I90" s="274"/>
      <c r="J90" s="254">
        <v>2.7573772296933145E-2</v>
      </c>
      <c r="K90" s="254">
        <v>5.2400019294298897E-2</v>
      </c>
      <c r="L90" s="254">
        <v>2.2259740962413021E-2</v>
      </c>
      <c r="M90" s="254">
        <v>6.0080150168001611E-2</v>
      </c>
      <c r="N90" s="261">
        <v>4.0647640304991572E-2</v>
      </c>
      <c r="O90" s="274"/>
      <c r="P90" s="254">
        <v>-1.9541248212110562E-2</v>
      </c>
      <c r="Q90" s="254">
        <v>-2.2249822133973085E-2</v>
      </c>
      <c r="R90" s="254">
        <v>-1.4007183277050195E-2</v>
      </c>
      <c r="S90" s="254">
        <v>-6.129528109022675E-2</v>
      </c>
      <c r="T90" s="261">
        <v>-2.9418129964052575E-2</v>
      </c>
      <c r="U90" s="274"/>
      <c r="V90" s="254">
        <v>9.9700104459296668E-2</v>
      </c>
      <c r="W90" s="254">
        <v>0.14539807322669041</v>
      </c>
      <c r="X90" s="254">
        <v>0.10141385034523887</v>
      </c>
      <c r="Y90" s="254">
        <v>0.1008367903777474</v>
      </c>
      <c r="Z90" s="261">
        <v>0.11226980631913008</v>
      </c>
      <c r="AA90" s="287"/>
      <c r="AB90" s="254">
        <v>2.876275142215734E-2</v>
      </c>
      <c r="AC90" s="254">
        <v>5.1433462180448419E-2</v>
      </c>
      <c r="AD90" s="254">
        <v>5.1154923022104892E-2</v>
      </c>
      <c r="AE90" s="254">
        <v>0.12407442717232775</v>
      </c>
      <c r="AF90" s="261">
        <v>6.3030068337896816E-2</v>
      </c>
      <c r="AG90" s="287"/>
      <c r="AH90" s="254">
        <v>1.2595737201794632E-2</v>
      </c>
      <c r="AI90" s="254">
        <v>-3.0424755023785277E-2</v>
      </c>
      <c r="AJ90" s="254">
        <v>1.395320821785706E-2</v>
      </c>
      <c r="AK90" s="254">
        <v>1.703679674798031E-2</v>
      </c>
      <c r="AL90" s="261">
        <v>2.646002155769267E-3</v>
      </c>
      <c r="AM90" s="287"/>
      <c r="AN90" s="254">
        <v>6.2842767277365486E-2</v>
      </c>
      <c r="AO90" s="254">
        <v>0.11789816832356914</v>
      </c>
      <c r="AP90" s="254">
        <v>9.0783444998911778E-2</v>
      </c>
      <c r="AQ90" s="254">
        <v>4.3241731888733703E-2</v>
      </c>
      <c r="AR90" s="261">
        <v>7.8505363730282607E-2</v>
      </c>
      <c r="AS90" s="287"/>
      <c r="AT90" s="254">
        <v>6.9165898300366013E-2</v>
      </c>
      <c r="AU90" s="254">
        <v>-6.2478002698918012E-3</v>
      </c>
      <c r="AV90" s="254">
        <v>-8.2577650141142378E-3</v>
      </c>
      <c r="AW90" s="254">
        <v>-2.042078472649822E-2</v>
      </c>
      <c r="AX90" s="261">
        <v>8.2854522500699357E-3</v>
      </c>
      <c r="AY90" s="287"/>
      <c r="AZ90" s="254">
        <v>-3.5415756763783834E-2</v>
      </c>
      <c r="BA90" s="254">
        <v>5.1663248758850866E-3</v>
      </c>
    </row>
    <row r="91" spans="1:53" ht="18" customHeight="1">
      <c r="A91" s="342"/>
      <c r="B91" s="306" t="s">
        <v>90</v>
      </c>
      <c r="C91" s="307" t="s">
        <v>25</v>
      </c>
      <c r="D91" s="94">
        <v>101057521</v>
      </c>
      <c r="E91" s="94">
        <v>101692396</v>
      </c>
      <c r="F91" s="94">
        <v>101333417</v>
      </c>
      <c r="G91" s="94">
        <v>101903992</v>
      </c>
      <c r="H91" s="330">
        <v>405987326</v>
      </c>
      <c r="I91" s="331"/>
      <c r="J91" s="94">
        <v>103909324</v>
      </c>
      <c r="K91" s="94">
        <v>100340379</v>
      </c>
      <c r="L91" s="94">
        <v>96646948</v>
      </c>
      <c r="M91" s="94">
        <v>96739262</v>
      </c>
      <c r="N91" s="332">
        <v>397635913</v>
      </c>
      <c r="O91" s="331"/>
      <c r="P91" s="94">
        <v>100351115</v>
      </c>
      <c r="Q91" s="94">
        <v>102122277</v>
      </c>
      <c r="R91" s="94">
        <v>95155357</v>
      </c>
      <c r="S91" s="94">
        <v>103603090</v>
      </c>
      <c r="T91" s="332">
        <v>401231839</v>
      </c>
      <c r="U91" s="331"/>
      <c r="V91" s="94">
        <v>105863288</v>
      </c>
      <c r="W91" s="94">
        <v>106928302</v>
      </c>
      <c r="X91" s="94">
        <v>106990760</v>
      </c>
      <c r="Y91" s="94">
        <v>108445442</v>
      </c>
      <c r="Z91" s="332">
        <v>428227792</v>
      </c>
      <c r="AA91" s="126"/>
      <c r="AB91" s="94">
        <v>115957536</v>
      </c>
      <c r="AC91" s="94">
        <v>115160945</v>
      </c>
      <c r="AD91" s="94">
        <v>111761314</v>
      </c>
      <c r="AE91" s="94">
        <v>117422902</v>
      </c>
      <c r="AF91" s="332">
        <v>460302697</v>
      </c>
      <c r="AG91" s="126"/>
      <c r="AH91" s="94">
        <v>116560911</v>
      </c>
      <c r="AI91" s="94">
        <v>116670828</v>
      </c>
      <c r="AJ91" s="94">
        <v>109284039</v>
      </c>
      <c r="AK91" s="94">
        <v>117895687</v>
      </c>
      <c r="AL91" s="332">
        <v>460411465</v>
      </c>
      <c r="AM91" s="126"/>
      <c r="AN91" s="94">
        <v>117905483</v>
      </c>
      <c r="AO91" s="94">
        <v>124662555</v>
      </c>
      <c r="AP91" s="94">
        <v>117170150</v>
      </c>
      <c r="AQ91" s="94">
        <v>114320703</v>
      </c>
      <c r="AR91" s="332">
        <v>474058891</v>
      </c>
      <c r="AS91" s="126"/>
      <c r="AT91" s="94">
        <v>117372134</v>
      </c>
      <c r="AU91" s="94">
        <v>114915062</v>
      </c>
      <c r="AV91" s="94">
        <v>112480016</v>
      </c>
      <c r="AW91" s="94">
        <v>116821448</v>
      </c>
      <c r="AX91" s="332">
        <v>461588660</v>
      </c>
      <c r="AY91" s="126"/>
      <c r="AZ91" s="94">
        <v>114435480</v>
      </c>
      <c r="BA91" s="94">
        <v>115077395</v>
      </c>
    </row>
    <row r="92" spans="1:53" ht="18" customHeight="1">
      <c r="A92" s="342"/>
      <c r="B92" s="312"/>
      <c r="C92" s="313" t="s">
        <v>23</v>
      </c>
      <c r="D92" s="254">
        <v>0.16735763204070314</v>
      </c>
      <c r="E92" s="254">
        <v>0.19426402245374852</v>
      </c>
      <c r="F92" s="254">
        <v>5.4469038839187883E-2</v>
      </c>
      <c r="G92" s="254">
        <v>1.7073479622293868E-2</v>
      </c>
      <c r="H92" s="329"/>
      <c r="I92" s="274"/>
      <c r="J92" s="254">
        <v>2.8219601785007174E-2</v>
      </c>
      <c r="K92" s="254">
        <v>-1.3295163189979317E-2</v>
      </c>
      <c r="L92" s="254">
        <v>-4.6248011157069738E-2</v>
      </c>
      <c r="M92" s="254">
        <v>-5.0682312818520397E-2</v>
      </c>
      <c r="N92" s="261">
        <v>-2.0570624906650403E-2</v>
      </c>
      <c r="O92" s="274"/>
      <c r="P92" s="254">
        <v>-3.4243404374375452E-2</v>
      </c>
      <c r="Q92" s="254">
        <v>1.7758533680643174E-2</v>
      </c>
      <c r="R92" s="254">
        <v>-1.5433399924848157E-2</v>
      </c>
      <c r="S92" s="254">
        <v>7.0951833393147146E-2</v>
      </c>
      <c r="T92" s="261">
        <v>9.0432626491661061E-3</v>
      </c>
      <c r="U92" s="274"/>
      <c r="V92" s="254">
        <v>5.4928866510352226E-2</v>
      </c>
      <c r="W92" s="254">
        <v>4.7061475137300413E-2</v>
      </c>
      <c r="X92" s="254">
        <v>0.12437978662620108</v>
      </c>
      <c r="Y92" s="254">
        <v>4.6739455357943438E-2</v>
      </c>
      <c r="Z92" s="261">
        <v>6.7282678930173256E-2</v>
      </c>
      <c r="AA92" s="287"/>
      <c r="AB92" s="254">
        <v>9.5351733265643501E-2</v>
      </c>
      <c r="AC92" s="254">
        <v>7.6992179301603514E-2</v>
      </c>
      <c r="AD92" s="254">
        <v>4.4588467265771259E-2</v>
      </c>
      <c r="AE92" s="254">
        <v>8.2783193414436074E-2</v>
      </c>
      <c r="AF92" s="261">
        <v>7.4901502422803912E-2</v>
      </c>
      <c r="AG92" s="287"/>
      <c r="AH92" s="254">
        <v>5.2034134288607703E-3</v>
      </c>
      <c r="AI92" s="254">
        <v>1.3111068166382189E-2</v>
      </c>
      <c r="AJ92" s="254">
        <v>-2.216576480122634E-2</v>
      </c>
      <c r="AK92" s="254">
        <v>4.0263440261423256E-3</v>
      </c>
      <c r="AL92" s="261">
        <v>2.362966819635659E-4</v>
      </c>
      <c r="AM92" s="287"/>
      <c r="AN92" s="254">
        <v>1.1535359396770639E-2</v>
      </c>
      <c r="AO92" s="254">
        <v>6.8498073914414981E-2</v>
      </c>
      <c r="AP92" s="254">
        <v>7.2161599005322374E-2</v>
      </c>
      <c r="AQ92" s="254">
        <v>-3.0323280613310355E-2</v>
      </c>
      <c r="AR92" s="261">
        <v>2.9641803120606491E-2</v>
      </c>
      <c r="AS92" s="287"/>
      <c r="AT92" s="254">
        <v>-4.5235300889272523E-3</v>
      </c>
      <c r="AU92" s="254">
        <v>-7.8191025364432787E-2</v>
      </c>
      <c r="AV92" s="254">
        <v>-4.0028403138512636E-2</v>
      </c>
      <c r="AW92" s="254">
        <v>2.187482174597899E-2</v>
      </c>
      <c r="AX92" s="261">
        <v>-2.6305235988074771E-2</v>
      </c>
      <c r="AY92" s="287"/>
      <c r="AZ92" s="254">
        <v>-2.5020027326077221E-2</v>
      </c>
      <c r="BA92" s="254">
        <v>1.4126346640268572E-3</v>
      </c>
    </row>
    <row r="93" spans="1:53" ht="18" customHeight="1">
      <c r="A93" s="342"/>
      <c r="B93" s="306" t="s">
        <v>91</v>
      </c>
      <c r="C93" s="307" t="s">
        <v>25</v>
      </c>
      <c r="D93" s="94">
        <v>261365305</v>
      </c>
      <c r="E93" s="94">
        <v>278710372</v>
      </c>
      <c r="F93" s="94">
        <v>283727126</v>
      </c>
      <c r="G93" s="94">
        <v>273822125</v>
      </c>
      <c r="H93" s="330">
        <v>1097624928</v>
      </c>
      <c r="I93" s="331"/>
      <c r="J93" s="94">
        <v>249402963</v>
      </c>
      <c r="K93" s="94">
        <v>275056075</v>
      </c>
      <c r="L93" s="94">
        <v>283197861</v>
      </c>
      <c r="M93" s="94">
        <v>275354684</v>
      </c>
      <c r="N93" s="332">
        <v>1083011583</v>
      </c>
      <c r="O93" s="331"/>
      <c r="P93" s="94">
        <v>252608158</v>
      </c>
      <c r="Q93" s="94">
        <v>267892948</v>
      </c>
      <c r="R93" s="94">
        <v>281016006</v>
      </c>
      <c r="S93" s="94">
        <v>270867463</v>
      </c>
      <c r="T93" s="332">
        <v>1072384575</v>
      </c>
      <c r="U93" s="331"/>
      <c r="V93" s="94">
        <v>254698315</v>
      </c>
      <c r="W93" s="94">
        <v>282679187</v>
      </c>
      <c r="X93" s="94">
        <v>289303586</v>
      </c>
      <c r="Y93" s="94">
        <v>288760565</v>
      </c>
      <c r="Z93" s="332">
        <v>1115441653</v>
      </c>
      <c r="AA93" s="126"/>
      <c r="AB93" s="94">
        <v>266100776</v>
      </c>
      <c r="AC93" s="94">
        <v>294534023</v>
      </c>
      <c r="AD93" s="94">
        <v>307232192</v>
      </c>
      <c r="AE93" s="94">
        <v>307757331</v>
      </c>
      <c r="AF93" s="332">
        <v>1175624322</v>
      </c>
      <c r="AG93" s="126"/>
      <c r="AH93" s="94">
        <v>279414484</v>
      </c>
      <c r="AI93" s="94">
        <v>305562190</v>
      </c>
      <c r="AJ93" s="94">
        <v>317310012</v>
      </c>
      <c r="AK93" s="94">
        <v>309244543</v>
      </c>
      <c r="AL93" s="332">
        <v>1211531229</v>
      </c>
      <c r="AM93" s="126"/>
      <c r="AN93" s="94">
        <v>283236553</v>
      </c>
      <c r="AO93" s="94">
        <v>307278206</v>
      </c>
      <c r="AP93" s="94">
        <v>324381057</v>
      </c>
      <c r="AQ93" s="94">
        <v>313156239</v>
      </c>
      <c r="AR93" s="332">
        <v>1228052055</v>
      </c>
      <c r="AS93" s="126"/>
      <c r="AT93" s="94">
        <v>288379798</v>
      </c>
      <c r="AU93" s="94">
        <v>314900737</v>
      </c>
      <c r="AV93" s="94">
        <v>325808502</v>
      </c>
      <c r="AW93" s="94">
        <v>327274465</v>
      </c>
      <c r="AX93" s="332">
        <v>1256363502</v>
      </c>
      <c r="AY93" s="126"/>
      <c r="AZ93" s="94">
        <v>301094430</v>
      </c>
      <c r="BA93" s="94">
        <v>327370945</v>
      </c>
    </row>
    <row r="94" spans="1:53" ht="18" customHeight="1">
      <c r="A94" s="342"/>
      <c r="B94" s="312"/>
      <c r="C94" s="313" t="s">
        <v>23</v>
      </c>
      <c r="D94" s="254">
        <v>4.5725792808483719E-2</v>
      </c>
      <c r="E94" s="254">
        <v>0.25566647744367427</v>
      </c>
      <c r="F94" s="254">
        <v>1.2429063768997037E-2</v>
      </c>
      <c r="G94" s="254">
        <v>-1.9326358864602045E-2</v>
      </c>
      <c r="H94" s="329"/>
      <c r="I94" s="274"/>
      <c r="J94" s="254">
        <v>-4.5768668492552983E-2</v>
      </c>
      <c r="K94" s="254">
        <v>-1.311144961623459E-2</v>
      </c>
      <c r="L94" s="254">
        <v>-1.8654014773335419E-3</v>
      </c>
      <c r="M94" s="254">
        <v>5.5969144202646154E-3</v>
      </c>
      <c r="N94" s="261">
        <v>-1.3313605246399796E-2</v>
      </c>
      <c r="O94" s="274"/>
      <c r="P94" s="254">
        <v>1.2851471215279853E-2</v>
      </c>
      <c r="Q94" s="254">
        <v>-2.6042424258398977E-2</v>
      </c>
      <c r="R94" s="254">
        <v>-7.7043484449199617E-3</v>
      </c>
      <c r="S94" s="254">
        <v>-1.6296149151397765E-2</v>
      </c>
      <c r="T94" s="261">
        <v>-9.8124601498376096E-3</v>
      </c>
      <c r="U94" s="274"/>
      <c r="V94" s="254">
        <v>8.274305218598732E-3</v>
      </c>
      <c r="W94" s="254">
        <v>5.5194580933873638E-2</v>
      </c>
      <c r="X94" s="254">
        <v>2.9491487399475824E-2</v>
      </c>
      <c r="Y94" s="254">
        <v>6.6058513642888173E-2</v>
      </c>
      <c r="Z94" s="261">
        <v>4.0150780796152308E-2</v>
      </c>
      <c r="AA94" s="287"/>
      <c r="AB94" s="254">
        <v>4.4768497977695665E-2</v>
      </c>
      <c r="AC94" s="254">
        <v>4.1937420741202214E-2</v>
      </c>
      <c r="AD94" s="254">
        <v>6.1971599619231821E-2</v>
      </c>
      <c r="AE94" s="254">
        <v>6.5787258727659115E-2</v>
      </c>
      <c r="AF94" s="261">
        <v>5.3954116594209678E-2</v>
      </c>
      <c r="AG94" s="287"/>
      <c r="AH94" s="254">
        <v>5.0032578634795044E-2</v>
      </c>
      <c r="AI94" s="254">
        <v>3.7442760899646599E-2</v>
      </c>
      <c r="AJ94" s="254">
        <v>3.28019662731176E-2</v>
      </c>
      <c r="AK94" s="254">
        <v>4.8324177856871042E-3</v>
      </c>
      <c r="AL94" s="261">
        <v>3.0542841218965444E-2</v>
      </c>
      <c r="AM94" s="287"/>
      <c r="AN94" s="254">
        <v>1.3678850664019304E-2</v>
      </c>
      <c r="AO94" s="254">
        <v>5.6159304264706833E-3</v>
      </c>
      <c r="AP94" s="254">
        <v>2.2284342543846369E-2</v>
      </c>
      <c r="AQ94" s="254">
        <v>1.2649199762920338E-2</v>
      </c>
      <c r="AR94" s="261">
        <v>1.3636318738260211E-2</v>
      </c>
      <c r="AS94" s="287"/>
      <c r="AT94" s="254">
        <v>1.8158832062894037E-2</v>
      </c>
      <c r="AU94" s="254">
        <v>2.4806611244013732E-2</v>
      </c>
      <c r="AV94" s="254">
        <v>4.4005189859159799E-3</v>
      </c>
      <c r="AW94" s="254">
        <v>4.5083649123784486E-2</v>
      </c>
      <c r="AX94" s="261">
        <v>2.305394700878538E-2</v>
      </c>
      <c r="AY94" s="287"/>
      <c r="AZ94" s="254">
        <v>4.4089884548708991E-2</v>
      </c>
      <c r="BA94" s="254">
        <v>3.9600440820816596E-2</v>
      </c>
    </row>
    <row r="95" spans="1:53" ht="18" customHeight="1">
      <c r="A95" s="342"/>
      <c r="B95" s="306" t="s">
        <v>92</v>
      </c>
      <c r="C95" s="307" t="s">
        <v>25</v>
      </c>
      <c r="D95" s="94">
        <v>406835505</v>
      </c>
      <c r="E95" s="94">
        <v>443169956</v>
      </c>
      <c r="F95" s="94">
        <v>432876445</v>
      </c>
      <c r="G95" s="94">
        <v>442649011</v>
      </c>
      <c r="H95" s="330">
        <v>1725530917</v>
      </c>
      <c r="I95" s="331"/>
      <c r="J95" s="94">
        <v>436755341</v>
      </c>
      <c r="K95" s="94">
        <v>477541267</v>
      </c>
      <c r="L95" s="94">
        <v>462675864</v>
      </c>
      <c r="M95" s="94">
        <v>470398853</v>
      </c>
      <c r="N95" s="332">
        <v>1847371325</v>
      </c>
      <c r="O95" s="331"/>
      <c r="P95" s="94">
        <v>442969432</v>
      </c>
      <c r="Q95" s="94">
        <v>480022053</v>
      </c>
      <c r="R95" s="94">
        <v>463552453</v>
      </c>
      <c r="S95" s="94">
        <v>476858514</v>
      </c>
      <c r="T95" s="332">
        <v>1863402452</v>
      </c>
      <c r="U95" s="331"/>
      <c r="V95" s="94">
        <v>460718570</v>
      </c>
      <c r="W95" s="94">
        <v>506461421</v>
      </c>
      <c r="X95" s="94">
        <v>513194174</v>
      </c>
      <c r="Y95" s="94">
        <v>537324414</v>
      </c>
      <c r="Z95" s="332">
        <v>2017698579</v>
      </c>
      <c r="AA95" s="126"/>
      <c r="AB95" s="94">
        <v>520142118</v>
      </c>
      <c r="AC95" s="94">
        <v>581488456</v>
      </c>
      <c r="AD95" s="94">
        <v>589483701</v>
      </c>
      <c r="AE95" s="94">
        <v>618096417</v>
      </c>
      <c r="AF95" s="332">
        <v>2309210692</v>
      </c>
      <c r="AG95" s="126"/>
      <c r="AH95" s="94">
        <v>555171106</v>
      </c>
      <c r="AI95" s="94">
        <v>599085427</v>
      </c>
      <c r="AJ95" s="94">
        <v>596849636</v>
      </c>
      <c r="AK95" s="94">
        <v>610479341</v>
      </c>
      <c r="AL95" s="332">
        <v>2361585510</v>
      </c>
      <c r="AM95" s="126"/>
      <c r="AN95" s="94">
        <v>582503359</v>
      </c>
      <c r="AO95" s="94">
        <v>620617522</v>
      </c>
      <c r="AP95" s="94">
        <v>645372852</v>
      </c>
      <c r="AQ95" s="94">
        <v>656451818</v>
      </c>
      <c r="AR95" s="332">
        <v>2504945551</v>
      </c>
      <c r="AS95" s="126"/>
      <c r="AT95" s="94">
        <v>625244135</v>
      </c>
      <c r="AU95" s="94">
        <v>661952347</v>
      </c>
      <c r="AV95" s="94">
        <v>669216137</v>
      </c>
      <c r="AW95" s="94">
        <v>715496427</v>
      </c>
      <c r="AX95" s="332">
        <v>2671909046</v>
      </c>
      <c r="AY95" s="126"/>
      <c r="AZ95" s="94">
        <v>653328500</v>
      </c>
      <c r="BA95" s="94">
        <v>707987083</v>
      </c>
    </row>
    <row r="96" spans="1:53" ht="18" customHeight="1">
      <c r="A96" s="342"/>
      <c r="B96" s="312"/>
      <c r="C96" s="313" t="s">
        <v>23</v>
      </c>
      <c r="D96" s="254">
        <v>0.16586918535555265</v>
      </c>
      <c r="E96" s="254">
        <v>0.39151753409290513</v>
      </c>
      <c r="F96" s="254">
        <v>0.10640173266674212</v>
      </c>
      <c r="G96" s="254">
        <v>5.3481281355774818E-2</v>
      </c>
      <c r="H96" s="329"/>
      <c r="I96" s="274"/>
      <c r="J96" s="254">
        <v>7.3542833976597E-2</v>
      </c>
      <c r="K96" s="254">
        <v>7.7557854576224924E-2</v>
      </c>
      <c r="L96" s="254">
        <v>6.8840472481703177E-2</v>
      </c>
      <c r="M96" s="254">
        <v>6.2690396477582996E-2</v>
      </c>
      <c r="N96" s="261">
        <v>7.0610388257679624E-2</v>
      </c>
      <c r="O96" s="274"/>
      <c r="P96" s="254">
        <v>1.4227853483765429E-2</v>
      </c>
      <c r="Q96" s="254">
        <v>5.1949143905085648E-3</v>
      </c>
      <c r="R96" s="254">
        <v>1.894607149855565E-3</v>
      </c>
      <c r="S96" s="254">
        <v>1.3732306018186646E-2</v>
      </c>
      <c r="T96" s="261">
        <v>8.6778043932234095E-3</v>
      </c>
      <c r="U96" s="274"/>
      <c r="V96" s="254">
        <v>4.0068539086010713E-2</v>
      </c>
      <c r="W96" s="254">
        <v>5.5079486108526865E-2</v>
      </c>
      <c r="X96" s="254">
        <v>0.10708976013120131</v>
      </c>
      <c r="Y96" s="254">
        <v>0.12680050418476951</v>
      </c>
      <c r="Z96" s="261">
        <v>8.2803436710300105E-2</v>
      </c>
      <c r="AA96" s="287"/>
      <c r="AB96" s="254">
        <v>0.12898014508075928</v>
      </c>
      <c r="AC96" s="254">
        <v>0.14813968426629676</v>
      </c>
      <c r="AD96" s="254">
        <v>0.14865626085614925</v>
      </c>
      <c r="AE96" s="254">
        <v>0.1503226000819684</v>
      </c>
      <c r="AF96" s="261">
        <v>0.14447753298437549</v>
      </c>
      <c r="AG96" s="287"/>
      <c r="AH96" s="254">
        <v>6.7345032805053551E-2</v>
      </c>
      <c r="AI96" s="254">
        <v>3.0261943841581651E-2</v>
      </c>
      <c r="AJ96" s="254">
        <v>1.2495570254961175E-2</v>
      </c>
      <c r="AK96" s="254">
        <v>-1.2323443059208072E-2</v>
      </c>
      <c r="AL96" s="261">
        <v>2.268083123876341E-2</v>
      </c>
      <c r="AM96" s="287"/>
      <c r="AN96" s="254">
        <v>4.9232124483077788E-2</v>
      </c>
      <c r="AO96" s="254">
        <v>3.5941610377379529E-2</v>
      </c>
      <c r="AP96" s="254">
        <v>8.1298895187732034E-2</v>
      </c>
      <c r="AQ96" s="254">
        <v>7.5305540929025527E-2</v>
      </c>
      <c r="AR96" s="261">
        <v>6.0704996873054196E-2</v>
      </c>
      <c r="AS96" s="287"/>
      <c r="AT96" s="254">
        <v>7.3374299632150253E-2</v>
      </c>
      <c r="AU96" s="254">
        <v>6.6602736040701105E-2</v>
      </c>
      <c r="AV96" s="254">
        <v>3.694497673106345E-2</v>
      </c>
      <c r="AW96" s="254">
        <v>8.9945076517405687E-2</v>
      </c>
      <c r="AX96" s="261">
        <v>6.6653542602291838E-2</v>
      </c>
      <c r="AY96" s="287"/>
      <c r="AZ96" s="254">
        <v>4.4917438529831211E-2</v>
      </c>
      <c r="BA96" s="254">
        <v>6.9543882136881452E-2</v>
      </c>
    </row>
    <row r="97" spans="1:53" ht="18" customHeight="1">
      <c r="A97" s="342"/>
      <c r="B97" s="306" t="s">
        <v>56</v>
      </c>
      <c r="C97" s="307" t="s">
        <v>25</v>
      </c>
      <c r="D97" s="94">
        <v>956876720</v>
      </c>
      <c r="E97" s="94">
        <v>1034685583</v>
      </c>
      <c r="F97" s="94">
        <v>974096738</v>
      </c>
      <c r="G97" s="94">
        <v>942154152</v>
      </c>
      <c r="H97" s="330">
        <v>3907813193</v>
      </c>
      <c r="I97" s="331"/>
      <c r="J97" s="94">
        <v>979893582</v>
      </c>
      <c r="K97" s="94">
        <v>1012473024</v>
      </c>
      <c r="L97" s="94">
        <v>990705920</v>
      </c>
      <c r="M97" s="94">
        <v>958065389</v>
      </c>
      <c r="N97" s="332">
        <v>3941137915</v>
      </c>
      <c r="O97" s="331"/>
      <c r="P97" s="94">
        <v>994859893</v>
      </c>
      <c r="Q97" s="94">
        <v>1044662468</v>
      </c>
      <c r="R97" s="94">
        <v>967276524</v>
      </c>
      <c r="S97" s="94">
        <v>939308817</v>
      </c>
      <c r="T97" s="332">
        <v>3946107702</v>
      </c>
      <c r="U97" s="331"/>
      <c r="V97" s="94">
        <v>955101118</v>
      </c>
      <c r="W97" s="94">
        <v>976777536</v>
      </c>
      <c r="X97" s="94">
        <v>957346782</v>
      </c>
      <c r="Y97" s="94">
        <v>969743110</v>
      </c>
      <c r="Z97" s="332">
        <v>3858968546</v>
      </c>
      <c r="AA97" s="126"/>
      <c r="AB97" s="94">
        <v>1004287403</v>
      </c>
      <c r="AC97" s="94">
        <v>1055785702</v>
      </c>
      <c r="AD97" s="94">
        <v>1078357653</v>
      </c>
      <c r="AE97" s="94">
        <v>1106376611</v>
      </c>
      <c r="AF97" s="332">
        <v>4244807369</v>
      </c>
      <c r="AG97" s="126"/>
      <c r="AH97" s="94">
        <v>1065338060</v>
      </c>
      <c r="AI97" s="94">
        <v>1095661769</v>
      </c>
      <c r="AJ97" s="94">
        <v>1053796413</v>
      </c>
      <c r="AK97" s="94">
        <v>984807701</v>
      </c>
      <c r="AL97" s="332">
        <v>4199603943</v>
      </c>
      <c r="AM97" s="126"/>
      <c r="AN97" s="94">
        <v>970661976</v>
      </c>
      <c r="AO97" s="94">
        <v>1070004576</v>
      </c>
      <c r="AP97" s="94">
        <v>1105654863</v>
      </c>
      <c r="AQ97" s="94">
        <v>1073148044</v>
      </c>
      <c r="AR97" s="332">
        <v>4219469459</v>
      </c>
      <c r="AS97" s="126"/>
      <c r="AT97" s="94">
        <v>1072000996</v>
      </c>
      <c r="AU97" s="94">
        <v>1104649939</v>
      </c>
      <c r="AV97" s="94">
        <v>1101636652</v>
      </c>
      <c r="AW97" s="94">
        <v>1103106786</v>
      </c>
      <c r="AX97" s="332">
        <v>4381394373</v>
      </c>
      <c r="AY97" s="126"/>
      <c r="AZ97" s="94">
        <v>1051197681</v>
      </c>
      <c r="BA97" s="94">
        <v>1090632418</v>
      </c>
    </row>
    <row r="98" spans="1:53" ht="18" customHeight="1">
      <c r="A98" s="342"/>
      <c r="B98" s="312"/>
      <c r="C98" s="313" t="s">
        <v>23</v>
      </c>
      <c r="D98" s="254">
        <v>0.16177678716079658</v>
      </c>
      <c r="E98" s="254">
        <v>0.34484957269704636</v>
      </c>
      <c r="F98" s="254">
        <v>0.16009981655629474</v>
      </c>
      <c r="G98" s="254">
        <v>5.1553560325626337E-2</v>
      </c>
      <c r="H98" s="329"/>
      <c r="I98" s="274"/>
      <c r="J98" s="254">
        <v>2.4054156109054467E-2</v>
      </c>
      <c r="K98" s="254">
        <v>-2.1467931287489486E-2</v>
      </c>
      <c r="L98" s="254">
        <v>1.7050854758123624E-2</v>
      </c>
      <c r="M98" s="254">
        <v>1.6888146134285676E-2</v>
      </c>
      <c r="N98" s="261">
        <v>8.5277162326218292E-3</v>
      </c>
      <c r="O98" s="274"/>
      <c r="P98" s="254">
        <v>1.5273404454239969E-2</v>
      </c>
      <c r="Q98" s="254">
        <v>3.1792890513594463E-2</v>
      </c>
      <c r="R98" s="254">
        <v>-2.3649193496290022E-2</v>
      </c>
      <c r="S98" s="254">
        <v>-1.9577548897343533E-2</v>
      </c>
      <c r="T98" s="261">
        <v>1.2610030674351513E-3</v>
      </c>
      <c r="U98" s="274"/>
      <c r="V98" s="254">
        <v>-3.9964195239700961E-2</v>
      </c>
      <c r="W98" s="254">
        <v>-6.4982646624574647E-2</v>
      </c>
      <c r="X98" s="254">
        <v>-1.0265670419599693E-2</v>
      </c>
      <c r="Y98" s="254">
        <v>3.2400731739325339E-2</v>
      </c>
      <c r="Z98" s="261">
        <v>-2.2082305547777015E-2</v>
      </c>
      <c r="AA98" s="287"/>
      <c r="AB98" s="254">
        <v>5.1498510548283027E-2</v>
      </c>
      <c r="AC98" s="254">
        <v>8.0886551019125896E-2</v>
      </c>
      <c r="AD98" s="254">
        <v>0.1264023374551857</v>
      </c>
      <c r="AE98" s="254">
        <v>0.14089659373810859</v>
      </c>
      <c r="AF98" s="261">
        <v>9.9984961888310853E-2</v>
      </c>
      <c r="AG98" s="287"/>
      <c r="AH98" s="254">
        <v>6.0790025661608293E-2</v>
      </c>
      <c r="AI98" s="254">
        <v>3.7769091705316615E-2</v>
      </c>
      <c r="AJ98" s="254">
        <v>-2.2776524960592126E-2</v>
      </c>
      <c r="AK98" s="254">
        <v>-0.10988022414006005</v>
      </c>
      <c r="AL98" s="261">
        <v>-1.0649111271838207E-2</v>
      </c>
      <c r="AM98" s="287"/>
      <c r="AN98" s="254">
        <v>-8.8869521849242905E-2</v>
      </c>
      <c r="AO98" s="254">
        <v>-2.341707425222761E-2</v>
      </c>
      <c r="AP98" s="254">
        <v>4.9211070905400778E-2</v>
      </c>
      <c r="AQ98" s="254">
        <v>8.9703139922948205E-2</v>
      </c>
      <c r="AR98" s="261">
        <v>4.730330828723206E-3</v>
      </c>
      <c r="AS98" s="287"/>
      <c r="AT98" s="254">
        <v>0.10440196742599084</v>
      </c>
      <c r="AU98" s="254">
        <v>3.2378705453312007E-2</v>
      </c>
      <c r="AV98" s="254">
        <v>-3.6342362652820315E-3</v>
      </c>
      <c r="AW98" s="254">
        <v>2.7916690681681899E-2</v>
      </c>
      <c r="AX98" s="261">
        <v>3.8375657312702982E-2</v>
      </c>
      <c r="AY98" s="287"/>
      <c r="AZ98" s="254">
        <v>-1.9406059395116415E-2</v>
      </c>
      <c r="BA98" s="254">
        <v>-1.2689559384477578E-2</v>
      </c>
    </row>
    <row r="99" spans="1:53" ht="18" customHeight="1">
      <c r="A99" s="342"/>
      <c r="B99" s="306" t="s">
        <v>93</v>
      </c>
      <c r="C99" s="307" t="s">
        <v>25</v>
      </c>
      <c r="D99" s="94">
        <v>101046368</v>
      </c>
      <c r="E99" s="94">
        <v>106403186</v>
      </c>
      <c r="F99" s="94">
        <v>105152886</v>
      </c>
      <c r="G99" s="94">
        <v>103858471</v>
      </c>
      <c r="H99" s="330">
        <v>416460911</v>
      </c>
      <c r="I99" s="331"/>
      <c r="J99" s="94">
        <v>99507654</v>
      </c>
      <c r="K99" s="94">
        <v>105210889</v>
      </c>
      <c r="L99" s="94">
        <v>101639542</v>
      </c>
      <c r="M99" s="94">
        <v>98920121</v>
      </c>
      <c r="N99" s="332">
        <v>405278206</v>
      </c>
      <c r="O99" s="331"/>
      <c r="P99" s="94">
        <v>95821399</v>
      </c>
      <c r="Q99" s="94">
        <v>101235316</v>
      </c>
      <c r="R99" s="94">
        <v>98547358</v>
      </c>
      <c r="S99" s="94">
        <v>99271487</v>
      </c>
      <c r="T99" s="332">
        <v>394875560</v>
      </c>
      <c r="U99" s="331"/>
      <c r="V99" s="94">
        <v>98269384</v>
      </c>
      <c r="W99" s="94">
        <v>103967443</v>
      </c>
      <c r="X99" s="94">
        <v>102119382</v>
      </c>
      <c r="Y99" s="94">
        <v>105086901</v>
      </c>
      <c r="Z99" s="332">
        <v>409443110</v>
      </c>
      <c r="AA99" s="126"/>
      <c r="AB99" s="94">
        <v>102743312</v>
      </c>
      <c r="AC99" s="94">
        <v>110155157</v>
      </c>
      <c r="AD99" s="94">
        <v>109427631</v>
      </c>
      <c r="AE99" s="94">
        <v>116496088</v>
      </c>
      <c r="AF99" s="332">
        <v>438822188</v>
      </c>
      <c r="AG99" s="126"/>
      <c r="AH99" s="94">
        <v>108629198</v>
      </c>
      <c r="AI99" s="94">
        <v>114568899</v>
      </c>
      <c r="AJ99" s="94">
        <v>115807139</v>
      </c>
      <c r="AK99" s="94">
        <v>116030251</v>
      </c>
      <c r="AL99" s="332">
        <v>455035487</v>
      </c>
      <c r="AM99" s="126"/>
      <c r="AN99" s="94">
        <v>108686628</v>
      </c>
      <c r="AO99" s="94">
        <v>118275722</v>
      </c>
      <c r="AP99" s="94">
        <v>119516634</v>
      </c>
      <c r="AQ99" s="94">
        <v>117276962</v>
      </c>
      <c r="AR99" s="332">
        <v>463755946</v>
      </c>
      <c r="AS99" s="126"/>
      <c r="AT99" s="94">
        <v>114700336</v>
      </c>
      <c r="AU99" s="94">
        <v>119436686</v>
      </c>
      <c r="AV99" s="94">
        <v>119549917</v>
      </c>
      <c r="AW99" s="94">
        <v>120896317</v>
      </c>
      <c r="AX99" s="332">
        <v>474583256</v>
      </c>
      <c r="AY99" s="126"/>
      <c r="AZ99" s="94">
        <v>117046973</v>
      </c>
      <c r="BA99" s="94">
        <v>122372995</v>
      </c>
    </row>
    <row r="100" spans="1:53" ht="18" customHeight="1">
      <c r="A100" s="342"/>
      <c r="B100" s="312"/>
      <c r="C100" s="313" t="s">
        <v>23</v>
      </c>
      <c r="D100" s="254">
        <v>0.15869631349438251</v>
      </c>
      <c r="E100" s="254">
        <v>0.26142059446933424</v>
      </c>
      <c r="F100" s="254">
        <v>0.10949462877951133</v>
      </c>
      <c r="G100" s="254">
        <v>3.1434281528957685E-2</v>
      </c>
      <c r="H100" s="329"/>
      <c r="I100" s="274"/>
      <c r="J100" s="254">
        <v>-1.5227801161541996E-2</v>
      </c>
      <c r="K100" s="254">
        <v>-1.1205463340167277E-2</v>
      </c>
      <c r="L100" s="254">
        <v>-3.3411769601834798E-2</v>
      </c>
      <c r="M100" s="254">
        <v>-4.7548841730974456E-2</v>
      </c>
      <c r="N100" s="261">
        <v>-2.6851751760203046E-2</v>
      </c>
      <c r="O100" s="274"/>
      <c r="P100" s="254">
        <v>-3.704493927673147E-2</v>
      </c>
      <c r="Q100" s="254">
        <v>-3.7786706659231784E-2</v>
      </c>
      <c r="R100" s="254">
        <v>-3.0423041457624866E-2</v>
      </c>
      <c r="S100" s="254">
        <v>3.5520174909611235E-3</v>
      </c>
      <c r="T100" s="261">
        <v>-2.5667913660277097E-2</v>
      </c>
      <c r="U100" s="274"/>
      <c r="V100" s="254">
        <v>2.5547372774217258E-2</v>
      </c>
      <c r="W100" s="254">
        <v>2.6987884346604929E-2</v>
      </c>
      <c r="X100" s="254">
        <v>3.6246775890227401E-2</v>
      </c>
      <c r="Y100" s="254">
        <v>5.858090954152817E-2</v>
      </c>
      <c r="Z100" s="261">
        <v>3.6891495639790994E-2</v>
      </c>
      <c r="AA100" s="287"/>
      <c r="AB100" s="254">
        <v>4.5527180673077261E-2</v>
      </c>
      <c r="AC100" s="254">
        <v>5.9515881332197429E-2</v>
      </c>
      <c r="AD100" s="254">
        <v>7.1565738617572094E-2</v>
      </c>
      <c r="AE100" s="254">
        <v>0.10856906894609053</v>
      </c>
      <c r="AF100" s="261">
        <v>7.1753748646545823E-2</v>
      </c>
      <c r="AG100" s="287"/>
      <c r="AH100" s="254">
        <v>5.7287290874952435E-2</v>
      </c>
      <c r="AI100" s="254">
        <v>4.0068410051832704E-2</v>
      </c>
      <c r="AJ100" s="254">
        <v>5.8298876999356875E-2</v>
      </c>
      <c r="AK100" s="254">
        <v>-3.9987351334922483E-3</v>
      </c>
      <c r="AL100" s="261">
        <v>3.6947309054482069E-2</v>
      </c>
      <c r="AM100" s="287"/>
      <c r="AN100" s="254">
        <v>5.2867922305743775E-4</v>
      </c>
      <c r="AO100" s="254">
        <v>3.2354531049477941E-2</v>
      </c>
      <c r="AP100" s="254">
        <v>3.2031660846055354E-2</v>
      </c>
      <c r="AQ100" s="254">
        <v>1.0744706567944906E-2</v>
      </c>
      <c r="AR100" s="261">
        <v>1.9164349263159686E-2</v>
      </c>
      <c r="AS100" s="287"/>
      <c r="AT100" s="254">
        <v>5.5330707288112846E-2</v>
      </c>
      <c r="AU100" s="254">
        <v>9.8157422366020874E-3</v>
      </c>
      <c r="AV100" s="254">
        <v>2.7848006495889699E-4</v>
      </c>
      <c r="AW100" s="254">
        <v>3.0861602639399965E-2</v>
      </c>
      <c r="AX100" s="261">
        <v>2.3346999846337368E-2</v>
      </c>
      <c r="AY100" s="287"/>
      <c r="AZ100" s="254">
        <v>2.0458850268755935E-2</v>
      </c>
      <c r="BA100" s="254">
        <v>2.4584648974603995E-2</v>
      </c>
    </row>
    <row r="101" spans="1:53" ht="18" customHeight="1">
      <c r="A101" s="342"/>
      <c r="B101" s="306" t="s">
        <v>94</v>
      </c>
      <c r="C101" s="307" t="s">
        <v>25</v>
      </c>
      <c r="D101" s="94">
        <v>50135183</v>
      </c>
      <c r="E101" s="94">
        <v>56614465</v>
      </c>
      <c r="F101" s="94">
        <v>75763140</v>
      </c>
      <c r="G101" s="94">
        <v>81332962</v>
      </c>
      <c r="H101" s="330">
        <v>263845750</v>
      </c>
      <c r="I101" s="331"/>
      <c r="J101" s="94">
        <v>76095961</v>
      </c>
      <c r="K101" s="94">
        <v>87102844</v>
      </c>
      <c r="L101" s="94">
        <v>88890992</v>
      </c>
      <c r="M101" s="94">
        <v>90584732</v>
      </c>
      <c r="N101" s="332">
        <v>342674529</v>
      </c>
      <c r="O101" s="331"/>
      <c r="P101" s="94">
        <v>79996766</v>
      </c>
      <c r="Q101" s="94">
        <v>85181293</v>
      </c>
      <c r="R101" s="94">
        <v>85130925</v>
      </c>
      <c r="S101" s="94">
        <v>80724965</v>
      </c>
      <c r="T101" s="332">
        <v>331033949</v>
      </c>
      <c r="U101" s="331"/>
      <c r="V101" s="94">
        <v>73543033</v>
      </c>
      <c r="W101" s="94">
        <v>80384351</v>
      </c>
      <c r="X101" s="94">
        <v>74608925</v>
      </c>
      <c r="Y101" s="94">
        <v>73920404</v>
      </c>
      <c r="Z101" s="332">
        <v>302456713</v>
      </c>
      <c r="AA101" s="126"/>
      <c r="AB101" s="94">
        <v>64914539</v>
      </c>
      <c r="AC101" s="94">
        <v>73135989</v>
      </c>
      <c r="AD101" s="94">
        <v>72272185</v>
      </c>
      <c r="AE101" s="94">
        <v>71169793</v>
      </c>
      <c r="AF101" s="332">
        <v>281492506</v>
      </c>
      <c r="AG101" s="126"/>
      <c r="AH101" s="94">
        <v>63878536</v>
      </c>
      <c r="AI101" s="94">
        <v>68620395</v>
      </c>
      <c r="AJ101" s="94">
        <v>66963867</v>
      </c>
      <c r="AK101" s="94">
        <v>68378427</v>
      </c>
      <c r="AL101" s="332">
        <v>267841225</v>
      </c>
      <c r="AM101" s="126"/>
      <c r="AN101" s="94">
        <v>62491050</v>
      </c>
      <c r="AO101" s="94">
        <v>70010802</v>
      </c>
      <c r="AP101" s="94">
        <v>69594206</v>
      </c>
      <c r="AQ101" s="94">
        <v>68275459</v>
      </c>
      <c r="AR101" s="332">
        <v>270371517</v>
      </c>
      <c r="AS101" s="126"/>
      <c r="AT101" s="94">
        <v>63728583</v>
      </c>
      <c r="AU101" s="94">
        <v>72773986</v>
      </c>
      <c r="AV101" s="94">
        <v>72290943</v>
      </c>
      <c r="AW101" s="94">
        <v>72869129</v>
      </c>
      <c r="AX101" s="332">
        <v>281662641</v>
      </c>
      <c r="AY101" s="126"/>
      <c r="AZ101" s="94">
        <v>65885547</v>
      </c>
      <c r="BA101" s="94">
        <v>74313265</v>
      </c>
    </row>
    <row r="102" spans="1:53" ht="18" customHeight="1">
      <c r="A102" s="342"/>
      <c r="B102" s="312"/>
      <c r="C102" s="313" t="s">
        <v>23</v>
      </c>
      <c r="D102" s="254">
        <v>0.17443559949032</v>
      </c>
      <c r="E102" s="254">
        <v>0.13979351815658</v>
      </c>
      <c r="F102" s="254">
        <v>0.44726441303672926</v>
      </c>
      <c r="G102" s="254">
        <v>0.48249607375223191</v>
      </c>
      <c r="H102" s="329"/>
      <c r="I102" s="274"/>
      <c r="J102" s="254">
        <v>0.5178155627755463</v>
      </c>
      <c r="K102" s="254">
        <v>0.53852631125278672</v>
      </c>
      <c r="L102" s="254">
        <v>0.1732749197036976</v>
      </c>
      <c r="M102" s="254">
        <v>0.11375178983399128</v>
      </c>
      <c r="N102" s="261">
        <v>0.2987684243540023</v>
      </c>
      <c r="O102" s="274"/>
      <c r="P102" s="254">
        <v>5.1261656318395188E-2</v>
      </c>
      <c r="Q102" s="254">
        <v>-2.2060714802837E-2</v>
      </c>
      <c r="R102" s="254">
        <v>-4.2299752937845492E-2</v>
      </c>
      <c r="S102" s="254">
        <v>-0.10884579312990628</v>
      </c>
      <c r="T102" s="261">
        <v>-3.3969784780823353E-2</v>
      </c>
      <c r="U102" s="274"/>
      <c r="V102" s="254">
        <v>-8.0674923783793928E-2</v>
      </c>
      <c r="W102" s="254">
        <v>-5.6314500884601548E-2</v>
      </c>
      <c r="X102" s="254">
        <v>-0.1235978582401166</v>
      </c>
      <c r="Y102" s="254">
        <v>-8.4293142771879825E-2</v>
      </c>
      <c r="Z102" s="261">
        <v>-8.6327206276960999E-2</v>
      </c>
      <c r="AA102" s="287"/>
      <c r="AB102" s="254">
        <v>-0.11732578393931614</v>
      </c>
      <c r="AC102" s="254">
        <v>-9.0171307099313425E-2</v>
      </c>
      <c r="AD102" s="254">
        <v>-3.1319845447444816E-2</v>
      </c>
      <c r="AE102" s="254">
        <v>-3.7210443276256999E-2</v>
      </c>
      <c r="AF102" s="261">
        <v>-6.9313082166571061E-2</v>
      </c>
      <c r="AG102" s="287"/>
      <c r="AH102" s="254">
        <v>-1.5959490985524849E-2</v>
      </c>
      <c r="AI102" s="254">
        <v>-6.1742434357454301E-2</v>
      </c>
      <c r="AJ102" s="254">
        <v>-7.3448976255526266E-2</v>
      </c>
      <c r="AK102" s="254">
        <v>-3.9221218473966868E-2</v>
      </c>
      <c r="AL102" s="261">
        <v>-4.8496072573953386E-2</v>
      </c>
      <c r="AM102" s="287"/>
      <c r="AN102" s="254">
        <v>-2.1720691908155176E-2</v>
      </c>
      <c r="AO102" s="254">
        <v>2.026229956851755E-2</v>
      </c>
      <c r="AP102" s="254">
        <v>3.9279974676492246E-2</v>
      </c>
      <c r="AQ102" s="254">
        <v>-1.5058550557180972E-3</v>
      </c>
      <c r="AR102" s="261">
        <v>9.4469848694875846E-3</v>
      </c>
      <c r="AS102" s="287"/>
      <c r="AT102" s="254">
        <v>1.9803363841702115E-2</v>
      </c>
      <c r="AU102" s="254">
        <v>3.9467966671771659E-2</v>
      </c>
      <c r="AV102" s="254">
        <v>3.8749447044485352E-2</v>
      </c>
      <c r="AW102" s="254">
        <v>6.7281422450781392E-2</v>
      </c>
      <c r="AX102" s="261">
        <v>4.1761514397983035E-2</v>
      </c>
      <c r="AY102" s="287"/>
      <c r="AZ102" s="254">
        <v>3.384610010864364E-2</v>
      </c>
      <c r="BA102" s="254">
        <v>2.1151500482603725E-2</v>
      </c>
    </row>
    <row r="103" spans="1:53" ht="18" customHeight="1">
      <c r="A103" s="342"/>
      <c r="B103" s="306" t="s">
        <v>95</v>
      </c>
      <c r="C103" s="307" t="s">
        <v>25</v>
      </c>
      <c r="D103" s="94">
        <v>44633668</v>
      </c>
      <c r="E103" s="94">
        <v>45251657</v>
      </c>
      <c r="F103" s="94">
        <v>43854143</v>
      </c>
      <c r="G103" s="94">
        <v>42891546</v>
      </c>
      <c r="H103" s="330">
        <v>176631014</v>
      </c>
      <c r="I103" s="331"/>
      <c r="J103" s="94">
        <v>42427846</v>
      </c>
      <c r="K103" s="94">
        <v>43825033</v>
      </c>
      <c r="L103" s="94">
        <v>46630314</v>
      </c>
      <c r="M103" s="94">
        <v>45343534</v>
      </c>
      <c r="N103" s="332">
        <v>178226727</v>
      </c>
      <c r="O103" s="331"/>
      <c r="P103" s="94">
        <v>44727907</v>
      </c>
      <c r="Q103" s="94">
        <v>46905852</v>
      </c>
      <c r="R103" s="94">
        <v>44234330</v>
      </c>
      <c r="S103" s="94">
        <v>45712674</v>
      </c>
      <c r="T103" s="332">
        <v>181580763</v>
      </c>
      <c r="U103" s="331"/>
      <c r="V103" s="94">
        <v>42931892</v>
      </c>
      <c r="W103" s="94">
        <v>43664819</v>
      </c>
      <c r="X103" s="94">
        <v>43295938</v>
      </c>
      <c r="Y103" s="94">
        <v>45083955</v>
      </c>
      <c r="Z103" s="332">
        <v>174976604</v>
      </c>
      <c r="AA103" s="126"/>
      <c r="AB103" s="94">
        <v>45810921</v>
      </c>
      <c r="AC103" s="94">
        <v>47934538</v>
      </c>
      <c r="AD103" s="94">
        <v>46027484</v>
      </c>
      <c r="AE103" s="94">
        <v>48512072</v>
      </c>
      <c r="AF103" s="332">
        <v>188285015</v>
      </c>
      <c r="AG103" s="126"/>
      <c r="AH103" s="94">
        <v>47099045</v>
      </c>
      <c r="AI103" s="94">
        <v>48436900</v>
      </c>
      <c r="AJ103" s="94">
        <v>47958777</v>
      </c>
      <c r="AK103" s="94">
        <v>48137635</v>
      </c>
      <c r="AL103" s="332">
        <v>191632357</v>
      </c>
      <c r="AM103" s="126"/>
      <c r="AN103" s="94">
        <v>47570833</v>
      </c>
      <c r="AO103" s="94">
        <v>49664283</v>
      </c>
      <c r="AP103" s="94">
        <v>49852654</v>
      </c>
      <c r="AQ103" s="94">
        <v>49856565</v>
      </c>
      <c r="AR103" s="332">
        <v>196944335</v>
      </c>
      <c r="AS103" s="126"/>
      <c r="AT103" s="94">
        <v>50842557</v>
      </c>
      <c r="AU103" s="94">
        <v>50877107</v>
      </c>
      <c r="AV103" s="94">
        <v>48201280</v>
      </c>
      <c r="AW103" s="94">
        <v>50377591</v>
      </c>
      <c r="AX103" s="332">
        <v>200298535</v>
      </c>
      <c r="AY103" s="126"/>
      <c r="AZ103" s="94">
        <v>50365299</v>
      </c>
      <c r="BA103" s="94">
        <v>50692651</v>
      </c>
    </row>
    <row r="104" spans="1:53" ht="18" customHeight="1">
      <c r="A104" s="342"/>
      <c r="B104" s="312"/>
      <c r="C104" s="313" t="s">
        <v>23</v>
      </c>
      <c r="D104" s="254">
        <v>9.6590909509693637E-2</v>
      </c>
      <c r="E104" s="254">
        <v>0.20338207388564519</v>
      </c>
      <c r="F104" s="254">
        <v>6.8395377405891661E-2</v>
      </c>
      <c r="G104" s="254">
        <v>-1.1976058663240965E-2</v>
      </c>
      <c r="H104" s="329"/>
      <c r="I104" s="274"/>
      <c r="J104" s="254">
        <v>-4.9420585375147749E-2</v>
      </c>
      <c r="K104" s="254">
        <v>-3.1526447749747596E-2</v>
      </c>
      <c r="L104" s="254">
        <v>6.3304646039942E-2</v>
      </c>
      <c r="M104" s="254">
        <v>5.7167162964934862E-2</v>
      </c>
      <c r="N104" s="261">
        <v>9.0341608977004828E-3</v>
      </c>
      <c r="O104" s="274"/>
      <c r="P104" s="254">
        <v>5.4211118801553049E-2</v>
      </c>
      <c r="Q104" s="254">
        <v>7.0298155850789579E-2</v>
      </c>
      <c r="R104" s="254">
        <v>-5.1382540550767075E-2</v>
      </c>
      <c r="S104" s="254">
        <v>8.1409622814136995E-3</v>
      </c>
      <c r="T104" s="261">
        <v>1.8818928319319861E-2</v>
      </c>
      <c r="U104" s="274"/>
      <c r="V104" s="254">
        <v>-4.0154237487571187E-2</v>
      </c>
      <c r="W104" s="254">
        <v>-6.9096559636098287E-2</v>
      </c>
      <c r="X104" s="254">
        <v>-2.1214111302239713E-2</v>
      </c>
      <c r="Y104" s="254">
        <v>-1.3753713029345027E-2</v>
      </c>
      <c r="Z104" s="261">
        <v>-3.6370367052593555E-2</v>
      </c>
      <c r="AA104" s="287"/>
      <c r="AB104" s="254">
        <v>6.7060380194751357E-2</v>
      </c>
      <c r="AC104" s="254">
        <v>9.7783961958023857E-2</v>
      </c>
      <c r="AD104" s="254">
        <v>6.3090121756918638E-2</v>
      </c>
      <c r="AE104" s="254">
        <v>7.6038515254484684E-2</v>
      </c>
      <c r="AF104" s="261">
        <v>7.6058231190725412E-2</v>
      </c>
      <c r="AG104" s="287"/>
      <c r="AH104" s="254">
        <v>2.8118273369793112E-2</v>
      </c>
      <c r="AI104" s="254">
        <v>1.0480167765463788E-2</v>
      </c>
      <c r="AJ104" s="254">
        <v>4.1959560509542415E-2</v>
      </c>
      <c r="AK104" s="254">
        <v>-7.7184293427005057E-3</v>
      </c>
      <c r="AL104" s="261">
        <v>1.7778058439754219E-2</v>
      </c>
      <c r="AM104" s="287"/>
      <c r="AN104" s="254">
        <v>1.0016933464362276E-2</v>
      </c>
      <c r="AO104" s="254">
        <v>2.5339833886974583E-2</v>
      </c>
      <c r="AP104" s="254">
        <v>3.9489685068491154E-2</v>
      </c>
      <c r="AQ104" s="254">
        <v>3.5708650830062583E-2</v>
      </c>
      <c r="AR104" s="261">
        <v>2.7719629832659187E-2</v>
      </c>
      <c r="AS104" s="287"/>
      <c r="AT104" s="254">
        <v>6.8775840019450474E-2</v>
      </c>
      <c r="AU104" s="254">
        <v>2.442044718535441E-2</v>
      </c>
      <c r="AV104" s="254">
        <v>-3.3125097010883287E-2</v>
      </c>
      <c r="AW104" s="254">
        <v>1.0450499347478104E-2</v>
      </c>
      <c r="AX104" s="261">
        <v>1.7031208336101722E-2</v>
      </c>
      <c r="AY104" s="287"/>
      <c r="AZ104" s="254">
        <v>-9.3869787076208411E-3</v>
      </c>
      <c r="BA104" s="254">
        <v>-3.6255206098884107E-3</v>
      </c>
    </row>
    <row r="105" spans="1:53" ht="18" customHeight="1">
      <c r="A105" s="342"/>
      <c r="B105" s="306" t="s">
        <v>96</v>
      </c>
      <c r="C105" s="307" t="s">
        <v>25</v>
      </c>
      <c r="D105" s="94">
        <v>0</v>
      </c>
      <c r="E105" s="94">
        <v>0</v>
      </c>
      <c r="F105" s="94">
        <v>0</v>
      </c>
      <c r="G105" s="94">
        <v>0</v>
      </c>
      <c r="H105" s="330">
        <v>0</v>
      </c>
      <c r="I105" s="331"/>
      <c r="J105" s="94">
        <v>0</v>
      </c>
      <c r="K105" s="94">
        <v>0</v>
      </c>
      <c r="L105" s="94">
        <v>0</v>
      </c>
      <c r="M105" s="94">
        <v>0</v>
      </c>
      <c r="N105" s="332">
        <v>0</v>
      </c>
      <c r="O105" s="331"/>
      <c r="P105" s="94">
        <v>0</v>
      </c>
      <c r="Q105" s="94">
        <v>0</v>
      </c>
      <c r="R105" s="94">
        <v>0</v>
      </c>
      <c r="S105" s="94">
        <v>0</v>
      </c>
      <c r="T105" s="332">
        <v>0</v>
      </c>
      <c r="U105" s="331"/>
      <c r="V105" s="94">
        <v>0</v>
      </c>
      <c r="W105" s="94">
        <v>0</v>
      </c>
      <c r="X105" s="94">
        <v>0</v>
      </c>
      <c r="Y105" s="94">
        <v>0</v>
      </c>
      <c r="Z105" s="332">
        <v>0</v>
      </c>
      <c r="AA105" s="126"/>
      <c r="AB105" s="94">
        <v>0</v>
      </c>
      <c r="AC105" s="94">
        <v>0</v>
      </c>
      <c r="AD105" s="94">
        <v>0</v>
      </c>
      <c r="AE105" s="94">
        <v>0</v>
      </c>
      <c r="AF105" s="332">
        <v>0</v>
      </c>
      <c r="AG105" s="126"/>
      <c r="AH105" s="94">
        <v>0</v>
      </c>
      <c r="AI105" s="94">
        <v>0</v>
      </c>
      <c r="AJ105" s="94">
        <v>0</v>
      </c>
      <c r="AK105" s="94">
        <v>0</v>
      </c>
      <c r="AL105" s="332">
        <v>0</v>
      </c>
      <c r="AM105" s="126"/>
      <c r="AN105" s="94">
        <v>0</v>
      </c>
      <c r="AO105" s="94">
        <v>0</v>
      </c>
      <c r="AP105" s="94">
        <v>0</v>
      </c>
      <c r="AQ105" s="94">
        <v>0</v>
      </c>
      <c r="AR105" s="332">
        <v>0</v>
      </c>
      <c r="AS105" s="126"/>
      <c r="AT105" s="94">
        <v>0</v>
      </c>
      <c r="AU105" s="94">
        <v>0</v>
      </c>
      <c r="AV105" s="94">
        <v>0</v>
      </c>
      <c r="AW105" s="94">
        <v>0</v>
      </c>
      <c r="AX105" s="332">
        <v>0</v>
      </c>
      <c r="AY105" s="126"/>
      <c r="AZ105" s="94">
        <v>0</v>
      </c>
      <c r="BA105" s="94">
        <v>0</v>
      </c>
    </row>
    <row r="106" spans="1:53" ht="18" customHeight="1">
      <c r="A106" s="312"/>
      <c r="B106" s="312"/>
      <c r="C106" s="313" t="s">
        <v>23</v>
      </c>
      <c r="D106" s="254">
        <v>0</v>
      </c>
      <c r="E106" s="254">
        <v>0</v>
      </c>
      <c r="F106" s="254">
        <v>0</v>
      </c>
      <c r="G106" s="254">
        <v>0</v>
      </c>
      <c r="H106" s="329"/>
      <c r="I106" s="274"/>
      <c r="J106" s="254">
        <v>0</v>
      </c>
      <c r="K106" s="254">
        <v>0</v>
      </c>
      <c r="L106" s="254">
        <v>0</v>
      </c>
      <c r="M106" s="254">
        <v>0</v>
      </c>
      <c r="N106" s="261">
        <v>0</v>
      </c>
      <c r="O106" s="274"/>
      <c r="P106" s="254" t="s">
        <v>279</v>
      </c>
      <c r="Q106" s="254" t="s">
        <v>279</v>
      </c>
      <c r="R106" s="254" t="s">
        <v>279</v>
      </c>
      <c r="S106" s="254" t="s">
        <v>279</v>
      </c>
      <c r="T106" s="261" t="s">
        <v>279</v>
      </c>
      <c r="U106" s="274"/>
      <c r="V106" s="254" t="s">
        <v>279</v>
      </c>
      <c r="W106" s="254" t="s">
        <v>279</v>
      </c>
      <c r="X106" s="254" t="s">
        <v>279</v>
      </c>
      <c r="Y106" s="254" t="s">
        <v>279</v>
      </c>
      <c r="Z106" s="261" t="s">
        <v>279</v>
      </c>
      <c r="AA106" s="287"/>
      <c r="AB106" s="254" t="s">
        <v>279</v>
      </c>
      <c r="AC106" s="254" t="s">
        <v>279</v>
      </c>
      <c r="AD106" s="254" t="s">
        <v>279</v>
      </c>
      <c r="AE106" s="254" t="s">
        <v>279</v>
      </c>
      <c r="AF106" s="261" t="s">
        <v>279</v>
      </c>
      <c r="AG106" s="287"/>
      <c r="AH106" s="254" t="s">
        <v>279</v>
      </c>
      <c r="AI106" s="254" t="s">
        <v>279</v>
      </c>
      <c r="AJ106" s="254" t="s">
        <v>279</v>
      </c>
      <c r="AK106" s="254" t="s">
        <v>279</v>
      </c>
      <c r="AL106" s="261" t="s">
        <v>279</v>
      </c>
      <c r="AM106" s="287"/>
      <c r="AN106" s="254" t="s">
        <v>279</v>
      </c>
      <c r="AO106" s="254" t="s">
        <v>279</v>
      </c>
      <c r="AP106" s="254" t="s">
        <v>279</v>
      </c>
      <c r="AQ106" s="254" t="s">
        <v>279</v>
      </c>
      <c r="AR106" s="261" t="s">
        <v>279</v>
      </c>
      <c r="AS106" s="287"/>
      <c r="AT106" s="254" t="s">
        <v>279</v>
      </c>
      <c r="AU106" s="254" t="s">
        <v>279</v>
      </c>
      <c r="AV106" s="254" t="s">
        <v>279</v>
      </c>
      <c r="AW106" s="254" t="s">
        <v>279</v>
      </c>
      <c r="AX106" s="261" t="s">
        <v>279</v>
      </c>
      <c r="AY106" s="287"/>
      <c r="AZ106" s="254" t="s">
        <v>279</v>
      </c>
      <c r="BA106" s="254" t="s">
        <v>279</v>
      </c>
    </row>
    <row r="107" spans="1:53" ht="18" customHeight="1">
      <c r="A107" s="306" t="s">
        <v>31</v>
      </c>
      <c r="B107" s="306" t="s">
        <v>58</v>
      </c>
      <c r="C107" s="307" t="s">
        <v>25</v>
      </c>
      <c r="D107" s="94">
        <v>264732933</v>
      </c>
      <c r="E107" s="94">
        <v>291101528</v>
      </c>
      <c r="F107" s="94">
        <v>301251424</v>
      </c>
      <c r="G107" s="94">
        <v>302701988</v>
      </c>
      <c r="H107" s="330">
        <v>1159787873</v>
      </c>
      <c r="I107" s="331"/>
      <c r="J107" s="94">
        <v>306940517</v>
      </c>
      <c r="K107" s="94">
        <v>319960364</v>
      </c>
      <c r="L107" s="94">
        <v>312245734</v>
      </c>
      <c r="M107" s="94">
        <v>302317824</v>
      </c>
      <c r="N107" s="332">
        <v>1241464439</v>
      </c>
      <c r="O107" s="331"/>
      <c r="P107" s="94">
        <v>300666000</v>
      </c>
      <c r="Q107" s="94">
        <v>313751370</v>
      </c>
      <c r="R107" s="94">
        <v>316203350</v>
      </c>
      <c r="S107" s="94">
        <v>313597772</v>
      </c>
      <c r="T107" s="332">
        <v>1244218492</v>
      </c>
      <c r="U107" s="331"/>
      <c r="V107" s="94">
        <v>310865112</v>
      </c>
      <c r="W107" s="94">
        <v>320080551</v>
      </c>
      <c r="X107" s="94">
        <v>323049806</v>
      </c>
      <c r="Y107" s="94">
        <v>327901857</v>
      </c>
      <c r="Z107" s="332">
        <v>1281897326</v>
      </c>
      <c r="AA107" s="126"/>
      <c r="AB107" s="94">
        <v>322460645</v>
      </c>
      <c r="AC107" s="94">
        <v>331367921</v>
      </c>
      <c r="AD107" s="94">
        <v>330221808</v>
      </c>
      <c r="AE107" s="94">
        <v>349768173</v>
      </c>
      <c r="AF107" s="332">
        <v>1333818547</v>
      </c>
      <c r="AG107" s="126"/>
      <c r="AH107" s="94">
        <v>332793151</v>
      </c>
      <c r="AI107" s="94">
        <v>349185452</v>
      </c>
      <c r="AJ107" s="94">
        <v>356657043</v>
      </c>
      <c r="AK107" s="94">
        <v>350633661</v>
      </c>
      <c r="AL107" s="332">
        <v>1389269307</v>
      </c>
      <c r="AM107" s="126"/>
      <c r="AN107" s="94">
        <v>341814380</v>
      </c>
      <c r="AO107" s="94">
        <v>360554832</v>
      </c>
      <c r="AP107" s="94">
        <v>370097024</v>
      </c>
      <c r="AQ107" s="94">
        <v>369247159</v>
      </c>
      <c r="AR107" s="332">
        <v>1441713395</v>
      </c>
      <c r="AS107" s="126"/>
      <c r="AT107" s="94">
        <v>354139421</v>
      </c>
      <c r="AU107" s="94">
        <v>366087011</v>
      </c>
      <c r="AV107" s="94">
        <v>355584945</v>
      </c>
      <c r="AW107" s="94">
        <v>357204636</v>
      </c>
      <c r="AX107" s="332">
        <v>1433016013</v>
      </c>
      <c r="AY107" s="126"/>
      <c r="AZ107" s="94">
        <v>357755576</v>
      </c>
      <c r="BA107" s="94">
        <v>362556010</v>
      </c>
    </row>
    <row r="108" spans="1:53" ht="18" customHeight="1">
      <c r="A108" s="342"/>
      <c r="B108" s="312"/>
      <c r="C108" s="313" t="s">
        <v>23</v>
      </c>
      <c r="D108" s="254">
        <v>0.13611538485406097</v>
      </c>
      <c r="E108" s="254">
        <v>0.37812529813461043</v>
      </c>
      <c r="F108" s="254">
        <v>0.30338256137323649</v>
      </c>
      <c r="G108" s="254">
        <v>0.23735202862001381</v>
      </c>
      <c r="H108" s="329"/>
      <c r="I108" s="274"/>
      <c r="J108" s="254">
        <v>0.15943458005657346</v>
      </c>
      <c r="K108" s="254">
        <v>9.9136669595221091E-2</v>
      </c>
      <c r="L108" s="254">
        <v>3.6495462341781332E-2</v>
      </c>
      <c r="M108" s="254">
        <v>-1.2691162107597391E-3</v>
      </c>
      <c r="N108" s="261">
        <v>7.0423711009090617E-2</v>
      </c>
      <c r="O108" s="274"/>
      <c r="P108" s="254">
        <v>-2.0442126902392665E-2</v>
      </c>
      <c r="Q108" s="254">
        <v>-1.9405509864965698E-2</v>
      </c>
      <c r="R108" s="254">
        <v>1.2674683971823253E-2</v>
      </c>
      <c r="S108" s="254">
        <v>3.7311554610819142E-2</v>
      </c>
      <c r="T108" s="261">
        <v>2.2183905664010517E-3</v>
      </c>
      <c r="U108" s="274"/>
      <c r="V108" s="254">
        <v>3.3921733751072658E-2</v>
      </c>
      <c r="W108" s="254">
        <v>2.0172600361872517E-2</v>
      </c>
      <c r="X108" s="254">
        <v>2.1652066621052457E-2</v>
      </c>
      <c r="Y108" s="254">
        <v>4.5612840004488397E-2</v>
      </c>
      <c r="Z108" s="261">
        <v>3.0283132940287505E-2</v>
      </c>
      <c r="AA108" s="287"/>
      <c r="AB108" s="254">
        <v>3.7300850280040487E-2</v>
      </c>
      <c r="AC108" s="254">
        <v>3.5264154490911359E-2</v>
      </c>
      <c r="AD108" s="254">
        <v>2.2200917217080729E-2</v>
      </c>
      <c r="AE108" s="254">
        <v>6.6685550975699392E-2</v>
      </c>
      <c r="AF108" s="261">
        <v>4.0503416261904235E-2</v>
      </c>
      <c r="AG108" s="287"/>
      <c r="AH108" s="254">
        <v>3.2042688496142002E-2</v>
      </c>
      <c r="AI108" s="254">
        <v>5.376963149067171E-2</v>
      </c>
      <c r="AJ108" s="254">
        <v>8.0052965490395422E-2</v>
      </c>
      <c r="AK108" s="254">
        <v>2.4744618487628767E-3</v>
      </c>
      <c r="AL108" s="261">
        <v>4.1572941180581635E-2</v>
      </c>
      <c r="AM108" s="287"/>
      <c r="AN108" s="254">
        <v>2.710761616605506E-2</v>
      </c>
      <c r="AO108" s="254">
        <v>3.2559718438670782E-2</v>
      </c>
      <c r="AP108" s="254">
        <v>3.7683206497060473E-2</v>
      </c>
      <c r="AQ108" s="254">
        <v>5.30853140195231E-2</v>
      </c>
      <c r="AR108" s="261">
        <v>3.7749403759051114E-2</v>
      </c>
      <c r="AS108" s="287"/>
      <c r="AT108" s="254">
        <v>3.6057701843907219E-2</v>
      </c>
      <c r="AU108" s="254">
        <v>1.5343516461318707E-2</v>
      </c>
      <c r="AV108" s="254">
        <v>-3.9211552806217687E-2</v>
      </c>
      <c r="AW108" s="254">
        <v>-3.2613718769329836E-2</v>
      </c>
      <c r="AX108" s="261">
        <v>-6.0326705919243606E-3</v>
      </c>
      <c r="AY108" s="287"/>
      <c r="AZ108" s="254">
        <v>1.0211105529536635E-2</v>
      </c>
      <c r="BA108" s="254">
        <v>-9.6452507024348266E-3</v>
      </c>
    </row>
    <row r="109" spans="1:53" ht="18" customHeight="1">
      <c r="A109" s="342"/>
      <c r="B109" s="306" t="s">
        <v>82</v>
      </c>
      <c r="C109" s="307" t="s">
        <v>25</v>
      </c>
      <c r="D109" s="94">
        <v>1160316312</v>
      </c>
      <c r="E109" s="94">
        <v>1198195277</v>
      </c>
      <c r="F109" s="94">
        <v>1246441148</v>
      </c>
      <c r="G109" s="94">
        <v>1252680777</v>
      </c>
      <c r="H109" s="330">
        <v>4857633514</v>
      </c>
      <c r="I109" s="331"/>
      <c r="J109" s="94">
        <v>1284590403</v>
      </c>
      <c r="K109" s="94">
        <v>1314014260</v>
      </c>
      <c r="L109" s="94">
        <v>1303052172</v>
      </c>
      <c r="M109" s="94">
        <v>1263565764</v>
      </c>
      <c r="N109" s="332">
        <v>5165222599</v>
      </c>
      <c r="O109" s="331"/>
      <c r="P109" s="94">
        <v>1253661268</v>
      </c>
      <c r="Q109" s="94">
        <v>1283496442</v>
      </c>
      <c r="R109" s="94">
        <v>1288297460</v>
      </c>
      <c r="S109" s="94">
        <v>1285553066</v>
      </c>
      <c r="T109" s="332">
        <v>5111008236</v>
      </c>
      <c r="U109" s="331"/>
      <c r="V109" s="94">
        <v>1281399615</v>
      </c>
      <c r="W109" s="94">
        <v>1304828887</v>
      </c>
      <c r="X109" s="94">
        <v>1331967343</v>
      </c>
      <c r="Y109" s="94">
        <v>1334536898</v>
      </c>
      <c r="Z109" s="332">
        <v>5252732743</v>
      </c>
      <c r="AA109" s="126"/>
      <c r="AB109" s="94">
        <v>1315077867</v>
      </c>
      <c r="AC109" s="94">
        <v>1345647735</v>
      </c>
      <c r="AD109" s="94">
        <v>1325257648</v>
      </c>
      <c r="AE109" s="94">
        <v>1384086632</v>
      </c>
      <c r="AF109" s="332">
        <v>5370069882</v>
      </c>
      <c r="AG109" s="126"/>
      <c r="AH109" s="94">
        <v>1327923131</v>
      </c>
      <c r="AI109" s="94">
        <v>1384973163</v>
      </c>
      <c r="AJ109" s="94">
        <v>1403788437</v>
      </c>
      <c r="AK109" s="94">
        <v>1398218846</v>
      </c>
      <c r="AL109" s="332">
        <v>5514903577</v>
      </c>
      <c r="AM109" s="126"/>
      <c r="AN109" s="94">
        <v>1368460047</v>
      </c>
      <c r="AO109" s="94">
        <v>1418320758</v>
      </c>
      <c r="AP109" s="94">
        <v>1453448539</v>
      </c>
      <c r="AQ109" s="94">
        <v>1476316253</v>
      </c>
      <c r="AR109" s="332">
        <v>5716545597</v>
      </c>
      <c r="AS109" s="126"/>
      <c r="AT109" s="94">
        <v>1429136455</v>
      </c>
      <c r="AU109" s="94">
        <v>1468080762</v>
      </c>
      <c r="AV109" s="94">
        <v>1395073783</v>
      </c>
      <c r="AW109" s="94">
        <v>1411597247</v>
      </c>
      <c r="AX109" s="332">
        <v>5703888247</v>
      </c>
      <c r="AY109" s="126"/>
      <c r="AZ109" s="94">
        <v>1425714491</v>
      </c>
      <c r="BA109" s="94">
        <v>1430683441</v>
      </c>
    </row>
    <row r="110" spans="1:53" ht="18" customHeight="1">
      <c r="A110" s="342"/>
      <c r="B110" s="312"/>
      <c r="C110" s="313" t="s">
        <v>23</v>
      </c>
      <c r="D110" s="254">
        <v>0.16089348502288367</v>
      </c>
      <c r="E110" s="254">
        <v>0.20963376866755717</v>
      </c>
      <c r="F110" s="254">
        <v>0.17195715108810777</v>
      </c>
      <c r="G110" s="254">
        <v>0.1077458422051302</v>
      </c>
      <c r="H110" s="329"/>
      <c r="I110" s="274"/>
      <c r="J110" s="254">
        <v>0.10710363175520021</v>
      </c>
      <c r="K110" s="254">
        <v>9.6661191396099952E-2</v>
      </c>
      <c r="L110" s="254">
        <v>4.5418128317439022E-2</v>
      </c>
      <c r="M110" s="254">
        <v>8.6893542232427817E-3</v>
      </c>
      <c r="N110" s="261">
        <v>6.3320768047550269E-2</v>
      </c>
      <c r="O110" s="274"/>
      <c r="P110" s="254">
        <v>-2.4077040376270009E-2</v>
      </c>
      <c r="Q110" s="254">
        <v>-2.3224875809186418E-2</v>
      </c>
      <c r="R110" s="254">
        <v>-1.1323193588905656E-2</v>
      </c>
      <c r="S110" s="254">
        <v>1.7400995362834237E-2</v>
      </c>
      <c r="T110" s="261">
        <v>-1.049603612639971E-2</v>
      </c>
      <c r="U110" s="274"/>
      <c r="V110" s="254">
        <v>2.2125870606381381E-2</v>
      </c>
      <c r="W110" s="254">
        <v>1.6620571979738985E-2</v>
      </c>
      <c r="X110" s="254">
        <v>3.3897360164010459E-2</v>
      </c>
      <c r="Y110" s="254">
        <v>3.8103313893072643E-2</v>
      </c>
      <c r="Z110" s="261">
        <v>2.7729266018737153E-2</v>
      </c>
      <c r="AA110" s="287"/>
      <c r="AB110" s="254">
        <v>2.6282395909725587E-2</v>
      </c>
      <c r="AC110" s="254">
        <v>3.1282912577026645E-2</v>
      </c>
      <c r="AD110" s="254">
        <v>-5.0374320626267455E-3</v>
      </c>
      <c r="AE110" s="254">
        <v>3.7128785329396008E-2</v>
      </c>
      <c r="AF110" s="261">
        <v>2.233830364896594E-2</v>
      </c>
      <c r="AG110" s="287"/>
      <c r="AH110" s="254">
        <v>9.7676832089821364E-3</v>
      </c>
      <c r="AI110" s="254">
        <v>2.9224162443969748E-2</v>
      </c>
      <c r="AJ110" s="254">
        <v>5.9256997398591915E-2</v>
      </c>
      <c r="AK110" s="254">
        <v>1.0210498153268688E-2</v>
      </c>
      <c r="AL110" s="261">
        <v>2.697054194498838E-2</v>
      </c>
      <c r="AM110" s="287"/>
      <c r="AN110" s="254">
        <v>3.052655312169561E-2</v>
      </c>
      <c r="AO110" s="254">
        <v>2.4078152480417447E-2</v>
      </c>
      <c r="AP110" s="254">
        <v>3.5375773650142994E-2</v>
      </c>
      <c r="AQ110" s="254">
        <v>5.5854923729157013E-2</v>
      </c>
      <c r="AR110" s="261">
        <v>3.6563108889328788E-2</v>
      </c>
      <c r="AS110" s="287"/>
      <c r="AT110" s="254">
        <v>4.4339188515600148E-2</v>
      </c>
      <c r="AU110" s="254">
        <v>3.5083745139687261E-2</v>
      </c>
      <c r="AV110" s="254">
        <v>-4.0162932799920781E-2</v>
      </c>
      <c r="AW110" s="254">
        <v>-4.383817211826091E-2</v>
      </c>
      <c r="AX110" s="261">
        <v>-2.2141605949304033E-3</v>
      </c>
      <c r="AY110" s="287"/>
      <c r="AZ110" s="254">
        <v>-2.3944277595241426E-3</v>
      </c>
      <c r="BA110" s="254">
        <v>-2.5473612874711837E-2</v>
      </c>
    </row>
    <row r="111" spans="1:53" ht="18" customHeight="1">
      <c r="A111" s="342"/>
      <c r="B111" s="306" t="s">
        <v>83</v>
      </c>
      <c r="C111" s="307" t="s">
        <v>25</v>
      </c>
      <c r="D111" s="94">
        <v>74910020</v>
      </c>
      <c r="E111" s="94">
        <v>79428817</v>
      </c>
      <c r="F111" s="94">
        <v>79439045</v>
      </c>
      <c r="G111" s="94">
        <v>83181070</v>
      </c>
      <c r="H111" s="330">
        <v>316958952</v>
      </c>
      <c r="I111" s="331"/>
      <c r="J111" s="94">
        <v>93810970</v>
      </c>
      <c r="K111" s="94">
        <v>90053920</v>
      </c>
      <c r="L111" s="94">
        <v>87338640</v>
      </c>
      <c r="M111" s="94">
        <v>79960050</v>
      </c>
      <c r="N111" s="332">
        <v>351163580</v>
      </c>
      <c r="O111" s="331"/>
      <c r="P111" s="94">
        <v>87651565</v>
      </c>
      <c r="Q111" s="94">
        <v>84328800</v>
      </c>
      <c r="R111" s="94">
        <v>88393660</v>
      </c>
      <c r="S111" s="94">
        <v>85620440</v>
      </c>
      <c r="T111" s="332">
        <v>345994465</v>
      </c>
      <c r="U111" s="331"/>
      <c r="V111" s="94">
        <v>93902110</v>
      </c>
      <c r="W111" s="94">
        <v>90738355</v>
      </c>
      <c r="X111" s="94">
        <v>91595470</v>
      </c>
      <c r="Y111" s="94">
        <v>92249540</v>
      </c>
      <c r="Z111" s="332">
        <v>368485475</v>
      </c>
      <c r="AA111" s="126"/>
      <c r="AB111" s="94">
        <v>99823200</v>
      </c>
      <c r="AC111" s="94">
        <v>95182374</v>
      </c>
      <c r="AD111" s="94">
        <v>92401940</v>
      </c>
      <c r="AE111" s="94">
        <v>94033160</v>
      </c>
      <c r="AF111" s="332">
        <v>381440674</v>
      </c>
      <c r="AG111" s="126"/>
      <c r="AH111" s="94">
        <v>92937900</v>
      </c>
      <c r="AI111" s="94">
        <v>94541100</v>
      </c>
      <c r="AJ111" s="94">
        <v>95400775</v>
      </c>
      <c r="AK111" s="94">
        <v>95991300</v>
      </c>
      <c r="AL111" s="332">
        <v>378871075</v>
      </c>
      <c r="AM111" s="126"/>
      <c r="AN111" s="94">
        <v>100971425</v>
      </c>
      <c r="AO111" s="94">
        <v>99982170</v>
      </c>
      <c r="AP111" s="94">
        <v>101676630</v>
      </c>
      <c r="AQ111" s="94">
        <v>104757250</v>
      </c>
      <c r="AR111" s="332">
        <v>407387475</v>
      </c>
      <c r="AS111" s="126"/>
      <c r="AT111" s="94">
        <v>105877790</v>
      </c>
      <c r="AU111" s="94">
        <v>106208490</v>
      </c>
      <c r="AV111" s="94">
        <v>101237620</v>
      </c>
      <c r="AW111" s="94">
        <v>102361900</v>
      </c>
      <c r="AX111" s="332">
        <v>415685800</v>
      </c>
      <c r="AY111" s="126"/>
      <c r="AZ111" s="94">
        <v>106287420</v>
      </c>
      <c r="BA111" s="94">
        <v>104964322</v>
      </c>
    </row>
    <row r="112" spans="1:53" ht="18" customHeight="1">
      <c r="A112" s="342"/>
      <c r="B112" s="312"/>
      <c r="C112" s="313" t="s">
        <v>23</v>
      </c>
      <c r="D112" s="254">
        <v>0.18927049998721984</v>
      </c>
      <c r="E112" s="254">
        <v>0.20028934007659269</v>
      </c>
      <c r="F112" s="254">
        <v>0.23353990923807341</v>
      </c>
      <c r="G112" s="254">
        <v>0.21273890160626791</v>
      </c>
      <c r="H112" s="329"/>
      <c r="I112" s="274"/>
      <c r="J112" s="254">
        <v>0.25231537783596908</v>
      </c>
      <c r="K112" s="254">
        <v>0.1337688687973283</v>
      </c>
      <c r="L112" s="254">
        <v>9.9442220132429843E-2</v>
      </c>
      <c r="M112" s="254">
        <v>-3.8722993104080054E-2</v>
      </c>
      <c r="N112" s="261">
        <v>0.10791500850242586</v>
      </c>
      <c r="O112" s="274"/>
      <c r="P112" s="254">
        <v>-6.5657619785831067E-2</v>
      </c>
      <c r="Q112" s="254">
        <v>-6.3574356341178695E-2</v>
      </c>
      <c r="R112" s="254">
        <v>1.2079647679423378E-2</v>
      </c>
      <c r="S112" s="254">
        <v>7.0790225869043377E-2</v>
      </c>
      <c r="T112" s="261">
        <v>-1.4719963271817682E-2</v>
      </c>
      <c r="U112" s="274"/>
      <c r="V112" s="254">
        <v>7.1311276644062227E-2</v>
      </c>
      <c r="W112" s="254">
        <v>7.6006714194913227E-2</v>
      </c>
      <c r="X112" s="254">
        <v>3.6222167969965247E-2</v>
      </c>
      <c r="Y112" s="254">
        <v>7.7424269251594513E-2</v>
      </c>
      <c r="Z112" s="261">
        <v>6.5003958950615059E-2</v>
      </c>
      <c r="AA112" s="287"/>
      <c r="AB112" s="254">
        <v>6.3055984577982338E-2</v>
      </c>
      <c r="AC112" s="254">
        <v>4.8976190939322262E-2</v>
      </c>
      <c r="AD112" s="254">
        <v>8.8046930705196758E-3</v>
      </c>
      <c r="AE112" s="254">
        <v>1.9334730558006052E-2</v>
      </c>
      <c r="AF112" s="261">
        <v>3.515796382476144E-2</v>
      </c>
      <c r="AG112" s="287"/>
      <c r="AH112" s="254">
        <v>-6.8974947707546974E-2</v>
      </c>
      <c r="AI112" s="254">
        <v>-6.7373188233359471E-3</v>
      </c>
      <c r="AJ112" s="254">
        <v>3.2454242843819037E-2</v>
      </c>
      <c r="AK112" s="254">
        <v>2.0823930621921116E-2</v>
      </c>
      <c r="AL112" s="261">
        <v>-6.7365626561366465E-3</v>
      </c>
      <c r="AM112" s="287"/>
      <c r="AN112" s="254">
        <v>8.643970866567896E-2</v>
      </c>
      <c r="AO112" s="254">
        <v>5.7552429578247022E-2</v>
      </c>
      <c r="AP112" s="254">
        <v>6.5784109196177942E-2</v>
      </c>
      <c r="AQ112" s="254">
        <v>9.1320255064781808E-2</v>
      </c>
      <c r="AR112" s="261">
        <v>7.5266764558366006E-2</v>
      </c>
      <c r="AS112" s="287"/>
      <c r="AT112" s="254">
        <v>4.8591618866426822E-2</v>
      </c>
      <c r="AU112" s="254">
        <v>6.2274303508315532E-2</v>
      </c>
      <c r="AV112" s="254">
        <v>-4.3177080121558076E-3</v>
      </c>
      <c r="AW112" s="254">
        <v>-2.2865720510990895E-2</v>
      </c>
      <c r="AX112" s="261">
        <v>2.0369612492382005E-2</v>
      </c>
      <c r="AY112" s="287"/>
      <c r="AZ112" s="254">
        <v>3.8688945056370994E-3</v>
      </c>
      <c r="BA112" s="254">
        <v>-1.1714393077238983E-2</v>
      </c>
    </row>
    <row r="113" spans="1:53" ht="18" customHeight="1">
      <c r="A113" s="342"/>
      <c r="B113" s="306" t="s">
        <v>84</v>
      </c>
      <c r="C113" s="307" t="s">
        <v>25</v>
      </c>
      <c r="D113" s="94">
        <v>385726658</v>
      </c>
      <c r="E113" s="94">
        <v>395898714</v>
      </c>
      <c r="F113" s="94">
        <v>434784718</v>
      </c>
      <c r="G113" s="94">
        <v>445367988</v>
      </c>
      <c r="H113" s="330">
        <v>1661778078</v>
      </c>
      <c r="I113" s="331"/>
      <c r="J113" s="94">
        <v>449348801</v>
      </c>
      <c r="K113" s="94">
        <v>471487068</v>
      </c>
      <c r="L113" s="94">
        <v>454667292</v>
      </c>
      <c r="M113" s="94">
        <v>446489394</v>
      </c>
      <c r="N113" s="332">
        <v>1821992555</v>
      </c>
      <c r="O113" s="331"/>
      <c r="P113" s="94">
        <v>440834649</v>
      </c>
      <c r="Q113" s="94">
        <v>463549402</v>
      </c>
      <c r="R113" s="94">
        <v>466096686</v>
      </c>
      <c r="S113" s="94">
        <v>473963288</v>
      </c>
      <c r="T113" s="332">
        <v>1844444025</v>
      </c>
      <c r="U113" s="331"/>
      <c r="V113" s="94">
        <v>470926997</v>
      </c>
      <c r="W113" s="94">
        <v>486290664</v>
      </c>
      <c r="X113" s="94">
        <v>483549656</v>
      </c>
      <c r="Y113" s="94">
        <v>504049328</v>
      </c>
      <c r="Z113" s="332">
        <v>1944816645</v>
      </c>
      <c r="AA113" s="126"/>
      <c r="AB113" s="94">
        <v>497854777</v>
      </c>
      <c r="AC113" s="94">
        <v>519208713</v>
      </c>
      <c r="AD113" s="94">
        <v>511115829</v>
      </c>
      <c r="AE113" s="94">
        <v>521050267</v>
      </c>
      <c r="AF113" s="332">
        <v>2049229586</v>
      </c>
      <c r="AG113" s="126"/>
      <c r="AH113" s="94">
        <v>501521309</v>
      </c>
      <c r="AI113" s="94">
        <v>529588447</v>
      </c>
      <c r="AJ113" s="94">
        <v>532828262</v>
      </c>
      <c r="AK113" s="94">
        <v>541352707</v>
      </c>
      <c r="AL113" s="332">
        <v>2105290725</v>
      </c>
      <c r="AM113" s="126"/>
      <c r="AN113" s="94">
        <v>522684865</v>
      </c>
      <c r="AO113" s="94">
        <v>541946622</v>
      </c>
      <c r="AP113" s="94">
        <v>552248041</v>
      </c>
      <c r="AQ113" s="94">
        <v>560121583</v>
      </c>
      <c r="AR113" s="332">
        <v>2177001111</v>
      </c>
      <c r="AS113" s="126"/>
      <c r="AT113" s="94">
        <v>522081246</v>
      </c>
      <c r="AU113" s="94">
        <v>526384432</v>
      </c>
      <c r="AV113" s="94">
        <v>513786171</v>
      </c>
      <c r="AW113" s="94">
        <v>532410833</v>
      </c>
      <c r="AX113" s="332">
        <v>2094662682</v>
      </c>
      <c r="AY113" s="126"/>
      <c r="AZ113" s="94">
        <v>526083938</v>
      </c>
      <c r="BA113" s="94">
        <v>539280390</v>
      </c>
    </row>
    <row r="114" spans="1:53" ht="18" customHeight="1">
      <c r="A114" s="342"/>
      <c r="B114" s="312"/>
      <c r="C114" s="313" t="s">
        <v>23</v>
      </c>
      <c r="D114" s="254">
        <v>0.15939701587143895</v>
      </c>
      <c r="E114" s="254">
        <v>0.34227214443548865</v>
      </c>
      <c r="F114" s="254">
        <v>0.29594323230529479</v>
      </c>
      <c r="G114" s="254">
        <v>0.24657145258818702</v>
      </c>
      <c r="H114" s="329"/>
      <c r="I114" s="274"/>
      <c r="J114" s="254">
        <v>0.16494100597008776</v>
      </c>
      <c r="K114" s="254">
        <v>0.19092851612546535</v>
      </c>
      <c r="L114" s="254">
        <v>4.572969834694144E-2</v>
      </c>
      <c r="M114" s="254">
        <v>2.5179313067287628E-3</v>
      </c>
      <c r="N114" s="261">
        <v>9.6411475828844129E-2</v>
      </c>
      <c r="O114" s="274"/>
      <c r="P114" s="254">
        <v>-1.8947757245712515E-2</v>
      </c>
      <c r="Q114" s="254">
        <v>-1.6835384337625103E-2</v>
      </c>
      <c r="R114" s="254">
        <v>2.5137928769241702E-2</v>
      </c>
      <c r="S114" s="254">
        <v>6.1533139127600389E-2</v>
      </c>
      <c r="T114" s="261">
        <v>1.232248174581585E-2</v>
      </c>
      <c r="U114" s="274"/>
      <c r="V114" s="254">
        <v>6.8262211394368055E-2</v>
      </c>
      <c r="W114" s="254">
        <v>4.9058982498698223E-2</v>
      </c>
      <c r="X114" s="254">
        <v>3.744495621665922E-2</v>
      </c>
      <c r="Y114" s="254">
        <v>6.3477574659748681E-2</v>
      </c>
      <c r="Z114" s="261">
        <v>5.44189027368287E-2</v>
      </c>
      <c r="AA114" s="287"/>
      <c r="AB114" s="254">
        <v>5.7180370145566428E-2</v>
      </c>
      <c r="AC114" s="254">
        <v>6.7692126205408654E-2</v>
      </c>
      <c r="AD114" s="254">
        <v>5.7007946666805198E-2</v>
      </c>
      <c r="AE114" s="254">
        <v>3.3728720693781078E-2</v>
      </c>
      <c r="AF114" s="261">
        <v>5.3687807160864853E-2</v>
      </c>
      <c r="AG114" s="287"/>
      <c r="AH114" s="254">
        <v>7.3646616832603318E-3</v>
      </c>
      <c r="AI114" s="254">
        <v>1.9991448024871739E-2</v>
      </c>
      <c r="AJ114" s="254">
        <v>4.2480455051608246E-2</v>
      </c>
      <c r="AK114" s="254">
        <v>3.8964455611727011E-2</v>
      </c>
      <c r="AL114" s="261">
        <v>2.7357178221025347E-2</v>
      </c>
      <c r="AM114" s="287"/>
      <c r="AN114" s="254">
        <v>4.2198717422792464E-2</v>
      </c>
      <c r="AO114" s="254">
        <v>2.3335431635652659E-2</v>
      </c>
      <c r="AP114" s="254">
        <v>3.644660087493623E-2</v>
      </c>
      <c r="AQ114" s="254">
        <v>3.4670328156316099E-2</v>
      </c>
      <c r="AR114" s="261">
        <v>3.4061987329564669E-2</v>
      </c>
      <c r="AS114" s="287"/>
      <c r="AT114" s="254">
        <v>-1.1548430812130528E-3</v>
      </c>
      <c r="AU114" s="254">
        <v>-2.8715355660986153E-2</v>
      </c>
      <c r="AV114" s="254">
        <v>-6.9646005317382409E-2</v>
      </c>
      <c r="AW114" s="254">
        <v>-4.9472740992378417E-2</v>
      </c>
      <c r="AX114" s="261">
        <v>-3.7821950840520313E-2</v>
      </c>
      <c r="AY114" s="287"/>
      <c r="AZ114" s="254">
        <v>7.6667990483612058E-3</v>
      </c>
      <c r="BA114" s="254">
        <v>2.4499125004517674E-2</v>
      </c>
    </row>
    <row r="115" spans="1:53" ht="18" customHeight="1">
      <c r="A115" s="342"/>
      <c r="B115" s="306" t="s">
        <v>85</v>
      </c>
      <c r="C115" s="307" t="s">
        <v>25</v>
      </c>
      <c r="D115" s="94">
        <v>227941946</v>
      </c>
      <c r="E115" s="94">
        <v>245563351</v>
      </c>
      <c r="F115" s="94">
        <v>255965443</v>
      </c>
      <c r="G115" s="94">
        <v>273048471</v>
      </c>
      <c r="H115" s="330">
        <v>1002519211</v>
      </c>
      <c r="I115" s="331"/>
      <c r="J115" s="94">
        <v>265237939</v>
      </c>
      <c r="K115" s="94">
        <v>281152234</v>
      </c>
      <c r="L115" s="94">
        <v>274350698</v>
      </c>
      <c r="M115" s="94">
        <v>284563653</v>
      </c>
      <c r="N115" s="332">
        <v>1105304524</v>
      </c>
      <c r="O115" s="331"/>
      <c r="P115" s="94">
        <v>276349314</v>
      </c>
      <c r="Q115" s="94">
        <v>298010430</v>
      </c>
      <c r="R115" s="94">
        <v>297293076</v>
      </c>
      <c r="S115" s="94">
        <v>312944642</v>
      </c>
      <c r="T115" s="332">
        <v>1184597462</v>
      </c>
      <c r="U115" s="331"/>
      <c r="V115" s="94">
        <v>309412441</v>
      </c>
      <c r="W115" s="94">
        <v>330490642</v>
      </c>
      <c r="X115" s="94">
        <v>328070078</v>
      </c>
      <c r="Y115" s="94">
        <v>351233580</v>
      </c>
      <c r="Z115" s="332">
        <v>1319206741</v>
      </c>
      <c r="AA115" s="126"/>
      <c r="AB115" s="94">
        <v>338503433</v>
      </c>
      <c r="AC115" s="94">
        <v>353876006</v>
      </c>
      <c r="AD115" s="94">
        <v>362377967</v>
      </c>
      <c r="AE115" s="94">
        <v>362581719</v>
      </c>
      <c r="AF115" s="332">
        <v>1417339125</v>
      </c>
      <c r="AG115" s="126"/>
      <c r="AH115" s="94">
        <v>345610175</v>
      </c>
      <c r="AI115" s="94">
        <v>372062972</v>
      </c>
      <c r="AJ115" s="94">
        <v>376830831</v>
      </c>
      <c r="AK115" s="94">
        <v>390801286</v>
      </c>
      <c r="AL115" s="332">
        <v>1485305264</v>
      </c>
      <c r="AM115" s="126"/>
      <c r="AN115" s="94">
        <v>357282107</v>
      </c>
      <c r="AO115" s="94">
        <v>377063662</v>
      </c>
      <c r="AP115" s="94">
        <v>369170543</v>
      </c>
      <c r="AQ115" s="94">
        <v>392523715</v>
      </c>
      <c r="AR115" s="332">
        <v>1496040027</v>
      </c>
      <c r="AS115" s="126"/>
      <c r="AT115" s="94">
        <v>334796517</v>
      </c>
      <c r="AU115" s="94">
        <v>362487175</v>
      </c>
      <c r="AV115" s="94">
        <v>369002087</v>
      </c>
      <c r="AW115" s="94">
        <v>388022477</v>
      </c>
      <c r="AX115" s="332">
        <v>1454308256</v>
      </c>
      <c r="AY115" s="126"/>
      <c r="AZ115" s="94">
        <v>364396171</v>
      </c>
      <c r="BA115" s="94">
        <v>394404905</v>
      </c>
    </row>
    <row r="116" spans="1:53" ht="18" customHeight="1">
      <c r="A116" s="342"/>
      <c r="B116" s="312"/>
      <c r="C116" s="313" t="s">
        <v>23</v>
      </c>
      <c r="D116" s="254">
        <v>0.2341536329590643</v>
      </c>
      <c r="E116" s="254">
        <v>0.49856539768908942</v>
      </c>
      <c r="F116" s="254">
        <v>0.26313096672780173</v>
      </c>
      <c r="G116" s="254">
        <v>0.26609946762178349</v>
      </c>
      <c r="H116" s="329"/>
      <c r="I116" s="274"/>
      <c r="J116" s="254">
        <v>0.16362057819757317</v>
      </c>
      <c r="K116" s="254">
        <v>0.14492750182416267</v>
      </c>
      <c r="L116" s="254">
        <v>7.1827098160277825E-2</v>
      </c>
      <c r="M116" s="254">
        <v>4.2172666112457374E-2</v>
      </c>
      <c r="N116" s="261">
        <v>0.10252702578883555</v>
      </c>
      <c r="O116" s="274"/>
      <c r="P116" s="254">
        <v>4.1892102773427142E-2</v>
      </c>
      <c r="Q116" s="254">
        <v>5.9961095667480979E-2</v>
      </c>
      <c r="R116" s="254">
        <v>8.3624274212708682E-2</v>
      </c>
      <c r="S116" s="254">
        <v>9.9735116206144614E-2</v>
      </c>
      <c r="T116" s="261">
        <v>7.1738544698112472E-2</v>
      </c>
      <c r="U116" s="274"/>
      <c r="V116" s="254">
        <v>0.11964251519726954</v>
      </c>
      <c r="W116" s="254">
        <v>0.1089901853435129</v>
      </c>
      <c r="X116" s="254">
        <v>0.10352411302037856</v>
      </c>
      <c r="Y116" s="254">
        <v>0.12235051463191371</v>
      </c>
      <c r="Z116" s="261">
        <v>0.11363292875263653</v>
      </c>
      <c r="AA116" s="287"/>
      <c r="AB116" s="254">
        <v>9.4020110846156912E-2</v>
      </c>
      <c r="AC116" s="254">
        <v>7.0759534546820824E-2</v>
      </c>
      <c r="AD116" s="254">
        <v>0.10457487988282788</v>
      </c>
      <c r="AE116" s="254">
        <v>3.2309379416398665E-2</v>
      </c>
      <c r="AF116" s="261">
        <v>7.438741855246489E-2</v>
      </c>
      <c r="AG116" s="287"/>
      <c r="AH116" s="254">
        <v>2.0994593576248999E-2</v>
      </c>
      <c r="AI116" s="254">
        <v>5.1393611580435872E-2</v>
      </c>
      <c r="AJ116" s="254">
        <v>3.9883396111662694E-2</v>
      </c>
      <c r="AK116" s="254">
        <v>7.7829536132790977E-2</v>
      </c>
      <c r="AL116" s="261">
        <v>4.7953335797457752E-2</v>
      </c>
      <c r="AM116" s="287"/>
      <c r="AN116" s="254">
        <v>3.3771957090094284E-2</v>
      </c>
      <c r="AO116" s="254">
        <v>1.3440439861884368E-2</v>
      </c>
      <c r="AP116" s="254">
        <v>-2.0328188061661034E-2</v>
      </c>
      <c r="AQ116" s="254">
        <v>4.4074292017555194E-3</v>
      </c>
      <c r="AR116" s="261">
        <v>7.2273109509426448E-3</v>
      </c>
      <c r="AS116" s="287"/>
      <c r="AT116" s="254">
        <v>-6.2935113624371875E-2</v>
      </c>
      <c r="AU116" s="254">
        <v>-3.8657893796193998E-2</v>
      </c>
      <c r="AV116" s="254">
        <v>-4.5630942986696343E-4</v>
      </c>
      <c r="AW116" s="254">
        <v>-1.1467429426525233E-2</v>
      </c>
      <c r="AX116" s="261">
        <v>-2.7894822495949212E-2</v>
      </c>
      <c r="AY116" s="287"/>
      <c r="AZ116" s="254">
        <v>8.841087794231739E-2</v>
      </c>
      <c r="BA116" s="254">
        <v>8.8052025564766545E-2</v>
      </c>
    </row>
    <row r="117" spans="1:53" ht="18" customHeight="1">
      <c r="A117" s="342"/>
      <c r="B117" s="306" t="s">
        <v>86</v>
      </c>
      <c r="C117" s="307" t="s">
        <v>25</v>
      </c>
      <c r="D117" s="94">
        <v>530243827</v>
      </c>
      <c r="E117" s="94">
        <v>541291709</v>
      </c>
      <c r="F117" s="94">
        <v>577562342</v>
      </c>
      <c r="G117" s="94">
        <v>604047054</v>
      </c>
      <c r="H117" s="330">
        <v>2253144932</v>
      </c>
      <c r="I117" s="331"/>
      <c r="J117" s="94">
        <v>669013946</v>
      </c>
      <c r="K117" s="94">
        <v>637870379</v>
      </c>
      <c r="L117" s="94">
        <v>616399273</v>
      </c>
      <c r="M117" s="94">
        <v>558923933</v>
      </c>
      <c r="N117" s="332">
        <v>2482207531</v>
      </c>
      <c r="O117" s="331"/>
      <c r="P117" s="94">
        <v>604404737</v>
      </c>
      <c r="Q117" s="94">
        <v>576357836</v>
      </c>
      <c r="R117" s="94">
        <v>610877308</v>
      </c>
      <c r="S117" s="94">
        <v>584557774</v>
      </c>
      <c r="T117" s="332">
        <v>2376197655</v>
      </c>
      <c r="U117" s="331"/>
      <c r="V117" s="94">
        <v>629797356</v>
      </c>
      <c r="W117" s="94">
        <v>616007857</v>
      </c>
      <c r="X117" s="94">
        <v>623050270</v>
      </c>
      <c r="Y117" s="94">
        <v>618837672</v>
      </c>
      <c r="Z117" s="332">
        <v>2487693155</v>
      </c>
      <c r="AA117" s="126"/>
      <c r="AB117" s="94">
        <v>640230725</v>
      </c>
      <c r="AC117" s="94">
        <v>640632089</v>
      </c>
      <c r="AD117" s="94">
        <v>622147822</v>
      </c>
      <c r="AE117" s="94">
        <v>642191839</v>
      </c>
      <c r="AF117" s="332">
        <v>2545202475</v>
      </c>
      <c r="AG117" s="126"/>
      <c r="AH117" s="94">
        <v>621982069</v>
      </c>
      <c r="AI117" s="94">
        <v>635441705</v>
      </c>
      <c r="AJ117" s="94">
        <v>638786353</v>
      </c>
      <c r="AK117" s="94">
        <v>635975863</v>
      </c>
      <c r="AL117" s="332">
        <v>2532185990</v>
      </c>
      <c r="AM117" s="126"/>
      <c r="AN117" s="94">
        <v>647883991</v>
      </c>
      <c r="AO117" s="94">
        <v>649245577</v>
      </c>
      <c r="AP117" s="94">
        <v>665745723</v>
      </c>
      <c r="AQ117" s="94">
        <v>673600074</v>
      </c>
      <c r="AR117" s="332">
        <v>2636475365</v>
      </c>
      <c r="AS117" s="126"/>
      <c r="AT117" s="94">
        <v>673825247</v>
      </c>
      <c r="AU117" s="94">
        <v>675064440</v>
      </c>
      <c r="AV117" s="94">
        <v>642080833</v>
      </c>
      <c r="AW117" s="94">
        <v>646987512</v>
      </c>
      <c r="AX117" s="332">
        <v>2637958032</v>
      </c>
      <c r="AY117" s="126"/>
      <c r="AZ117" s="94">
        <v>673319348</v>
      </c>
      <c r="BA117" s="94">
        <v>667677018</v>
      </c>
    </row>
    <row r="118" spans="1:53" ht="18" customHeight="1">
      <c r="A118" s="342"/>
      <c r="B118" s="312"/>
      <c r="C118" s="313" t="s">
        <v>23</v>
      </c>
      <c r="D118" s="254">
        <v>0.1864268312948508</v>
      </c>
      <c r="E118" s="254">
        <v>0.19427473836366851</v>
      </c>
      <c r="F118" s="254">
        <v>0.27244072056583207</v>
      </c>
      <c r="G118" s="254">
        <v>0.23166391847574622</v>
      </c>
      <c r="H118" s="329"/>
      <c r="I118" s="274"/>
      <c r="J118" s="254">
        <v>0.26171001326904653</v>
      </c>
      <c r="K118" s="254">
        <v>0.17842259246575676</v>
      </c>
      <c r="L118" s="254">
        <v>6.7242838003451405E-2</v>
      </c>
      <c r="M118" s="254">
        <v>-7.4701334442730347E-2</v>
      </c>
      <c r="N118" s="261">
        <v>0.10166349964743415</v>
      </c>
      <c r="O118" s="274"/>
      <c r="P118" s="254">
        <v>-9.6573785025402148E-2</v>
      </c>
      <c r="Q118" s="254">
        <v>-9.6434236523781247E-2</v>
      </c>
      <c r="R118" s="254">
        <v>-8.9584223114422823E-3</v>
      </c>
      <c r="S118" s="254">
        <v>4.5862843736913295E-2</v>
      </c>
      <c r="T118" s="261">
        <v>-4.2707902009020193E-2</v>
      </c>
      <c r="U118" s="274"/>
      <c r="V118" s="254">
        <v>4.2012607521969114E-2</v>
      </c>
      <c r="W118" s="254">
        <v>6.8794104154419777E-2</v>
      </c>
      <c r="X118" s="254">
        <v>1.9927016179163815E-2</v>
      </c>
      <c r="Y118" s="254">
        <v>5.8642446520606795E-2</v>
      </c>
      <c r="Z118" s="261">
        <v>4.6921812150344966E-2</v>
      </c>
      <c r="AA118" s="287"/>
      <c r="AB118" s="254">
        <v>1.6566231821398825E-2</v>
      </c>
      <c r="AC118" s="254">
        <v>3.9973892735592154E-2</v>
      </c>
      <c r="AD118" s="254">
        <v>-1.4484352923882504E-3</v>
      </c>
      <c r="AE118" s="254">
        <v>3.7738760997730658E-2</v>
      </c>
      <c r="AF118" s="261">
        <v>2.3117529541138326E-2</v>
      </c>
      <c r="AG118" s="287"/>
      <c r="AH118" s="254">
        <v>-2.850324935592552E-2</v>
      </c>
      <c r="AI118" s="254">
        <v>-8.1019731748092072E-3</v>
      </c>
      <c r="AJ118" s="254">
        <v>2.6743694041253097E-2</v>
      </c>
      <c r="AK118" s="254">
        <v>-9.6793132869444909E-3</v>
      </c>
      <c r="AL118" s="261">
        <v>-5.1141255471237601E-3</v>
      </c>
      <c r="AM118" s="287"/>
      <c r="AN118" s="254">
        <v>4.1644161931619905E-2</v>
      </c>
      <c r="AO118" s="254">
        <v>2.1723270429661268E-2</v>
      </c>
      <c r="AP118" s="254">
        <v>4.2204048150665585E-2</v>
      </c>
      <c r="AQ118" s="254">
        <v>5.9159809654599993E-2</v>
      </c>
      <c r="AR118" s="261">
        <v>4.1185511416560683E-2</v>
      </c>
      <c r="AS118" s="287"/>
      <c r="AT118" s="254">
        <v>4.0039970674317749E-2</v>
      </c>
      <c r="AU118" s="254">
        <v>3.9767483853032193E-2</v>
      </c>
      <c r="AV118" s="254">
        <v>-3.5546439402360241E-2</v>
      </c>
      <c r="AW118" s="254">
        <v>-3.9507955873532175E-2</v>
      </c>
      <c r="AX118" s="261">
        <v>5.6236709801393836E-4</v>
      </c>
      <c r="AY118" s="287"/>
      <c r="AZ118" s="254">
        <v>-7.5078665017724866E-4</v>
      </c>
      <c r="BA118" s="254">
        <v>-1.0943284170026768E-2</v>
      </c>
    </row>
    <row r="119" spans="1:53" ht="18" customHeight="1">
      <c r="A119" s="342"/>
      <c r="B119" s="306" t="s">
        <v>87</v>
      </c>
      <c r="C119" s="307" t="s">
        <v>25</v>
      </c>
      <c r="D119" s="94">
        <v>446353833</v>
      </c>
      <c r="E119" s="94">
        <v>478931782</v>
      </c>
      <c r="F119" s="94">
        <v>522973787</v>
      </c>
      <c r="G119" s="94">
        <v>520890300</v>
      </c>
      <c r="H119" s="330">
        <v>1969149702</v>
      </c>
      <c r="I119" s="331"/>
      <c r="J119" s="94">
        <v>482745225</v>
      </c>
      <c r="K119" s="94">
        <v>529714010</v>
      </c>
      <c r="L119" s="94">
        <v>552916567</v>
      </c>
      <c r="M119" s="94">
        <v>540265289</v>
      </c>
      <c r="N119" s="332">
        <v>2105641091</v>
      </c>
      <c r="O119" s="331"/>
      <c r="P119" s="94">
        <v>509694676</v>
      </c>
      <c r="Q119" s="94">
        <v>528809167</v>
      </c>
      <c r="R119" s="94">
        <v>543646402</v>
      </c>
      <c r="S119" s="94">
        <v>547707440</v>
      </c>
      <c r="T119" s="332">
        <v>2129857685</v>
      </c>
      <c r="U119" s="331"/>
      <c r="V119" s="94">
        <v>499818467</v>
      </c>
      <c r="W119" s="94">
        <v>552301679</v>
      </c>
      <c r="X119" s="94">
        <v>563612888</v>
      </c>
      <c r="Y119" s="94">
        <v>574483432</v>
      </c>
      <c r="Z119" s="332">
        <v>2190216466</v>
      </c>
      <c r="AA119" s="126"/>
      <c r="AB119" s="94">
        <v>535516960</v>
      </c>
      <c r="AC119" s="94">
        <v>579743294</v>
      </c>
      <c r="AD119" s="94">
        <v>601547944</v>
      </c>
      <c r="AE119" s="94">
        <v>601766686</v>
      </c>
      <c r="AF119" s="332">
        <v>2318574884</v>
      </c>
      <c r="AG119" s="126"/>
      <c r="AH119" s="94">
        <v>558789412</v>
      </c>
      <c r="AI119" s="94">
        <v>606114508</v>
      </c>
      <c r="AJ119" s="94">
        <v>638069161</v>
      </c>
      <c r="AK119" s="94">
        <v>625811935</v>
      </c>
      <c r="AL119" s="332">
        <v>2428785016</v>
      </c>
      <c r="AM119" s="126"/>
      <c r="AN119" s="94">
        <v>570360377</v>
      </c>
      <c r="AO119" s="94">
        <v>598999620</v>
      </c>
      <c r="AP119" s="94">
        <v>625969934</v>
      </c>
      <c r="AQ119" s="94">
        <v>636787439</v>
      </c>
      <c r="AR119" s="332">
        <v>2432117370</v>
      </c>
      <c r="AS119" s="126"/>
      <c r="AT119" s="94">
        <v>568609175</v>
      </c>
      <c r="AU119" s="94">
        <v>620622718</v>
      </c>
      <c r="AV119" s="94">
        <v>629384804</v>
      </c>
      <c r="AW119" s="94">
        <v>639644561</v>
      </c>
      <c r="AX119" s="332">
        <v>2458261258</v>
      </c>
      <c r="AY119" s="126"/>
      <c r="AZ119" s="94">
        <v>590158997</v>
      </c>
      <c r="BA119" s="94">
        <v>636159386</v>
      </c>
    </row>
    <row r="120" spans="1:53" ht="18" customHeight="1">
      <c r="A120" s="342"/>
      <c r="B120" s="312"/>
      <c r="C120" s="313" t="s">
        <v>23</v>
      </c>
      <c r="D120" s="254">
        <v>4.4317420880105589E-2</v>
      </c>
      <c r="E120" s="254">
        <v>0.23370847371417205</v>
      </c>
      <c r="F120" s="254">
        <v>0.10190542798745564</v>
      </c>
      <c r="G120" s="254">
        <v>6.5058272909541262E-2</v>
      </c>
      <c r="H120" s="329"/>
      <c r="I120" s="274"/>
      <c r="J120" s="254">
        <v>8.1530367411452254E-2</v>
      </c>
      <c r="K120" s="254">
        <v>0.10603227830889703</v>
      </c>
      <c r="L120" s="254">
        <v>5.7254839046072495E-2</v>
      </c>
      <c r="M120" s="254">
        <v>3.7195910540088764E-2</v>
      </c>
      <c r="N120" s="261">
        <v>6.9314886959264799E-2</v>
      </c>
      <c r="O120" s="274"/>
      <c r="P120" s="254">
        <v>5.5825411841204708E-2</v>
      </c>
      <c r="Q120" s="254">
        <v>-1.7081726798201524E-3</v>
      </c>
      <c r="R120" s="254">
        <v>-1.6765938214327369E-2</v>
      </c>
      <c r="S120" s="254">
        <v>1.3774993788283174E-2</v>
      </c>
      <c r="T120" s="261">
        <v>1.1500817543648623E-2</v>
      </c>
      <c r="U120" s="274"/>
      <c r="V120" s="254">
        <v>-1.9376716032246777E-2</v>
      </c>
      <c r="W120" s="254">
        <v>4.4425311560455594E-2</v>
      </c>
      <c r="X120" s="254">
        <v>3.6726971661260155E-2</v>
      </c>
      <c r="Y120" s="254">
        <v>4.8887398717826436E-2</v>
      </c>
      <c r="Z120" s="261">
        <v>2.8339349349531862E-2</v>
      </c>
      <c r="AA120" s="287"/>
      <c r="AB120" s="254">
        <v>7.1422917232867977E-2</v>
      </c>
      <c r="AC120" s="254">
        <v>4.9685916308793265E-2</v>
      </c>
      <c r="AD120" s="254">
        <v>6.7306934968456522E-2</v>
      </c>
      <c r="AE120" s="254">
        <v>4.7491803036018521E-2</v>
      </c>
      <c r="AF120" s="261">
        <v>5.860535704693226E-2</v>
      </c>
      <c r="AG120" s="287"/>
      <c r="AH120" s="254">
        <v>4.3457917747366848E-2</v>
      </c>
      <c r="AI120" s="254">
        <v>4.5487743063052921E-2</v>
      </c>
      <c r="AJ120" s="254">
        <v>6.0712063542519568E-2</v>
      </c>
      <c r="AK120" s="254">
        <v>3.9957760307123502E-2</v>
      </c>
      <c r="AL120" s="261">
        <v>4.7533565881584083E-2</v>
      </c>
      <c r="AM120" s="287"/>
      <c r="AN120" s="254">
        <v>2.0707201588851865E-2</v>
      </c>
      <c r="AO120" s="254">
        <v>-1.1738521197054097E-2</v>
      </c>
      <c r="AP120" s="254">
        <v>-1.8962250081225873E-2</v>
      </c>
      <c r="AQ120" s="254">
        <v>1.7538022824700628E-2</v>
      </c>
      <c r="AR120" s="261">
        <v>1.3720250981654747E-3</v>
      </c>
      <c r="AS120" s="287"/>
      <c r="AT120" s="254">
        <v>-3.0703430157806855E-3</v>
      </c>
      <c r="AU120" s="254">
        <v>3.6098684002503933E-2</v>
      </c>
      <c r="AV120" s="254">
        <v>5.4553259102696483E-3</v>
      </c>
      <c r="AW120" s="254">
        <v>4.4867750602723966E-3</v>
      </c>
      <c r="AX120" s="261">
        <v>1.0749435172201505E-2</v>
      </c>
      <c r="AY120" s="287"/>
      <c r="AZ120" s="254">
        <v>3.7899180926864284E-2</v>
      </c>
      <c r="BA120" s="254">
        <v>2.5033998191474449E-2</v>
      </c>
    </row>
    <row r="121" spans="1:53" ht="18" customHeight="1">
      <c r="A121" s="342"/>
      <c r="B121" s="306" t="s">
        <v>213</v>
      </c>
      <c r="C121" s="307" t="s">
        <v>25</v>
      </c>
      <c r="D121" s="94">
        <v>18476245</v>
      </c>
      <c r="E121" s="94">
        <v>19120920</v>
      </c>
      <c r="F121" s="94">
        <v>19911640</v>
      </c>
      <c r="G121" s="94">
        <v>20809375</v>
      </c>
      <c r="H121" s="330">
        <v>78318180</v>
      </c>
      <c r="I121" s="331"/>
      <c r="J121" s="94">
        <v>18703075</v>
      </c>
      <c r="K121" s="94">
        <v>21044490</v>
      </c>
      <c r="L121" s="94">
        <v>19590430</v>
      </c>
      <c r="M121" s="94">
        <v>21374565</v>
      </c>
      <c r="N121" s="332">
        <v>80712560</v>
      </c>
      <c r="O121" s="331"/>
      <c r="P121" s="94">
        <v>20587955</v>
      </c>
      <c r="Q121" s="94">
        <v>21979855</v>
      </c>
      <c r="R121" s="94">
        <v>23426590</v>
      </c>
      <c r="S121" s="94">
        <v>24415925</v>
      </c>
      <c r="T121" s="332">
        <v>90410325</v>
      </c>
      <c r="U121" s="331"/>
      <c r="V121" s="94">
        <v>20594425</v>
      </c>
      <c r="W121" s="94">
        <v>22597695</v>
      </c>
      <c r="X121" s="94">
        <v>22913250</v>
      </c>
      <c r="Y121" s="94">
        <v>24380655</v>
      </c>
      <c r="Z121" s="332">
        <v>90486025</v>
      </c>
      <c r="AA121" s="126"/>
      <c r="AB121" s="94">
        <v>22731930</v>
      </c>
      <c r="AC121" s="94">
        <v>22914355</v>
      </c>
      <c r="AD121" s="94">
        <v>23472975</v>
      </c>
      <c r="AE121" s="94">
        <v>22900965</v>
      </c>
      <c r="AF121" s="332">
        <v>92020225</v>
      </c>
      <c r="AG121" s="126"/>
      <c r="AH121" s="94">
        <v>20207065</v>
      </c>
      <c r="AI121" s="94">
        <v>23426860</v>
      </c>
      <c r="AJ121" s="94">
        <v>23682915</v>
      </c>
      <c r="AK121" s="94">
        <v>24521365</v>
      </c>
      <c r="AL121" s="332">
        <v>91838205</v>
      </c>
      <c r="AM121" s="126"/>
      <c r="AN121" s="94">
        <v>24993690</v>
      </c>
      <c r="AO121" s="94">
        <v>26370550</v>
      </c>
      <c r="AP121" s="94">
        <v>28154093</v>
      </c>
      <c r="AQ121" s="94">
        <v>30703493</v>
      </c>
      <c r="AR121" s="332">
        <v>110221826</v>
      </c>
      <c r="AS121" s="126"/>
      <c r="AT121" s="94">
        <v>26211567</v>
      </c>
      <c r="AU121" s="94">
        <v>27851418</v>
      </c>
      <c r="AV121" s="94">
        <v>27941037</v>
      </c>
      <c r="AW121" s="94">
        <v>30944224</v>
      </c>
      <c r="AX121" s="332">
        <v>112948246</v>
      </c>
      <c r="AY121" s="126"/>
      <c r="AZ121" s="94">
        <v>29076579</v>
      </c>
      <c r="BA121" s="94">
        <v>31895033</v>
      </c>
    </row>
    <row r="122" spans="1:53" ht="18" customHeight="1">
      <c r="A122" s="342"/>
      <c r="B122" s="312"/>
      <c r="C122" s="313" t="s">
        <v>23</v>
      </c>
      <c r="D122" s="254">
        <v>0.11200891713879975</v>
      </c>
      <c r="E122" s="254">
        <v>0.18179517298219883</v>
      </c>
      <c r="F122" s="254">
        <v>-5.4555584886067611E-3</v>
      </c>
      <c r="G122" s="254">
        <v>2.5675180453523714E-2</v>
      </c>
      <c r="H122" s="329"/>
      <c r="I122" s="274"/>
      <c r="J122" s="254">
        <v>1.2276845213949046E-2</v>
      </c>
      <c r="K122" s="254">
        <v>0.10060028492352878</v>
      </c>
      <c r="L122" s="254">
        <v>-1.6131770160569395E-2</v>
      </c>
      <c r="M122" s="254">
        <v>2.7160354407568706E-2</v>
      </c>
      <c r="N122" s="261">
        <v>3.0572467337724119E-2</v>
      </c>
      <c r="O122" s="274"/>
      <c r="P122" s="254">
        <v>0.10077914995261472</v>
      </c>
      <c r="Q122" s="254">
        <v>4.4447026276236645E-2</v>
      </c>
      <c r="R122" s="254">
        <v>0.19581806014467262</v>
      </c>
      <c r="S122" s="254">
        <v>0.14228874365396438</v>
      </c>
      <c r="T122" s="261">
        <v>0.12015186979572934</v>
      </c>
      <c r="U122" s="274"/>
      <c r="V122" s="254">
        <v>3.1426142130186463E-4</v>
      </c>
      <c r="W122" s="254">
        <v>2.8109375607800802E-2</v>
      </c>
      <c r="X122" s="254">
        <v>-2.1912706885637179E-2</v>
      </c>
      <c r="Y122" s="254">
        <v>-1.4445489982459758E-3</v>
      </c>
      <c r="Z122" s="261">
        <v>8.3729374935881395E-4</v>
      </c>
      <c r="AA122" s="287"/>
      <c r="AB122" s="254">
        <v>0.1037904675658583</v>
      </c>
      <c r="AC122" s="254">
        <v>1.4012933619999668E-2</v>
      </c>
      <c r="AD122" s="254">
        <v>2.4428005629930194E-2</v>
      </c>
      <c r="AE122" s="254">
        <v>-6.0691150422332751E-2</v>
      </c>
      <c r="AF122" s="261">
        <v>1.6955104393192144E-2</v>
      </c>
      <c r="AG122" s="287"/>
      <c r="AH122" s="254">
        <v>-0.11107129926935377</v>
      </c>
      <c r="AI122" s="254">
        <v>2.2366110676036888E-2</v>
      </c>
      <c r="AJ122" s="254">
        <v>8.943902509162216E-3</v>
      </c>
      <c r="AK122" s="254">
        <v>7.0756843652658219E-2</v>
      </c>
      <c r="AL122" s="261">
        <v>-1.9780434138255698E-3</v>
      </c>
      <c r="AM122" s="287"/>
      <c r="AN122" s="254">
        <v>0.23687878472207613</v>
      </c>
      <c r="AO122" s="254">
        <v>0.12565448378485211</v>
      </c>
      <c r="AP122" s="254">
        <v>0.18879339810998763</v>
      </c>
      <c r="AQ122" s="254">
        <v>0.25211190323214061</v>
      </c>
      <c r="AR122" s="261">
        <v>0.20017400165867794</v>
      </c>
      <c r="AS122" s="287"/>
      <c r="AT122" s="254">
        <v>4.8727378790406783E-2</v>
      </c>
      <c r="AU122" s="254">
        <v>5.6156128711763786E-2</v>
      </c>
      <c r="AV122" s="254">
        <v>-7.5674964915403153E-3</v>
      </c>
      <c r="AW122" s="254">
        <v>7.8405085701487298E-3</v>
      </c>
      <c r="AX122" s="261">
        <v>2.4735754241632657E-2</v>
      </c>
      <c r="AY122" s="287"/>
      <c r="AZ122" s="254">
        <v>0.10930334687735388</v>
      </c>
      <c r="BA122" s="254">
        <v>0.14518524694146628</v>
      </c>
    </row>
    <row r="123" spans="1:53" ht="18" customHeight="1">
      <c r="A123" s="342"/>
      <c r="B123" s="306" t="s">
        <v>89</v>
      </c>
      <c r="C123" s="307" t="s">
        <v>25</v>
      </c>
      <c r="D123" s="94">
        <v>57229701</v>
      </c>
      <c r="E123" s="94">
        <v>57319698</v>
      </c>
      <c r="F123" s="94">
        <v>53169383</v>
      </c>
      <c r="G123" s="94">
        <v>54311736</v>
      </c>
      <c r="H123" s="330">
        <v>222030518</v>
      </c>
      <c r="I123" s="331"/>
      <c r="J123" s="94">
        <v>64058163</v>
      </c>
      <c r="K123" s="94">
        <v>64264123</v>
      </c>
      <c r="L123" s="94">
        <v>59997024</v>
      </c>
      <c r="M123" s="94">
        <v>60644140</v>
      </c>
      <c r="N123" s="332">
        <v>248963450</v>
      </c>
      <c r="O123" s="331"/>
      <c r="P123" s="94">
        <v>61388150</v>
      </c>
      <c r="Q123" s="94">
        <v>64603990</v>
      </c>
      <c r="R123" s="94">
        <v>59817635</v>
      </c>
      <c r="S123" s="94">
        <v>64148720</v>
      </c>
      <c r="T123" s="332">
        <v>249958495</v>
      </c>
      <c r="U123" s="331"/>
      <c r="V123" s="94">
        <v>68872595</v>
      </c>
      <c r="W123" s="94">
        <v>68323380</v>
      </c>
      <c r="X123" s="94">
        <v>68816754</v>
      </c>
      <c r="Y123" s="94">
        <v>66377640</v>
      </c>
      <c r="Z123" s="332">
        <v>272390369</v>
      </c>
      <c r="AA123" s="126"/>
      <c r="AB123" s="94">
        <v>72599259</v>
      </c>
      <c r="AC123" s="94">
        <v>76996822</v>
      </c>
      <c r="AD123" s="94">
        <v>67533684</v>
      </c>
      <c r="AE123" s="94">
        <v>69569652</v>
      </c>
      <c r="AF123" s="332">
        <v>286699417</v>
      </c>
      <c r="AG123" s="126"/>
      <c r="AH123" s="94">
        <v>70424256</v>
      </c>
      <c r="AI123" s="94">
        <v>70694489</v>
      </c>
      <c r="AJ123" s="94">
        <v>65719018</v>
      </c>
      <c r="AK123" s="94">
        <v>73117455</v>
      </c>
      <c r="AL123" s="332">
        <v>279955218</v>
      </c>
      <c r="AM123" s="126"/>
      <c r="AN123" s="94">
        <v>77448808</v>
      </c>
      <c r="AO123" s="94">
        <v>76620776</v>
      </c>
      <c r="AP123" s="94">
        <v>78126447</v>
      </c>
      <c r="AQ123" s="94">
        <v>79521861</v>
      </c>
      <c r="AR123" s="332">
        <v>311717892</v>
      </c>
      <c r="AS123" s="126"/>
      <c r="AT123" s="94">
        <v>85418608</v>
      </c>
      <c r="AU123" s="94">
        <v>84245857</v>
      </c>
      <c r="AV123" s="94">
        <v>73783016</v>
      </c>
      <c r="AW123" s="94">
        <v>78060364</v>
      </c>
      <c r="AX123" s="332">
        <v>321507845</v>
      </c>
      <c r="AY123" s="126"/>
      <c r="AZ123" s="94">
        <v>81571357</v>
      </c>
      <c r="BA123" s="94">
        <v>78709006</v>
      </c>
    </row>
    <row r="124" spans="1:53" ht="18" customHeight="1">
      <c r="A124" s="342"/>
      <c r="B124" s="312"/>
      <c r="C124" s="313" t="s">
        <v>23</v>
      </c>
      <c r="D124" s="254">
        <v>9.7036563463158754E-2</v>
      </c>
      <c r="E124" s="254">
        <v>0.21329481786395105</v>
      </c>
      <c r="F124" s="254">
        <v>0.14240291740045294</v>
      </c>
      <c r="G124" s="254">
        <v>5.8539433007412621E-2</v>
      </c>
      <c r="H124" s="329"/>
      <c r="I124" s="274"/>
      <c r="J124" s="254">
        <v>0.11931675127920029</v>
      </c>
      <c r="K124" s="254">
        <v>0.12115250502541029</v>
      </c>
      <c r="L124" s="254">
        <v>0.12841301919941406</v>
      </c>
      <c r="M124" s="254">
        <v>0.11659365850504208</v>
      </c>
      <c r="N124" s="261">
        <v>0.1213028381981256</v>
      </c>
      <c r="O124" s="274"/>
      <c r="P124" s="254">
        <v>-4.1681073495660526E-2</v>
      </c>
      <c r="Q124" s="254">
        <v>5.2885962514419571E-3</v>
      </c>
      <c r="R124" s="254">
        <v>-2.9899649689291152E-3</v>
      </c>
      <c r="S124" s="254">
        <v>5.7789260429779388E-2</v>
      </c>
      <c r="T124" s="261">
        <v>3.9967513303660329E-3</v>
      </c>
      <c r="U124" s="274"/>
      <c r="V124" s="254">
        <v>0.12192002853970996</v>
      </c>
      <c r="W124" s="254">
        <v>5.7572140668091798E-2</v>
      </c>
      <c r="X124" s="254">
        <v>0.15044257433447505</v>
      </c>
      <c r="Y124" s="254">
        <v>3.4746133671879953E-2</v>
      </c>
      <c r="Z124" s="261">
        <v>8.9742395032423206E-2</v>
      </c>
      <c r="AA124" s="287"/>
      <c r="AB124" s="254">
        <v>5.4109533697692003E-2</v>
      </c>
      <c r="AC124" s="254">
        <v>0.12694691041339001</v>
      </c>
      <c r="AD124" s="254">
        <v>-1.8644732938144726E-2</v>
      </c>
      <c r="AE124" s="254">
        <v>4.8088663592137371E-2</v>
      </c>
      <c r="AF124" s="261">
        <v>5.2531402092267143E-2</v>
      </c>
      <c r="AG124" s="287"/>
      <c r="AH124" s="254">
        <v>-2.9959024788393518E-2</v>
      </c>
      <c r="AI124" s="254">
        <v>-8.1851858768924202E-2</v>
      </c>
      <c r="AJ124" s="254">
        <v>-2.6870531748275472E-2</v>
      </c>
      <c r="AK124" s="254">
        <v>5.0996417230892543E-2</v>
      </c>
      <c r="AL124" s="261">
        <v>-2.3523588120864525E-2</v>
      </c>
      <c r="AM124" s="287"/>
      <c r="AN124" s="254">
        <v>9.9746201081627239E-2</v>
      </c>
      <c r="AO124" s="254">
        <v>8.3829547165974905E-2</v>
      </c>
      <c r="AP124" s="254">
        <v>0.18879510646370279</v>
      </c>
      <c r="AQ124" s="254">
        <v>8.7590658072002059E-2</v>
      </c>
      <c r="AR124" s="261">
        <v>0.11345626713769619</v>
      </c>
      <c r="AS124" s="287"/>
      <c r="AT124" s="254">
        <v>0.10290410150663654</v>
      </c>
      <c r="AU124" s="254">
        <v>9.9517146628742115E-2</v>
      </c>
      <c r="AV124" s="254">
        <v>-5.5594887093739165E-2</v>
      </c>
      <c r="AW124" s="254">
        <v>-1.8378556306673954E-2</v>
      </c>
      <c r="AX124" s="261">
        <v>3.1406451959453241E-2</v>
      </c>
      <c r="AY124" s="287"/>
      <c r="AZ124" s="254">
        <v>-4.5039963657567461E-2</v>
      </c>
      <c r="BA124" s="254">
        <v>-6.5722531613631729E-2</v>
      </c>
    </row>
    <row r="125" spans="1:53" ht="18" customHeight="1">
      <c r="A125" s="342"/>
      <c r="B125" s="306" t="s">
        <v>90</v>
      </c>
      <c r="C125" s="307" t="s">
        <v>25</v>
      </c>
      <c r="D125" s="94">
        <v>81376684</v>
      </c>
      <c r="E125" s="94">
        <v>86049375</v>
      </c>
      <c r="F125" s="94">
        <v>91094796</v>
      </c>
      <c r="G125" s="94">
        <v>90133628</v>
      </c>
      <c r="H125" s="330">
        <v>348654483</v>
      </c>
      <c r="I125" s="331"/>
      <c r="J125" s="94">
        <v>96337257</v>
      </c>
      <c r="K125" s="94">
        <v>94012209</v>
      </c>
      <c r="L125" s="94">
        <v>88816811</v>
      </c>
      <c r="M125" s="94">
        <v>90059607</v>
      </c>
      <c r="N125" s="332">
        <v>369225884</v>
      </c>
      <c r="O125" s="331"/>
      <c r="P125" s="94">
        <v>91105529</v>
      </c>
      <c r="Q125" s="94">
        <v>92022453</v>
      </c>
      <c r="R125" s="94">
        <v>93027033</v>
      </c>
      <c r="S125" s="94">
        <v>97142934</v>
      </c>
      <c r="T125" s="332">
        <v>373297949</v>
      </c>
      <c r="U125" s="331"/>
      <c r="V125" s="94">
        <v>102378177</v>
      </c>
      <c r="W125" s="94">
        <v>105064402</v>
      </c>
      <c r="X125" s="94">
        <v>104088850</v>
      </c>
      <c r="Y125" s="94">
        <v>113053017</v>
      </c>
      <c r="Z125" s="332">
        <v>424584446</v>
      </c>
      <c r="AA125" s="126"/>
      <c r="AB125" s="94">
        <v>108350981</v>
      </c>
      <c r="AC125" s="94">
        <v>107597177</v>
      </c>
      <c r="AD125" s="94">
        <v>102114153</v>
      </c>
      <c r="AE125" s="94">
        <v>110001110</v>
      </c>
      <c r="AF125" s="332">
        <v>428063421</v>
      </c>
      <c r="AG125" s="126"/>
      <c r="AH125" s="94">
        <v>106268005</v>
      </c>
      <c r="AI125" s="94">
        <v>106276150</v>
      </c>
      <c r="AJ125" s="94">
        <v>106232032</v>
      </c>
      <c r="AK125" s="94">
        <v>109329525</v>
      </c>
      <c r="AL125" s="332">
        <v>428105712</v>
      </c>
      <c r="AM125" s="126"/>
      <c r="AN125" s="94">
        <v>107425082</v>
      </c>
      <c r="AO125" s="94">
        <v>105480714</v>
      </c>
      <c r="AP125" s="94">
        <v>107608990</v>
      </c>
      <c r="AQ125" s="94">
        <v>115659814</v>
      </c>
      <c r="AR125" s="332">
        <v>436174600</v>
      </c>
      <c r="AS125" s="126"/>
      <c r="AT125" s="94">
        <v>109245023</v>
      </c>
      <c r="AU125" s="94">
        <v>109128213</v>
      </c>
      <c r="AV125" s="94">
        <v>105414269</v>
      </c>
      <c r="AW125" s="94">
        <v>107951133</v>
      </c>
      <c r="AX125" s="332">
        <v>431738638</v>
      </c>
      <c r="AY125" s="126"/>
      <c r="AZ125" s="94">
        <v>106119819</v>
      </c>
      <c r="BA125" s="94">
        <v>107078885</v>
      </c>
    </row>
    <row r="126" spans="1:53" ht="18" customHeight="1">
      <c r="A126" s="342"/>
      <c r="B126" s="312"/>
      <c r="C126" s="313" t="s">
        <v>23</v>
      </c>
      <c r="D126" s="254">
        <v>8.9295425235936837E-2</v>
      </c>
      <c r="E126" s="254">
        <v>0.19287545833678571</v>
      </c>
      <c r="F126" s="254">
        <v>0.17681407921064879</v>
      </c>
      <c r="G126" s="254">
        <v>0.10798438720702135</v>
      </c>
      <c r="H126" s="329"/>
      <c r="I126" s="274"/>
      <c r="J126" s="254">
        <v>0.18384348273517756</v>
      </c>
      <c r="K126" s="254">
        <v>9.2537964395441569E-2</v>
      </c>
      <c r="L126" s="254">
        <v>-2.5006752306685004E-2</v>
      </c>
      <c r="M126" s="254">
        <v>-8.2123622051472295E-4</v>
      </c>
      <c r="N126" s="261">
        <v>5.900225582356855E-2</v>
      </c>
      <c r="O126" s="274"/>
      <c r="P126" s="254">
        <v>-5.4306383251082169E-2</v>
      </c>
      <c r="Q126" s="254">
        <v>-2.1164868065168041E-2</v>
      </c>
      <c r="R126" s="254">
        <v>4.7403435820275064E-2</v>
      </c>
      <c r="S126" s="254">
        <v>7.8651542416790621E-2</v>
      </c>
      <c r="T126" s="261">
        <v>1.1028655293300105E-2</v>
      </c>
      <c r="U126" s="274"/>
      <c r="V126" s="254">
        <v>0.12373176604901781</v>
      </c>
      <c r="W126" s="254">
        <v>0.14172572643765546</v>
      </c>
      <c r="X126" s="254">
        <v>0.11890970445117821</v>
      </c>
      <c r="Y126" s="254">
        <v>0.16378013659748025</v>
      </c>
      <c r="Z126" s="261">
        <v>0.13738756705571942</v>
      </c>
      <c r="AA126" s="287"/>
      <c r="AB126" s="254">
        <v>5.8340597332574129E-2</v>
      </c>
      <c r="AC126" s="254">
        <v>2.4106880654020113E-2</v>
      </c>
      <c r="AD126" s="254">
        <v>-1.8971263492679524E-2</v>
      </c>
      <c r="AE126" s="254">
        <v>-2.6995360946448721E-2</v>
      </c>
      <c r="AF126" s="261">
        <v>8.1938352494428379E-3</v>
      </c>
      <c r="AG126" s="287"/>
      <c r="AH126" s="254">
        <v>-1.9224339094816356E-2</v>
      </c>
      <c r="AI126" s="254">
        <v>-1.227752471609922E-2</v>
      </c>
      <c r="AJ126" s="254">
        <v>4.0326231761428799E-2</v>
      </c>
      <c r="AK126" s="254">
        <v>-6.1052565742291121E-3</v>
      </c>
      <c r="AL126" s="261">
        <v>9.8796108065402066E-5</v>
      </c>
      <c r="AM126" s="287"/>
      <c r="AN126" s="254">
        <v>1.0888291353545299E-2</v>
      </c>
      <c r="AO126" s="254">
        <v>-7.4846143749091043E-3</v>
      </c>
      <c r="AP126" s="254">
        <v>1.296179668294406E-2</v>
      </c>
      <c r="AQ126" s="254">
        <v>5.7901001582143508E-2</v>
      </c>
      <c r="AR126" s="261">
        <v>1.884788680418259E-2</v>
      </c>
      <c r="AS126" s="287"/>
      <c r="AT126" s="254">
        <v>1.6941490442613727E-2</v>
      </c>
      <c r="AU126" s="254">
        <v>3.4579771615880439E-2</v>
      </c>
      <c r="AV126" s="254">
        <v>-2.0395331282265561E-2</v>
      </c>
      <c r="AW126" s="254">
        <v>-6.6649605713528071E-2</v>
      </c>
      <c r="AX126" s="261">
        <v>-1.017015204461702E-2</v>
      </c>
      <c r="AY126" s="287"/>
      <c r="AZ126" s="254">
        <v>-2.8607289505536593E-2</v>
      </c>
      <c r="BA126" s="254">
        <v>-1.8779085111565008E-2</v>
      </c>
    </row>
    <row r="127" spans="1:53" ht="18" customHeight="1">
      <c r="A127" s="342"/>
      <c r="B127" s="306" t="s">
        <v>91</v>
      </c>
      <c r="C127" s="307" t="s">
        <v>25</v>
      </c>
      <c r="D127" s="94">
        <v>163385338</v>
      </c>
      <c r="E127" s="94">
        <v>175075524</v>
      </c>
      <c r="F127" s="94">
        <v>182822327</v>
      </c>
      <c r="G127" s="94">
        <v>179243449</v>
      </c>
      <c r="H127" s="330">
        <v>700526638</v>
      </c>
      <c r="I127" s="331"/>
      <c r="J127" s="94">
        <v>167641953</v>
      </c>
      <c r="K127" s="94">
        <v>180229209</v>
      </c>
      <c r="L127" s="94">
        <v>188288157</v>
      </c>
      <c r="M127" s="94">
        <v>182077731</v>
      </c>
      <c r="N127" s="332">
        <v>718237050</v>
      </c>
      <c r="O127" s="331"/>
      <c r="P127" s="94">
        <v>171648559</v>
      </c>
      <c r="Q127" s="94">
        <v>178162491</v>
      </c>
      <c r="R127" s="94">
        <v>182341387</v>
      </c>
      <c r="S127" s="94">
        <v>182692272</v>
      </c>
      <c r="T127" s="332">
        <v>714844709</v>
      </c>
      <c r="U127" s="331"/>
      <c r="V127" s="94">
        <v>167414107</v>
      </c>
      <c r="W127" s="94">
        <v>181987790</v>
      </c>
      <c r="X127" s="94">
        <v>187427401</v>
      </c>
      <c r="Y127" s="94">
        <v>188262102</v>
      </c>
      <c r="Z127" s="332">
        <v>725091400</v>
      </c>
      <c r="AA127" s="126"/>
      <c r="AB127" s="94">
        <v>174275117</v>
      </c>
      <c r="AC127" s="94">
        <v>191519451</v>
      </c>
      <c r="AD127" s="94">
        <v>200204268</v>
      </c>
      <c r="AE127" s="94">
        <v>198797962</v>
      </c>
      <c r="AF127" s="332">
        <v>764796798</v>
      </c>
      <c r="AG127" s="126"/>
      <c r="AH127" s="94">
        <v>183410560</v>
      </c>
      <c r="AI127" s="94">
        <v>200087264</v>
      </c>
      <c r="AJ127" s="94">
        <v>210467104</v>
      </c>
      <c r="AK127" s="94">
        <v>205006466</v>
      </c>
      <c r="AL127" s="332">
        <v>798971394</v>
      </c>
      <c r="AM127" s="126"/>
      <c r="AN127" s="94">
        <v>187290650</v>
      </c>
      <c r="AO127" s="94">
        <v>199834169</v>
      </c>
      <c r="AP127" s="94">
        <v>209341287</v>
      </c>
      <c r="AQ127" s="94">
        <v>209174506</v>
      </c>
      <c r="AR127" s="332">
        <v>805640612</v>
      </c>
      <c r="AS127" s="126"/>
      <c r="AT127" s="94">
        <v>185887664</v>
      </c>
      <c r="AU127" s="94">
        <v>206564805</v>
      </c>
      <c r="AV127" s="94">
        <v>208799931</v>
      </c>
      <c r="AW127" s="94">
        <v>209171607</v>
      </c>
      <c r="AX127" s="332">
        <v>810424007</v>
      </c>
      <c r="AY127" s="126"/>
      <c r="AZ127" s="94">
        <v>196111497</v>
      </c>
      <c r="BA127" s="94">
        <v>209230437</v>
      </c>
    </row>
    <row r="128" spans="1:53" ht="18" customHeight="1">
      <c r="A128" s="342"/>
      <c r="B128" s="312"/>
      <c r="C128" s="313" t="s">
        <v>23</v>
      </c>
      <c r="D128" s="254">
        <v>4.3718507647048446E-2</v>
      </c>
      <c r="E128" s="254">
        <v>0.21344436748673035</v>
      </c>
      <c r="F128" s="254">
        <v>5.1095002600739979E-2</v>
      </c>
      <c r="G128" s="254">
        <v>9.5590856938818584E-3</v>
      </c>
      <c r="H128" s="329"/>
      <c r="I128" s="274"/>
      <c r="J128" s="254">
        <v>2.6052613117585863E-2</v>
      </c>
      <c r="K128" s="254">
        <v>2.9436924604035457E-2</v>
      </c>
      <c r="L128" s="254">
        <v>2.9896950168455082E-2</v>
      </c>
      <c r="M128" s="254">
        <v>1.5812471896811134E-2</v>
      </c>
      <c r="N128" s="261">
        <v>2.5281568236381613E-2</v>
      </c>
      <c r="O128" s="274"/>
      <c r="P128" s="254">
        <v>2.3899781220038552E-2</v>
      </c>
      <c r="Q128" s="254">
        <v>-1.1467164570422073E-2</v>
      </c>
      <c r="R128" s="254">
        <v>-3.1583345945650709E-2</v>
      </c>
      <c r="S128" s="254">
        <v>3.3751573936298129E-3</v>
      </c>
      <c r="T128" s="261">
        <v>-4.7231495506949717E-3</v>
      </c>
      <c r="U128" s="274"/>
      <c r="V128" s="254">
        <v>-2.4669312837050983E-2</v>
      </c>
      <c r="W128" s="254">
        <v>2.1470843714236132E-2</v>
      </c>
      <c r="X128" s="254">
        <v>2.789281184967618E-2</v>
      </c>
      <c r="Y128" s="254">
        <v>3.0487496482609844E-2</v>
      </c>
      <c r="Z128" s="261">
        <v>1.4334149600595314E-2</v>
      </c>
      <c r="AA128" s="287"/>
      <c r="AB128" s="254">
        <v>4.0982269194315801E-2</v>
      </c>
      <c r="AC128" s="254">
        <v>5.2375277484275173E-2</v>
      </c>
      <c r="AD128" s="254">
        <v>6.8169685605361297E-2</v>
      </c>
      <c r="AE128" s="254">
        <v>5.5963786062475762E-2</v>
      </c>
      <c r="AF128" s="261">
        <v>5.4759162775892767E-2</v>
      </c>
      <c r="AG128" s="287"/>
      <c r="AH128" s="254">
        <v>5.2419663559887253E-2</v>
      </c>
      <c r="AI128" s="254">
        <v>4.4735993943508134E-2</v>
      </c>
      <c r="AJ128" s="254">
        <v>5.1261824248422183E-2</v>
      </c>
      <c r="AK128" s="254">
        <v>3.1230219553256777E-2</v>
      </c>
      <c r="AL128" s="261">
        <v>4.4684543776031926E-2</v>
      </c>
      <c r="AM128" s="287"/>
      <c r="AN128" s="254">
        <v>2.1155215926498494E-2</v>
      </c>
      <c r="AO128" s="254">
        <v>-1.2649230887579188E-3</v>
      </c>
      <c r="AP128" s="254">
        <v>-5.3491352263772551E-3</v>
      </c>
      <c r="AQ128" s="254">
        <v>2.0331261161294245E-2</v>
      </c>
      <c r="AR128" s="261">
        <v>8.3472550457794892E-3</v>
      </c>
      <c r="AS128" s="287"/>
      <c r="AT128" s="254">
        <v>-7.4909559019630256E-3</v>
      </c>
      <c r="AU128" s="254">
        <v>3.3681106858157062E-2</v>
      </c>
      <c r="AV128" s="254">
        <v>-2.585997285857955E-3</v>
      </c>
      <c r="AW128" s="254">
        <v>-1.3859241527303112E-5</v>
      </c>
      <c r="AX128" s="261">
        <v>5.9373806741509494E-3</v>
      </c>
      <c r="AY128" s="287"/>
      <c r="AZ128" s="254">
        <v>5.5000061757729091E-2</v>
      </c>
      <c r="BA128" s="254">
        <v>1.2904579751618295E-2</v>
      </c>
    </row>
    <row r="129" spans="1:53" ht="18" customHeight="1">
      <c r="A129" s="342"/>
      <c r="B129" s="306" t="s">
        <v>92</v>
      </c>
      <c r="C129" s="307" t="s">
        <v>25</v>
      </c>
      <c r="D129" s="94">
        <v>273479140</v>
      </c>
      <c r="E129" s="94">
        <v>298546485</v>
      </c>
      <c r="F129" s="94">
        <v>302147521</v>
      </c>
      <c r="G129" s="94">
        <v>313506012</v>
      </c>
      <c r="H129" s="330">
        <v>1187679158</v>
      </c>
      <c r="I129" s="331"/>
      <c r="J129" s="94">
        <v>311562323</v>
      </c>
      <c r="K129" s="94">
        <v>335119454</v>
      </c>
      <c r="L129" s="94">
        <v>316279423</v>
      </c>
      <c r="M129" s="94">
        <v>327560464</v>
      </c>
      <c r="N129" s="332">
        <v>1290521664</v>
      </c>
      <c r="O129" s="331"/>
      <c r="P129" s="94">
        <v>321268792</v>
      </c>
      <c r="Q129" s="94">
        <v>345675067</v>
      </c>
      <c r="R129" s="94">
        <v>349219539</v>
      </c>
      <c r="S129" s="94">
        <v>370650816</v>
      </c>
      <c r="T129" s="332">
        <v>1386814214</v>
      </c>
      <c r="U129" s="331"/>
      <c r="V129" s="94">
        <v>348423503</v>
      </c>
      <c r="W129" s="94">
        <v>391896276</v>
      </c>
      <c r="X129" s="94">
        <v>393460965</v>
      </c>
      <c r="Y129" s="94">
        <v>412921669</v>
      </c>
      <c r="Z129" s="332">
        <v>1546702413</v>
      </c>
      <c r="AA129" s="126"/>
      <c r="AB129" s="94">
        <v>392269478</v>
      </c>
      <c r="AC129" s="94">
        <v>428183734</v>
      </c>
      <c r="AD129" s="94">
        <v>436917594</v>
      </c>
      <c r="AE129" s="94">
        <v>460100045</v>
      </c>
      <c r="AF129" s="332">
        <v>1717470851</v>
      </c>
      <c r="AG129" s="126"/>
      <c r="AH129" s="94">
        <v>423238808</v>
      </c>
      <c r="AI129" s="94">
        <v>454679230</v>
      </c>
      <c r="AJ129" s="94">
        <v>462179308</v>
      </c>
      <c r="AK129" s="94">
        <v>477167705</v>
      </c>
      <c r="AL129" s="332">
        <v>1817265051</v>
      </c>
      <c r="AM129" s="126"/>
      <c r="AN129" s="94">
        <v>440810293</v>
      </c>
      <c r="AO129" s="94">
        <v>474589314</v>
      </c>
      <c r="AP129" s="94">
        <v>467670186</v>
      </c>
      <c r="AQ129" s="94">
        <v>505988854</v>
      </c>
      <c r="AR129" s="332">
        <v>1889058647</v>
      </c>
      <c r="AS129" s="126"/>
      <c r="AT129" s="94">
        <v>451434637</v>
      </c>
      <c r="AU129" s="94">
        <v>491883735</v>
      </c>
      <c r="AV129" s="94">
        <v>493710592</v>
      </c>
      <c r="AW129" s="94">
        <v>546684422</v>
      </c>
      <c r="AX129" s="332">
        <v>1983713386</v>
      </c>
      <c r="AY129" s="126"/>
      <c r="AZ129" s="94">
        <v>482179284</v>
      </c>
      <c r="BA129" s="94">
        <v>527347727</v>
      </c>
    </row>
    <row r="130" spans="1:53" ht="18" customHeight="1">
      <c r="A130" s="342"/>
      <c r="B130" s="312"/>
      <c r="C130" s="313" t="s">
        <v>23</v>
      </c>
      <c r="D130" s="254">
        <v>0.16449092865824891</v>
      </c>
      <c r="E130" s="254">
        <v>0.39844326863176266</v>
      </c>
      <c r="F130" s="254">
        <v>0.18540085520929475</v>
      </c>
      <c r="G130" s="254">
        <v>0.12334943627751423</v>
      </c>
      <c r="H130" s="329"/>
      <c r="I130" s="274"/>
      <c r="J130" s="254">
        <v>0.13925443454297831</v>
      </c>
      <c r="K130" s="254">
        <v>0.12250343191948818</v>
      </c>
      <c r="L130" s="254">
        <v>4.6771530520020387E-2</v>
      </c>
      <c r="M130" s="254">
        <v>4.4829928173753808E-2</v>
      </c>
      <c r="N130" s="261">
        <v>8.6591151581023151E-2</v>
      </c>
      <c r="O130" s="274"/>
      <c r="P130" s="254">
        <v>3.1154180988694158E-2</v>
      </c>
      <c r="Q130" s="254">
        <v>3.1498060986933973E-2</v>
      </c>
      <c r="R130" s="254">
        <v>0.10414877985913118</v>
      </c>
      <c r="S130" s="254">
        <v>0.13154930687850053</v>
      </c>
      <c r="T130" s="261">
        <v>7.4615213898493682E-2</v>
      </c>
      <c r="U130" s="274"/>
      <c r="V130" s="254">
        <v>8.4523338949149984E-2</v>
      </c>
      <c r="W130" s="254">
        <v>0.13371288071522969</v>
      </c>
      <c r="X130" s="254">
        <v>0.12668657122303806</v>
      </c>
      <c r="Y130" s="254">
        <v>0.1140449479005059</v>
      </c>
      <c r="Z130" s="261">
        <v>0.11529172212536909</v>
      </c>
      <c r="AA130" s="287"/>
      <c r="AB130" s="254">
        <v>0.12584103719317685</v>
      </c>
      <c r="AC130" s="254">
        <v>9.259454662437272E-2</v>
      </c>
      <c r="AD130" s="254">
        <v>0.11044711639946292</v>
      </c>
      <c r="AE130" s="254">
        <v>0.11425502593325998</v>
      </c>
      <c r="AF130" s="261">
        <v>0.11040807628196281</v>
      </c>
      <c r="AG130" s="287"/>
      <c r="AH130" s="254">
        <v>7.8949119768120246E-2</v>
      </c>
      <c r="AI130" s="254">
        <v>6.1878800842070314E-2</v>
      </c>
      <c r="AJ130" s="254">
        <v>5.7818028724199166E-2</v>
      </c>
      <c r="AK130" s="254">
        <v>3.7095540818736561E-2</v>
      </c>
      <c r="AL130" s="261">
        <v>5.8105323849831025E-2</v>
      </c>
      <c r="AM130" s="287"/>
      <c r="AN130" s="254">
        <v>4.1516715074010779E-2</v>
      </c>
      <c r="AO130" s="254">
        <v>4.3789297347055056E-2</v>
      </c>
      <c r="AP130" s="254">
        <v>1.1880406381152842E-2</v>
      </c>
      <c r="AQ130" s="254">
        <v>6.0400460253277277E-2</v>
      </c>
      <c r="AR130" s="261">
        <v>3.9506397792932635E-2</v>
      </c>
      <c r="AS130" s="287"/>
      <c r="AT130" s="254">
        <v>2.4101850997385821E-2</v>
      </c>
      <c r="AU130" s="254">
        <v>3.6440814173072544E-2</v>
      </c>
      <c r="AV130" s="254">
        <v>5.568113337034486E-2</v>
      </c>
      <c r="AW130" s="254">
        <v>8.0427795352187692E-2</v>
      </c>
      <c r="AX130" s="261">
        <v>5.0106829213756976E-2</v>
      </c>
      <c r="AY130" s="287"/>
      <c r="AZ130" s="254">
        <v>6.8104315619893274E-2</v>
      </c>
      <c r="BA130" s="254">
        <v>7.2098322177699181E-2</v>
      </c>
    </row>
    <row r="131" spans="1:53" ht="18" customHeight="1">
      <c r="A131" s="342"/>
      <c r="B131" s="306" t="s">
        <v>56</v>
      </c>
      <c r="C131" s="307" t="s">
        <v>25</v>
      </c>
      <c r="D131" s="94">
        <v>653860859</v>
      </c>
      <c r="E131" s="94">
        <v>692607309</v>
      </c>
      <c r="F131" s="94">
        <v>700655800</v>
      </c>
      <c r="G131" s="94">
        <v>683745659</v>
      </c>
      <c r="H131" s="330">
        <v>2730869627</v>
      </c>
      <c r="I131" s="331"/>
      <c r="J131" s="94">
        <v>738424271</v>
      </c>
      <c r="K131" s="94">
        <v>787688055</v>
      </c>
      <c r="L131" s="94">
        <v>778896162</v>
      </c>
      <c r="M131" s="94">
        <v>762312165</v>
      </c>
      <c r="N131" s="332">
        <v>3067320653</v>
      </c>
      <c r="O131" s="331"/>
      <c r="P131" s="94">
        <v>764294035</v>
      </c>
      <c r="Q131" s="94">
        <v>815348287</v>
      </c>
      <c r="R131" s="94">
        <v>818779099</v>
      </c>
      <c r="S131" s="94">
        <v>790138628</v>
      </c>
      <c r="T131" s="332">
        <v>3188560049</v>
      </c>
      <c r="U131" s="331"/>
      <c r="V131" s="94">
        <v>805518740</v>
      </c>
      <c r="W131" s="94">
        <v>835193645</v>
      </c>
      <c r="X131" s="94">
        <v>823508878</v>
      </c>
      <c r="Y131" s="94">
        <v>806446910</v>
      </c>
      <c r="Z131" s="332">
        <v>3270668173</v>
      </c>
      <c r="AA131" s="126"/>
      <c r="AB131" s="94">
        <v>817734604</v>
      </c>
      <c r="AC131" s="94">
        <v>856765945</v>
      </c>
      <c r="AD131" s="94">
        <v>848981767</v>
      </c>
      <c r="AE131" s="94">
        <v>860062223</v>
      </c>
      <c r="AF131" s="332">
        <v>3383544539</v>
      </c>
      <c r="AG131" s="126"/>
      <c r="AH131" s="94">
        <v>835217790</v>
      </c>
      <c r="AI131" s="94">
        <v>863147882</v>
      </c>
      <c r="AJ131" s="94">
        <v>888549799</v>
      </c>
      <c r="AK131" s="94">
        <v>774513718</v>
      </c>
      <c r="AL131" s="332">
        <v>3361429189</v>
      </c>
      <c r="AM131" s="126"/>
      <c r="AN131" s="94">
        <v>761685512</v>
      </c>
      <c r="AO131" s="94">
        <v>789114393</v>
      </c>
      <c r="AP131" s="94">
        <v>829580254</v>
      </c>
      <c r="AQ131" s="94">
        <v>865979138</v>
      </c>
      <c r="AR131" s="332">
        <v>3246359297</v>
      </c>
      <c r="AS131" s="126"/>
      <c r="AT131" s="94">
        <v>845288642</v>
      </c>
      <c r="AU131" s="94">
        <v>869841646</v>
      </c>
      <c r="AV131" s="94">
        <v>868293175</v>
      </c>
      <c r="AW131" s="94">
        <v>874889572</v>
      </c>
      <c r="AX131" s="332">
        <v>3458313035</v>
      </c>
      <c r="AY131" s="126"/>
      <c r="AZ131" s="94">
        <v>822950874</v>
      </c>
      <c r="BA131" s="94">
        <v>827242055</v>
      </c>
    </row>
    <row r="132" spans="1:53" ht="18" customHeight="1">
      <c r="A132" s="342"/>
      <c r="B132" s="312"/>
      <c r="C132" s="313" t="s">
        <v>23</v>
      </c>
      <c r="D132" s="254">
        <v>8.9998318694888751E-2</v>
      </c>
      <c r="E132" s="254">
        <v>0.28477578098183881</v>
      </c>
      <c r="F132" s="254">
        <v>0.20184957500787801</v>
      </c>
      <c r="G132" s="254">
        <v>8.819095429681495E-2</v>
      </c>
      <c r="H132" s="329"/>
      <c r="I132" s="274"/>
      <c r="J132" s="254">
        <v>0.12932936852854193</v>
      </c>
      <c r="K132" s="254">
        <v>0.13727944358149993</v>
      </c>
      <c r="L132" s="254">
        <v>0.1116673293791331</v>
      </c>
      <c r="M132" s="254">
        <v>0.1149060399372861</v>
      </c>
      <c r="N132" s="261">
        <v>0.12320288844019567</v>
      </c>
      <c r="O132" s="274"/>
      <c r="P132" s="254">
        <v>3.5033740108469491E-2</v>
      </c>
      <c r="Q132" s="254">
        <v>3.5115718493407888E-2</v>
      </c>
      <c r="R132" s="254">
        <v>5.1204433845958519E-2</v>
      </c>
      <c r="S132" s="254">
        <v>3.6502714081704246E-2</v>
      </c>
      <c r="T132" s="261">
        <v>3.9526156445828908E-2</v>
      </c>
      <c r="U132" s="274"/>
      <c r="V132" s="254">
        <v>5.3938279133632028E-2</v>
      </c>
      <c r="W132" s="254">
        <v>2.4339731028342637E-2</v>
      </c>
      <c r="X132" s="254">
        <v>5.7766240073502395E-3</v>
      </c>
      <c r="Y132" s="254">
        <v>2.0639773100676662E-2</v>
      </c>
      <c r="Z132" s="261">
        <v>2.5750847635988894E-2</v>
      </c>
      <c r="AA132" s="287"/>
      <c r="AB132" s="254">
        <v>1.5165213909238195E-2</v>
      </c>
      <c r="AC132" s="254">
        <v>2.5829099789187238E-2</v>
      </c>
      <c r="AD132" s="254">
        <v>3.0932136471757632E-2</v>
      </c>
      <c r="AE132" s="254">
        <v>6.6483375824454516E-2</v>
      </c>
      <c r="AF132" s="261">
        <v>3.451171443554446E-2</v>
      </c>
      <c r="AG132" s="287"/>
      <c r="AH132" s="254">
        <v>2.1380024661399766E-2</v>
      </c>
      <c r="AI132" s="254">
        <v>7.4488686638916057E-3</v>
      </c>
      <c r="AJ132" s="254">
        <v>4.6606456743846669E-2</v>
      </c>
      <c r="AK132" s="254">
        <v>-9.9467809086645542E-2</v>
      </c>
      <c r="AL132" s="261">
        <v>-6.5361486290752557E-3</v>
      </c>
      <c r="AM132" s="287"/>
      <c r="AN132" s="254">
        <v>-8.8039645324125559E-2</v>
      </c>
      <c r="AO132" s="254">
        <v>-8.5771500508646348E-2</v>
      </c>
      <c r="AP132" s="254">
        <v>-6.6366055190565598E-2</v>
      </c>
      <c r="AQ132" s="254">
        <v>0.11809399610918181</v>
      </c>
      <c r="AR132" s="261">
        <v>-3.4232430769791877E-2</v>
      </c>
      <c r="AS132" s="287"/>
      <c r="AT132" s="254">
        <v>0.1097606934658355</v>
      </c>
      <c r="AU132" s="254">
        <v>0.10230107791228682</v>
      </c>
      <c r="AV132" s="254">
        <v>4.6665673168252653E-2</v>
      </c>
      <c r="AW132" s="254">
        <v>1.028943263065063E-2</v>
      </c>
      <c r="AX132" s="261">
        <v>6.528967332601443E-2</v>
      </c>
      <c r="AY132" s="287"/>
      <c r="AZ132" s="254">
        <v>-2.642620152466213E-2</v>
      </c>
      <c r="BA132" s="254">
        <v>-4.8973961175457492E-2</v>
      </c>
    </row>
    <row r="133" spans="1:53" ht="18" customHeight="1">
      <c r="A133" s="342"/>
      <c r="B133" s="306" t="s">
        <v>93</v>
      </c>
      <c r="C133" s="307" t="s">
        <v>25</v>
      </c>
      <c r="D133" s="94">
        <v>64749324</v>
      </c>
      <c r="E133" s="94">
        <v>67486927</v>
      </c>
      <c r="F133" s="94">
        <v>70548994</v>
      </c>
      <c r="G133" s="94">
        <v>69608215</v>
      </c>
      <c r="H133" s="330">
        <v>272393460</v>
      </c>
      <c r="I133" s="331"/>
      <c r="J133" s="94">
        <v>69086730</v>
      </c>
      <c r="K133" s="94">
        <v>73566819</v>
      </c>
      <c r="L133" s="94">
        <v>72810662</v>
      </c>
      <c r="M133" s="94">
        <v>69999258</v>
      </c>
      <c r="N133" s="332">
        <v>285463469</v>
      </c>
      <c r="O133" s="331"/>
      <c r="P133" s="94">
        <v>68665724</v>
      </c>
      <c r="Q133" s="94">
        <v>71608793</v>
      </c>
      <c r="R133" s="94">
        <v>72391010</v>
      </c>
      <c r="S133" s="94">
        <v>72624103</v>
      </c>
      <c r="T133" s="332">
        <v>285289630</v>
      </c>
      <c r="U133" s="331"/>
      <c r="V133" s="94">
        <v>71413605</v>
      </c>
      <c r="W133" s="94">
        <v>74572141</v>
      </c>
      <c r="X133" s="94">
        <v>76399618</v>
      </c>
      <c r="Y133" s="94">
        <v>76497628</v>
      </c>
      <c r="Z133" s="332">
        <v>298882992</v>
      </c>
      <c r="AA133" s="126"/>
      <c r="AB133" s="94">
        <v>73743059</v>
      </c>
      <c r="AC133" s="94">
        <v>77242162</v>
      </c>
      <c r="AD133" s="94">
        <v>77481899</v>
      </c>
      <c r="AE133" s="94">
        <v>80539939</v>
      </c>
      <c r="AF133" s="332">
        <v>309007059</v>
      </c>
      <c r="AG133" s="126"/>
      <c r="AH133" s="94">
        <v>75856736</v>
      </c>
      <c r="AI133" s="94">
        <v>80521121</v>
      </c>
      <c r="AJ133" s="94">
        <v>81836442</v>
      </c>
      <c r="AK133" s="94">
        <v>80668834</v>
      </c>
      <c r="AL133" s="332">
        <v>318883133</v>
      </c>
      <c r="AM133" s="126"/>
      <c r="AN133" s="94">
        <v>76758109</v>
      </c>
      <c r="AO133" s="94">
        <v>81775819</v>
      </c>
      <c r="AP133" s="94">
        <v>83666363</v>
      </c>
      <c r="AQ133" s="94">
        <v>85267559</v>
      </c>
      <c r="AR133" s="332">
        <v>327467850</v>
      </c>
      <c r="AS133" s="126"/>
      <c r="AT133" s="94">
        <v>81084835</v>
      </c>
      <c r="AU133" s="94">
        <v>85257270</v>
      </c>
      <c r="AV133" s="94">
        <v>83595945</v>
      </c>
      <c r="AW133" s="94">
        <v>84456134</v>
      </c>
      <c r="AX133" s="332">
        <v>334394184</v>
      </c>
      <c r="AY133" s="126"/>
      <c r="AZ133" s="94">
        <v>82390183</v>
      </c>
      <c r="BA133" s="94">
        <v>85119708</v>
      </c>
    </row>
    <row r="134" spans="1:53" ht="18" customHeight="1">
      <c r="A134" s="342"/>
      <c r="B134" s="312"/>
      <c r="C134" s="313" t="s">
        <v>23</v>
      </c>
      <c r="D134" s="254">
        <v>0.11080969968813284</v>
      </c>
      <c r="E134" s="254">
        <v>0.19793108289895481</v>
      </c>
      <c r="F134" s="254">
        <v>0.13804460082165573</v>
      </c>
      <c r="G134" s="254">
        <v>5.6153612037079421E-2</v>
      </c>
      <c r="H134" s="329"/>
      <c r="I134" s="274"/>
      <c r="J134" s="254">
        <v>6.6987664612529391E-2</v>
      </c>
      <c r="K134" s="254">
        <v>9.0089922156331104E-2</v>
      </c>
      <c r="L134" s="254">
        <v>3.2058118362396491E-2</v>
      </c>
      <c r="M134" s="254">
        <v>5.6177708335144062E-3</v>
      </c>
      <c r="N134" s="261">
        <v>4.7982095458532603E-2</v>
      </c>
      <c r="O134" s="274"/>
      <c r="P134" s="254">
        <v>-6.0938764940821066E-3</v>
      </c>
      <c r="Q134" s="254">
        <v>-2.6615613215517753E-2</v>
      </c>
      <c r="R134" s="254">
        <v>-5.7636064344532834E-3</v>
      </c>
      <c r="S134" s="254">
        <v>3.7498183195027623E-2</v>
      </c>
      <c r="T134" s="261">
        <v>-6.0897109044799613E-4</v>
      </c>
      <c r="U134" s="274"/>
      <c r="V134" s="254">
        <v>4.0018233842550099E-2</v>
      </c>
      <c r="W134" s="254">
        <v>4.1382459832830953E-2</v>
      </c>
      <c r="X134" s="254">
        <v>5.5374389720491468E-2</v>
      </c>
      <c r="Y134" s="254">
        <v>5.3336631228340314E-2</v>
      </c>
      <c r="Z134" s="261">
        <v>4.7647585367894374E-2</v>
      </c>
      <c r="AA134" s="287"/>
      <c r="AB134" s="254">
        <v>3.261919069902719E-2</v>
      </c>
      <c r="AC134" s="254">
        <v>3.5804537246691082E-2</v>
      </c>
      <c r="AD134" s="254">
        <v>1.416605250565528E-2</v>
      </c>
      <c r="AE134" s="254">
        <v>5.2842305123500077E-2</v>
      </c>
      <c r="AF134" s="261">
        <v>3.3873011415785026E-2</v>
      </c>
      <c r="AG134" s="287"/>
      <c r="AH134" s="254">
        <v>2.8662724718268029E-2</v>
      </c>
      <c r="AI134" s="254">
        <v>4.2450378330943117E-2</v>
      </c>
      <c r="AJ134" s="254">
        <v>5.620077793911582E-2</v>
      </c>
      <c r="AK134" s="254">
        <v>1.6003861140247988E-3</v>
      </c>
      <c r="AL134" s="261">
        <v>3.1960674399998057E-2</v>
      </c>
      <c r="AM134" s="287"/>
      <c r="AN134" s="254">
        <v>1.1882570323089148E-2</v>
      </c>
      <c r="AO134" s="254">
        <v>1.558222220974792E-2</v>
      </c>
      <c r="AP134" s="254">
        <v>2.2360710647708837E-2</v>
      </c>
      <c r="AQ134" s="254">
        <v>5.7007455940171425E-2</v>
      </c>
      <c r="AR134" s="261">
        <v>2.6921201254002991E-2</v>
      </c>
      <c r="AS134" s="287"/>
      <c r="AT134" s="254">
        <v>5.6368324550569726E-2</v>
      </c>
      <c r="AU134" s="254">
        <v>4.2573110762730515E-2</v>
      </c>
      <c r="AV134" s="254">
        <v>-8.4165245715295267E-4</v>
      </c>
      <c r="AW134" s="254">
        <v>-9.5162217555682105E-3</v>
      </c>
      <c r="AX134" s="261">
        <v>2.1151187818895911E-2</v>
      </c>
      <c r="AY134" s="287"/>
      <c r="AZ134" s="254">
        <v>1.6098546664120361E-2</v>
      </c>
      <c r="BA134" s="254">
        <v>-1.613492902130198E-3</v>
      </c>
    </row>
    <row r="135" spans="1:53" ht="18" customHeight="1">
      <c r="A135" s="342"/>
      <c r="B135" s="306" t="s">
        <v>94</v>
      </c>
      <c r="C135" s="307" t="s">
        <v>25</v>
      </c>
      <c r="D135" s="94">
        <v>31167202</v>
      </c>
      <c r="E135" s="94">
        <v>32713762</v>
      </c>
      <c r="F135" s="94">
        <v>30766716</v>
      </c>
      <c r="G135" s="94">
        <v>32148083</v>
      </c>
      <c r="H135" s="330">
        <v>126795763</v>
      </c>
      <c r="I135" s="331"/>
      <c r="J135" s="94">
        <v>30108390</v>
      </c>
      <c r="K135" s="94">
        <v>36193800</v>
      </c>
      <c r="L135" s="94">
        <v>36933922</v>
      </c>
      <c r="M135" s="94">
        <v>37511894</v>
      </c>
      <c r="N135" s="332">
        <v>140748006</v>
      </c>
      <c r="O135" s="331"/>
      <c r="P135" s="94">
        <v>33687198</v>
      </c>
      <c r="Q135" s="94">
        <v>38606994</v>
      </c>
      <c r="R135" s="94">
        <v>38096267</v>
      </c>
      <c r="S135" s="94">
        <v>39800760</v>
      </c>
      <c r="T135" s="332">
        <v>150191219</v>
      </c>
      <c r="U135" s="331"/>
      <c r="V135" s="94">
        <v>36063841</v>
      </c>
      <c r="W135" s="94">
        <v>42366321</v>
      </c>
      <c r="X135" s="94">
        <v>43129697</v>
      </c>
      <c r="Y135" s="94">
        <v>42030071</v>
      </c>
      <c r="Z135" s="332">
        <v>163589930</v>
      </c>
      <c r="AA135" s="126"/>
      <c r="AB135" s="94">
        <v>39284233</v>
      </c>
      <c r="AC135" s="94">
        <v>44967034</v>
      </c>
      <c r="AD135" s="94">
        <v>44441231</v>
      </c>
      <c r="AE135" s="94">
        <v>45779102</v>
      </c>
      <c r="AF135" s="332">
        <v>174471600</v>
      </c>
      <c r="AG135" s="126"/>
      <c r="AH135" s="94">
        <v>40788186</v>
      </c>
      <c r="AI135" s="94">
        <v>48563085</v>
      </c>
      <c r="AJ135" s="94">
        <v>43823249</v>
      </c>
      <c r="AK135" s="94">
        <v>41645449</v>
      </c>
      <c r="AL135" s="332">
        <v>174819969</v>
      </c>
      <c r="AM135" s="126"/>
      <c r="AN135" s="94">
        <v>38173805</v>
      </c>
      <c r="AO135" s="94">
        <v>44268355</v>
      </c>
      <c r="AP135" s="94">
        <v>42354261</v>
      </c>
      <c r="AQ135" s="94">
        <v>43685350</v>
      </c>
      <c r="AR135" s="332">
        <v>168481771</v>
      </c>
      <c r="AS135" s="126"/>
      <c r="AT135" s="94">
        <v>40125657</v>
      </c>
      <c r="AU135" s="94">
        <v>44331767</v>
      </c>
      <c r="AV135" s="94">
        <v>43491415</v>
      </c>
      <c r="AW135" s="94">
        <v>43963851</v>
      </c>
      <c r="AX135" s="332">
        <v>171912690</v>
      </c>
      <c r="AY135" s="126"/>
      <c r="AZ135" s="94">
        <v>42294538</v>
      </c>
      <c r="BA135" s="94">
        <v>45763031</v>
      </c>
    </row>
    <row r="136" spans="1:53" ht="18" customHeight="1">
      <c r="A136" s="342"/>
      <c r="B136" s="312"/>
      <c r="C136" s="313" t="s">
        <v>23</v>
      </c>
      <c r="D136" s="254">
        <v>0.20749028874858566</v>
      </c>
      <c r="E136" s="254">
        <v>4.5038002776459432E-2</v>
      </c>
      <c r="F136" s="254">
        <v>-5.9972114519777797E-2</v>
      </c>
      <c r="G136" s="254">
        <v>-5.3065040107516961E-2</v>
      </c>
      <c r="H136" s="329"/>
      <c r="I136" s="274"/>
      <c r="J136" s="254">
        <v>-3.3971994021150823E-2</v>
      </c>
      <c r="K136" s="254">
        <v>0.10637841040721639</v>
      </c>
      <c r="L136" s="254">
        <v>0.2004505778257257</v>
      </c>
      <c r="M136" s="254">
        <v>0.16684699364500211</v>
      </c>
      <c r="N136" s="261">
        <v>0.11003713901701895</v>
      </c>
      <c r="O136" s="274"/>
      <c r="P136" s="254">
        <v>0.11886414384827626</v>
      </c>
      <c r="Q136" s="254">
        <v>6.6674237024020755E-2</v>
      </c>
      <c r="R136" s="254">
        <v>3.1470933414545099E-2</v>
      </c>
      <c r="S136" s="254">
        <v>6.1017073678018008E-2</v>
      </c>
      <c r="T136" s="261">
        <v>6.7093049971876706E-2</v>
      </c>
      <c r="U136" s="274"/>
      <c r="V136" s="254">
        <v>7.0550331909468911E-2</v>
      </c>
      <c r="W136" s="254">
        <v>9.7374247785258827E-2</v>
      </c>
      <c r="X136" s="254">
        <v>0.13212396899675238</v>
      </c>
      <c r="Y136" s="254">
        <v>5.6011769624499719E-2</v>
      </c>
      <c r="Z136" s="261">
        <v>8.9211014393591137E-2</v>
      </c>
      <c r="AA136" s="287"/>
      <c r="AB136" s="254">
        <v>8.9296977546013512E-2</v>
      </c>
      <c r="AC136" s="254">
        <v>6.1386330901850084E-2</v>
      </c>
      <c r="AD136" s="254">
        <v>3.0409070576127517E-2</v>
      </c>
      <c r="AE136" s="254">
        <v>8.9198778655406041E-2</v>
      </c>
      <c r="AF136" s="261">
        <v>6.6517969657423182E-2</v>
      </c>
      <c r="AG136" s="287"/>
      <c r="AH136" s="254">
        <v>3.8283883511229577E-2</v>
      </c>
      <c r="AI136" s="254">
        <v>7.9970829296857726E-2</v>
      </c>
      <c r="AJ136" s="254">
        <v>-1.3905600409673591E-2</v>
      </c>
      <c r="AK136" s="254">
        <v>-9.0295633147194576E-2</v>
      </c>
      <c r="AL136" s="261">
        <v>1.9967089199617316E-3</v>
      </c>
      <c r="AM136" s="287"/>
      <c r="AN136" s="254">
        <v>-6.4096525400761828E-2</v>
      </c>
      <c r="AO136" s="254">
        <v>-8.8436103266503752E-2</v>
      </c>
      <c r="AP136" s="254">
        <v>-3.3520746031404425E-2</v>
      </c>
      <c r="AQ136" s="254">
        <v>4.8982567098748264E-2</v>
      </c>
      <c r="AR136" s="261">
        <v>-3.6255572153773841E-2</v>
      </c>
      <c r="AS136" s="287"/>
      <c r="AT136" s="254">
        <v>5.1130664077107424E-2</v>
      </c>
      <c r="AU136" s="254">
        <v>1.4324453664473769E-3</v>
      </c>
      <c r="AV136" s="254">
        <v>2.6848632773925685E-2</v>
      </c>
      <c r="AW136" s="254">
        <v>6.3751578046187252E-3</v>
      </c>
      <c r="AX136" s="261">
        <v>2.0363740122366192E-2</v>
      </c>
      <c r="AY136" s="287"/>
      <c r="AZ136" s="254">
        <v>5.4052223992245185E-2</v>
      </c>
      <c r="BA136" s="254">
        <v>3.2285291041974418E-2</v>
      </c>
    </row>
    <row r="137" spans="1:53" ht="18" customHeight="1">
      <c r="A137" s="342"/>
      <c r="B137" s="306" t="s">
        <v>95</v>
      </c>
      <c r="C137" s="307" t="s">
        <v>25</v>
      </c>
      <c r="D137" s="94">
        <v>32199050</v>
      </c>
      <c r="E137" s="94">
        <v>32682303</v>
      </c>
      <c r="F137" s="94">
        <v>33474993</v>
      </c>
      <c r="G137" s="94">
        <v>32095366</v>
      </c>
      <c r="H137" s="330">
        <v>130451712</v>
      </c>
      <c r="I137" s="331"/>
      <c r="J137" s="94">
        <v>33454067</v>
      </c>
      <c r="K137" s="94">
        <v>35274355</v>
      </c>
      <c r="L137" s="94">
        <v>33241749</v>
      </c>
      <c r="M137" s="94">
        <v>32759899</v>
      </c>
      <c r="N137" s="332">
        <v>134730070</v>
      </c>
      <c r="O137" s="331"/>
      <c r="P137" s="94">
        <v>33067865</v>
      </c>
      <c r="Q137" s="94">
        <v>33931600</v>
      </c>
      <c r="R137" s="94">
        <v>33709535</v>
      </c>
      <c r="S137" s="94">
        <v>33820208</v>
      </c>
      <c r="T137" s="332">
        <v>134529208</v>
      </c>
      <c r="U137" s="331"/>
      <c r="V137" s="94">
        <v>33241379</v>
      </c>
      <c r="W137" s="94">
        <v>33290205</v>
      </c>
      <c r="X137" s="94">
        <v>33602946</v>
      </c>
      <c r="Y137" s="94">
        <v>34095561</v>
      </c>
      <c r="Z137" s="332">
        <v>134230091</v>
      </c>
      <c r="AA137" s="126"/>
      <c r="AB137" s="94">
        <v>33862607</v>
      </c>
      <c r="AC137" s="94">
        <v>33699575</v>
      </c>
      <c r="AD137" s="94">
        <v>33326004</v>
      </c>
      <c r="AE137" s="94">
        <v>34568441</v>
      </c>
      <c r="AF137" s="332">
        <v>135456627</v>
      </c>
      <c r="AG137" s="126"/>
      <c r="AH137" s="94">
        <v>33154299</v>
      </c>
      <c r="AI137" s="94">
        <v>33527327</v>
      </c>
      <c r="AJ137" s="94">
        <v>34379189</v>
      </c>
      <c r="AK137" s="94">
        <v>33884637</v>
      </c>
      <c r="AL137" s="332">
        <v>134945452</v>
      </c>
      <c r="AM137" s="126"/>
      <c r="AN137" s="94">
        <v>33037676</v>
      </c>
      <c r="AO137" s="94">
        <v>33747603</v>
      </c>
      <c r="AP137" s="94">
        <v>34859403</v>
      </c>
      <c r="AQ137" s="94">
        <v>35215717</v>
      </c>
      <c r="AR137" s="332">
        <v>136860399</v>
      </c>
      <c r="AS137" s="126"/>
      <c r="AT137" s="94">
        <v>34012093</v>
      </c>
      <c r="AU137" s="94">
        <v>33718101</v>
      </c>
      <c r="AV137" s="94">
        <v>32965248</v>
      </c>
      <c r="AW137" s="94">
        <v>33587202</v>
      </c>
      <c r="AX137" s="332">
        <v>134282644</v>
      </c>
      <c r="AY137" s="126"/>
      <c r="AZ137" s="94">
        <v>34047485</v>
      </c>
      <c r="BA137" s="94">
        <v>33930406</v>
      </c>
    </row>
    <row r="138" spans="1:53" ht="18" customHeight="1">
      <c r="A138" s="342"/>
      <c r="B138" s="312"/>
      <c r="C138" s="313" t="s">
        <v>23</v>
      </c>
      <c r="D138" s="254">
        <v>4.7718579172295474E-2</v>
      </c>
      <c r="E138" s="254">
        <v>0.22405147844924206</v>
      </c>
      <c r="F138" s="254">
        <v>0.14629234189920085</v>
      </c>
      <c r="G138" s="254">
        <v>2.2763469325810741E-2</v>
      </c>
      <c r="H138" s="329"/>
      <c r="I138" s="274"/>
      <c r="J138" s="254">
        <v>3.897683316743817E-2</v>
      </c>
      <c r="K138" s="254">
        <v>7.9310567557004774E-2</v>
      </c>
      <c r="L138" s="254">
        <v>-6.9677087012385633E-3</v>
      </c>
      <c r="M138" s="254">
        <v>2.0704951612017759E-2</v>
      </c>
      <c r="N138" s="261">
        <v>3.2796487944903419E-2</v>
      </c>
      <c r="O138" s="274"/>
      <c r="P138" s="254">
        <v>-1.1544246623288013E-2</v>
      </c>
      <c r="Q138" s="254">
        <v>-3.8066039761747605E-2</v>
      </c>
      <c r="R138" s="254">
        <v>1.4072243912316429E-2</v>
      </c>
      <c r="S138" s="254">
        <v>3.2366064376450066E-2</v>
      </c>
      <c r="T138" s="261">
        <v>-1.4908475888122386E-3</v>
      </c>
      <c r="U138" s="274"/>
      <c r="V138" s="254">
        <v>5.2472090351161071E-3</v>
      </c>
      <c r="W138" s="254">
        <v>-1.8902586379657915E-2</v>
      </c>
      <c r="X138" s="254">
        <v>-3.1619836939310586E-3</v>
      </c>
      <c r="Y138" s="254">
        <v>8.1416708022612472E-3</v>
      </c>
      <c r="Z138" s="261">
        <v>-2.2234353747180302E-3</v>
      </c>
      <c r="AA138" s="287"/>
      <c r="AB138" s="254">
        <v>1.8688394365347971E-2</v>
      </c>
      <c r="AC138" s="254">
        <v>1.2297010487018589E-2</v>
      </c>
      <c r="AD138" s="254">
        <v>-8.2415988169608489E-3</v>
      </c>
      <c r="AE138" s="254">
        <v>1.3869254123725971E-2</v>
      </c>
      <c r="AF138" s="261">
        <v>9.1375636480794942E-3</v>
      </c>
      <c r="AG138" s="287"/>
      <c r="AH138" s="254">
        <v>-2.0917113676451438E-2</v>
      </c>
      <c r="AI138" s="254">
        <v>-5.1112810769868844E-3</v>
      </c>
      <c r="AJ138" s="254">
        <v>3.1602498757426822E-2</v>
      </c>
      <c r="AK138" s="254">
        <v>-1.9781163981332006E-2</v>
      </c>
      <c r="AL138" s="261">
        <v>-3.7737171766428768E-3</v>
      </c>
      <c r="AM138" s="287"/>
      <c r="AN138" s="254">
        <v>-3.5175830440571376E-3</v>
      </c>
      <c r="AO138" s="254">
        <v>6.5700435945876823E-3</v>
      </c>
      <c r="AP138" s="254">
        <v>1.3968159632852251E-2</v>
      </c>
      <c r="AQ138" s="254">
        <v>3.9282699118187381E-2</v>
      </c>
      <c r="AR138" s="261">
        <v>1.4190526406180792E-2</v>
      </c>
      <c r="AS138" s="287"/>
      <c r="AT138" s="254">
        <v>2.9494114537596428E-2</v>
      </c>
      <c r="AU138" s="254">
        <v>-8.7419542063471578E-4</v>
      </c>
      <c r="AV138" s="254">
        <v>-5.4336989075802644E-2</v>
      </c>
      <c r="AW138" s="254">
        <v>-4.6243982480890566E-2</v>
      </c>
      <c r="AX138" s="261">
        <v>-1.8834922438009216E-2</v>
      </c>
      <c r="AY138" s="287"/>
      <c r="AZ138" s="254">
        <v>1.0405710698251358E-3</v>
      </c>
      <c r="BA138" s="254">
        <v>6.2964696617997529E-3</v>
      </c>
    </row>
    <row r="139" spans="1:53" ht="18" customHeight="1">
      <c r="A139" s="342"/>
      <c r="B139" s="306" t="s">
        <v>96</v>
      </c>
      <c r="C139" s="307" t="s">
        <v>25</v>
      </c>
      <c r="D139" s="94">
        <v>0</v>
      </c>
      <c r="E139" s="94">
        <v>0</v>
      </c>
      <c r="F139" s="94">
        <v>0</v>
      </c>
      <c r="G139" s="94">
        <v>0</v>
      </c>
      <c r="H139" s="330">
        <v>0</v>
      </c>
      <c r="I139" s="331"/>
      <c r="J139" s="94">
        <v>0</v>
      </c>
      <c r="K139" s="94">
        <v>0</v>
      </c>
      <c r="L139" s="94">
        <v>0</v>
      </c>
      <c r="M139" s="94">
        <v>0</v>
      </c>
      <c r="N139" s="332">
        <v>0</v>
      </c>
      <c r="O139" s="331"/>
      <c r="P139" s="94">
        <v>0</v>
      </c>
      <c r="Q139" s="94">
        <v>0</v>
      </c>
      <c r="R139" s="94">
        <v>0</v>
      </c>
      <c r="S139" s="94">
        <v>0</v>
      </c>
      <c r="T139" s="332">
        <v>0</v>
      </c>
      <c r="U139" s="331"/>
      <c r="V139" s="94">
        <v>0</v>
      </c>
      <c r="W139" s="94">
        <v>0</v>
      </c>
      <c r="X139" s="94">
        <v>0</v>
      </c>
      <c r="Y139" s="94">
        <v>0</v>
      </c>
      <c r="Z139" s="332">
        <v>0</v>
      </c>
      <c r="AA139" s="126"/>
      <c r="AB139" s="94">
        <v>0</v>
      </c>
      <c r="AC139" s="94">
        <v>0</v>
      </c>
      <c r="AD139" s="94">
        <v>0</v>
      </c>
      <c r="AE139" s="94">
        <v>0</v>
      </c>
      <c r="AF139" s="332">
        <v>0</v>
      </c>
      <c r="AG139" s="126"/>
      <c r="AH139" s="94">
        <v>0</v>
      </c>
      <c r="AI139" s="94">
        <v>0</v>
      </c>
      <c r="AJ139" s="94">
        <v>0</v>
      </c>
      <c r="AK139" s="94">
        <v>0</v>
      </c>
      <c r="AL139" s="332">
        <v>0</v>
      </c>
      <c r="AM139" s="126"/>
      <c r="AN139" s="94">
        <v>0</v>
      </c>
      <c r="AO139" s="94">
        <v>0</v>
      </c>
      <c r="AP139" s="94">
        <v>0</v>
      </c>
      <c r="AQ139" s="94">
        <v>0</v>
      </c>
      <c r="AR139" s="332">
        <v>0</v>
      </c>
      <c r="AS139" s="126"/>
      <c r="AT139" s="94">
        <v>0</v>
      </c>
      <c r="AU139" s="94">
        <v>0</v>
      </c>
      <c r="AV139" s="94">
        <v>0</v>
      </c>
      <c r="AW139" s="94">
        <v>0</v>
      </c>
      <c r="AX139" s="332">
        <v>0</v>
      </c>
      <c r="AY139" s="126"/>
      <c r="AZ139" s="94">
        <v>0</v>
      </c>
      <c r="BA139" s="94">
        <v>0</v>
      </c>
    </row>
    <row r="140" spans="1:53" ht="18" customHeight="1">
      <c r="A140" s="312"/>
      <c r="B140" s="312"/>
      <c r="C140" s="313" t="s">
        <v>23</v>
      </c>
      <c r="D140" s="254">
        <v>0</v>
      </c>
      <c r="E140" s="254">
        <v>0</v>
      </c>
      <c r="F140" s="254">
        <v>0</v>
      </c>
      <c r="G140" s="254">
        <v>0</v>
      </c>
      <c r="H140" s="329"/>
      <c r="I140" s="274"/>
      <c r="J140" s="254">
        <v>0</v>
      </c>
      <c r="K140" s="254">
        <v>0</v>
      </c>
      <c r="L140" s="254">
        <v>0</v>
      </c>
      <c r="M140" s="254">
        <v>0</v>
      </c>
      <c r="N140" s="261">
        <v>0</v>
      </c>
      <c r="O140" s="274"/>
      <c r="P140" s="254" t="s">
        <v>279</v>
      </c>
      <c r="Q140" s="254" t="s">
        <v>279</v>
      </c>
      <c r="R140" s="254" t="s">
        <v>279</v>
      </c>
      <c r="S140" s="254" t="s">
        <v>279</v>
      </c>
      <c r="T140" s="261" t="s">
        <v>279</v>
      </c>
      <c r="U140" s="274"/>
      <c r="V140" s="254" t="s">
        <v>279</v>
      </c>
      <c r="W140" s="254" t="s">
        <v>279</v>
      </c>
      <c r="X140" s="254" t="s">
        <v>279</v>
      </c>
      <c r="Y140" s="254" t="s">
        <v>279</v>
      </c>
      <c r="Z140" s="261" t="s">
        <v>279</v>
      </c>
      <c r="AA140" s="287"/>
      <c r="AB140" s="254" t="s">
        <v>279</v>
      </c>
      <c r="AC140" s="254" t="s">
        <v>279</v>
      </c>
      <c r="AD140" s="254" t="s">
        <v>279</v>
      </c>
      <c r="AE140" s="254" t="s">
        <v>279</v>
      </c>
      <c r="AF140" s="261" t="s">
        <v>279</v>
      </c>
      <c r="AG140" s="287"/>
      <c r="AH140" s="254" t="s">
        <v>279</v>
      </c>
      <c r="AI140" s="254" t="s">
        <v>279</v>
      </c>
      <c r="AJ140" s="254" t="s">
        <v>279</v>
      </c>
      <c r="AK140" s="254" t="s">
        <v>279</v>
      </c>
      <c r="AL140" s="261" t="s">
        <v>279</v>
      </c>
      <c r="AM140" s="287"/>
      <c r="AN140" s="254" t="s">
        <v>279</v>
      </c>
      <c r="AO140" s="254" t="s">
        <v>279</v>
      </c>
      <c r="AP140" s="254" t="s">
        <v>279</v>
      </c>
      <c r="AQ140" s="254" t="s">
        <v>279</v>
      </c>
      <c r="AR140" s="261" t="s">
        <v>279</v>
      </c>
      <c r="AS140" s="287"/>
      <c r="AT140" s="254" t="s">
        <v>279</v>
      </c>
      <c r="AU140" s="254" t="s">
        <v>279</v>
      </c>
      <c r="AV140" s="254" t="s">
        <v>279</v>
      </c>
      <c r="AW140" s="254" t="s">
        <v>279</v>
      </c>
      <c r="AX140" s="261" t="s">
        <v>279</v>
      </c>
      <c r="AY140" s="287"/>
      <c r="AZ140" s="254" t="s">
        <v>279</v>
      </c>
      <c r="BA140" s="254" t="s">
        <v>279</v>
      </c>
    </row>
    <row r="141" spans="1:53" ht="18" customHeight="1">
      <c r="A141" s="306" t="s">
        <v>32</v>
      </c>
      <c r="B141" s="306" t="s">
        <v>58</v>
      </c>
      <c r="C141" s="307" t="s">
        <v>25</v>
      </c>
      <c r="D141" s="94">
        <v>331287157</v>
      </c>
      <c r="E141" s="94">
        <v>371210870</v>
      </c>
      <c r="F141" s="94">
        <v>389398637</v>
      </c>
      <c r="G141" s="94">
        <v>384526625</v>
      </c>
      <c r="H141" s="330">
        <v>1476423289</v>
      </c>
      <c r="I141" s="331"/>
      <c r="J141" s="94">
        <v>365415622</v>
      </c>
      <c r="K141" s="94">
        <v>392325822</v>
      </c>
      <c r="L141" s="94">
        <v>396561580</v>
      </c>
      <c r="M141" s="94">
        <v>383187525</v>
      </c>
      <c r="N141" s="332">
        <v>1537490549</v>
      </c>
      <c r="O141" s="331"/>
      <c r="P141" s="94">
        <v>353441221</v>
      </c>
      <c r="Q141" s="94">
        <v>374218753</v>
      </c>
      <c r="R141" s="94">
        <v>367370842</v>
      </c>
      <c r="S141" s="94">
        <v>369487493</v>
      </c>
      <c r="T141" s="332">
        <v>1464518309</v>
      </c>
      <c r="U141" s="331"/>
      <c r="V141" s="94">
        <v>363431699</v>
      </c>
      <c r="W141" s="94">
        <v>374273403</v>
      </c>
      <c r="X141" s="94">
        <v>374060105</v>
      </c>
      <c r="Y141" s="94">
        <v>373662776</v>
      </c>
      <c r="Z141" s="332">
        <v>1485427983</v>
      </c>
      <c r="AA141" s="126"/>
      <c r="AB141" s="94">
        <v>370083992</v>
      </c>
      <c r="AC141" s="94">
        <v>381087280</v>
      </c>
      <c r="AD141" s="94">
        <v>384596848</v>
      </c>
      <c r="AE141" s="94">
        <v>407320831</v>
      </c>
      <c r="AF141" s="332">
        <v>1543088951</v>
      </c>
      <c r="AG141" s="126"/>
      <c r="AH141" s="94">
        <v>395491502</v>
      </c>
      <c r="AI141" s="94">
        <v>412176872</v>
      </c>
      <c r="AJ141" s="94">
        <v>412331162</v>
      </c>
      <c r="AK141" s="94">
        <v>419400369</v>
      </c>
      <c r="AL141" s="332">
        <v>1639399905</v>
      </c>
      <c r="AM141" s="126"/>
      <c r="AN141" s="94">
        <v>393180073</v>
      </c>
      <c r="AO141" s="94">
        <v>426376177</v>
      </c>
      <c r="AP141" s="94">
        <v>431870497</v>
      </c>
      <c r="AQ141" s="94">
        <v>429364210</v>
      </c>
      <c r="AR141" s="332">
        <v>1680790957</v>
      </c>
      <c r="AS141" s="126"/>
      <c r="AT141" s="94">
        <v>418638169</v>
      </c>
      <c r="AU141" s="94">
        <v>437128412</v>
      </c>
      <c r="AV141" s="94">
        <v>433617560</v>
      </c>
      <c r="AW141" s="94">
        <v>433952840</v>
      </c>
      <c r="AX141" s="332">
        <v>1723336981</v>
      </c>
      <c r="AY141" s="126"/>
      <c r="AZ141" s="94">
        <v>419967531</v>
      </c>
      <c r="BA141" s="94">
        <v>440034603</v>
      </c>
    </row>
    <row r="142" spans="1:53" ht="18" customHeight="1">
      <c r="A142" s="342"/>
      <c r="B142" s="312"/>
      <c r="C142" s="313" t="s">
        <v>23</v>
      </c>
      <c r="D142" s="254">
        <v>0.10861210766066877</v>
      </c>
      <c r="E142" s="254">
        <v>0.44055545229246879</v>
      </c>
      <c r="F142" s="254">
        <v>0.31734915566098054</v>
      </c>
      <c r="G142" s="254">
        <v>0.19329091037730017</v>
      </c>
      <c r="H142" s="329"/>
      <c r="I142" s="274"/>
      <c r="J142" s="254">
        <v>0.10301777258452552</v>
      </c>
      <c r="K142" s="254">
        <v>5.6881286908435628E-2</v>
      </c>
      <c r="L142" s="254">
        <v>1.8394884623081E-2</v>
      </c>
      <c r="M142" s="254">
        <v>-3.4824636655524177E-3</v>
      </c>
      <c r="N142" s="261">
        <v>4.1361620651054309E-2</v>
      </c>
      <c r="O142" s="274"/>
      <c r="P142" s="254">
        <v>-3.2769264035460433E-2</v>
      </c>
      <c r="Q142" s="254">
        <v>-4.6153141049176227E-2</v>
      </c>
      <c r="R142" s="254">
        <v>-7.3609596774352193E-2</v>
      </c>
      <c r="S142" s="254">
        <v>-3.5752813195053745E-2</v>
      </c>
      <c r="T142" s="261">
        <v>-4.7461911260177736E-2</v>
      </c>
      <c r="U142" s="274"/>
      <c r="V142" s="254">
        <v>2.826630683238851E-2</v>
      </c>
      <c r="W142" s="254">
        <v>1.4603757711739718E-4</v>
      </c>
      <c r="X142" s="254">
        <v>1.8208475565407056E-2</v>
      </c>
      <c r="Y142" s="254">
        <v>1.1300201168108259E-2</v>
      </c>
      <c r="Z142" s="261">
        <v>1.4277509452427006E-2</v>
      </c>
      <c r="AA142" s="287"/>
      <c r="AB142" s="254">
        <v>1.8304107809814285E-2</v>
      </c>
      <c r="AC142" s="254">
        <v>1.8205613718162095E-2</v>
      </c>
      <c r="AD142" s="254">
        <v>2.8168582693415045E-2</v>
      </c>
      <c r="AE142" s="254">
        <v>9.0076018168852912E-2</v>
      </c>
      <c r="AF142" s="261">
        <v>3.8817747248538259E-2</v>
      </c>
      <c r="AG142" s="287"/>
      <c r="AH142" s="254">
        <v>6.8653361261840296E-2</v>
      </c>
      <c r="AI142" s="254">
        <v>8.1581290249309824E-2</v>
      </c>
      <c r="AJ142" s="254">
        <v>7.2112691885607871E-2</v>
      </c>
      <c r="AK142" s="254">
        <v>2.965607717715768E-2</v>
      </c>
      <c r="AL142" s="261">
        <v>6.2414388968040857E-2</v>
      </c>
      <c r="AM142" s="287"/>
      <c r="AN142" s="254">
        <v>-5.8444466905385184E-3</v>
      </c>
      <c r="AO142" s="254">
        <v>3.4449543301886099E-2</v>
      </c>
      <c r="AP142" s="254">
        <v>4.7387480745391786E-2</v>
      </c>
      <c r="AQ142" s="254">
        <v>2.3757349150067109E-2</v>
      </c>
      <c r="AR142" s="261">
        <v>2.5247684761821487E-2</v>
      </c>
      <c r="AS142" s="287"/>
      <c r="AT142" s="254">
        <v>6.4749202078712598E-2</v>
      </c>
      <c r="AU142" s="254">
        <v>2.5217719891512669E-2</v>
      </c>
      <c r="AV142" s="254">
        <v>4.0453400084887736E-3</v>
      </c>
      <c r="AW142" s="254">
        <v>1.068703420809114E-2</v>
      </c>
      <c r="AX142" s="261">
        <v>2.5313096683920344E-2</v>
      </c>
      <c r="AY142" s="287"/>
      <c r="AZ142" s="254">
        <v>3.1754438520870121E-3</v>
      </c>
      <c r="BA142" s="254">
        <v>6.6483690380665372E-3</v>
      </c>
    </row>
    <row r="143" spans="1:53" ht="18" customHeight="1">
      <c r="A143" s="342"/>
      <c r="B143" s="306" t="s">
        <v>82</v>
      </c>
      <c r="C143" s="307" t="s">
        <v>25</v>
      </c>
      <c r="D143" s="94">
        <v>1419895602</v>
      </c>
      <c r="E143" s="94">
        <v>1522193206</v>
      </c>
      <c r="F143" s="94">
        <v>1583807138</v>
      </c>
      <c r="G143" s="94">
        <v>1573993657</v>
      </c>
      <c r="H143" s="330">
        <v>6099889603</v>
      </c>
      <c r="I143" s="331"/>
      <c r="J143" s="94">
        <v>1508424635</v>
      </c>
      <c r="K143" s="94">
        <v>1614795671</v>
      </c>
      <c r="L143" s="94">
        <v>1618563116</v>
      </c>
      <c r="M143" s="94">
        <v>1589128710</v>
      </c>
      <c r="N143" s="332">
        <v>6330912132</v>
      </c>
      <c r="O143" s="331"/>
      <c r="P143" s="94">
        <v>1486675655</v>
      </c>
      <c r="Q143" s="94">
        <v>1556979245</v>
      </c>
      <c r="R143" s="94">
        <v>1511737065</v>
      </c>
      <c r="S143" s="94">
        <v>1536731645</v>
      </c>
      <c r="T143" s="332">
        <v>6092123610</v>
      </c>
      <c r="U143" s="331"/>
      <c r="V143" s="94">
        <v>1515456651</v>
      </c>
      <c r="W143" s="94">
        <v>1544197344</v>
      </c>
      <c r="X143" s="94">
        <v>1542957305</v>
      </c>
      <c r="Y143" s="94">
        <v>1546242116</v>
      </c>
      <c r="Z143" s="332">
        <v>6148853416</v>
      </c>
      <c r="AA143" s="126"/>
      <c r="AB143" s="94">
        <v>1533398367</v>
      </c>
      <c r="AC143" s="94">
        <v>1577206516</v>
      </c>
      <c r="AD143" s="94">
        <v>1542681497</v>
      </c>
      <c r="AE143" s="94">
        <v>1590491353</v>
      </c>
      <c r="AF143" s="332">
        <v>6243777733</v>
      </c>
      <c r="AG143" s="126"/>
      <c r="AH143" s="94">
        <v>1560301988</v>
      </c>
      <c r="AI143" s="94">
        <v>1601056008</v>
      </c>
      <c r="AJ143" s="94">
        <v>1599226481</v>
      </c>
      <c r="AK143" s="94">
        <v>1656775555</v>
      </c>
      <c r="AL143" s="332">
        <v>6417360032</v>
      </c>
      <c r="AM143" s="126"/>
      <c r="AN143" s="94">
        <v>1571057886</v>
      </c>
      <c r="AO143" s="94">
        <v>1679027616</v>
      </c>
      <c r="AP143" s="94">
        <v>1690067871</v>
      </c>
      <c r="AQ143" s="94">
        <v>1689018592</v>
      </c>
      <c r="AR143" s="332">
        <v>6629171965</v>
      </c>
      <c r="AS143" s="126"/>
      <c r="AT143" s="94">
        <v>1655997947</v>
      </c>
      <c r="AU143" s="94">
        <v>1720620902</v>
      </c>
      <c r="AV143" s="94">
        <v>1689715042</v>
      </c>
      <c r="AW143" s="94">
        <v>1703935876</v>
      </c>
      <c r="AX143" s="332">
        <v>6770269767</v>
      </c>
      <c r="AY143" s="126"/>
      <c r="AZ143" s="94">
        <v>1662528518</v>
      </c>
      <c r="BA143" s="94">
        <v>1733170347</v>
      </c>
    </row>
    <row r="144" spans="1:53" ht="18" customHeight="1">
      <c r="A144" s="342"/>
      <c r="B144" s="312"/>
      <c r="C144" s="313" t="s">
        <v>23</v>
      </c>
      <c r="D144" s="254">
        <v>0.11833106292416606</v>
      </c>
      <c r="E144" s="254">
        <v>0.26531337109680242</v>
      </c>
      <c r="F144" s="254">
        <v>0.18582093953009665</v>
      </c>
      <c r="G144" s="254">
        <v>8.0473757113895511E-2</v>
      </c>
      <c r="H144" s="329"/>
      <c r="I144" s="274"/>
      <c r="J144" s="254">
        <v>6.234897331557479E-2</v>
      </c>
      <c r="K144" s="254">
        <v>6.0834895751071955E-2</v>
      </c>
      <c r="L144" s="254">
        <v>2.194457719384265E-2</v>
      </c>
      <c r="M144" s="254">
        <v>9.6157013928805171E-3</v>
      </c>
      <c r="N144" s="261">
        <v>3.7873231162475429E-2</v>
      </c>
      <c r="O144" s="274"/>
      <c r="P144" s="254">
        <v>-1.4418340496010318E-2</v>
      </c>
      <c r="Q144" s="254">
        <v>-3.5804174508466291E-2</v>
      </c>
      <c r="R144" s="254">
        <v>-6.600054699380653E-2</v>
      </c>
      <c r="S144" s="254">
        <v>-3.2972197072696496E-2</v>
      </c>
      <c r="T144" s="261">
        <v>-3.7717870193305636E-2</v>
      </c>
      <c r="U144" s="274"/>
      <c r="V144" s="254">
        <v>1.9359297304158751E-2</v>
      </c>
      <c r="W144" s="254">
        <v>-8.2094228558583504E-3</v>
      </c>
      <c r="X144" s="254">
        <v>2.0651898218821518E-2</v>
      </c>
      <c r="Y144" s="254">
        <v>6.1887649876566364E-3</v>
      </c>
      <c r="Z144" s="261">
        <v>9.3119919475830315E-3</v>
      </c>
      <c r="AA144" s="287"/>
      <c r="AB144" s="254">
        <v>1.1839148277953626E-2</v>
      </c>
      <c r="AC144" s="254">
        <v>2.1376265234658964E-2</v>
      </c>
      <c r="AD144" s="254">
        <v>-1.787528398266014E-4</v>
      </c>
      <c r="AE144" s="254">
        <v>2.8617275743639148E-2</v>
      </c>
      <c r="AF144" s="261">
        <v>1.5437726447177447E-2</v>
      </c>
      <c r="AG144" s="287"/>
      <c r="AH144" s="254">
        <v>1.7545095637890418E-2</v>
      </c>
      <c r="AI144" s="254">
        <v>1.5121350158053826E-2</v>
      </c>
      <c r="AJ144" s="254">
        <v>3.6653699490115876E-2</v>
      </c>
      <c r="AK144" s="254">
        <v>4.1675298564166408E-2</v>
      </c>
      <c r="AL144" s="261">
        <v>2.7800845325190338E-2</v>
      </c>
      <c r="AM144" s="287"/>
      <c r="AN144" s="254">
        <v>6.8934719578144232E-3</v>
      </c>
      <c r="AO144" s="254">
        <v>4.8700112682129149E-2</v>
      </c>
      <c r="AP144" s="254">
        <v>5.680333028452389E-2</v>
      </c>
      <c r="AQ144" s="254">
        <v>1.9461318645542125E-2</v>
      </c>
      <c r="AR144" s="261">
        <v>3.3006085359681414E-2</v>
      </c>
      <c r="AS144" s="287"/>
      <c r="AT144" s="254">
        <v>5.4065519645658755E-2</v>
      </c>
      <c r="AU144" s="254">
        <v>2.4772246509613183E-2</v>
      </c>
      <c r="AV144" s="254">
        <v>-2.0876617208942516E-4</v>
      </c>
      <c r="AW144" s="254">
        <v>8.8319240952441369E-3</v>
      </c>
      <c r="AX144" s="261">
        <v>2.1284378010549831E-2</v>
      </c>
      <c r="AY144" s="287"/>
      <c r="AZ144" s="254">
        <v>3.9435864107384422E-3</v>
      </c>
      <c r="BA144" s="254">
        <v>7.2935560560800639E-3</v>
      </c>
    </row>
    <row r="145" spans="1:53" ht="18" customHeight="1">
      <c r="A145" s="342"/>
      <c r="B145" s="306" t="s">
        <v>83</v>
      </c>
      <c r="C145" s="307" t="s">
        <v>25</v>
      </c>
      <c r="D145" s="94">
        <v>86832480</v>
      </c>
      <c r="E145" s="94">
        <v>92719220</v>
      </c>
      <c r="F145" s="94">
        <v>92521530</v>
      </c>
      <c r="G145" s="94">
        <v>95712920</v>
      </c>
      <c r="H145" s="330">
        <v>367786150</v>
      </c>
      <c r="I145" s="331"/>
      <c r="J145" s="94">
        <v>95555050</v>
      </c>
      <c r="K145" s="94">
        <v>99084560</v>
      </c>
      <c r="L145" s="94">
        <v>100412820</v>
      </c>
      <c r="M145" s="94">
        <v>96659650</v>
      </c>
      <c r="N145" s="332">
        <v>391712080</v>
      </c>
      <c r="O145" s="331"/>
      <c r="P145" s="94">
        <v>89715070</v>
      </c>
      <c r="Q145" s="94">
        <v>91698160</v>
      </c>
      <c r="R145" s="94">
        <v>87717960</v>
      </c>
      <c r="S145" s="94">
        <v>88979940</v>
      </c>
      <c r="T145" s="332">
        <v>358111130</v>
      </c>
      <c r="U145" s="331"/>
      <c r="V145" s="94">
        <v>89474240</v>
      </c>
      <c r="W145" s="94">
        <v>89602000</v>
      </c>
      <c r="X145" s="94">
        <v>88595000</v>
      </c>
      <c r="Y145" s="94">
        <v>90375300</v>
      </c>
      <c r="Z145" s="332">
        <v>358046540</v>
      </c>
      <c r="AA145" s="126"/>
      <c r="AB145" s="94">
        <v>101083103</v>
      </c>
      <c r="AC145" s="94">
        <v>94204930</v>
      </c>
      <c r="AD145" s="94">
        <v>89375950</v>
      </c>
      <c r="AE145" s="94">
        <v>92928560</v>
      </c>
      <c r="AF145" s="332">
        <v>377592543</v>
      </c>
      <c r="AG145" s="126"/>
      <c r="AH145" s="94">
        <v>91277743</v>
      </c>
      <c r="AI145" s="94">
        <v>92466290</v>
      </c>
      <c r="AJ145" s="94">
        <v>90524450</v>
      </c>
      <c r="AK145" s="94">
        <v>97087040</v>
      </c>
      <c r="AL145" s="332">
        <v>371355523</v>
      </c>
      <c r="AM145" s="126"/>
      <c r="AN145" s="94">
        <v>96016180</v>
      </c>
      <c r="AO145" s="94">
        <v>101817370</v>
      </c>
      <c r="AP145" s="94">
        <v>102339814</v>
      </c>
      <c r="AQ145" s="94">
        <v>105142230</v>
      </c>
      <c r="AR145" s="332">
        <v>405315594</v>
      </c>
      <c r="AS145" s="126"/>
      <c r="AT145" s="94">
        <v>103821270</v>
      </c>
      <c r="AU145" s="94">
        <v>106678170</v>
      </c>
      <c r="AV145" s="94">
        <v>102153610</v>
      </c>
      <c r="AW145" s="94">
        <v>101169384</v>
      </c>
      <c r="AX145" s="332">
        <v>413822434</v>
      </c>
      <c r="AY145" s="126"/>
      <c r="AZ145" s="94">
        <v>101463605</v>
      </c>
      <c r="BA145" s="94">
        <v>104073646</v>
      </c>
    </row>
    <row r="146" spans="1:53" ht="18" customHeight="1">
      <c r="A146" s="342"/>
      <c r="B146" s="312"/>
      <c r="C146" s="313" t="s">
        <v>23</v>
      </c>
      <c r="D146" s="254">
        <v>0.21208527431736826</v>
      </c>
      <c r="E146" s="254">
        <v>0.22989803818072302</v>
      </c>
      <c r="F146" s="254">
        <v>0.24094378840246419</v>
      </c>
      <c r="G146" s="254">
        <v>0.13804866576158234</v>
      </c>
      <c r="H146" s="329"/>
      <c r="I146" s="274"/>
      <c r="J146" s="254">
        <v>0.10045284898001301</v>
      </c>
      <c r="K146" s="254">
        <v>6.8651785465839762E-2</v>
      </c>
      <c r="L146" s="254">
        <v>8.5291391095672547E-2</v>
      </c>
      <c r="M146" s="254">
        <v>9.8913500915027985E-3</v>
      </c>
      <c r="N146" s="261">
        <v>6.5053917881355838E-2</v>
      </c>
      <c r="O146" s="274"/>
      <c r="P146" s="254">
        <v>-6.1116393115800749E-2</v>
      </c>
      <c r="Q146" s="254">
        <v>-7.4546427818824701E-2</v>
      </c>
      <c r="R146" s="254">
        <v>-0.12642668535750712</v>
      </c>
      <c r="S146" s="254">
        <v>-7.9451042911907965E-2</v>
      </c>
      <c r="T146" s="261">
        <v>-8.577971350794189E-2</v>
      </c>
      <c r="U146" s="274"/>
      <c r="V146" s="254">
        <v>-2.6843873610086222E-3</v>
      </c>
      <c r="W146" s="254">
        <v>-2.2859346359839772E-2</v>
      </c>
      <c r="X146" s="254">
        <v>9.9984085357205377E-3</v>
      </c>
      <c r="Y146" s="254">
        <v>1.5681736804947333E-2</v>
      </c>
      <c r="Z146" s="261">
        <v>-1.8036300631041335E-4</v>
      </c>
      <c r="AA146" s="287"/>
      <c r="AB146" s="254">
        <v>0.12974530993501587</v>
      </c>
      <c r="AC146" s="254">
        <v>5.1370839936608625E-2</v>
      </c>
      <c r="AD146" s="254">
        <v>8.8148315367684305E-3</v>
      </c>
      <c r="AE146" s="254">
        <v>2.8251745775671022E-2</v>
      </c>
      <c r="AF146" s="261">
        <v>5.4590676955012629E-2</v>
      </c>
      <c r="AG146" s="287"/>
      <c r="AH146" s="254">
        <v>-9.7002958051258137E-2</v>
      </c>
      <c r="AI146" s="254">
        <v>-1.8455934312567313E-2</v>
      </c>
      <c r="AJ146" s="254">
        <v>1.2850213060672466E-2</v>
      </c>
      <c r="AK146" s="254">
        <v>4.4749213804668786E-2</v>
      </c>
      <c r="AL146" s="261">
        <v>-1.6517857981109496E-2</v>
      </c>
      <c r="AM146" s="287"/>
      <c r="AN146" s="254">
        <v>5.1912293668348042E-2</v>
      </c>
      <c r="AO146" s="254">
        <v>0.10112961166712764</v>
      </c>
      <c r="AP146" s="254">
        <v>0.13052124591753933</v>
      </c>
      <c r="AQ146" s="254">
        <v>8.2968746394987525E-2</v>
      </c>
      <c r="AR146" s="261">
        <v>9.1448945543217253E-2</v>
      </c>
      <c r="AS146" s="287"/>
      <c r="AT146" s="254">
        <v>8.1289320195825354E-2</v>
      </c>
      <c r="AU146" s="254">
        <v>4.7740380644284874E-2</v>
      </c>
      <c r="AV146" s="254">
        <v>-1.8194678368284034E-3</v>
      </c>
      <c r="AW146" s="254">
        <v>-3.7785445486556601E-2</v>
      </c>
      <c r="AX146" s="261">
        <v>2.0988188280759879E-2</v>
      </c>
      <c r="AY146" s="287"/>
      <c r="AZ146" s="254">
        <v>-2.2708882293580146E-2</v>
      </c>
      <c r="BA146" s="254">
        <v>-2.4414779518621255E-2</v>
      </c>
    </row>
    <row r="147" spans="1:53" ht="18" customHeight="1">
      <c r="A147" s="342"/>
      <c r="B147" s="306" t="s">
        <v>84</v>
      </c>
      <c r="C147" s="307" t="s">
        <v>25</v>
      </c>
      <c r="D147" s="94">
        <v>446348870</v>
      </c>
      <c r="E147" s="94">
        <v>467730703</v>
      </c>
      <c r="F147" s="94">
        <v>538960740</v>
      </c>
      <c r="G147" s="94">
        <v>542858474</v>
      </c>
      <c r="H147" s="330">
        <v>1995898787</v>
      </c>
      <c r="I147" s="331"/>
      <c r="J147" s="94">
        <v>513727981</v>
      </c>
      <c r="K147" s="94">
        <v>548348841</v>
      </c>
      <c r="L147" s="94">
        <v>559231087</v>
      </c>
      <c r="M147" s="94">
        <v>542116839</v>
      </c>
      <c r="N147" s="332">
        <v>2163424748</v>
      </c>
      <c r="O147" s="331"/>
      <c r="P147" s="94">
        <v>501404442</v>
      </c>
      <c r="Q147" s="94">
        <v>525619078</v>
      </c>
      <c r="R147" s="94">
        <v>530475791</v>
      </c>
      <c r="S147" s="94">
        <v>542437026</v>
      </c>
      <c r="T147" s="332">
        <v>2099936337</v>
      </c>
      <c r="U147" s="331"/>
      <c r="V147" s="94">
        <v>548378635</v>
      </c>
      <c r="W147" s="94">
        <v>567391167</v>
      </c>
      <c r="X147" s="94">
        <v>567112448</v>
      </c>
      <c r="Y147" s="94">
        <v>573589492</v>
      </c>
      <c r="Z147" s="332">
        <v>2256471742</v>
      </c>
      <c r="AA147" s="126"/>
      <c r="AB147" s="94">
        <v>585144342</v>
      </c>
      <c r="AC147" s="94">
        <v>611319885</v>
      </c>
      <c r="AD147" s="94">
        <v>613195742</v>
      </c>
      <c r="AE147" s="94">
        <v>630559652</v>
      </c>
      <c r="AF147" s="332">
        <v>2440219621</v>
      </c>
      <c r="AG147" s="126"/>
      <c r="AH147" s="94">
        <v>612153303</v>
      </c>
      <c r="AI147" s="94">
        <v>656963388</v>
      </c>
      <c r="AJ147" s="94">
        <v>647638014</v>
      </c>
      <c r="AK147" s="94">
        <v>655242867</v>
      </c>
      <c r="AL147" s="332">
        <v>2571997572</v>
      </c>
      <c r="AM147" s="126"/>
      <c r="AN147" s="94">
        <v>630804515</v>
      </c>
      <c r="AO147" s="94">
        <v>682750293</v>
      </c>
      <c r="AP147" s="94">
        <v>679665568</v>
      </c>
      <c r="AQ147" s="94">
        <v>689409055</v>
      </c>
      <c r="AR147" s="332">
        <v>2682629431</v>
      </c>
      <c r="AS147" s="126"/>
      <c r="AT147" s="94">
        <v>676323842</v>
      </c>
      <c r="AU147" s="94">
        <v>695474083</v>
      </c>
      <c r="AV147" s="94">
        <v>682251179</v>
      </c>
      <c r="AW147" s="94">
        <v>688623033</v>
      </c>
      <c r="AX147" s="332">
        <v>2742672137</v>
      </c>
      <c r="AY147" s="126"/>
      <c r="AZ147" s="94">
        <v>690236982</v>
      </c>
      <c r="BA147" s="94">
        <v>718604069</v>
      </c>
    </row>
    <row r="148" spans="1:53" ht="18" customHeight="1">
      <c r="A148" s="342"/>
      <c r="B148" s="312"/>
      <c r="C148" s="313" t="s">
        <v>23</v>
      </c>
      <c r="D148" s="254">
        <v>0.11320691552173684</v>
      </c>
      <c r="E148" s="254">
        <v>0.39466727778722405</v>
      </c>
      <c r="F148" s="254">
        <v>0.30948002858616053</v>
      </c>
      <c r="G148" s="254">
        <v>0.19184670669847878</v>
      </c>
      <c r="H148" s="329"/>
      <c r="I148" s="274"/>
      <c r="J148" s="254">
        <v>0.150956159024218</v>
      </c>
      <c r="K148" s="254">
        <v>0.17236015827680229</v>
      </c>
      <c r="L148" s="254">
        <v>3.761006228394298E-2</v>
      </c>
      <c r="M148" s="254">
        <v>-1.3661663868583178E-3</v>
      </c>
      <c r="N148" s="261">
        <v>8.393509835827162E-2</v>
      </c>
      <c r="O148" s="274"/>
      <c r="P148" s="254">
        <v>-2.3988451974158664E-2</v>
      </c>
      <c r="Q148" s="254">
        <v>-4.1451283016389229E-2</v>
      </c>
      <c r="R148" s="254">
        <v>-5.1419344647412268E-2</v>
      </c>
      <c r="S148" s="254">
        <v>5.9062360171391326E-4</v>
      </c>
      <c r="T148" s="261">
        <v>-2.9346253461643435E-2</v>
      </c>
      <c r="U148" s="274"/>
      <c r="V148" s="254">
        <v>9.3685235042253678E-2</v>
      </c>
      <c r="W148" s="254">
        <v>7.94721705287873E-2</v>
      </c>
      <c r="X148" s="254">
        <v>6.9063768076835785E-2</v>
      </c>
      <c r="Y148" s="254">
        <v>5.7430567064572058E-2</v>
      </c>
      <c r="Z148" s="261">
        <v>7.4542928869752778E-2</v>
      </c>
      <c r="AA148" s="287"/>
      <c r="AB148" s="254">
        <v>6.7044382573365535E-2</v>
      </c>
      <c r="AC148" s="254">
        <v>7.7422280350726735E-2</v>
      </c>
      <c r="AD148" s="254">
        <v>8.1259535322349308E-2</v>
      </c>
      <c r="AE148" s="254">
        <v>9.9322182143462223E-2</v>
      </c>
      <c r="AF148" s="261">
        <v>8.1431500151265768E-2</v>
      </c>
      <c r="AG148" s="287"/>
      <c r="AH148" s="254">
        <v>4.6157775204122231E-2</v>
      </c>
      <c r="AI148" s="254">
        <v>7.4663861130576548E-2</v>
      </c>
      <c r="AJ148" s="254">
        <v>5.6168478743285233E-2</v>
      </c>
      <c r="AK148" s="254">
        <v>3.914493247658668E-2</v>
      </c>
      <c r="AL148" s="261">
        <v>5.4002496277772538E-2</v>
      </c>
      <c r="AM148" s="287"/>
      <c r="AN148" s="254">
        <v>3.0468204465442517E-2</v>
      </c>
      <c r="AO148" s="254">
        <v>3.9251662225049389E-2</v>
      </c>
      <c r="AP148" s="254">
        <v>4.9452863030983174E-2</v>
      </c>
      <c r="AQ148" s="254">
        <v>5.2142785096506827E-2</v>
      </c>
      <c r="AR148" s="261">
        <v>4.3013982674164009E-2</v>
      </c>
      <c r="AS148" s="287"/>
      <c r="AT148" s="254">
        <v>7.2160750149354858E-2</v>
      </c>
      <c r="AU148" s="254">
        <v>1.8636081346947053E-2</v>
      </c>
      <c r="AV148" s="254">
        <v>3.8042400876778792E-3</v>
      </c>
      <c r="AW148" s="254">
        <v>-1.1401387816120101E-3</v>
      </c>
      <c r="AX148" s="261">
        <v>2.2382035068338801E-2</v>
      </c>
      <c r="AY148" s="287"/>
      <c r="AZ148" s="254">
        <v>2.0571713040392847E-2</v>
      </c>
      <c r="BA148" s="254">
        <v>3.3257869078638258E-2</v>
      </c>
    </row>
    <row r="149" spans="1:53" ht="18" customHeight="1">
      <c r="A149" s="342"/>
      <c r="B149" s="306" t="s">
        <v>85</v>
      </c>
      <c r="C149" s="307" t="s">
        <v>25</v>
      </c>
      <c r="D149" s="94">
        <v>245912301</v>
      </c>
      <c r="E149" s="94">
        <v>273892750</v>
      </c>
      <c r="F149" s="94">
        <v>308763139</v>
      </c>
      <c r="G149" s="94">
        <v>322343749</v>
      </c>
      <c r="H149" s="330">
        <v>1150911939</v>
      </c>
      <c r="I149" s="331"/>
      <c r="J149" s="94">
        <v>293322772</v>
      </c>
      <c r="K149" s="94">
        <v>317294116</v>
      </c>
      <c r="L149" s="94">
        <v>327643046</v>
      </c>
      <c r="M149" s="94">
        <v>330563896</v>
      </c>
      <c r="N149" s="332">
        <v>1268823830</v>
      </c>
      <c r="O149" s="331"/>
      <c r="P149" s="94">
        <v>300397638</v>
      </c>
      <c r="Q149" s="94">
        <v>323693842</v>
      </c>
      <c r="R149" s="94">
        <v>328393665</v>
      </c>
      <c r="S149" s="94">
        <v>325865313</v>
      </c>
      <c r="T149" s="332">
        <v>1278350458</v>
      </c>
      <c r="U149" s="331"/>
      <c r="V149" s="94">
        <v>328914689</v>
      </c>
      <c r="W149" s="94">
        <v>349156228</v>
      </c>
      <c r="X149" s="94">
        <v>345848220</v>
      </c>
      <c r="Y149" s="94">
        <v>353100013</v>
      </c>
      <c r="Z149" s="332">
        <v>1377019150</v>
      </c>
      <c r="AA149" s="126"/>
      <c r="AB149" s="94">
        <v>351126740</v>
      </c>
      <c r="AC149" s="94">
        <v>377939425</v>
      </c>
      <c r="AD149" s="94">
        <v>378533184</v>
      </c>
      <c r="AE149" s="94">
        <v>395641253</v>
      </c>
      <c r="AF149" s="332">
        <v>1503240602</v>
      </c>
      <c r="AG149" s="126"/>
      <c r="AH149" s="94">
        <v>363753630</v>
      </c>
      <c r="AI149" s="94">
        <v>405395112</v>
      </c>
      <c r="AJ149" s="94">
        <v>387332622</v>
      </c>
      <c r="AK149" s="94">
        <v>403035533</v>
      </c>
      <c r="AL149" s="332">
        <v>1559516897</v>
      </c>
      <c r="AM149" s="126"/>
      <c r="AN149" s="94">
        <v>383341498</v>
      </c>
      <c r="AO149" s="94">
        <v>412213008</v>
      </c>
      <c r="AP149" s="94">
        <v>405117162</v>
      </c>
      <c r="AQ149" s="94">
        <v>424164939</v>
      </c>
      <c r="AR149" s="332">
        <v>1624836607</v>
      </c>
      <c r="AS149" s="126"/>
      <c r="AT149" s="94">
        <v>411606074</v>
      </c>
      <c r="AU149" s="94">
        <v>441417071</v>
      </c>
      <c r="AV149" s="94">
        <v>437642554</v>
      </c>
      <c r="AW149" s="94">
        <v>438429725</v>
      </c>
      <c r="AX149" s="332">
        <v>1729095424</v>
      </c>
      <c r="AY149" s="126"/>
      <c r="AZ149" s="94">
        <v>438325696</v>
      </c>
      <c r="BA149" s="94">
        <v>457788836</v>
      </c>
    </row>
    <row r="150" spans="1:53" ht="18" customHeight="1">
      <c r="A150" s="342"/>
      <c r="B150" s="312"/>
      <c r="C150" s="313" t="s">
        <v>23</v>
      </c>
      <c r="D150" s="254">
        <v>0.1183731383611504</v>
      </c>
      <c r="E150" s="254">
        <v>0.5197117968672923</v>
      </c>
      <c r="F150" s="254">
        <v>0.33056503837574119</v>
      </c>
      <c r="G150" s="254">
        <v>0.26962162351987151</v>
      </c>
      <c r="H150" s="329"/>
      <c r="I150" s="274"/>
      <c r="J150" s="254">
        <v>0.19279422301042193</v>
      </c>
      <c r="K150" s="254">
        <v>0.15846117138916602</v>
      </c>
      <c r="L150" s="254">
        <v>6.1146894221722495E-2</v>
      </c>
      <c r="M150" s="254">
        <v>2.5501183210473861E-2</v>
      </c>
      <c r="N150" s="261">
        <v>0.10245083659697785</v>
      </c>
      <c r="O150" s="274"/>
      <c r="P150" s="254">
        <v>2.4119729783543598E-2</v>
      </c>
      <c r="Q150" s="254">
        <v>2.0169696433954609E-2</v>
      </c>
      <c r="R150" s="254">
        <v>2.2909657603416012E-3</v>
      </c>
      <c r="S150" s="254">
        <v>-1.4213842034340063E-2</v>
      </c>
      <c r="T150" s="261">
        <v>7.5082354025459708E-3</v>
      </c>
      <c r="U150" s="274"/>
      <c r="V150" s="254">
        <v>9.4931009410932798E-2</v>
      </c>
      <c r="W150" s="254">
        <v>7.866194130440074E-2</v>
      </c>
      <c r="X150" s="254">
        <v>5.3151314596766142E-2</v>
      </c>
      <c r="Y150" s="254">
        <v>8.3576554218889765E-2</v>
      </c>
      <c r="Z150" s="261">
        <v>7.7184383501820664E-2</v>
      </c>
      <c r="AA150" s="287"/>
      <c r="AB150" s="254">
        <v>6.7531343971080515E-2</v>
      </c>
      <c r="AC150" s="254">
        <v>8.2436441603441768E-2</v>
      </c>
      <c r="AD150" s="254">
        <v>9.4506671163437028E-2</v>
      </c>
      <c r="AE150" s="254">
        <v>0.1204792932137333</v>
      </c>
      <c r="AF150" s="261">
        <v>9.1662815292002264E-2</v>
      </c>
      <c r="AG150" s="287"/>
      <c r="AH150" s="254">
        <v>3.5961060670002043E-2</v>
      </c>
      <c r="AI150" s="254">
        <v>7.2645734167585241E-2</v>
      </c>
      <c r="AJ150" s="254">
        <v>2.3246146895274489E-2</v>
      </c>
      <c r="AK150" s="254">
        <v>1.8689355429778676E-2</v>
      </c>
      <c r="AL150" s="261">
        <v>3.7436651807519539E-2</v>
      </c>
      <c r="AM150" s="287"/>
      <c r="AN150" s="254">
        <v>5.3849271552286693E-2</v>
      </c>
      <c r="AO150" s="254">
        <v>1.6817903813304946E-2</v>
      </c>
      <c r="AP150" s="254">
        <v>4.5915419951382264E-2</v>
      </c>
      <c r="AQ150" s="254">
        <v>5.242566540652871E-2</v>
      </c>
      <c r="AR150" s="261">
        <v>4.1884579850114845E-2</v>
      </c>
      <c r="AS150" s="287"/>
      <c r="AT150" s="254">
        <v>7.373210609199421E-2</v>
      </c>
      <c r="AU150" s="254">
        <v>7.0847019461355742E-2</v>
      </c>
      <c r="AV150" s="254">
        <v>8.0286383917746784E-2</v>
      </c>
      <c r="AW150" s="254">
        <v>3.3630280790369671E-2</v>
      </c>
      <c r="AX150" s="261">
        <v>6.416572383391661E-2</v>
      </c>
      <c r="AY150" s="287"/>
      <c r="AZ150" s="254">
        <v>6.4915519201011573E-2</v>
      </c>
      <c r="BA150" s="254">
        <v>3.7089107049962822E-2</v>
      </c>
    </row>
    <row r="151" spans="1:53" ht="18" customHeight="1">
      <c r="A151" s="342"/>
      <c r="B151" s="306" t="s">
        <v>86</v>
      </c>
      <c r="C151" s="307" t="s">
        <v>25</v>
      </c>
      <c r="D151" s="94">
        <v>656106133</v>
      </c>
      <c r="E151" s="94">
        <v>673708511</v>
      </c>
      <c r="F151" s="94">
        <v>730248604</v>
      </c>
      <c r="G151" s="94">
        <v>751956612</v>
      </c>
      <c r="H151" s="330">
        <v>2812019860</v>
      </c>
      <c r="I151" s="331"/>
      <c r="J151" s="94">
        <v>738629009</v>
      </c>
      <c r="K151" s="94">
        <v>762453203</v>
      </c>
      <c r="L151" s="94">
        <v>757149310</v>
      </c>
      <c r="M151" s="94">
        <v>729881176</v>
      </c>
      <c r="N151" s="332">
        <v>2988112698</v>
      </c>
      <c r="O151" s="331"/>
      <c r="P151" s="94">
        <v>678089292</v>
      </c>
      <c r="Q151" s="94">
        <v>686934087</v>
      </c>
      <c r="R151" s="94">
        <v>649400787</v>
      </c>
      <c r="S151" s="94">
        <v>663488079</v>
      </c>
      <c r="T151" s="332">
        <v>2677912245</v>
      </c>
      <c r="U151" s="331"/>
      <c r="V151" s="94">
        <v>677587135</v>
      </c>
      <c r="W151" s="94">
        <v>678653843</v>
      </c>
      <c r="X151" s="94">
        <v>657384107</v>
      </c>
      <c r="Y151" s="94">
        <v>667445621</v>
      </c>
      <c r="Z151" s="332">
        <v>2681070706</v>
      </c>
      <c r="AA151" s="126"/>
      <c r="AB151" s="94">
        <v>682795133</v>
      </c>
      <c r="AC151" s="94">
        <v>671240582</v>
      </c>
      <c r="AD151" s="94">
        <v>658072034</v>
      </c>
      <c r="AE151" s="94">
        <v>679574579</v>
      </c>
      <c r="AF151" s="332">
        <v>2691682328</v>
      </c>
      <c r="AG151" s="126"/>
      <c r="AH151" s="94">
        <v>663426634</v>
      </c>
      <c r="AI151" s="94">
        <v>674117405</v>
      </c>
      <c r="AJ151" s="94">
        <v>653835510</v>
      </c>
      <c r="AK151" s="94">
        <v>690127252</v>
      </c>
      <c r="AL151" s="332">
        <v>2681506801</v>
      </c>
      <c r="AM151" s="126"/>
      <c r="AN151" s="94">
        <v>665648705</v>
      </c>
      <c r="AO151" s="94">
        <v>693896772</v>
      </c>
      <c r="AP151" s="94">
        <v>697061654</v>
      </c>
      <c r="AQ151" s="94">
        <v>708332217</v>
      </c>
      <c r="AR151" s="332">
        <v>2764939348</v>
      </c>
      <c r="AS151" s="126"/>
      <c r="AT151" s="94">
        <v>698809099</v>
      </c>
      <c r="AU151" s="94">
        <v>714169560</v>
      </c>
      <c r="AV151" s="94">
        <v>688134873</v>
      </c>
      <c r="AW151" s="94">
        <v>689197659</v>
      </c>
      <c r="AX151" s="332">
        <v>2790311191</v>
      </c>
      <c r="AY151" s="126"/>
      <c r="AZ151" s="94">
        <v>683735995</v>
      </c>
      <c r="BA151" s="94">
        <v>695874573</v>
      </c>
    </row>
    <row r="152" spans="1:53" ht="18" customHeight="1">
      <c r="A152" s="342"/>
      <c r="B152" s="312"/>
      <c r="C152" s="313" t="s">
        <v>23</v>
      </c>
      <c r="D152" s="254">
        <v>0.15001819215019502</v>
      </c>
      <c r="E152" s="254">
        <v>0.1843779317741075</v>
      </c>
      <c r="F152" s="254">
        <v>0.26969812877539329</v>
      </c>
      <c r="G152" s="254">
        <v>0.15878906330151712</v>
      </c>
      <c r="H152" s="329"/>
      <c r="I152" s="274"/>
      <c r="J152" s="254">
        <v>0.12577671789573105</v>
      </c>
      <c r="K152" s="254">
        <v>0.13172565070949505</v>
      </c>
      <c r="L152" s="254">
        <v>3.683773697429759E-2</v>
      </c>
      <c r="M152" s="254">
        <v>-2.935732680278633E-2</v>
      </c>
      <c r="N152" s="261">
        <v>6.2621477360405242E-2</v>
      </c>
      <c r="O152" s="274"/>
      <c r="P152" s="254">
        <v>-8.1962279117580694E-2</v>
      </c>
      <c r="Q152" s="254">
        <v>-9.9047542462747051E-2</v>
      </c>
      <c r="R152" s="254">
        <v>-0.14230815715859269</v>
      </c>
      <c r="S152" s="254">
        <v>-9.0964254433655967E-2</v>
      </c>
      <c r="T152" s="261">
        <v>-0.10381149720612048</v>
      </c>
      <c r="U152" s="274"/>
      <c r="V152" s="254">
        <v>-7.4054701338654993E-4</v>
      </c>
      <c r="W152" s="254">
        <v>-1.2053913405522976E-2</v>
      </c>
      <c r="X152" s="254">
        <v>1.2293363605055285E-2</v>
      </c>
      <c r="Y152" s="254">
        <v>5.9647522318182489E-3</v>
      </c>
      <c r="Z152" s="261">
        <v>1.1794490300782723E-3</v>
      </c>
      <c r="AA152" s="287"/>
      <c r="AB152" s="254">
        <v>7.6860933907785256E-3</v>
      </c>
      <c r="AC152" s="254">
        <v>-1.0923478996640701E-2</v>
      </c>
      <c r="AD152" s="254">
        <v>1.0464612586078559E-3</v>
      </c>
      <c r="AE152" s="254">
        <v>1.8172204024393457E-2</v>
      </c>
      <c r="AF152" s="261">
        <v>3.9579791671484621E-3</v>
      </c>
      <c r="AG152" s="287"/>
      <c r="AH152" s="254">
        <v>-2.8366486613489061E-2</v>
      </c>
      <c r="AI152" s="254">
        <v>4.2858299649111142E-3</v>
      </c>
      <c r="AJ152" s="254">
        <v>-6.4377815514342629E-3</v>
      </c>
      <c r="AK152" s="254">
        <v>1.5528351598331325E-2</v>
      </c>
      <c r="AL152" s="261">
        <v>-3.7803595521469502E-3</v>
      </c>
      <c r="AM152" s="287"/>
      <c r="AN152" s="254">
        <v>3.3493846736336597E-3</v>
      </c>
      <c r="AO152" s="254">
        <v>2.9341130867255982E-2</v>
      </c>
      <c r="AP152" s="254">
        <v>6.6111649396344285E-2</v>
      </c>
      <c r="AQ152" s="254">
        <v>2.6379142320842597E-2</v>
      </c>
      <c r="AR152" s="261">
        <v>3.1114053847965506E-2</v>
      </c>
      <c r="AS152" s="287"/>
      <c r="AT152" s="254">
        <v>4.9816658172571637E-2</v>
      </c>
      <c r="AU152" s="254">
        <v>2.9215855755559073E-2</v>
      </c>
      <c r="AV152" s="254">
        <v>-1.2806300488306555E-2</v>
      </c>
      <c r="AW152" s="254">
        <v>-2.7013536220391932E-2</v>
      </c>
      <c r="AX152" s="261">
        <v>9.176274705031906E-3</v>
      </c>
      <c r="AY152" s="287"/>
      <c r="AZ152" s="254">
        <v>-2.1569701970924116E-2</v>
      </c>
      <c r="BA152" s="254">
        <v>-2.5617147558067321E-2</v>
      </c>
    </row>
    <row r="153" spans="1:53" ht="18" customHeight="1">
      <c r="A153" s="342"/>
      <c r="B153" s="306" t="s">
        <v>87</v>
      </c>
      <c r="C153" s="307" t="s">
        <v>25</v>
      </c>
      <c r="D153" s="94">
        <v>576275346</v>
      </c>
      <c r="E153" s="94">
        <v>620107879</v>
      </c>
      <c r="F153" s="94">
        <v>678805917</v>
      </c>
      <c r="G153" s="94">
        <v>680986778</v>
      </c>
      <c r="H153" s="330">
        <v>2556175920</v>
      </c>
      <c r="I153" s="331"/>
      <c r="J153" s="94">
        <v>619218493</v>
      </c>
      <c r="K153" s="94">
        <v>681297988</v>
      </c>
      <c r="L153" s="94">
        <v>733284053</v>
      </c>
      <c r="M153" s="94">
        <v>715361566</v>
      </c>
      <c r="N153" s="332">
        <v>2749162100</v>
      </c>
      <c r="O153" s="331"/>
      <c r="P153" s="94">
        <v>653620494</v>
      </c>
      <c r="Q153" s="94">
        <v>706143337</v>
      </c>
      <c r="R153" s="94">
        <v>714854727</v>
      </c>
      <c r="S153" s="94">
        <v>711817012</v>
      </c>
      <c r="T153" s="332">
        <v>2786435570</v>
      </c>
      <c r="U153" s="331"/>
      <c r="V153" s="94">
        <v>673203470</v>
      </c>
      <c r="W153" s="94">
        <v>724955172</v>
      </c>
      <c r="X153" s="94">
        <v>737577366</v>
      </c>
      <c r="Y153" s="94">
        <v>743607501</v>
      </c>
      <c r="Z153" s="332">
        <v>2879343509</v>
      </c>
      <c r="AA153" s="126"/>
      <c r="AB153" s="94">
        <v>698105127</v>
      </c>
      <c r="AC153" s="94">
        <v>738953244</v>
      </c>
      <c r="AD153" s="94">
        <v>758887011</v>
      </c>
      <c r="AE153" s="94">
        <v>763281277</v>
      </c>
      <c r="AF153" s="332">
        <v>2959226659</v>
      </c>
      <c r="AG153" s="126"/>
      <c r="AH153" s="94">
        <v>711159025</v>
      </c>
      <c r="AI153" s="94">
        <v>775812019</v>
      </c>
      <c r="AJ153" s="94">
        <v>791413850</v>
      </c>
      <c r="AK153" s="94">
        <v>811165317</v>
      </c>
      <c r="AL153" s="332">
        <v>3089550211</v>
      </c>
      <c r="AM153" s="126"/>
      <c r="AN153" s="94">
        <v>722058916</v>
      </c>
      <c r="AO153" s="94">
        <v>758804365</v>
      </c>
      <c r="AP153" s="94">
        <v>766767724</v>
      </c>
      <c r="AQ153" s="94">
        <v>785732261</v>
      </c>
      <c r="AR153" s="332">
        <v>3033363266</v>
      </c>
      <c r="AS153" s="126"/>
      <c r="AT153" s="94">
        <v>716502585</v>
      </c>
      <c r="AU153" s="94">
        <v>797330628</v>
      </c>
      <c r="AV153" s="94">
        <v>821495646</v>
      </c>
      <c r="AW153" s="94">
        <v>816774200</v>
      </c>
      <c r="AX153" s="332">
        <v>3152103059</v>
      </c>
      <c r="AY153" s="126"/>
      <c r="AZ153" s="94">
        <v>776573310</v>
      </c>
      <c r="BA153" s="94">
        <v>824800364</v>
      </c>
    </row>
    <row r="154" spans="1:53" ht="18" customHeight="1">
      <c r="A154" s="342"/>
      <c r="B154" s="312"/>
      <c r="C154" s="313" t="s">
        <v>23</v>
      </c>
      <c r="D154" s="254">
        <v>2.8580959511861393E-2</v>
      </c>
      <c r="E154" s="254">
        <v>0.31703051999026011</v>
      </c>
      <c r="F154" s="254">
        <v>0.12160600425291511</v>
      </c>
      <c r="G154" s="254">
        <v>7.210900017951484E-2</v>
      </c>
      <c r="H154" s="329"/>
      <c r="I154" s="274"/>
      <c r="J154" s="254">
        <v>7.4518452503779337E-2</v>
      </c>
      <c r="K154" s="254">
        <v>9.8676554632198113E-2</v>
      </c>
      <c r="L154" s="254">
        <v>8.0255835483531879E-2</v>
      </c>
      <c r="M154" s="254">
        <v>5.0477908104112998E-2</v>
      </c>
      <c r="N154" s="261">
        <v>7.5498004065385205E-2</v>
      </c>
      <c r="O154" s="274"/>
      <c r="P154" s="254">
        <v>5.5557127877962076E-2</v>
      </c>
      <c r="Q154" s="254">
        <v>3.6467668241521256E-2</v>
      </c>
      <c r="R154" s="254">
        <v>-2.5132588012247381E-2</v>
      </c>
      <c r="S154" s="254">
        <v>-4.9549125483769885E-3</v>
      </c>
      <c r="T154" s="261">
        <v>1.3558120126856199E-2</v>
      </c>
      <c r="U154" s="274"/>
      <c r="V154" s="254">
        <v>2.9960774149165426E-2</v>
      </c>
      <c r="W154" s="254">
        <v>2.6640249952539108E-2</v>
      </c>
      <c r="X154" s="254">
        <v>3.1786373009463187E-2</v>
      </c>
      <c r="Y154" s="254">
        <v>4.466104134077642E-2</v>
      </c>
      <c r="Z154" s="261">
        <v>3.3342934608030506E-2</v>
      </c>
      <c r="AA154" s="287"/>
      <c r="AB154" s="254">
        <v>3.6989792996759308E-2</v>
      </c>
      <c r="AC154" s="254">
        <v>1.9308879418546976E-2</v>
      </c>
      <c r="AD154" s="254">
        <v>2.8891403101976465E-2</v>
      </c>
      <c r="AE154" s="254">
        <v>2.6457204874268836E-2</v>
      </c>
      <c r="AF154" s="261">
        <v>2.7743528950369578E-2</v>
      </c>
      <c r="AG154" s="287"/>
      <c r="AH154" s="254">
        <v>1.8699043303258778E-2</v>
      </c>
      <c r="AI154" s="254">
        <v>4.9879712010574728E-2</v>
      </c>
      <c r="AJ154" s="254">
        <v>4.2861240907442477E-2</v>
      </c>
      <c r="AK154" s="254">
        <v>6.2734461649843309E-2</v>
      </c>
      <c r="AL154" s="261">
        <v>4.4039733017287697E-2</v>
      </c>
      <c r="AM154" s="287"/>
      <c r="AN154" s="254">
        <v>1.5326939006363505E-2</v>
      </c>
      <c r="AO154" s="254">
        <v>-2.1922390454742313E-2</v>
      </c>
      <c r="AP154" s="254">
        <v>-3.1141893713383939E-2</v>
      </c>
      <c r="AQ154" s="254">
        <v>-3.1353727121940067E-2</v>
      </c>
      <c r="AR154" s="261">
        <v>-1.8186124569185669E-2</v>
      </c>
      <c r="AS154" s="287"/>
      <c r="AT154" s="254">
        <v>-7.6951213770484195E-3</v>
      </c>
      <c r="AU154" s="254">
        <v>5.0772326540319712E-2</v>
      </c>
      <c r="AV154" s="254">
        <v>7.1374837890281428E-2</v>
      </c>
      <c r="AW154" s="254">
        <v>3.950701853643257E-2</v>
      </c>
      <c r="AX154" s="261">
        <v>3.9144600427820864E-2</v>
      </c>
      <c r="AY154" s="287"/>
      <c r="AZ154" s="254">
        <v>8.3838811272397562E-2</v>
      </c>
      <c r="BA154" s="254">
        <v>3.4452126928704807E-2</v>
      </c>
    </row>
    <row r="155" spans="1:53" ht="18" customHeight="1">
      <c r="A155" s="342"/>
      <c r="B155" s="306" t="s">
        <v>213</v>
      </c>
      <c r="C155" s="307" t="s">
        <v>25</v>
      </c>
      <c r="D155" s="94">
        <v>25894855</v>
      </c>
      <c r="E155" s="94">
        <v>30159975</v>
      </c>
      <c r="F155" s="94">
        <v>30065961</v>
      </c>
      <c r="G155" s="94">
        <v>31073580</v>
      </c>
      <c r="H155" s="330">
        <v>117194371</v>
      </c>
      <c r="I155" s="331"/>
      <c r="J155" s="94">
        <v>26929475</v>
      </c>
      <c r="K155" s="94">
        <v>31917285</v>
      </c>
      <c r="L155" s="94">
        <v>31260195</v>
      </c>
      <c r="M155" s="94">
        <v>30899010</v>
      </c>
      <c r="N155" s="332">
        <v>121005965</v>
      </c>
      <c r="O155" s="331"/>
      <c r="P155" s="94">
        <v>26252885</v>
      </c>
      <c r="Q155" s="94">
        <v>29190450</v>
      </c>
      <c r="R155" s="94">
        <v>29214405</v>
      </c>
      <c r="S155" s="94">
        <v>27472585</v>
      </c>
      <c r="T155" s="332">
        <v>112130325</v>
      </c>
      <c r="U155" s="331"/>
      <c r="V155" s="94">
        <v>26032360</v>
      </c>
      <c r="W155" s="94">
        <v>29545790</v>
      </c>
      <c r="X155" s="94">
        <v>29115930</v>
      </c>
      <c r="Y155" s="94">
        <v>29693960</v>
      </c>
      <c r="Z155" s="332">
        <v>114388040</v>
      </c>
      <c r="AA155" s="126"/>
      <c r="AB155" s="94">
        <v>28265355</v>
      </c>
      <c r="AC155" s="94">
        <v>29265970</v>
      </c>
      <c r="AD155" s="94">
        <v>28435235</v>
      </c>
      <c r="AE155" s="94">
        <v>29454240</v>
      </c>
      <c r="AF155" s="332">
        <v>115420800</v>
      </c>
      <c r="AG155" s="126"/>
      <c r="AH155" s="94">
        <v>27172496</v>
      </c>
      <c r="AI155" s="94">
        <v>32197000</v>
      </c>
      <c r="AJ155" s="94">
        <v>31273787</v>
      </c>
      <c r="AK155" s="94">
        <v>32767739</v>
      </c>
      <c r="AL155" s="332">
        <v>123411022</v>
      </c>
      <c r="AM155" s="126"/>
      <c r="AN155" s="94">
        <v>30354947</v>
      </c>
      <c r="AO155" s="94">
        <v>32137948</v>
      </c>
      <c r="AP155" s="94">
        <v>32324092</v>
      </c>
      <c r="AQ155" s="94">
        <v>33352377</v>
      </c>
      <c r="AR155" s="332">
        <v>128169364</v>
      </c>
      <c r="AS155" s="126"/>
      <c r="AT155" s="94">
        <v>30320607</v>
      </c>
      <c r="AU155" s="94">
        <v>34429216</v>
      </c>
      <c r="AV155" s="94">
        <v>35459272</v>
      </c>
      <c r="AW155" s="94">
        <v>35743703</v>
      </c>
      <c r="AX155" s="332">
        <v>135952798</v>
      </c>
      <c r="AY155" s="126"/>
      <c r="AZ155" s="94">
        <v>32821658</v>
      </c>
      <c r="BA155" s="94">
        <v>34896250</v>
      </c>
    </row>
    <row r="156" spans="1:53" ht="18" customHeight="1">
      <c r="A156" s="342"/>
      <c r="B156" s="312"/>
      <c r="C156" s="313" t="s">
        <v>23</v>
      </c>
      <c r="D156" s="254">
        <v>9.9519724377586397E-2</v>
      </c>
      <c r="E156" s="254">
        <v>0.59469388434917159</v>
      </c>
      <c r="F156" s="254">
        <v>0.22844035553968442</v>
      </c>
      <c r="G156" s="254">
        <v>9.9918781046692662E-2</v>
      </c>
      <c r="H156" s="329"/>
      <c r="I156" s="274"/>
      <c r="J156" s="254">
        <v>3.9954655084957998E-2</v>
      </c>
      <c r="K156" s="254">
        <v>5.8266294982008443E-2</v>
      </c>
      <c r="L156" s="254">
        <v>3.9720466610064453E-2</v>
      </c>
      <c r="M156" s="254">
        <v>-5.6179558325754548E-3</v>
      </c>
      <c r="N156" s="261">
        <v>3.2523695186691182E-2</v>
      </c>
      <c r="O156" s="274"/>
      <c r="P156" s="254">
        <v>-2.5124515052744267E-2</v>
      </c>
      <c r="Q156" s="254">
        <v>-8.5434428398280082E-2</v>
      </c>
      <c r="R156" s="254">
        <v>-6.5443929572416293E-2</v>
      </c>
      <c r="S156" s="254">
        <v>-0.11089109327450941</v>
      </c>
      <c r="T156" s="261">
        <v>-7.3348780781178791E-2</v>
      </c>
      <c r="U156" s="274"/>
      <c r="V156" s="254">
        <v>-8.4000291777456271E-3</v>
      </c>
      <c r="W156" s="254">
        <v>1.2173159372328879E-2</v>
      </c>
      <c r="X156" s="254">
        <v>-3.3707686328029451E-3</v>
      </c>
      <c r="Y156" s="254">
        <v>8.0857880683597783E-2</v>
      </c>
      <c r="Z156" s="261">
        <v>2.0134740535176388E-2</v>
      </c>
      <c r="AA156" s="287"/>
      <c r="AB156" s="254">
        <v>8.5777662878048666E-2</v>
      </c>
      <c r="AC156" s="254">
        <v>-9.4707232400961239E-3</v>
      </c>
      <c r="AD156" s="254">
        <v>-2.3378782680134158E-2</v>
      </c>
      <c r="AE156" s="254">
        <v>-8.0730222577251043E-3</v>
      </c>
      <c r="AF156" s="261">
        <v>9.0285662731872662E-3</v>
      </c>
      <c r="AG156" s="287"/>
      <c r="AH156" s="254">
        <v>-3.8664258771913484E-2</v>
      </c>
      <c r="AI156" s="254">
        <v>0.10015147285396653</v>
      </c>
      <c r="AJ156" s="254">
        <v>9.9825164096586594E-2</v>
      </c>
      <c r="AK156" s="254">
        <v>0.11249650305015502</v>
      </c>
      <c r="AL156" s="261">
        <v>6.9226881116748462E-2</v>
      </c>
      <c r="AM156" s="287"/>
      <c r="AN156" s="254">
        <v>0.11712030429593212</v>
      </c>
      <c r="AO156" s="254">
        <v>-1.8340839208621507E-3</v>
      </c>
      <c r="AP156" s="254">
        <v>3.3584196247163689E-2</v>
      </c>
      <c r="AQ156" s="254">
        <v>1.7841877951969787E-2</v>
      </c>
      <c r="AR156" s="261">
        <v>3.8556864070050434E-2</v>
      </c>
      <c r="AS156" s="287"/>
      <c r="AT156" s="254">
        <v>-1.131281830273001E-3</v>
      </c>
      <c r="AU156" s="254">
        <v>7.1294782106188004E-2</v>
      </c>
      <c r="AV156" s="254">
        <v>9.6992051625147013E-2</v>
      </c>
      <c r="AW156" s="254">
        <v>7.169881774843212E-2</v>
      </c>
      <c r="AX156" s="261">
        <v>6.0727725854986758E-2</v>
      </c>
      <c r="AY156" s="287"/>
      <c r="AZ156" s="254">
        <v>8.2486838076823554E-2</v>
      </c>
      <c r="BA156" s="254">
        <v>1.3565048939830682E-2</v>
      </c>
    </row>
    <row r="157" spans="1:53" ht="18" customHeight="1">
      <c r="A157" s="342"/>
      <c r="B157" s="306" t="s">
        <v>89</v>
      </c>
      <c r="C157" s="307" t="s">
        <v>25</v>
      </c>
      <c r="D157" s="94">
        <v>64965145</v>
      </c>
      <c r="E157" s="94">
        <v>67082670</v>
      </c>
      <c r="F157" s="94">
        <v>66217240</v>
      </c>
      <c r="G157" s="94">
        <v>63867505</v>
      </c>
      <c r="H157" s="330">
        <v>262132560</v>
      </c>
      <c r="I157" s="331"/>
      <c r="J157" s="94">
        <v>65566710</v>
      </c>
      <c r="K157" s="94">
        <v>68544860</v>
      </c>
      <c r="L157" s="94">
        <v>66829958</v>
      </c>
      <c r="M157" s="94">
        <v>61661585</v>
      </c>
      <c r="N157" s="332">
        <v>262603113</v>
      </c>
      <c r="O157" s="331"/>
      <c r="P157" s="94">
        <v>65072025</v>
      </c>
      <c r="Q157" s="94">
        <v>67645285</v>
      </c>
      <c r="R157" s="94">
        <v>59044720</v>
      </c>
      <c r="S157" s="94">
        <v>66117775</v>
      </c>
      <c r="T157" s="332">
        <v>257879805</v>
      </c>
      <c r="U157" s="331"/>
      <c r="V157" s="94">
        <v>71713600</v>
      </c>
      <c r="W157" s="94">
        <v>72151020</v>
      </c>
      <c r="X157" s="94">
        <v>64555510</v>
      </c>
      <c r="Y157" s="94">
        <v>67417740</v>
      </c>
      <c r="Z157" s="332">
        <v>275837870</v>
      </c>
      <c r="AA157" s="126"/>
      <c r="AB157" s="94">
        <v>74019435</v>
      </c>
      <c r="AC157" s="94">
        <v>74657998</v>
      </c>
      <c r="AD157" s="94">
        <v>71148035</v>
      </c>
      <c r="AE157" s="94">
        <v>72284275</v>
      </c>
      <c r="AF157" s="332">
        <v>292109743</v>
      </c>
      <c r="AG157" s="126"/>
      <c r="AH157" s="94">
        <v>76026271</v>
      </c>
      <c r="AI157" s="94">
        <v>78480824</v>
      </c>
      <c r="AJ157" s="94">
        <v>71585139</v>
      </c>
      <c r="AK157" s="94">
        <v>78604064</v>
      </c>
      <c r="AL157" s="332">
        <v>304696298</v>
      </c>
      <c r="AM157" s="126"/>
      <c r="AN157" s="94">
        <v>76367855</v>
      </c>
      <c r="AO157" s="94">
        <v>80859019</v>
      </c>
      <c r="AP157" s="94">
        <v>77074084</v>
      </c>
      <c r="AQ157" s="94">
        <v>82108202</v>
      </c>
      <c r="AR157" s="332">
        <v>316409160</v>
      </c>
      <c r="AS157" s="126"/>
      <c r="AT157" s="94">
        <v>85661266</v>
      </c>
      <c r="AU157" s="94">
        <v>87619162</v>
      </c>
      <c r="AV157" s="94">
        <v>78682416</v>
      </c>
      <c r="AW157" s="94">
        <v>80011967</v>
      </c>
      <c r="AX157" s="332">
        <v>331974811</v>
      </c>
      <c r="AY157" s="126"/>
      <c r="AZ157" s="94">
        <v>86671466</v>
      </c>
      <c r="BA157" s="94">
        <v>88191866</v>
      </c>
    </row>
    <row r="158" spans="1:53" ht="18" customHeight="1">
      <c r="A158" s="342"/>
      <c r="B158" s="312"/>
      <c r="C158" s="313" t="s">
        <v>23</v>
      </c>
      <c r="D158" s="254">
        <v>8.1515613436401027E-2</v>
      </c>
      <c r="E158" s="254">
        <v>0.25573394849617898</v>
      </c>
      <c r="F158" s="254">
        <v>0.22633136902861969</v>
      </c>
      <c r="G158" s="254">
        <v>2.1790244201729782E-2</v>
      </c>
      <c r="H158" s="329"/>
      <c r="I158" s="274"/>
      <c r="J158" s="254">
        <v>9.2598115497163902E-3</v>
      </c>
      <c r="K158" s="254">
        <v>2.1796836649465502E-2</v>
      </c>
      <c r="L158" s="254">
        <v>9.253149179881251E-3</v>
      </c>
      <c r="M158" s="254">
        <v>-3.4539003833013358E-2</v>
      </c>
      <c r="N158" s="261">
        <v>1.795095580648276E-3</v>
      </c>
      <c r="O158" s="274"/>
      <c r="P158" s="254">
        <v>-7.5447586130217292E-3</v>
      </c>
      <c r="Q158" s="254">
        <v>-1.3123887042733817E-2</v>
      </c>
      <c r="R158" s="254">
        <v>-0.11649323496507358</v>
      </c>
      <c r="S158" s="254">
        <v>7.2268495855239534E-2</v>
      </c>
      <c r="T158" s="261">
        <v>-1.7986488987280169E-2</v>
      </c>
      <c r="U158" s="274"/>
      <c r="V158" s="254">
        <v>0.10206498107289574</v>
      </c>
      <c r="W158" s="254">
        <v>6.660826397582631E-2</v>
      </c>
      <c r="X158" s="254">
        <v>9.3332477484862286E-2</v>
      </c>
      <c r="Y158" s="254">
        <v>1.9661354302984435E-2</v>
      </c>
      <c r="Z158" s="261">
        <v>6.9637345196534417E-2</v>
      </c>
      <c r="AA158" s="287"/>
      <c r="AB158" s="254">
        <v>3.2153385131969303E-2</v>
      </c>
      <c r="AC158" s="254">
        <v>3.4746258611451308E-2</v>
      </c>
      <c r="AD158" s="254">
        <v>0.10212180184154684</v>
      </c>
      <c r="AE158" s="254">
        <v>7.218478400492212E-2</v>
      </c>
      <c r="AF158" s="261">
        <v>5.8990714364202335E-2</v>
      </c>
      <c r="AG158" s="287"/>
      <c r="AH158" s="254">
        <v>2.7112284766831918E-2</v>
      </c>
      <c r="AI158" s="254">
        <v>5.1204507251855214E-2</v>
      </c>
      <c r="AJ158" s="254">
        <v>6.1435849914899254E-3</v>
      </c>
      <c r="AK158" s="254">
        <v>8.7429651884867177E-2</v>
      </c>
      <c r="AL158" s="261">
        <v>4.3088446385713297E-2</v>
      </c>
      <c r="AM158" s="287"/>
      <c r="AN158" s="254">
        <v>4.4929732250054144E-3</v>
      </c>
      <c r="AO158" s="254">
        <v>3.0302880102278218E-2</v>
      </c>
      <c r="AP158" s="254">
        <v>7.6677157810645546E-2</v>
      </c>
      <c r="AQ158" s="254">
        <v>4.4579603415925151E-2</v>
      </c>
      <c r="AR158" s="261">
        <v>3.84411037379917E-2</v>
      </c>
      <c r="AS158" s="287"/>
      <c r="AT158" s="254">
        <v>0.12169270696420642</v>
      </c>
      <c r="AU158" s="254">
        <v>8.3604068953643917E-2</v>
      </c>
      <c r="AV158" s="254">
        <v>2.0867351469269435E-2</v>
      </c>
      <c r="AW158" s="254">
        <v>-2.553015349185217E-2</v>
      </c>
      <c r="AX158" s="261">
        <v>4.9194691455835216E-2</v>
      </c>
      <c r="AY158" s="287"/>
      <c r="AZ158" s="254">
        <v>1.1792961360155507E-2</v>
      </c>
      <c r="BA158" s="254">
        <v>6.5362871194774019E-3</v>
      </c>
    </row>
    <row r="159" spans="1:53" ht="18" customHeight="1">
      <c r="A159" s="342"/>
      <c r="B159" s="306" t="s">
        <v>90</v>
      </c>
      <c r="C159" s="307" t="s">
        <v>25</v>
      </c>
      <c r="D159" s="94">
        <v>122311430</v>
      </c>
      <c r="E159" s="94">
        <v>117440006</v>
      </c>
      <c r="F159" s="94">
        <v>118394723</v>
      </c>
      <c r="G159" s="94">
        <v>117658827</v>
      </c>
      <c r="H159" s="330">
        <v>475804986</v>
      </c>
      <c r="I159" s="331"/>
      <c r="J159" s="94">
        <v>113921344</v>
      </c>
      <c r="K159" s="94">
        <v>116751894</v>
      </c>
      <c r="L159" s="94">
        <v>114545273</v>
      </c>
      <c r="M159" s="94">
        <v>112487393</v>
      </c>
      <c r="N159" s="332">
        <v>457705904</v>
      </c>
      <c r="O159" s="331"/>
      <c r="P159" s="94">
        <v>102614644</v>
      </c>
      <c r="Q159" s="94">
        <v>102757858</v>
      </c>
      <c r="R159" s="94">
        <v>100352639</v>
      </c>
      <c r="S159" s="94">
        <v>106596470</v>
      </c>
      <c r="T159" s="332">
        <v>412321611</v>
      </c>
      <c r="U159" s="331"/>
      <c r="V159" s="94">
        <v>111596964</v>
      </c>
      <c r="W159" s="94">
        <v>113899740</v>
      </c>
      <c r="X159" s="94">
        <v>110801045</v>
      </c>
      <c r="Y159" s="94">
        <v>114964907</v>
      </c>
      <c r="Z159" s="332">
        <v>451262656</v>
      </c>
      <c r="AA159" s="126"/>
      <c r="AB159" s="94">
        <v>119393116</v>
      </c>
      <c r="AC159" s="94">
        <v>115647843</v>
      </c>
      <c r="AD159" s="94">
        <v>114718488</v>
      </c>
      <c r="AE159" s="94">
        <v>119977186</v>
      </c>
      <c r="AF159" s="332">
        <v>469736633</v>
      </c>
      <c r="AG159" s="126"/>
      <c r="AH159" s="94">
        <v>115289581</v>
      </c>
      <c r="AI159" s="94">
        <v>120264863</v>
      </c>
      <c r="AJ159" s="94">
        <v>116224309</v>
      </c>
      <c r="AK159" s="94">
        <v>125577319</v>
      </c>
      <c r="AL159" s="332">
        <v>477356072</v>
      </c>
      <c r="AM159" s="126"/>
      <c r="AN159" s="94">
        <v>120549859</v>
      </c>
      <c r="AO159" s="94">
        <v>120939722</v>
      </c>
      <c r="AP159" s="94">
        <v>116965787</v>
      </c>
      <c r="AQ159" s="94">
        <v>120898224</v>
      </c>
      <c r="AR159" s="332">
        <v>479353592</v>
      </c>
      <c r="AS159" s="126"/>
      <c r="AT159" s="94">
        <v>117585494</v>
      </c>
      <c r="AU159" s="94">
        <v>124159225</v>
      </c>
      <c r="AV159" s="94">
        <v>119499397</v>
      </c>
      <c r="AW159" s="94">
        <v>129512599</v>
      </c>
      <c r="AX159" s="332">
        <v>490756715</v>
      </c>
      <c r="AY159" s="126"/>
      <c r="AZ159" s="94">
        <v>126039638</v>
      </c>
      <c r="BA159" s="94">
        <v>130314328</v>
      </c>
    </row>
    <row r="160" spans="1:53" ht="18" customHeight="1">
      <c r="A160" s="342"/>
      <c r="B160" s="312"/>
      <c r="C160" s="313" t="s">
        <v>23</v>
      </c>
      <c r="D160" s="254">
        <v>5.8163196721831269E-2</v>
      </c>
      <c r="E160" s="254">
        <v>0.1844626625496909</v>
      </c>
      <c r="F160" s="254">
        <v>4.3812306811728131E-2</v>
      </c>
      <c r="G160" s="254">
        <v>-3.9673290756085014E-2</v>
      </c>
      <c r="H160" s="329"/>
      <c r="I160" s="274"/>
      <c r="J160" s="254">
        <v>-6.8596091142095222E-2</v>
      </c>
      <c r="K160" s="254">
        <v>-5.8592640058277926E-3</v>
      </c>
      <c r="L160" s="254">
        <v>-3.2513695732874853E-2</v>
      </c>
      <c r="M160" s="254">
        <v>-4.3952792424150205E-2</v>
      </c>
      <c r="N160" s="261">
        <v>-3.8038865780191666E-2</v>
      </c>
      <c r="O160" s="274"/>
      <c r="P160" s="254">
        <v>-9.9250058004933694E-2</v>
      </c>
      <c r="Q160" s="254">
        <v>-0.1198613189093104</v>
      </c>
      <c r="R160" s="254">
        <v>-0.12390414399728222</v>
      </c>
      <c r="S160" s="254">
        <v>-5.2369628656964262E-2</v>
      </c>
      <c r="T160" s="261">
        <v>-9.915601394558371E-2</v>
      </c>
      <c r="U160" s="274"/>
      <c r="V160" s="254">
        <v>8.7534484844093097E-2</v>
      </c>
      <c r="W160" s="254">
        <v>0.10842851551070676</v>
      </c>
      <c r="X160" s="254">
        <v>0.10411690319374656</v>
      </c>
      <c r="Y160" s="254">
        <v>7.8505761025670084E-2</v>
      </c>
      <c r="Z160" s="261">
        <v>9.4443376144065283E-2</v>
      </c>
      <c r="AA160" s="287"/>
      <c r="AB160" s="254">
        <v>6.985989332111231E-2</v>
      </c>
      <c r="AC160" s="254">
        <v>1.5347734770948529E-2</v>
      </c>
      <c r="AD160" s="254">
        <v>3.5355650300951558E-2</v>
      </c>
      <c r="AE160" s="254">
        <v>4.3598339100122008E-2</v>
      </c>
      <c r="AF160" s="261">
        <v>4.0938413038104304E-2</v>
      </c>
      <c r="AG160" s="287"/>
      <c r="AH160" s="254">
        <v>-3.4369946421366593E-2</v>
      </c>
      <c r="AI160" s="254">
        <v>3.9923096533672542E-2</v>
      </c>
      <c r="AJ160" s="254">
        <v>1.3126227744563623E-2</v>
      </c>
      <c r="AK160" s="254">
        <v>4.6676649008920768E-2</v>
      </c>
      <c r="AL160" s="261">
        <v>1.622066167447489E-2</v>
      </c>
      <c r="AM160" s="287"/>
      <c r="AN160" s="254">
        <v>4.5626655543140604E-2</v>
      </c>
      <c r="AO160" s="254">
        <v>5.6114394775470533E-3</v>
      </c>
      <c r="AP160" s="254">
        <v>6.3797152797011591E-3</v>
      </c>
      <c r="AQ160" s="254">
        <v>-3.7260669659622159E-2</v>
      </c>
      <c r="AR160" s="261">
        <v>4.1845492645162796E-3</v>
      </c>
      <c r="AS160" s="287"/>
      <c r="AT160" s="254">
        <v>-2.4590364722035907E-2</v>
      </c>
      <c r="AU160" s="254">
        <v>2.6620724330753687E-2</v>
      </c>
      <c r="AV160" s="254">
        <v>2.166112044370716E-2</v>
      </c>
      <c r="AW160" s="254">
        <v>7.1253114520524408E-2</v>
      </c>
      <c r="AX160" s="261">
        <v>2.3788541882878045E-2</v>
      </c>
      <c r="AY160" s="287"/>
      <c r="AZ160" s="254">
        <v>7.1897848215869198E-2</v>
      </c>
      <c r="BA160" s="254">
        <v>4.9574270457954261E-2</v>
      </c>
    </row>
    <row r="161" spans="1:53" ht="18" customHeight="1">
      <c r="A161" s="342"/>
      <c r="B161" s="306" t="s">
        <v>91</v>
      </c>
      <c r="C161" s="307" t="s">
        <v>25</v>
      </c>
      <c r="D161" s="94">
        <v>216082816</v>
      </c>
      <c r="E161" s="94">
        <v>235028926</v>
      </c>
      <c r="F161" s="94">
        <v>248257966</v>
      </c>
      <c r="G161" s="94">
        <v>240395898</v>
      </c>
      <c r="H161" s="330">
        <v>939765606</v>
      </c>
      <c r="I161" s="331"/>
      <c r="J161" s="94">
        <v>217955803</v>
      </c>
      <c r="K161" s="94">
        <v>240926748</v>
      </c>
      <c r="L161" s="94">
        <v>258956734</v>
      </c>
      <c r="M161" s="94">
        <v>249748947</v>
      </c>
      <c r="N161" s="332">
        <v>967588232</v>
      </c>
      <c r="O161" s="331"/>
      <c r="P161" s="94">
        <v>227003029</v>
      </c>
      <c r="Q161" s="94">
        <v>245368645</v>
      </c>
      <c r="R161" s="94">
        <v>247282554</v>
      </c>
      <c r="S161" s="94">
        <v>244183108</v>
      </c>
      <c r="T161" s="332">
        <v>963837336</v>
      </c>
      <c r="U161" s="331"/>
      <c r="V161" s="94">
        <v>230661770</v>
      </c>
      <c r="W161" s="94">
        <v>251147250</v>
      </c>
      <c r="X161" s="94">
        <v>258240030</v>
      </c>
      <c r="Y161" s="94">
        <v>251565872</v>
      </c>
      <c r="Z161" s="332">
        <v>991614922</v>
      </c>
      <c r="AA161" s="126"/>
      <c r="AB161" s="94">
        <v>237850392</v>
      </c>
      <c r="AC161" s="94">
        <v>254847070</v>
      </c>
      <c r="AD161" s="94">
        <v>262242958</v>
      </c>
      <c r="AE161" s="94">
        <v>263164762</v>
      </c>
      <c r="AF161" s="332">
        <v>1018105182</v>
      </c>
      <c r="AG161" s="126"/>
      <c r="AH161" s="94">
        <v>244051892</v>
      </c>
      <c r="AI161" s="94">
        <v>268411622</v>
      </c>
      <c r="AJ161" s="94">
        <v>273616828</v>
      </c>
      <c r="AK161" s="94">
        <v>277236061</v>
      </c>
      <c r="AL161" s="332">
        <v>1063316403</v>
      </c>
      <c r="AM161" s="126"/>
      <c r="AN161" s="94">
        <v>249730672</v>
      </c>
      <c r="AO161" s="94">
        <v>268522125</v>
      </c>
      <c r="AP161" s="94">
        <v>273163572</v>
      </c>
      <c r="AQ161" s="94">
        <v>276751879</v>
      </c>
      <c r="AR161" s="332">
        <v>1068168248</v>
      </c>
      <c r="AS161" s="126"/>
      <c r="AT161" s="94">
        <v>251233361</v>
      </c>
      <c r="AU161" s="94">
        <v>280596870</v>
      </c>
      <c r="AV161" s="94">
        <v>291063240</v>
      </c>
      <c r="AW161" s="94">
        <v>283882055</v>
      </c>
      <c r="AX161" s="332">
        <v>1106775526</v>
      </c>
      <c r="AY161" s="126"/>
      <c r="AZ161" s="94">
        <v>267602972</v>
      </c>
      <c r="BA161" s="94">
        <v>285421469</v>
      </c>
    </row>
    <row r="162" spans="1:53" ht="18" customHeight="1">
      <c r="A162" s="342"/>
      <c r="B162" s="312"/>
      <c r="C162" s="313" t="s">
        <v>23</v>
      </c>
      <c r="D162" s="254">
        <v>-4.5541873472858556E-4</v>
      </c>
      <c r="E162" s="254">
        <v>0.33842574490740429</v>
      </c>
      <c r="F162" s="254">
        <v>7.3915892792883006E-2</v>
      </c>
      <c r="G162" s="254">
        <v>-3.8044420993575078E-3</v>
      </c>
      <c r="H162" s="329"/>
      <c r="I162" s="274"/>
      <c r="J162" s="254">
        <v>8.6679127691486578E-3</v>
      </c>
      <c r="K162" s="254">
        <v>2.5094026085963565E-2</v>
      </c>
      <c r="L162" s="254">
        <v>4.3095366373862902E-2</v>
      </c>
      <c r="M162" s="254">
        <v>3.8906857720176241E-2</v>
      </c>
      <c r="N162" s="261">
        <v>2.9605920691675003E-2</v>
      </c>
      <c r="O162" s="274"/>
      <c r="P162" s="254">
        <v>4.1509452262668223E-2</v>
      </c>
      <c r="Q162" s="254">
        <v>1.8436711726171673E-2</v>
      </c>
      <c r="R162" s="254">
        <v>-4.5081584941521591E-2</v>
      </c>
      <c r="S162" s="254">
        <v>-2.2285735603121526E-2</v>
      </c>
      <c r="T162" s="261">
        <v>-3.8765415658754687E-3</v>
      </c>
      <c r="U162" s="274"/>
      <c r="V162" s="254">
        <v>1.6117586695285846E-2</v>
      </c>
      <c r="W162" s="254">
        <v>2.3550706733535653E-2</v>
      </c>
      <c r="X162" s="254">
        <v>4.4311561097836183E-2</v>
      </c>
      <c r="Y162" s="254">
        <v>3.023454022052996E-2</v>
      </c>
      <c r="Z162" s="261">
        <v>2.8819786246587098E-2</v>
      </c>
      <c r="AA162" s="287"/>
      <c r="AB162" s="254">
        <v>3.1165207827894559E-2</v>
      </c>
      <c r="AC162" s="254">
        <v>1.4731676337288224E-2</v>
      </c>
      <c r="AD162" s="254">
        <v>1.5500803651548489E-2</v>
      </c>
      <c r="AE162" s="254">
        <v>4.6106770794410501E-2</v>
      </c>
      <c r="AF162" s="261">
        <v>2.6714261163568898E-2</v>
      </c>
      <c r="AG162" s="287"/>
      <c r="AH162" s="254">
        <v>2.6073112378978136E-2</v>
      </c>
      <c r="AI162" s="254">
        <v>5.3226242703123816E-2</v>
      </c>
      <c r="AJ162" s="254">
        <v>4.3371498272986919E-2</v>
      </c>
      <c r="AK162" s="254">
        <v>5.3469540880249022E-2</v>
      </c>
      <c r="AL162" s="261">
        <v>4.440722019623311E-2</v>
      </c>
      <c r="AM162" s="287"/>
      <c r="AN162" s="254">
        <v>2.3268739912083891E-2</v>
      </c>
      <c r="AO162" s="254">
        <v>4.1169230742177376E-4</v>
      </c>
      <c r="AP162" s="254">
        <v>-1.6565355402775594E-3</v>
      </c>
      <c r="AQ162" s="254">
        <v>-1.7464611142343767E-3</v>
      </c>
      <c r="AR162" s="261">
        <v>4.5629362871777435E-3</v>
      </c>
      <c r="AS162" s="287"/>
      <c r="AT162" s="254">
        <v>6.0172384431818049E-3</v>
      </c>
      <c r="AU162" s="254">
        <v>4.4967411903209076E-2</v>
      </c>
      <c r="AV162" s="254">
        <v>6.5527287803953671E-2</v>
      </c>
      <c r="AW162" s="254">
        <v>2.5763785329168343E-2</v>
      </c>
      <c r="AX162" s="261">
        <v>3.614344282587223E-2</v>
      </c>
      <c r="AY162" s="287"/>
      <c r="AZ162" s="254">
        <v>6.5156995610945234E-2</v>
      </c>
      <c r="BA162" s="254">
        <v>1.7194058508207988E-2</v>
      </c>
    </row>
    <row r="163" spans="1:53" ht="18" customHeight="1">
      <c r="A163" s="342"/>
      <c r="B163" s="306" t="s">
        <v>92</v>
      </c>
      <c r="C163" s="307" t="s">
        <v>25</v>
      </c>
      <c r="D163" s="94">
        <v>306459338</v>
      </c>
      <c r="E163" s="94">
        <v>342041843</v>
      </c>
      <c r="F163" s="94">
        <v>362234529</v>
      </c>
      <c r="G163" s="94">
        <v>382040239</v>
      </c>
      <c r="H163" s="330">
        <v>1392775949</v>
      </c>
      <c r="I163" s="331"/>
      <c r="J163" s="94">
        <v>353402456</v>
      </c>
      <c r="K163" s="94">
        <v>392488448</v>
      </c>
      <c r="L163" s="94">
        <v>406325808</v>
      </c>
      <c r="M163" s="94">
        <v>392499879</v>
      </c>
      <c r="N163" s="332">
        <v>1544716591</v>
      </c>
      <c r="O163" s="331"/>
      <c r="P163" s="94">
        <v>364081356</v>
      </c>
      <c r="Q163" s="94">
        <v>400969323</v>
      </c>
      <c r="R163" s="94">
        <v>398570106</v>
      </c>
      <c r="S163" s="94">
        <v>416603871</v>
      </c>
      <c r="T163" s="332">
        <v>1580224656</v>
      </c>
      <c r="U163" s="331"/>
      <c r="V163" s="94">
        <v>396976133</v>
      </c>
      <c r="W163" s="94">
        <v>430179874</v>
      </c>
      <c r="X163" s="94">
        <v>443150469</v>
      </c>
      <c r="Y163" s="94">
        <v>463895981</v>
      </c>
      <c r="Z163" s="332">
        <v>1734202457</v>
      </c>
      <c r="AA163" s="126"/>
      <c r="AB163" s="94">
        <v>442910588</v>
      </c>
      <c r="AC163" s="94">
        <v>481601004</v>
      </c>
      <c r="AD163" s="94">
        <v>491307317</v>
      </c>
      <c r="AE163" s="94">
        <v>508310418</v>
      </c>
      <c r="AF163" s="332">
        <v>1924129327</v>
      </c>
      <c r="AG163" s="126"/>
      <c r="AH163" s="94">
        <v>467691866</v>
      </c>
      <c r="AI163" s="94">
        <v>504723854</v>
      </c>
      <c r="AJ163" s="94">
        <v>490951608</v>
      </c>
      <c r="AK163" s="94">
        <v>520197086</v>
      </c>
      <c r="AL163" s="332">
        <v>1983564414</v>
      </c>
      <c r="AM163" s="126"/>
      <c r="AN163" s="94">
        <v>467251880</v>
      </c>
      <c r="AO163" s="94">
        <v>519098544</v>
      </c>
      <c r="AP163" s="94">
        <v>510809076</v>
      </c>
      <c r="AQ163" s="94">
        <v>547348144</v>
      </c>
      <c r="AR163" s="332">
        <v>2044507644</v>
      </c>
      <c r="AS163" s="126"/>
      <c r="AT163" s="94">
        <v>491870342</v>
      </c>
      <c r="AU163" s="94">
        <v>561897242</v>
      </c>
      <c r="AV163" s="94">
        <v>583056088</v>
      </c>
      <c r="AW163" s="94">
        <v>591756457</v>
      </c>
      <c r="AX163" s="332">
        <v>2228580129</v>
      </c>
      <c r="AY163" s="126"/>
      <c r="AZ163" s="94">
        <v>530433235</v>
      </c>
      <c r="BA163" s="94">
        <v>578284027</v>
      </c>
    </row>
    <row r="164" spans="1:53" ht="18" customHeight="1">
      <c r="A164" s="342"/>
      <c r="B164" s="312"/>
      <c r="C164" s="313" t="s">
        <v>23</v>
      </c>
      <c r="D164" s="254">
        <v>6.5716740968570997E-2</v>
      </c>
      <c r="E164" s="254">
        <v>0.44328931051786141</v>
      </c>
      <c r="F164" s="254">
        <v>0.2056143208961918</v>
      </c>
      <c r="G164" s="254">
        <v>0.13680523922272469</v>
      </c>
      <c r="H164" s="329"/>
      <c r="I164" s="274"/>
      <c r="J164" s="254">
        <v>0.153178944738176</v>
      </c>
      <c r="K164" s="254">
        <v>0.14748664829291075</v>
      </c>
      <c r="L164" s="254">
        <v>0.12172025433831572</v>
      </c>
      <c r="M164" s="254">
        <v>2.737837256980671E-2</v>
      </c>
      <c r="N164" s="261">
        <v>0.109091948427952</v>
      </c>
      <c r="O164" s="274"/>
      <c r="P164" s="254">
        <v>3.0217390452996762E-2</v>
      </c>
      <c r="Q164" s="254">
        <v>2.1607960802963566E-2</v>
      </c>
      <c r="R164" s="254">
        <v>-1.9087396978731852E-2</v>
      </c>
      <c r="S164" s="254">
        <v>6.141146351792881E-2</v>
      </c>
      <c r="T164" s="261">
        <v>2.2986782952213458E-2</v>
      </c>
      <c r="U164" s="274"/>
      <c r="V164" s="254">
        <v>9.0350072745828847E-2</v>
      </c>
      <c r="W164" s="254">
        <v>7.2849839936508065E-2</v>
      </c>
      <c r="X164" s="254">
        <v>0.11185074427031916</v>
      </c>
      <c r="Y164" s="254">
        <v>0.11351817227833672</v>
      </c>
      <c r="Z164" s="261">
        <v>9.7440449631865489E-2</v>
      </c>
      <c r="AA164" s="287"/>
      <c r="AB164" s="254">
        <v>0.11571087322773632</v>
      </c>
      <c r="AC164" s="254">
        <v>0.11953402078498909</v>
      </c>
      <c r="AD164" s="254">
        <v>0.10866929264154734</v>
      </c>
      <c r="AE164" s="254">
        <v>9.5742232782999759E-2</v>
      </c>
      <c r="AF164" s="261">
        <v>0.10951827984868312</v>
      </c>
      <c r="AG164" s="287"/>
      <c r="AH164" s="254">
        <v>5.5950972208413274E-2</v>
      </c>
      <c r="AI164" s="254">
        <v>4.8012462199933381E-2</v>
      </c>
      <c r="AJ164" s="254">
        <v>-7.240050935369835E-4</v>
      </c>
      <c r="AK164" s="254">
        <v>2.3384663345617174E-2</v>
      </c>
      <c r="AL164" s="261">
        <v>3.0889341046876462E-2</v>
      </c>
      <c r="AM164" s="287"/>
      <c r="AN164" s="254">
        <v>-9.4076042793522774E-4</v>
      </c>
      <c r="AO164" s="254">
        <v>2.8480306381556408E-2</v>
      </c>
      <c r="AP164" s="254">
        <v>4.0446894717167226E-2</v>
      </c>
      <c r="AQ164" s="254">
        <v>5.2193791027887348E-2</v>
      </c>
      <c r="AR164" s="261">
        <v>3.0724099288060636E-2</v>
      </c>
      <c r="AS164" s="287"/>
      <c r="AT164" s="254">
        <v>5.2687775167432171E-2</v>
      </c>
      <c r="AU164" s="254">
        <v>8.2448117982006908E-2</v>
      </c>
      <c r="AV164" s="254">
        <v>0.14143642976304527</v>
      </c>
      <c r="AW164" s="254">
        <v>8.1133577389092215E-2</v>
      </c>
      <c r="AX164" s="261">
        <v>9.0032671455250401E-2</v>
      </c>
      <c r="AY164" s="287"/>
      <c r="AZ164" s="254">
        <v>7.8400524909062241E-2</v>
      </c>
      <c r="BA164" s="254">
        <v>2.9163312746781633E-2</v>
      </c>
    </row>
    <row r="165" spans="1:53" ht="18" customHeight="1">
      <c r="A165" s="342"/>
      <c r="B165" s="306" t="s">
        <v>56</v>
      </c>
      <c r="C165" s="307" t="s">
        <v>25</v>
      </c>
      <c r="D165" s="94">
        <v>794401782</v>
      </c>
      <c r="E165" s="94">
        <v>829468066</v>
      </c>
      <c r="F165" s="94">
        <v>862104462</v>
      </c>
      <c r="G165" s="94">
        <v>847283001</v>
      </c>
      <c r="H165" s="330">
        <v>3333257311</v>
      </c>
      <c r="I165" s="331"/>
      <c r="J165" s="94">
        <v>825924823</v>
      </c>
      <c r="K165" s="94">
        <v>892628376</v>
      </c>
      <c r="L165" s="94">
        <v>905056129</v>
      </c>
      <c r="M165" s="94">
        <v>857340591</v>
      </c>
      <c r="N165" s="332">
        <v>3480949919</v>
      </c>
      <c r="O165" s="331"/>
      <c r="P165" s="94">
        <v>782678835</v>
      </c>
      <c r="Q165" s="94">
        <v>832244294</v>
      </c>
      <c r="R165" s="94">
        <v>816056214</v>
      </c>
      <c r="S165" s="94">
        <v>807906928</v>
      </c>
      <c r="T165" s="332">
        <v>3238886271</v>
      </c>
      <c r="U165" s="331"/>
      <c r="V165" s="94">
        <v>791813506</v>
      </c>
      <c r="W165" s="94">
        <v>822215066</v>
      </c>
      <c r="X165" s="94">
        <v>829546813</v>
      </c>
      <c r="Y165" s="94">
        <v>803959659</v>
      </c>
      <c r="Z165" s="332">
        <v>3247535044</v>
      </c>
      <c r="AA165" s="126"/>
      <c r="AB165" s="94">
        <v>830131886</v>
      </c>
      <c r="AC165" s="94">
        <v>862738397</v>
      </c>
      <c r="AD165" s="94">
        <v>906801885</v>
      </c>
      <c r="AE165" s="94">
        <v>895174709</v>
      </c>
      <c r="AF165" s="332">
        <v>3494846877</v>
      </c>
      <c r="AG165" s="126"/>
      <c r="AH165" s="94">
        <v>883811242</v>
      </c>
      <c r="AI165" s="94">
        <v>911029188</v>
      </c>
      <c r="AJ165" s="94">
        <v>900480306</v>
      </c>
      <c r="AK165" s="94">
        <v>806971992</v>
      </c>
      <c r="AL165" s="332">
        <v>3502292728</v>
      </c>
      <c r="AM165" s="126"/>
      <c r="AN165" s="94">
        <v>793855683</v>
      </c>
      <c r="AO165" s="94">
        <v>818593054</v>
      </c>
      <c r="AP165" s="94">
        <v>831598489</v>
      </c>
      <c r="AQ165" s="94">
        <v>872226675</v>
      </c>
      <c r="AR165" s="332">
        <v>3316273901</v>
      </c>
      <c r="AS165" s="126"/>
      <c r="AT165" s="94">
        <v>903699534</v>
      </c>
      <c r="AU165" s="94">
        <v>905157263</v>
      </c>
      <c r="AV165" s="94">
        <v>908073281</v>
      </c>
      <c r="AW165" s="94">
        <v>900590749</v>
      </c>
      <c r="AX165" s="332">
        <v>3617520827</v>
      </c>
      <c r="AY165" s="126"/>
      <c r="AZ165" s="94">
        <v>828859733</v>
      </c>
      <c r="BA165" s="94">
        <v>887310441</v>
      </c>
    </row>
    <row r="166" spans="1:53" ht="18" customHeight="1">
      <c r="A166" s="342"/>
      <c r="B166" s="312"/>
      <c r="C166" s="313" t="s">
        <v>23</v>
      </c>
      <c r="D166" s="254">
        <v>0.12815810388018459</v>
      </c>
      <c r="E166" s="254">
        <v>0.41598309009033702</v>
      </c>
      <c r="F166" s="254">
        <v>0.29575169751611891</v>
      </c>
      <c r="G166" s="254">
        <v>0.11459562484249099</v>
      </c>
      <c r="H166" s="329"/>
      <c r="I166" s="274"/>
      <c r="J166" s="254">
        <v>3.9681483242191416E-2</v>
      </c>
      <c r="K166" s="254">
        <v>7.6145559532607737E-2</v>
      </c>
      <c r="L166" s="254">
        <v>4.9821882258161886E-2</v>
      </c>
      <c r="M166" s="254">
        <v>1.1870402201070478E-2</v>
      </c>
      <c r="N166" s="261">
        <v>4.4308792937347796E-2</v>
      </c>
      <c r="O166" s="274"/>
      <c r="P166" s="254">
        <v>-5.2360683195012747E-2</v>
      </c>
      <c r="Q166" s="254">
        <v>-6.7647504407814196E-2</v>
      </c>
      <c r="R166" s="254">
        <v>-9.8336348595679191E-2</v>
      </c>
      <c r="S166" s="254">
        <v>-5.7659305436991715E-2</v>
      </c>
      <c r="T166" s="261">
        <v>-6.9539537664345286E-2</v>
      </c>
      <c r="U166" s="274"/>
      <c r="V166" s="254">
        <v>1.1671033623900096E-2</v>
      </c>
      <c r="W166" s="254">
        <v>-1.2050822183227838E-2</v>
      </c>
      <c r="X166" s="254">
        <v>1.6531457966448393E-2</v>
      </c>
      <c r="Y166" s="254">
        <v>-4.8857966966214805E-3</v>
      </c>
      <c r="Z166" s="261">
        <v>2.6702922783792271E-3</v>
      </c>
      <c r="AA166" s="287"/>
      <c r="AB166" s="254">
        <v>4.8393188180854363E-2</v>
      </c>
      <c r="AC166" s="254">
        <v>4.9285561254845733E-2</v>
      </c>
      <c r="AD166" s="254">
        <v>9.3129249355575539E-2</v>
      </c>
      <c r="AE166" s="254">
        <v>0.11345724748609554</v>
      </c>
      <c r="AF166" s="261">
        <v>7.6153707242335056E-2</v>
      </c>
      <c r="AG166" s="287"/>
      <c r="AH166" s="254">
        <v>6.4663647915820466E-2</v>
      </c>
      <c r="AI166" s="254">
        <v>5.5973851596175184E-2</v>
      </c>
      <c r="AJ166" s="254">
        <v>-6.9712900960721136E-3</v>
      </c>
      <c r="AK166" s="254">
        <v>-9.8531287929851441E-2</v>
      </c>
      <c r="AL166" s="261">
        <v>2.1305228131744958E-3</v>
      </c>
      <c r="AM166" s="287"/>
      <c r="AN166" s="254">
        <v>-0.10178141522214312</v>
      </c>
      <c r="AO166" s="254">
        <v>-0.101463416559602</v>
      </c>
      <c r="AP166" s="254">
        <v>-7.6494529131878597E-2</v>
      </c>
      <c r="AQ166" s="254">
        <v>8.0863628040265478E-2</v>
      </c>
      <c r="AR166" s="261">
        <v>-5.311344352024705E-2</v>
      </c>
      <c r="AS166" s="287"/>
      <c r="AT166" s="254">
        <v>0.13836753121788758</v>
      </c>
      <c r="AU166" s="254">
        <v>0.10574754889136884</v>
      </c>
      <c r="AV166" s="254">
        <v>9.1961196432621239E-2</v>
      </c>
      <c r="AW166" s="254">
        <v>3.2519154496163605E-2</v>
      </c>
      <c r="AX166" s="261">
        <v>9.0838976210366962E-2</v>
      </c>
      <c r="AY166" s="287"/>
      <c r="AZ166" s="254">
        <v>-8.2814916002822647E-2</v>
      </c>
      <c r="BA166" s="254">
        <v>-1.9716819087160053E-2</v>
      </c>
    </row>
    <row r="167" spans="1:53" ht="18" customHeight="1">
      <c r="A167" s="342"/>
      <c r="B167" s="306" t="s">
        <v>93</v>
      </c>
      <c r="C167" s="307" t="s">
        <v>25</v>
      </c>
      <c r="D167" s="94">
        <v>73893507</v>
      </c>
      <c r="E167" s="94">
        <v>78688106</v>
      </c>
      <c r="F167" s="94">
        <v>80830607</v>
      </c>
      <c r="G167" s="94">
        <v>81205158</v>
      </c>
      <c r="H167" s="330">
        <v>314617378</v>
      </c>
      <c r="I167" s="331"/>
      <c r="J167" s="94">
        <v>83168748</v>
      </c>
      <c r="K167" s="94">
        <v>86530927</v>
      </c>
      <c r="L167" s="94">
        <v>86157621</v>
      </c>
      <c r="M167" s="94">
        <v>86463229</v>
      </c>
      <c r="N167" s="332">
        <v>342320525</v>
      </c>
      <c r="O167" s="331"/>
      <c r="P167" s="94">
        <v>80076908</v>
      </c>
      <c r="Q167" s="94">
        <v>86445184</v>
      </c>
      <c r="R167" s="94">
        <v>84292978</v>
      </c>
      <c r="S167" s="94">
        <v>82478393</v>
      </c>
      <c r="T167" s="332">
        <v>333293463</v>
      </c>
      <c r="U167" s="331"/>
      <c r="V167" s="94">
        <v>82417736</v>
      </c>
      <c r="W167" s="94">
        <v>86550972</v>
      </c>
      <c r="X167" s="94">
        <v>86197669</v>
      </c>
      <c r="Y167" s="94">
        <v>86290674</v>
      </c>
      <c r="Z167" s="332">
        <v>341457051</v>
      </c>
      <c r="AA167" s="126"/>
      <c r="AB167" s="94">
        <v>83344201</v>
      </c>
      <c r="AC167" s="94">
        <v>87120500</v>
      </c>
      <c r="AD167" s="94">
        <v>87574790</v>
      </c>
      <c r="AE167" s="94">
        <v>90452146</v>
      </c>
      <c r="AF167" s="332">
        <v>348491637</v>
      </c>
      <c r="AG167" s="126"/>
      <c r="AH167" s="94">
        <v>87083451</v>
      </c>
      <c r="AI167" s="94">
        <v>90859944</v>
      </c>
      <c r="AJ167" s="94">
        <v>92200932</v>
      </c>
      <c r="AK167" s="94">
        <v>94279225</v>
      </c>
      <c r="AL167" s="332">
        <v>364423552</v>
      </c>
      <c r="AM167" s="126"/>
      <c r="AN167" s="94">
        <v>88186327</v>
      </c>
      <c r="AO167" s="94">
        <v>95599610</v>
      </c>
      <c r="AP167" s="94">
        <v>96373788</v>
      </c>
      <c r="AQ167" s="94">
        <v>96686036</v>
      </c>
      <c r="AR167" s="332">
        <v>376845761</v>
      </c>
      <c r="AS167" s="126"/>
      <c r="AT167" s="94">
        <v>93145518</v>
      </c>
      <c r="AU167" s="94">
        <v>98559288</v>
      </c>
      <c r="AV167" s="94">
        <v>98381143</v>
      </c>
      <c r="AW167" s="94">
        <v>98225669</v>
      </c>
      <c r="AX167" s="332">
        <v>388311618</v>
      </c>
      <c r="AY167" s="126"/>
      <c r="AZ167" s="94">
        <v>94780880</v>
      </c>
      <c r="BA167" s="94">
        <v>100093909</v>
      </c>
    </row>
    <row r="168" spans="1:53" ht="18" customHeight="1">
      <c r="A168" s="342"/>
      <c r="B168" s="312"/>
      <c r="C168" s="313" t="s">
        <v>23</v>
      </c>
      <c r="D168" s="254">
        <v>0.11448681140079925</v>
      </c>
      <c r="E168" s="254">
        <v>0.27773231787569103</v>
      </c>
      <c r="F168" s="254">
        <v>0.11358275581213367</v>
      </c>
      <c r="G168" s="254">
        <v>6.7350254947754554E-2</v>
      </c>
      <c r="H168" s="329"/>
      <c r="I168" s="274"/>
      <c r="J168" s="254">
        <v>0.12552173224096672</v>
      </c>
      <c r="K168" s="254">
        <v>9.9669713743014726E-2</v>
      </c>
      <c r="L168" s="254">
        <v>6.5903426903623274E-2</v>
      </c>
      <c r="M168" s="254">
        <v>6.4750455876214169E-2</v>
      </c>
      <c r="N168" s="261">
        <v>8.8053454567916356E-2</v>
      </c>
      <c r="O168" s="274"/>
      <c r="P168" s="254">
        <v>-3.7175502509668612E-2</v>
      </c>
      <c r="Q168" s="254">
        <v>-9.9089427298060251E-4</v>
      </c>
      <c r="R168" s="254">
        <v>-2.1642229420424708E-2</v>
      </c>
      <c r="S168" s="254">
        <v>-4.6087059737267011E-2</v>
      </c>
      <c r="T168" s="261">
        <v>-2.6370203773203538E-2</v>
      </c>
      <c r="U168" s="274"/>
      <c r="V168" s="254">
        <v>2.923224757879006E-2</v>
      </c>
      <c r="W168" s="254">
        <v>1.2237581679506171E-3</v>
      </c>
      <c r="X168" s="254">
        <v>2.2596081490916076E-2</v>
      </c>
      <c r="Y168" s="254">
        <v>4.6221572236500696E-2</v>
      </c>
      <c r="Z168" s="261">
        <v>2.4493693715198939E-2</v>
      </c>
      <c r="AA168" s="287"/>
      <c r="AB168" s="254">
        <v>1.1241087719274345E-2</v>
      </c>
      <c r="AC168" s="254">
        <v>6.5802611667955535E-3</v>
      </c>
      <c r="AD168" s="254">
        <v>1.5976313698227829E-2</v>
      </c>
      <c r="AE168" s="254">
        <v>4.8226208083622213E-2</v>
      </c>
      <c r="AF168" s="261">
        <v>2.060167151153669E-2</v>
      </c>
      <c r="AG168" s="287"/>
      <c r="AH168" s="254">
        <v>4.4865149046182662E-2</v>
      </c>
      <c r="AI168" s="254">
        <v>4.2922664585258286E-2</v>
      </c>
      <c r="AJ168" s="254">
        <v>5.282504245799502E-2</v>
      </c>
      <c r="AK168" s="254">
        <v>4.2310538436534095E-2</v>
      </c>
      <c r="AL168" s="261">
        <v>4.5716778563613003E-2</v>
      </c>
      <c r="AM168" s="287"/>
      <c r="AN168" s="254">
        <v>1.2664587672346572E-2</v>
      </c>
      <c r="AO168" s="254">
        <v>5.2164526977916736E-2</v>
      </c>
      <c r="AP168" s="254">
        <v>4.5258284373958402E-2</v>
      </c>
      <c r="AQ168" s="254">
        <v>2.5528540354462947E-2</v>
      </c>
      <c r="AR168" s="261">
        <v>3.4087283689062886E-2</v>
      </c>
      <c r="AS168" s="287"/>
      <c r="AT168" s="254">
        <v>5.6235373086805263E-2</v>
      </c>
      <c r="AU168" s="254">
        <v>3.0959101192985949E-2</v>
      </c>
      <c r="AV168" s="254">
        <v>2.0828848192622651E-2</v>
      </c>
      <c r="AW168" s="254">
        <v>1.5924047191261392E-2</v>
      </c>
      <c r="AX168" s="261">
        <v>3.0425861682971123E-2</v>
      </c>
      <c r="AY168" s="287"/>
      <c r="AZ168" s="254">
        <v>1.7557065923451187E-2</v>
      </c>
      <c r="BA168" s="254">
        <v>1.5570536589103678E-2</v>
      </c>
    </row>
    <row r="169" spans="1:53" ht="18" customHeight="1">
      <c r="A169" s="342"/>
      <c r="B169" s="306" t="s">
        <v>94</v>
      </c>
      <c r="C169" s="307" t="s">
        <v>25</v>
      </c>
      <c r="D169" s="94">
        <v>49094746</v>
      </c>
      <c r="E169" s="94">
        <v>63022900</v>
      </c>
      <c r="F169" s="94">
        <v>73129491</v>
      </c>
      <c r="G169" s="94">
        <v>79206684</v>
      </c>
      <c r="H169" s="330">
        <v>264453821</v>
      </c>
      <c r="I169" s="331"/>
      <c r="J169" s="94">
        <v>78595379</v>
      </c>
      <c r="K169" s="94">
        <v>81911858</v>
      </c>
      <c r="L169" s="94">
        <v>84125594</v>
      </c>
      <c r="M169" s="94">
        <v>85475440</v>
      </c>
      <c r="N169" s="332">
        <v>330108271</v>
      </c>
      <c r="O169" s="331"/>
      <c r="P169" s="94">
        <v>73568284</v>
      </c>
      <c r="Q169" s="94">
        <v>80215300</v>
      </c>
      <c r="R169" s="94">
        <v>78857850</v>
      </c>
      <c r="S169" s="94">
        <v>77185632</v>
      </c>
      <c r="T169" s="332">
        <v>309827066</v>
      </c>
      <c r="U169" s="331"/>
      <c r="V169" s="94">
        <v>72825062</v>
      </c>
      <c r="W169" s="94">
        <v>79816273</v>
      </c>
      <c r="X169" s="94">
        <v>80811181</v>
      </c>
      <c r="Y169" s="94">
        <v>79464428</v>
      </c>
      <c r="Z169" s="332">
        <v>312916944</v>
      </c>
      <c r="AA169" s="126"/>
      <c r="AB169" s="94">
        <v>80483319</v>
      </c>
      <c r="AC169" s="94">
        <v>92696441</v>
      </c>
      <c r="AD169" s="94">
        <v>93149384</v>
      </c>
      <c r="AE169" s="94">
        <v>92134146</v>
      </c>
      <c r="AF169" s="332">
        <v>358463290</v>
      </c>
      <c r="AG169" s="126"/>
      <c r="AH169" s="94">
        <v>85579500</v>
      </c>
      <c r="AI169" s="94">
        <v>99636753</v>
      </c>
      <c r="AJ169" s="94">
        <v>93330434</v>
      </c>
      <c r="AK169" s="94">
        <v>94127478</v>
      </c>
      <c r="AL169" s="332">
        <v>372674165</v>
      </c>
      <c r="AM169" s="126"/>
      <c r="AN169" s="94">
        <v>87295262</v>
      </c>
      <c r="AO169" s="94">
        <v>89236002</v>
      </c>
      <c r="AP169" s="94">
        <v>86686961</v>
      </c>
      <c r="AQ169" s="94">
        <v>91341509</v>
      </c>
      <c r="AR169" s="332">
        <v>354559734</v>
      </c>
      <c r="AS169" s="126"/>
      <c r="AT169" s="94">
        <v>84952283</v>
      </c>
      <c r="AU169" s="94">
        <v>95156126</v>
      </c>
      <c r="AV169" s="94">
        <v>96841143</v>
      </c>
      <c r="AW169" s="94">
        <v>104496928</v>
      </c>
      <c r="AX169" s="332">
        <v>381446480</v>
      </c>
      <c r="AY169" s="126"/>
      <c r="AZ169" s="94">
        <v>91164108</v>
      </c>
      <c r="BA169" s="94">
        <v>99743961</v>
      </c>
    </row>
    <row r="170" spans="1:53" ht="18" customHeight="1">
      <c r="A170" s="342"/>
      <c r="B170" s="312"/>
      <c r="C170" s="313" t="s">
        <v>23</v>
      </c>
      <c r="D170" s="254">
        <v>0.22147846707304206</v>
      </c>
      <c r="E170" s="254">
        <v>0.35584550018877054</v>
      </c>
      <c r="F170" s="254">
        <v>0.40226155510489076</v>
      </c>
      <c r="G170" s="254">
        <v>0.44734951178826082</v>
      </c>
      <c r="H170" s="329"/>
      <c r="I170" s="274"/>
      <c r="J170" s="254">
        <v>0.60089185510808019</v>
      </c>
      <c r="K170" s="254">
        <v>0.29971578584927067</v>
      </c>
      <c r="L170" s="254">
        <v>0.150364823406196</v>
      </c>
      <c r="M170" s="254">
        <v>7.9144280298364719E-2</v>
      </c>
      <c r="N170" s="261">
        <v>0.24826432740406501</v>
      </c>
      <c r="O170" s="274"/>
      <c r="P170" s="254">
        <v>-6.396171204925416E-2</v>
      </c>
      <c r="Q170" s="254">
        <v>-2.0711995081347023E-2</v>
      </c>
      <c r="R170" s="254">
        <v>-6.2617614325552351E-2</v>
      </c>
      <c r="S170" s="254">
        <v>-9.6984677703911171E-2</v>
      </c>
      <c r="T170" s="261">
        <v>-6.1438039521281795E-2</v>
      </c>
      <c r="U170" s="274"/>
      <c r="V170" s="254">
        <v>-1.0102478399523385E-2</v>
      </c>
      <c r="W170" s="254">
        <v>-4.9744500114068391E-3</v>
      </c>
      <c r="X170" s="254">
        <v>2.4770279686803454E-2</v>
      </c>
      <c r="Y170" s="254">
        <v>2.9523577652379673E-2</v>
      </c>
      <c r="Z170" s="261">
        <v>9.9729117920253074E-3</v>
      </c>
      <c r="AA170" s="287"/>
      <c r="AB170" s="254">
        <v>0.10515963584074939</v>
      </c>
      <c r="AC170" s="254">
        <v>0.16137270654068248</v>
      </c>
      <c r="AD170" s="254">
        <v>0.15267940459872742</v>
      </c>
      <c r="AE170" s="254">
        <v>0.15943886238003246</v>
      </c>
      <c r="AF170" s="261">
        <v>0.14555410588440365</v>
      </c>
      <c r="AG170" s="287"/>
      <c r="AH170" s="254">
        <v>6.3319717219912475E-2</v>
      </c>
      <c r="AI170" s="254">
        <v>7.4871396626759346E-2</v>
      </c>
      <c r="AJ170" s="254">
        <v>1.9436521448172872E-3</v>
      </c>
      <c r="AK170" s="254">
        <v>2.1635105837959356E-2</v>
      </c>
      <c r="AL170" s="261">
        <v>3.9643878177874292E-2</v>
      </c>
      <c r="AM170" s="287"/>
      <c r="AN170" s="254">
        <v>2.0048749992696902E-2</v>
      </c>
      <c r="AO170" s="254">
        <v>-0.10438669152536517</v>
      </c>
      <c r="AP170" s="254">
        <v>-7.118227908379815E-2</v>
      </c>
      <c r="AQ170" s="254">
        <v>-2.9597829020766908E-2</v>
      </c>
      <c r="AR170" s="261">
        <v>-4.8606618599386975E-2</v>
      </c>
      <c r="AS170" s="287"/>
      <c r="AT170" s="254">
        <v>-2.68397040838253E-2</v>
      </c>
      <c r="AU170" s="254">
        <v>6.6342326721450462E-2</v>
      </c>
      <c r="AV170" s="254">
        <v>0.11713620921605505</v>
      </c>
      <c r="AW170" s="254">
        <v>0.14402454200751169</v>
      </c>
      <c r="AX170" s="261">
        <v>7.5831357657776266E-2</v>
      </c>
      <c r="AY170" s="287"/>
      <c r="AZ170" s="254">
        <v>7.3121342718947213E-2</v>
      </c>
      <c r="BA170" s="254">
        <v>4.8213763977739132E-2</v>
      </c>
    </row>
    <row r="171" spans="1:53" ht="18" customHeight="1">
      <c r="A171" s="342"/>
      <c r="B171" s="306" t="s">
        <v>95</v>
      </c>
      <c r="C171" s="307" t="s">
        <v>25</v>
      </c>
      <c r="D171" s="94">
        <v>37467016</v>
      </c>
      <c r="E171" s="94">
        <v>37877279</v>
      </c>
      <c r="F171" s="94">
        <v>39547406</v>
      </c>
      <c r="G171" s="94">
        <v>39838442</v>
      </c>
      <c r="H171" s="330">
        <v>154730143</v>
      </c>
      <c r="I171" s="331"/>
      <c r="J171" s="94">
        <v>39562198</v>
      </c>
      <c r="K171" s="94">
        <v>42040531</v>
      </c>
      <c r="L171" s="94">
        <v>42806972</v>
      </c>
      <c r="M171" s="94">
        <v>40723706</v>
      </c>
      <c r="N171" s="332">
        <v>165133407</v>
      </c>
      <c r="O171" s="331"/>
      <c r="P171" s="94">
        <v>38913585</v>
      </c>
      <c r="Q171" s="94">
        <v>39633296</v>
      </c>
      <c r="R171" s="94">
        <v>38916235</v>
      </c>
      <c r="S171" s="94">
        <v>39271095</v>
      </c>
      <c r="T171" s="332">
        <v>156734211</v>
      </c>
      <c r="U171" s="331"/>
      <c r="V171" s="94">
        <v>39006382</v>
      </c>
      <c r="W171" s="94">
        <v>38383043</v>
      </c>
      <c r="X171" s="94">
        <v>37451114</v>
      </c>
      <c r="Y171" s="94">
        <v>37930640</v>
      </c>
      <c r="Z171" s="332">
        <v>152771179</v>
      </c>
      <c r="AA171" s="126"/>
      <c r="AB171" s="94">
        <v>38656643</v>
      </c>
      <c r="AC171" s="94">
        <v>38461220</v>
      </c>
      <c r="AD171" s="94">
        <v>38125115</v>
      </c>
      <c r="AE171" s="94">
        <v>38070173</v>
      </c>
      <c r="AF171" s="332">
        <v>153313151</v>
      </c>
      <c r="AG171" s="126"/>
      <c r="AH171" s="94">
        <v>37473326</v>
      </c>
      <c r="AI171" s="94">
        <v>37654891</v>
      </c>
      <c r="AJ171" s="94">
        <v>37840186</v>
      </c>
      <c r="AK171" s="94">
        <v>39126464</v>
      </c>
      <c r="AL171" s="332">
        <v>152094867</v>
      </c>
      <c r="AM171" s="126"/>
      <c r="AN171" s="94">
        <v>36943810</v>
      </c>
      <c r="AO171" s="94">
        <v>38704248</v>
      </c>
      <c r="AP171" s="94">
        <v>38692914</v>
      </c>
      <c r="AQ171" s="94">
        <v>38438167</v>
      </c>
      <c r="AR171" s="332">
        <v>152779139</v>
      </c>
      <c r="AS171" s="126"/>
      <c r="AT171" s="94">
        <v>38398469</v>
      </c>
      <c r="AU171" s="94">
        <v>39911713</v>
      </c>
      <c r="AV171" s="94">
        <v>38369920</v>
      </c>
      <c r="AW171" s="94">
        <v>39453578</v>
      </c>
      <c r="AX171" s="332">
        <v>156133680</v>
      </c>
      <c r="AY171" s="126"/>
      <c r="AZ171" s="94">
        <v>38810593</v>
      </c>
      <c r="BA171" s="94">
        <v>40556376</v>
      </c>
    </row>
    <row r="172" spans="1:53" ht="18" customHeight="1">
      <c r="A172" s="342"/>
      <c r="B172" s="312"/>
      <c r="C172" s="313" t="s">
        <v>23</v>
      </c>
      <c r="D172" s="254">
        <v>1.9900838252675718E-2</v>
      </c>
      <c r="E172" s="254">
        <v>0.18553396304273687</v>
      </c>
      <c r="F172" s="254">
        <v>9.5683703823391794E-2</v>
      </c>
      <c r="G172" s="254">
        <v>2.0698050003606146E-2</v>
      </c>
      <c r="H172" s="329"/>
      <c r="I172" s="274"/>
      <c r="J172" s="254">
        <v>5.5920706362097262E-2</v>
      </c>
      <c r="K172" s="254">
        <v>0.10991423116745001</v>
      </c>
      <c r="L172" s="254">
        <v>8.2421739620545525E-2</v>
      </c>
      <c r="M172" s="254">
        <v>2.2221350925319822E-2</v>
      </c>
      <c r="N172" s="261">
        <v>6.7234889067477877E-2</v>
      </c>
      <c r="O172" s="274"/>
      <c r="P172" s="254">
        <v>-1.6394766539513328E-2</v>
      </c>
      <c r="Q172" s="254">
        <v>-5.7259861917538624E-2</v>
      </c>
      <c r="R172" s="254">
        <v>-9.0890264324232084E-2</v>
      </c>
      <c r="S172" s="254">
        <v>-3.5669911770800034E-2</v>
      </c>
      <c r="T172" s="261">
        <v>-5.086309398315747E-2</v>
      </c>
      <c r="U172" s="274"/>
      <c r="V172" s="254">
        <v>2.3846941884178019E-3</v>
      </c>
      <c r="W172" s="254">
        <v>-3.154552172496583E-2</v>
      </c>
      <c r="X172" s="254">
        <v>-3.7648066417524717E-2</v>
      </c>
      <c r="Y172" s="254">
        <v>-3.4133374686903917E-2</v>
      </c>
      <c r="Z172" s="261">
        <v>-2.5285047691342877E-2</v>
      </c>
      <c r="AA172" s="287"/>
      <c r="AB172" s="254">
        <v>-8.9661994285961111E-3</v>
      </c>
      <c r="AC172" s="254">
        <v>2.036758784341286E-3</v>
      </c>
      <c r="AD172" s="254">
        <v>1.7996821135948027E-2</v>
      </c>
      <c r="AE172" s="254">
        <v>3.6786355305367113E-3</v>
      </c>
      <c r="AF172" s="261">
        <v>3.5476063191213214E-3</v>
      </c>
      <c r="AG172" s="287"/>
      <c r="AH172" s="254">
        <v>-3.0610961225991606E-2</v>
      </c>
      <c r="AI172" s="254">
        <v>-2.0964727587944432E-2</v>
      </c>
      <c r="AJ172" s="254">
        <v>-7.4735249978917784E-3</v>
      </c>
      <c r="AK172" s="254">
        <v>2.774589440399966E-2</v>
      </c>
      <c r="AL172" s="261">
        <v>-7.9463763679347155E-3</v>
      </c>
      <c r="AM172" s="287"/>
      <c r="AN172" s="254">
        <v>-1.4130477769707439E-2</v>
      </c>
      <c r="AO172" s="254">
        <v>2.7867747645319074E-2</v>
      </c>
      <c r="AP172" s="254">
        <v>2.253498436820589E-2</v>
      </c>
      <c r="AQ172" s="254">
        <v>-1.7591597339335352E-2</v>
      </c>
      <c r="AR172" s="261">
        <v>4.498981546826375E-3</v>
      </c>
      <c r="AS172" s="287"/>
      <c r="AT172" s="254">
        <v>3.9374904754003515E-2</v>
      </c>
      <c r="AU172" s="254">
        <v>3.1197221555628651E-2</v>
      </c>
      <c r="AV172" s="254">
        <v>-8.3476266481247174E-3</v>
      </c>
      <c r="AW172" s="254">
        <v>2.6416738342387669E-2</v>
      </c>
      <c r="AX172" s="261">
        <v>2.1956800005267674E-2</v>
      </c>
      <c r="AY172" s="287"/>
      <c r="AZ172" s="254">
        <v>1.0732823748780262E-2</v>
      </c>
      <c r="BA172" s="254">
        <v>1.6152225788955699E-2</v>
      </c>
    </row>
    <row r="173" spans="1:53" ht="18" customHeight="1">
      <c r="A173" s="342"/>
      <c r="B173" s="306" t="s">
        <v>96</v>
      </c>
      <c r="C173" s="307" t="s">
        <v>25</v>
      </c>
      <c r="D173" s="94">
        <v>0</v>
      </c>
      <c r="E173" s="94">
        <v>0</v>
      </c>
      <c r="F173" s="94">
        <v>0</v>
      </c>
      <c r="G173" s="94">
        <v>0</v>
      </c>
      <c r="H173" s="330">
        <v>0</v>
      </c>
      <c r="I173" s="331"/>
      <c r="J173" s="94">
        <v>0</v>
      </c>
      <c r="K173" s="94">
        <v>0</v>
      </c>
      <c r="L173" s="94">
        <v>0</v>
      </c>
      <c r="M173" s="94">
        <v>0</v>
      </c>
      <c r="N173" s="332">
        <v>0</v>
      </c>
      <c r="O173" s="331"/>
      <c r="P173" s="94">
        <v>0</v>
      </c>
      <c r="Q173" s="94">
        <v>0</v>
      </c>
      <c r="R173" s="94">
        <v>0</v>
      </c>
      <c r="S173" s="94">
        <v>0</v>
      </c>
      <c r="T173" s="332">
        <v>0</v>
      </c>
      <c r="U173" s="331"/>
      <c r="V173" s="94">
        <v>0</v>
      </c>
      <c r="W173" s="94">
        <v>0</v>
      </c>
      <c r="X173" s="94">
        <v>0</v>
      </c>
      <c r="Y173" s="94">
        <v>0</v>
      </c>
      <c r="Z173" s="332">
        <v>0</v>
      </c>
      <c r="AA173" s="126"/>
      <c r="AB173" s="94">
        <v>0</v>
      </c>
      <c r="AC173" s="94">
        <v>0</v>
      </c>
      <c r="AD173" s="94">
        <v>0</v>
      </c>
      <c r="AE173" s="94">
        <v>0</v>
      </c>
      <c r="AF173" s="332">
        <v>0</v>
      </c>
      <c r="AG173" s="126"/>
      <c r="AH173" s="94">
        <v>0</v>
      </c>
      <c r="AI173" s="94">
        <v>0</v>
      </c>
      <c r="AJ173" s="94">
        <v>0</v>
      </c>
      <c r="AK173" s="94">
        <v>0</v>
      </c>
      <c r="AL173" s="332">
        <v>0</v>
      </c>
      <c r="AM173" s="126"/>
      <c r="AN173" s="94">
        <v>0</v>
      </c>
      <c r="AO173" s="94">
        <v>0</v>
      </c>
      <c r="AP173" s="94">
        <v>0</v>
      </c>
      <c r="AQ173" s="94">
        <v>0</v>
      </c>
      <c r="AR173" s="332">
        <v>0</v>
      </c>
      <c r="AS173" s="126"/>
      <c r="AT173" s="94">
        <v>0</v>
      </c>
      <c r="AU173" s="94">
        <v>0</v>
      </c>
      <c r="AV173" s="94">
        <v>0</v>
      </c>
      <c r="AW173" s="94">
        <v>0</v>
      </c>
      <c r="AX173" s="332">
        <v>0</v>
      </c>
      <c r="AY173" s="126"/>
      <c r="AZ173" s="94">
        <v>0</v>
      </c>
      <c r="BA173" s="94">
        <v>0</v>
      </c>
    </row>
    <row r="174" spans="1:53" ht="18" customHeight="1">
      <c r="A174" s="312"/>
      <c r="B174" s="312"/>
      <c r="C174" s="313" t="s">
        <v>23</v>
      </c>
      <c r="D174" s="254">
        <v>0</v>
      </c>
      <c r="E174" s="254">
        <v>0</v>
      </c>
      <c r="F174" s="254">
        <v>0</v>
      </c>
      <c r="G174" s="254">
        <v>0</v>
      </c>
      <c r="H174" s="329"/>
      <c r="I174" s="274"/>
      <c r="J174" s="254">
        <v>0</v>
      </c>
      <c r="K174" s="254">
        <v>0</v>
      </c>
      <c r="L174" s="254">
        <v>0</v>
      </c>
      <c r="M174" s="254">
        <v>0</v>
      </c>
      <c r="N174" s="261">
        <v>0</v>
      </c>
      <c r="O174" s="274"/>
      <c r="P174" s="254" t="s">
        <v>279</v>
      </c>
      <c r="Q174" s="254" t="s">
        <v>279</v>
      </c>
      <c r="R174" s="254" t="s">
        <v>279</v>
      </c>
      <c r="S174" s="254" t="s">
        <v>279</v>
      </c>
      <c r="T174" s="261" t="s">
        <v>279</v>
      </c>
      <c r="U174" s="274"/>
      <c r="V174" s="254" t="s">
        <v>279</v>
      </c>
      <c r="W174" s="254" t="s">
        <v>279</v>
      </c>
      <c r="X174" s="254" t="s">
        <v>279</v>
      </c>
      <c r="Y174" s="254" t="s">
        <v>279</v>
      </c>
      <c r="Z174" s="261" t="s">
        <v>279</v>
      </c>
      <c r="AA174" s="287"/>
      <c r="AB174" s="254" t="s">
        <v>279</v>
      </c>
      <c r="AC174" s="254" t="s">
        <v>279</v>
      </c>
      <c r="AD174" s="254" t="s">
        <v>279</v>
      </c>
      <c r="AE174" s="254" t="s">
        <v>279</v>
      </c>
      <c r="AF174" s="261" t="s">
        <v>279</v>
      </c>
      <c r="AG174" s="287"/>
      <c r="AH174" s="254" t="s">
        <v>279</v>
      </c>
      <c r="AI174" s="254" t="s">
        <v>279</v>
      </c>
      <c r="AJ174" s="254" t="s">
        <v>279</v>
      </c>
      <c r="AK174" s="254" t="s">
        <v>279</v>
      </c>
      <c r="AL174" s="261" t="s">
        <v>279</v>
      </c>
      <c r="AM174" s="287"/>
      <c r="AN174" s="254" t="s">
        <v>279</v>
      </c>
      <c r="AO174" s="254" t="s">
        <v>279</v>
      </c>
      <c r="AP174" s="254" t="s">
        <v>279</v>
      </c>
      <c r="AQ174" s="254" t="s">
        <v>279</v>
      </c>
      <c r="AR174" s="261" t="s">
        <v>279</v>
      </c>
      <c r="AS174" s="287"/>
      <c r="AT174" s="254" t="s">
        <v>279</v>
      </c>
      <c r="AU174" s="254" t="s">
        <v>279</v>
      </c>
      <c r="AV174" s="254" t="s">
        <v>279</v>
      </c>
      <c r="AW174" s="254" t="s">
        <v>279</v>
      </c>
      <c r="AX174" s="261" t="s">
        <v>279</v>
      </c>
      <c r="AY174" s="287"/>
      <c r="AZ174" s="254" t="s">
        <v>279</v>
      </c>
      <c r="BA174" s="254" t="s">
        <v>279</v>
      </c>
    </row>
    <row r="175" spans="1:53" ht="18" customHeight="1">
      <c r="A175" s="306" t="s">
        <v>33</v>
      </c>
      <c r="B175" s="306" t="s">
        <v>58</v>
      </c>
      <c r="C175" s="307" t="s">
        <v>25</v>
      </c>
      <c r="D175" s="94">
        <v>68205093</v>
      </c>
      <c r="E175" s="94">
        <v>76840307</v>
      </c>
      <c r="F175" s="94">
        <v>77749711</v>
      </c>
      <c r="G175" s="94">
        <v>76613443</v>
      </c>
      <c r="H175" s="330">
        <v>299408554</v>
      </c>
      <c r="I175" s="331"/>
      <c r="J175" s="94">
        <v>72662868</v>
      </c>
      <c r="K175" s="94">
        <v>77523767</v>
      </c>
      <c r="L175" s="94">
        <v>76056007</v>
      </c>
      <c r="M175" s="94">
        <v>73591956</v>
      </c>
      <c r="N175" s="332">
        <v>299834598</v>
      </c>
      <c r="O175" s="331"/>
      <c r="P175" s="94">
        <v>71923644</v>
      </c>
      <c r="Q175" s="94">
        <v>73835000</v>
      </c>
      <c r="R175" s="94">
        <v>75133764</v>
      </c>
      <c r="S175" s="94">
        <v>73803847</v>
      </c>
      <c r="T175" s="332">
        <v>294696255</v>
      </c>
      <c r="U175" s="331"/>
      <c r="V175" s="94">
        <v>71558309</v>
      </c>
      <c r="W175" s="94">
        <v>74515338</v>
      </c>
      <c r="X175" s="94">
        <v>75431032</v>
      </c>
      <c r="Y175" s="94">
        <v>73714668</v>
      </c>
      <c r="Z175" s="332">
        <v>295219347</v>
      </c>
      <c r="AA175" s="126"/>
      <c r="AB175" s="94">
        <v>71753893</v>
      </c>
      <c r="AC175" s="94">
        <v>73577356</v>
      </c>
      <c r="AD175" s="94">
        <v>73998552</v>
      </c>
      <c r="AE175" s="94">
        <v>77814905</v>
      </c>
      <c r="AF175" s="332">
        <v>297144706</v>
      </c>
      <c r="AG175" s="126"/>
      <c r="AH175" s="94">
        <v>74439879</v>
      </c>
      <c r="AI175" s="94">
        <v>79885881</v>
      </c>
      <c r="AJ175" s="94">
        <v>80732047</v>
      </c>
      <c r="AK175" s="94">
        <v>79950067</v>
      </c>
      <c r="AL175" s="332">
        <v>315007874</v>
      </c>
      <c r="AM175" s="126"/>
      <c r="AN175" s="94">
        <v>76276533</v>
      </c>
      <c r="AO175" s="94">
        <v>82137268</v>
      </c>
      <c r="AP175" s="94">
        <v>82663704</v>
      </c>
      <c r="AQ175" s="94">
        <v>83046843</v>
      </c>
      <c r="AR175" s="332">
        <v>324124348</v>
      </c>
      <c r="AS175" s="126"/>
      <c r="AT175" s="94">
        <v>79340388</v>
      </c>
      <c r="AU175" s="94">
        <v>84378894</v>
      </c>
      <c r="AV175" s="94">
        <v>81208742</v>
      </c>
      <c r="AW175" s="94">
        <v>80936212</v>
      </c>
      <c r="AX175" s="332">
        <v>325864236</v>
      </c>
      <c r="AY175" s="126"/>
      <c r="AZ175" s="94">
        <v>78938964</v>
      </c>
      <c r="BA175" s="94">
        <v>81144583</v>
      </c>
    </row>
    <row r="176" spans="1:53" ht="18" customHeight="1">
      <c r="A176" s="342"/>
      <c r="B176" s="312"/>
      <c r="C176" s="313" t="s">
        <v>23</v>
      </c>
      <c r="D176" s="254">
        <v>0.11706330917577693</v>
      </c>
      <c r="E176" s="254">
        <v>0.28633805960797115</v>
      </c>
      <c r="F176" s="254">
        <v>0.28783036035830406</v>
      </c>
      <c r="G176" s="254">
        <v>0.18226925497668853</v>
      </c>
      <c r="H176" s="329"/>
      <c r="I176" s="274"/>
      <c r="J176" s="254">
        <v>6.5358388998897773E-2</v>
      </c>
      <c r="K176" s="254">
        <v>8.894550616514325E-3</v>
      </c>
      <c r="L176" s="254">
        <v>-2.1784055248771278E-2</v>
      </c>
      <c r="M176" s="254">
        <v>-3.9438078771632808E-2</v>
      </c>
      <c r="N176" s="261">
        <v>1.4229519975572646E-3</v>
      </c>
      <c r="O176" s="274"/>
      <c r="P176" s="254">
        <v>-1.0173339153087158E-2</v>
      </c>
      <c r="Q176" s="254">
        <v>-4.7582401407300079E-2</v>
      </c>
      <c r="R176" s="254">
        <v>-1.2125840369190066E-2</v>
      </c>
      <c r="S176" s="254">
        <v>2.8792684896159493E-3</v>
      </c>
      <c r="T176" s="261">
        <v>-1.7137258456077165E-2</v>
      </c>
      <c r="U176" s="274"/>
      <c r="V176" s="254">
        <v>-5.0794840150201193E-3</v>
      </c>
      <c r="W176" s="254">
        <v>9.2143021602220099E-3</v>
      </c>
      <c r="X176" s="254">
        <v>3.9565168064785716E-3</v>
      </c>
      <c r="Y176" s="254">
        <v>-1.2083245470930759E-3</v>
      </c>
      <c r="Z176" s="261">
        <v>1.7750208600377793E-3</v>
      </c>
      <c r="AA176" s="287"/>
      <c r="AB176" s="254">
        <v>2.7332115967133586E-3</v>
      </c>
      <c r="AC176" s="254">
        <v>-1.2587770855981395E-2</v>
      </c>
      <c r="AD176" s="254">
        <v>-1.8990592625061753E-2</v>
      </c>
      <c r="AE176" s="254">
        <v>5.5623081691150045E-2</v>
      </c>
      <c r="AF176" s="261">
        <v>6.5217914054935822E-3</v>
      </c>
      <c r="AG176" s="287"/>
      <c r="AH176" s="254">
        <v>3.7433313896989562E-2</v>
      </c>
      <c r="AI176" s="254">
        <v>8.5740033931091419E-2</v>
      </c>
      <c r="AJ176" s="254">
        <v>9.099495622563003E-2</v>
      </c>
      <c r="AK176" s="254">
        <v>2.7438984857721005E-2</v>
      </c>
      <c r="AL176" s="261">
        <v>6.0116056720189492E-2</v>
      </c>
      <c r="AM176" s="287"/>
      <c r="AN176" s="254">
        <v>2.4672984758613126E-2</v>
      </c>
      <c r="AO176" s="254">
        <v>2.8182539540372531E-2</v>
      </c>
      <c r="AP176" s="254">
        <v>2.3926768511146612E-2</v>
      </c>
      <c r="AQ176" s="254">
        <v>3.8733876233024267E-2</v>
      </c>
      <c r="AR176" s="261">
        <v>2.8940463881864664E-2</v>
      </c>
      <c r="AS176" s="287"/>
      <c r="AT176" s="254">
        <v>4.0167727602406833E-2</v>
      </c>
      <c r="AU176" s="254">
        <v>2.7291216941863761E-2</v>
      </c>
      <c r="AV176" s="254">
        <v>-1.7600977570518705E-2</v>
      </c>
      <c r="AW176" s="254">
        <v>-2.5414945634959274E-2</v>
      </c>
      <c r="AX176" s="261">
        <v>5.3679645195923165E-3</v>
      </c>
      <c r="AY176" s="287"/>
      <c r="AZ176" s="254">
        <v>-5.0595164722411212E-3</v>
      </c>
      <c r="BA176" s="254">
        <v>-3.833080580553716E-2</v>
      </c>
    </row>
    <row r="177" spans="1:53" ht="18" customHeight="1">
      <c r="A177" s="342"/>
      <c r="B177" s="306" t="s">
        <v>82</v>
      </c>
      <c r="C177" s="307" t="s">
        <v>25</v>
      </c>
      <c r="D177" s="94">
        <v>370807224</v>
      </c>
      <c r="E177" s="94">
        <v>395791802</v>
      </c>
      <c r="F177" s="94">
        <v>406045405</v>
      </c>
      <c r="G177" s="94">
        <v>401072164</v>
      </c>
      <c r="H177" s="330">
        <v>1573716595</v>
      </c>
      <c r="I177" s="331"/>
      <c r="J177" s="94">
        <v>383876243</v>
      </c>
      <c r="K177" s="94">
        <v>404398167</v>
      </c>
      <c r="L177" s="94">
        <v>404247050</v>
      </c>
      <c r="M177" s="94">
        <v>399489839</v>
      </c>
      <c r="N177" s="332">
        <v>1592011299</v>
      </c>
      <c r="O177" s="331"/>
      <c r="P177" s="94">
        <v>387334953</v>
      </c>
      <c r="Q177" s="94">
        <v>398393116</v>
      </c>
      <c r="R177" s="94">
        <v>402531963</v>
      </c>
      <c r="S177" s="94">
        <v>392435990</v>
      </c>
      <c r="T177" s="332">
        <v>1580696022</v>
      </c>
      <c r="U177" s="331"/>
      <c r="V177" s="94">
        <v>391914858</v>
      </c>
      <c r="W177" s="94">
        <v>399847604</v>
      </c>
      <c r="X177" s="94">
        <v>402071169</v>
      </c>
      <c r="Y177" s="94">
        <v>399275458</v>
      </c>
      <c r="Z177" s="332">
        <v>1593109089</v>
      </c>
      <c r="AA177" s="126"/>
      <c r="AB177" s="94">
        <v>395428749</v>
      </c>
      <c r="AC177" s="94">
        <v>407875775</v>
      </c>
      <c r="AD177" s="94">
        <v>407950605</v>
      </c>
      <c r="AE177" s="94">
        <v>414819196</v>
      </c>
      <c r="AF177" s="332">
        <v>1626074325</v>
      </c>
      <c r="AG177" s="126"/>
      <c r="AH177" s="94">
        <v>410309158</v>
      </c>
      <c r="AI177" s="94">
        <v>421356066</v>
      </c>
      <c r="AJ177" s="94">
        <v>427424023</v>
      </c>
      <c r="AK177" s="94">
        <v>429996528</v>
      </c>
      <c r="AL177" s="332">
        <v>1689085775</v>
      </c>
      <c r="AM177" s="126"/>
      <c r="AN177" s="94">
        <v>413740513</v>
      </c>
      <c r="AO177" s="94">
        <v>440192458</v>
      </c>
      <c r="AP177" s="94">
        <v>436438395</v>
      </c>
      <c r="AQ177" s="94">
        <v>442032912</v>
      </c>
      <c r="AR177" s="332">
        <v>1732404278</v>
      </c>
      <c r="AS177" s="126"/>
      <c r="AT177" s="94">
        <v>427062553</v>
      </c>
      <c r="AU177" s="94">
        <v>451383148</v>
      </c>
      <c r="AV177" s="94">
        <v>431850458</v>
      </c>
      <c r="AW177" s="94">
        <v>438176602</v>
      </c>
      <c r="AX177" s="332">
        <v>1748472761</v>
      </c>
      <c r="AY177" s="126"/>
      <c r="AZ177" s="94">
        <v>436851199</v>
      </c>
      <c r="BA177" s="94">
        <v>437812371</v>
      </c>
    </row>
    <row r="178" spans="1:53" ht="18" customHeight="1">
      <c r="A178" s="342"/>
      <c r="B178" s="312"/>
      <c r="C178" s="313" t="s">
        <v>23</v>
      </c>
      <c r="D178" s="254">
        <v>0.13499793638254812</v>
      </c>
      <c r="E178" s="254">
        <v>0.14664657913475559</v>
      </c>
      <c r="F178" s="254">
        <v>0.16308636056205505</v>
      </c>
      <c r="G178" s="254">
        <v>7.964940997977446E-2</v>
      </c>
      <c r="H178" s="329"/>
      <c r="I178" s="274"/>
      <c r="J178" s="254">
        <v>3.5244779912917773E-2</v>
      </c>
      <c r="K178" s="254">
        <v>2.1744677268479652E-2</v>
      </c>
      <c r="L178" s="254">
        <v>-4.4289505012376634E-3</v>
      </c>
      <c r="M178" s="254">
        <v>-3.9452376455624575E-3</v>
      </c>
      <c r="N178" s="261">
        <v>1.1625157959270327E-2</v>
      </c>
      <c r="O178" s="274"/>
      <c r="P178" s="254">
        <v>9.0099610566418686E-3</v>
      </c>
      <c r="Q178" s="254">
        <v>-1.4849352667812621E-2</v>
      </c>
      <c r="R178" s="254">
        <v>-4.2426704165188234E-3</v>
      </c>
      <c r="S178" s="254">
        <v>-1.7657142463641029E-2</v>
      </c>
      <c r="T178" s="261">
        <v>-7.1075356105245735E-3</v>
      </c>
      <c r="U178" s="274"/>
      <c r="V178" s="254">
        <v>1.182414590918679E-2</v>
      </c>
      <c r="W178" s="254">
        <v>3.6508863772635181E-3</v>
      </c>
      <c r="X178" s="254">
        <v>-1.1447389085968984E-3</v>
      </c>
      <c r="Y178" s="254">
        <v>1.7428238424309628E-2</v>
      </c>
      <c r="Z178" s="261">
        <v>7.8529121521380141E-3</v>
      </c>
      <c r="AA178" s="287"/>
      <c r="AB178" s="254">
        <v>8.9659550493490503E-3</v>
      </c>
      <c r="AC178" s="254">
        <v>2.007807704657405E-2</v>
      </c>
      <c r="AD178" s="254">
        <v>1.4622873892258692E-2</v>
      </c>
      <c r="AE178" s="254">
        <v>3.8929860798005755E-2</v>
      </c>
      <c r="AF178" s="261">
        <v>2.0692390890000079E-2</v>
      </c>
      <c r="AG178" s="287"/>
      <c r="AH178" s="254">
        <v>3.7631075225640798E-2</v>
      </c>
      <c r="AI178" s="254">
        <v>3.3049991753003827E-2</v>
      </c>
      <c r="AJ178" s="254">
        <v>4.7734744749306168E-2</v>
      </c>
      <c r="AK178" s="254">
        <v>3.6587824638665056E-2</v>
      </c>
      <c r="AL178" s="261">
        <v>3.875065796884769E-2</v>
      </c>
      <c r="AM178" s="287"/>
      <c r="AN178" s="254">
        <v>8.3628525785914842E-3</v>
      </c>
      <c r="AO178" s="254">
        <v>4.4704214605990833E-2</v>
      </c>
      <c r="AP178" s="254">
        <v>2.108999849079618E-2</v>
      </c>
      <c r="AQ178" s="254">
        <v>2.7991816715320139E-2</v>
      </c>
      <c r="AR178" s="261">
        <v>2.564612386247811E-2</v>
      </c>
      <c r="AS178" s="287"/>
      <c r="AT178" s="254">
        <v>3.2199022289122636E-2</v>
      </c>
      <c r="AU178" s="254">
        <v>2.5422266548692285E-2</v>
      </c>
      <c r="AV178" s="254">
        <v>-1.0512221318200066E-2</v>
      </c>
      <c r="AW178" s="254">
        <v>-8.7240336529511575E-3</v>
      </c>
      <c r="AX178" s="261">
        <v>9.2752501272685972E-3</v>
      </c>
      <c r="AY178" s="287"/>
      <c r="AZ178" s="254">
        <v>2.2920871734684711E-2</v>
      </c>
      <c r="BA178" s="254">
        <v>-3.0064872957995314E-2</v>
      </c>
    </row>
    <row r="179" spans="1:53" ht="18" customHeight="1">
      <c r="A179" s="342"/>
      <c r="B179" s="306" t="s">
        <v>83</v>
      </c>
      <c r="C179" s="307" t="s">
        <v>25</v>
      </c>
      <c r="D179" s="94">
        <v>14356920</v>
      </c>
      <c r="E179" s="94">
        <v>15330880</v>
      </c>
      <c r="F179" s="94">
        <v>16114900</v>
      </c>
      <c r="G179" s="94">
        <v>16677440</v>
      </c>
      <c r="H179" s="330">
        <v>62480140</v>
      </c>
      <c r="I179" s="331"/>
      <c r="J179" s="94">
        <v>16606910</v>
      </c>
      <c r="K179" s="94">
        <v>17376250</v>
      </c>
      <c r="L179" s="94">
        <v>16207350</v>
      </c>
      <c r="M179" s="94">
        <v>16021780</v>
      </c>
      <c r="N179" s="332">
        <v>66212290</v>
      </c>
      <c r="O179" s="331"/>
      <c r="P179" s="94">
        <v>15877320</v>
      </c>
      <c r="Q179" s="94">
        <v>15969320</v>
      </c>
      <c r="R179" s="94">
        <v>16207460</v>
      </c>
      <c r="S179" s="94">
        <v>16172240</v>
      </c>
      <c r="T179" s="332">
        <v>64226340</v>
      </c>
      <c r="U179" s="331"/>
      <c r="V179" s="94">
        <v>17067760</v>
      </c>
      <c r="W179" s="94">
        <v>16412730</v>
      </c>
      <c r="X179" s="94">
        <v>16472940</v>
      </c>
      <c r="Y179" s="94">
        <v>15834000</v>
      </c>
      <c r="Z179" s="332">
        <v>65787430</v>
      </c>
      <c r="AA179" s="126"/>
      <c r="AB179" s="94">
        <v>21814630</v>
      </c>
      <c r="AC179" s="94">
        <v>17384380</v>
      </c>
      <c r="AD179" s="94">
        <v>16225620</v>
      </c>
      <c r="AE179" s="94">
        <v>16635210</v>
      </c>
      <c r="AF179" s="332">
        <v>72059840</v>
      </c>
      <c r="AG179" s="126"/>
      <c r="AH179" s="94">
        <v>17703180</v>
      </c>
      <c r="AI179" s="94">
        <v>18119700</v>
      </c>
      <c r="AJ179" s="94">
        <v>17769290</v>
      </c>
      <c r="AK179" s="94">
        <v>18421040</v>
      </c>
      <c r="AL179" s="332">
        <v>72013210</v>
      </c>
      <c r="AM179" s="126"/>
      <c r="AN179" s="94">
        <v>18010890</v>
      </c>
      <c r="AO179" s="94">
        <v>18663340</v>
      </c>
      <c r="AP179" s="94">
        <v>19867160</v>
      </c>
      <c r="AQ179" s="94">
        <v>20543070</v>
      </c>
      <c r="AR179" s="332">
        <v>77084460</v>
      </c>
      <c r="AS179" s="126"/>
      <c r="AT179" s="94">
        <v>19641440</v>
      </c>
      <c r="AU179" s="94">
        <v>21460780</v>
      </c>
      <c r="AV179" s="94">
        <v>18701060</v>
      </c>
      <c r="AW179" s="94">
        <v>20350930</v>
      </c>
      <c r="AX179" s="332">
        <v>80154210</v>
      </c>
      <c r="AY179" s="126"/>
      <c r="AZ179" s="94">
        <v>20631770</v>
      </c>
      <c r="BA179" s="94">
        <v>20466050</v>
      </c>
    </row>
    <row r="180" spans="1:53" ht="18" customHeight="1">
      <c r="A180" s="342"/>
      <c r="B180" s="312"/>
      <c r="C180" s="313" t="s">
        <v>23</v>
      </c>
      <c r="D180" s="254">
        <v>0.13834402015206021</v>
      </c>
      <c r="E180" s="254">
        <v>0.15891931118939268</v>
      </c>
      <c r="F180" s="254">
        <v>0.26499715835052451</v>
      </c>
      <c r="G180" s="254">
        <v>0.21940169952781144</v>
      </c>
      <c r="H180" s="329"/>
      <c r="I180" s="274"/>
      <c r="J180" s="254">
        <v>0.15671815403303774</v>
      </c>
      <c r="K180" s="254">
        <v>0.13341504205890334</v>
      </c>
      <c r="L180" s="254">
        <v>5.7369266951703083E-3</v>
      </c>
      <c r="M180" s="254">
        <v>-3.9314187309323255E-2</v>
      </c>
      <c r="N180" s="261">
        <v>5.9733380879108067E-2</v>
      </c>
      <c r="O180" s="274"/>
      <c r="P180" s="254">
        <v>-4.3932917080901857E-2</v>
      </c>
      <c r="Q180" s="254">
        <v>-8.0968563412704087E-2</v>
      </c>
      <c r="R180" s="254">
        <v>6.7870441498030232E-6</v>
      </c>
      <c r="S180" s="254">
        <v>9.3909665467881709E-3</v>
      </c>
      <c r="T180" s="261">
        <v>-2.9993676400559499E-2</v>
      </c>
      <c r="U180" s="274"/>
      <c r="V180" s="254">
        <v>7.4977389131163141E-2</v>
      </c>
      <c r="W180" s="254">
        <v>2.7766367008739357E-2</v>
      </c>
      <c r="X180" s="254">
        <v>1.6380111380808637E-2</v>
      </c>
      <c r="Y180" s="254">
        <v>-2.0914851622286124E-2</v>
      </c>
      <c r="Z180" s="261">
        <v>2.4306071309683874E-2</v>
      </c>
      <c r="AA180" s="287"/>
      <c r="AB180" s="254">
        <v>0.27811909705784466</v>
      </c>
      <c r="AC180" s="254">
        <v>5.9200998249529402E-2</v>
      </c>
      <c r="AD180" s="254">
        <v>-1.5013713399065431E-2</v>
      </c>
      <c r="AE180" s="254">
        <v>5.0600606290261529E-2</v>
      </c>
      <c r="AF180" s="261">
        <v>9.5343593753396405E-2</v>
      </c>
      <c r="AG180" s="287"/>
      <c r="AH180" s="254">
        <v>-0.18847214002712853</v>
      </c>
      <c r="AI180" s="254">
        <v>4.2297740845517628E-2</v>
      </c>
      <c r="AJ180" s="254">
        <v>9.513781291562351E-2</v>
      </c>
      <c r="AK180" s="254">
        <v>0.10735241695175479</v>
      </c>
      <c r="AL180" s="261">
        <v>-6.4710107599463829E-4</v>
      </c>
      <c r="AM180" s="287"/>
      <c r="AN180" s="254">
        <v>1.738162296265422E-2</v>
      </c>
      <c r="AO180" s="254">
        <v>3.0002704239032729E-2</v>
      </c>
      <c r="AP180" s="254">
        <v>0.11806155451343292</v>
      </c>
      <c r="AQ180" s="254">
        <v>0.11519599327725261</v>
      </c>
      <c r="AR180" s="261">
        <v>7.0421107460700627E-2</v>
      </c>
      <c r="AS180" s="287"/>
      <c r="AT180" s="254">
        <v>9.0531339650622433E-2</v>
      </c>
      <c r="AU180" s="254">
        <v>0.14988956960544031</v>
      </c>
      <c r="AV180" s="254">
        <v>-5.8694851201681608E-2</v>
      </c>
      <c r="AW180" s="254">
        <v>-9.3530324338085835E-3</v>
      </c>
      <c r="AX180" s="261">
        <v>3.9823201719257018E-2</v>
      </c>
      <c r="AY180" s="287"/>
      <c r="AZ180" s="254">
        <v>5.042043760538939E-2</v>
      </c>
      <c r="BA180" s="254">
        <v>-4.6351064593178837E-2</v>
      </c>
    </row>
    <row r="181" spans="1:53" ht="18" customHeight="1">
      <c r="A181" s="342"/>
      <c r="B181" s="306" t="s">
        <v>84</v>
      </c>
      <c r="C181" s="307" t="s">
        <v>25</v>
      </c>
      <c r="D181" s="94">
        <v>79992838</v>
      </c>
      <c r="E181" s="94">
        <v>85595517</v>
      </c>
      <c r="F181" s="94">
        <v>95281927</v>
      </c>
      <c r="G181" s="94">
        <v>99657262</v>
      </c>
      <c r="H181" s="330">
        <v>360527544</v>
      </c>
      <c r="I181" s="331"/>
      <c r="J181" s="94">
        <v>94527377</v>
      </c>
      <c r="K181" s="94">
        <v>99079566</v>
      </c>
      <c r="L181" s="94">
        <v>92562903</v>
      </c>
      <c r="M181" s="94">
        <v>92311389</v>
      </c>
      <c r="N181" s="332">
        <v>378481235</v>
      </c>
      <c r="O181" s="331"/>
      <c r="P181" s="94">
        <v>89544611</v>
      </c>
      <c r="Q181" s="94">
        <v>92510005</v>
      </c>
      <c r="R181" s="94">
        <v>93338836</v>
      </c>
      <c r="S181" s="94">
        <v>92783481</v>
      </c>
      <c r="T181" s="332">
        <v>368176933</v>
      </c>
      <c r="U181" s="331"/>
      <c r="V181" s="94">
        <v>91611139</v>
      </c>
      <c r="W181" s="94">
        <v>93596649</v>
      </c>
      <c r="X181" s="94">
        <v>92691771</v>
      </c>
      <c r="Y181" s="94">
        <v>96545366</v>
      </c>
      <c r="Z181" s="332">
        <v>374444925</v>
      </c>
      <c r="AA181" s="126"/>
      <c r="AB181" s="94">
        <v>93774685</v>
      </c>
      <c r="AC181" s="94">
        <v>96435062</v>
      </c>
      <c r="AD181" s="94">
        <v>94946652</v>
      </c>
      <c r="AE181" s="94">
        <v>96753284</v>
      </c>
      <c r="AF181" s="332">
        <v>381909683</v>
      </c>
      <c r="AG181" s="126"/>
      <c r="AH181" s="94">
        <v>92717301</v>
      </c>
      <c r="AI181" s="94">
        <v>99719910</v>
      </c>
      <c r="AJ181" s="94">
        <v>103829663</v>
      </c>
      <c r="AK181" s="94">
        <v>103137147</v>
      </c>
      <c r="AL181" s="332">
        <v>399404021</v>
      </c>
      <c r="AM181" s="126"/>
      <c r="AN181" s="94">
        <v>101471206</v>
      </c>
      <c r="AO181" s="94">
        <v>107252033</v>
      </c>
      <c r="AP181" s="94">
        <v>109284460</v>
      </c>
      <c r="AQ181" s="94">
        <v>111514683</v>
      </c>
      <c r="AR181" s="332">
        <v>429522382</v>
      </c>
      <c r="AS181" s="126"/>
      <c r="AT181" s="94">
        <v>103881447</v>
      </c>
      <c r="AU181" s="94">
        <v>109327936</v>
      </c>
      <c r="AV181" s="94">
        <v>106907681</v>
      </c>
      <c r="AW181" s="94">
        <v>110793375</v>
      </c>
      <c r="AX181" s="332">
        <v>430910439</v>
      </c>
      <c r="AY181" s="126"/>
      <c r="AZ181" s="94">
        <v>109509545</v>
      </c>
      <c r="BA181" s="94">
        <v>113121533</v>
      </c>
    </row>
    <row r="182" spans="1:53" ht="18" customHeight="1">
      <c r="A182" s="342"/>
      <c r="B182" s="312"/>
      <c r="C182" s="313" t="s">
        <v>23</v>
      </c>
      <c r="D182" s="254">
        <v>0.10861003541286775</v>
      </c>
      <c r="E182" s="254">
        <v>0.26637659008676717</v>
      </c>
      <c r="F182" s="254">
        <v>0.3424725810311221</v>
      </c>
      <c r="G182" s="254">
        <v>0.29667183363256316</v>
      </c>
      <c r="H182" s="329"/>
      <c r="I182" s="274"/>
      <c r="J182" s="254">
        <v>0.18169800401380934</v>
      </c>
      <c r="K182" s="254">
        <v>0.15753218711208905</v>
      </c>
      <c r="L182" s="254">
        <v>-2.8536618492193175E-2</v>
      </c>
      <c r="M182" s="254">
        <v>-7.3711366864564268E-2</v>
      </c>
      <c r="N182" s="261">
        <v>4.9798389329166026E-2</v>
      </c>
      <c r="O182" s="274"/>
      <c r="P182" s="254">
        <v>-5.271241155882278E-2</v>
      </c>
      <c r="Q182" s="254">
        <v>-6.6305912159526414E-2</v>
      </c>
      <c r="R182" s="254">
        <v>8.3827643132583507E-3</v>
      </c>
      <c r="S182" s="254">
        <v>5.1141251920714392E-3</v>
      </c>
      <c r="T182" s="261">
        <v>-2.7225397317254041E-2</v>
      </c>
      <c r="U182" s="274"/>
      <c r="V182" s="254">
        <v>2.3078195068600982E-2</v>
      </c>
      <c r="W182" s="254">
        <v>1.1746232204830065E-2</v>
      </c>
      <c r="X182" s="254">
        <v>-6.932430569414838E-3</v>
      </c>
      <c r="Y182" s="254">
        <v>4.0544771110710975E-2</v>
      </c>
      <c r="Z182" s="261">
        <v>1.702440168895647E-2</v>
      </c>
      <c r="AA182" s="287"/>
      <c r="AB182" s="254">
        <v>2.3616625921439427E-2</v>
      </c>
      <c r="AC182" s="254">
        <v>3.0326010923745761E-2</v>
      </c>
      <c r="AD182" s="254">
        <v>2.4326657864806478E-2</v>
      </c>
      <c r="AE182" s="254">
        <v>2.153578246313792E-3</v>
      </c>
      <c r="AF182" s="261">
        <v>1.9935529904698157E-2</v>
      </c>
      <c r="AG182" s="287"/>
      <c r="AH182" s="254">
        <v>-1.1275793675020074E-2</v>
      </c>
      <c r="AI182" s="254">
        <v>3.4062797616078777E-2</v>
      </c>
      <c r="AJ182" s="254">
        <v>9.3557917134350355E-2</v>
      </c>
      <c r="AK182" s="254">
        <v>6.59808405056308E-2</v>
      </c>
      <c r="AL182" s="261">
        <v>4.5807526697352774E-2</v>
      </c>
      <c r="AM182" s="287"/>
      <c r="AN182" s="254">
        <v>9.4415011066812715E-2</v>
      </c>
      <c r="AO182" s="254">
        <v>7.5532789790925481E-2</v>
      </c>
      <c r="AP182" s="254">
        <v>5.2536017573320937E-2</v>
      </c>
      <c r="AQ182" s="254">
        <v>8.122714505569939E-2</v>
      </c>
      <c r="AR182" s="261">
        <v>7.5408256843763732E-2</v>
      </c>
      <c r="AS182" s="287"/>
      <c r="AT182" s="254">
        <v>2.375295509940023E-2</v>
      </c>
      <c r="AU182" s="254">
        <v>1.9355372032901164E-2</v>
      </c>
      <c r="AV182" s="254">
        <v>-2.1748554186020619E-2</v>
      </c>
      <c r="AW182" s="254">
        <v>-6.4682782625136159E-3</v>
      </c>
      <c r="AX182" s="261">
        <v>3.2316290330127728E-3</v>
      </c>
      <c r="AY182" s="287"/>
      <c r="AZ182" s="254">
        <v>5.4178086294851102E-2</v>
      </c>
      <c r="BA182" s="254">
        <v>3.469924649450995E-2</v>
      </c>
    </row>
    <row r="183" spans="1:53" ht="18" customHeight="1">
      <c r="A183" s="342"/>
      <c r="B183" s="306" t="s">
        <v>85</v>
      </c>
      <c r="C183" s="307" t="s">
        <v>25</v>
      </c>
      <c r="D183" s="94">
        <v>53688243</v>
      </c>
      <c r="E183" s="94">
        <v>65681237</v>
      </c>
      <c r="F183" s="94">
        <v>64657607</v>
      </c>
      <c r="G183" s="94">
        <v>72522164</v>
      </c>
      <c r="H183" s="330">
        <v>256549251</v>
      </c>
      <c r="I183" s="331"/>
      <c r="J183" s="94">
        <v>60016761</v>
      </c>
      <c r="K183" s="94">
        <v>66548668</v>
      </c>
      <c r="L183" s="94">
        <v>61483873</v>
      </c>
      <c r="M183" s="94">
        <v>57168895</v>
      </c>
      <c r="N183" s="332">
        <v>245218197</v>
      </c>
      <c r="O183" s="331"/>
      <c r="P183" s="94">
        <v>64062371</v>
      </c>
      <c r="Q183" s="94">
        <v>60531930</v>
      </c>
      <c r="R183" s="94">
        <v>62653876</v>
      </c>
      <c r="S183" s="94">
        <v>67648470</v>
      </c>
      <c r="T183" s="332">
        <v>254896647</v>
      </c>
      <c r="U183" s="331"/>
      <c r="V183" s="94">
        <v>61236261</v>
      </c>
      <c r="W183" s="94">
        <v>65918723</v>
      </c>
      <c r="X183" s="94">
        <v>61482028</v>
      </c>
      <c r="Y183" s="94">
        <v>69558975</v>
      </c>
      <c r="Z183" s="332">
        <v>258195987</v>
      </c>
      <c r="AA183" s="126"/>
      <c r="AB183" s="94">
        <v>67713723</v>
      </c>
      <c r="AC183" s="94">
        <v>65918368</v>
      </c>
      <c r="AD183" s="94">
        <v>68979312</v>
      </c>
      <c r="AE183" s="94">
        <v>70806207</v>
      </c>
      <c r="AF183" s="332">
        <v>273417610</v>
      </c>
      <c r="AG183" s="126"/>
      <c r="AH183" s="94">
        <v>67257481</v>
      </c>
      <c r="AI183" s="94">
        <v>75637507</v>
      </c>
      <c r="AJ183" s="94">
        <v>74909589</v>
      </c>
      <c r="AK183" s="94">
        <v>72994714</v>
      </c>
      <c r="AL183" s="332">
        <v>290799291</v>
      </c>
      <c r="AM183" s="126"/>
      <c r="AN183" s="94">
        <v>69219573</v>
      </c>
      <c r="AO183" s="94">
        <v>85440722</v>
      </c>
      <c r="AP183" s="94">
        <v>79090323</v>
      </c>
      <c r="AQ183" s="94">
        <v>79950425</v>
      </c>
      <c r="AR183" s="332">
        <v>313701043</v>
      </c>
      <c r="AS183" s="126"/>
      <c r="AT183" s="94">
        <v>73569159</v>
      </c>
      <c r="AU183" s="94">
        <v>72724934</v>
      </c>
      <c r="AV183" s="94">
        <v>71539060</v>
      </c>
      <c r="AW183" s="94">
        <v>72461314</v>
      </c>
      <c r="AX183" s="332">
        <v>290294467</v>
      </c>
      <c r="AY183" s="126"/>
      <c r="AZ183" s="94">
        <v>74434511</v>
      </c>
      <c r="BA183" s="94">
        <v>76582463</v>
      </c>
    </row>
    <row r="184" spans="1:53" ht="18" customHeight="1">
      <c r="A184" s="342"/>
      <c r="B184" s="312"/>
      <c r="C184" s="313" t="s">
        <v>23</v>
      </c>
      <c r="D184" s="254">
        <v>0.31691614896685538</v>
      </c>
      <c r="E184" s="254">
        <v>0.53220474862086087</v>
      </c>
      <c r="F184" s="254">
        <v>0.33223284410116832</v>
      </c>
      <c r="G184" s="254">
        <v>0.30528409744169793</v>
      </c>
      <c r="H184" s="329"/>
      <c r="I184" s="274"/>
      <c r="J184" s="254">
        <v>0.11787530465468948</v>
      </c>
      <c r="K184" s="254">
        <v>1.3206678796259577E-2</v>
      </c>
      <c r="L184" s="254">
        <v>-4.9085237565318497E-2</v>
      </c>
      <c r="M184" s="254">
        <v>-0.21170450732827001</v>
      </c>
      <c r="N184" s="261">
        <v>-4.4167168509878008E-2</v>
      </c>
      <c r="O184" s="274"/>
      <c r="P184" s="254">
        <v>6.7408002907721087E-2</v>
      </c>
      <c r="Q184" s="254">
        <v>-9.0411095831399613E-2</v>
      </c>
      <c r="R184" s="254">
        <v>1.9029429066708348E-2</v>
      </c>
      <c r="S184" s="254">
        <v>0.18330903544663579</v>
      </c>
      <c r="T184" s="261">
        <v>3.9468726703018708E-2</v>
      </c>
      <c r="U184" s="274"/>
      <c r="V184" s="254">
        <v>-4.4114976637377401E-2</v>
      </c>
      <c r="W184" s="254">
        <v>8.8990934206128802E-2</v>
      </c>
      <c r="X184" s="254">
        <v>-1.8703519635401289E-2</v>
      </c>
      <c r="Y184" s="254">
        <v>2.8241658680528969E-2</v>
      </c>
      <c r="Z184" s="261">
        <v>1.2943834447535885E-2</v>
      </c>
      <c r="AA184" s="287"/>
      <c r="AB184" s="254">
        <v>0.10577820876424826</v>
      </c>
      <c r="AC184" s="254">
        <v>-5.3854198601710479E-6</v>
      </c>
      <c r="AD184" s="254">
        <v>0.12194269193592633</v>
      </c>
      <c r="AE184" s="254">
        <v>1.7930568988401507E-2</v>
      </c>
      <c r="AF184" s="261">
        <v>5.8953755156543108E-2</v>
      </c>
      <c r="AG184" s="287"/>
      <c r="AH184" s="254">
        <v>-6.7378070468817608E-3</v>
      </c>
      <c r="AI184" s="254">
        <v>0.14744204528849991</v>
      </c>
      <c r="AJ184" s="254">
        <v>8.5971820072661798E-2</v>
      </c>
      <c r="AK184" s="254">
        <v>3.0908406094962926E-2</v>
      </c>
      <c r="AL184" s="261">
        <v>6.3571914771693105E-2</v>
      </c>
      <c r="AM184" s="287"/>
      <c r="AN184" s="254">
        <v>2.9172843984448305E-2</v>
      </c>
      <c r="AO184" s="254">
        <v>0.12960785447357481</v>
      </c>
      <c r="AP184" s="254">
        <v>5.5810398318965504E-2</v>
      </c>
      <c r="AQ184" s="254">
        <v>9.5290612413386544E-2</v>
      </c>
      <c r="AR184" s="261">
        <v>7.8754497375992605E-2</v>
      </c>
      <c r="AS184" s="287"/>
      <c r="AT184" s="254">
        <v>6.2837515625818741E-2</v>
      </c>
      <c r="AU184" s="254">
        <v>-0.14882584910740804</v>
      </c>
      <c r="AV184" s="254">
        <v>-9.5476446593851905E-2</v>
      </c>
      <c r="AW184" s="254">
        <v>-9.3671934827113223E-2</v>
      </c>
      <c r="AX184" s="261">
        <v>-7.4614275350050385E-2</v>
      </c>
      <c r="AY184" s="287"/>
      <c r="AZ184" s="254">
        <v>1.1762428873218544E-2</v>
      </c>
      <c r="BA184" s="254">
        <v>5.3042729471572958E-2</v>
      </c>
    </row>
    <row r="185" spans="1:53" ht="18" customHeight="1">
      <c r="A185" s="342"/>
      <c r="B185" s="306" t="s">
        <v>86</v>
      </c>
      <c r="C185" s="307" t="s">
        <v>25</v>
      </c>
      <c r="D185" s="94">
        <v>109843602</v>
      </c>
      <c r="E185" s="94">
        <v>113882816</v>
      </c>
      <c r="F185" s="94">
        <v>130756509</v>
      </c>
      <c r="G185" s="94">
        <v>130643122</v>
      </c>
      <c r="H185" s="330">
        <v>485126049</v>
      </c>
      <c r="I185" s="331"/>
      <c r="J185" s="94">
        <v>137748241</v>
      </c>
      <c r="K185" s="94">
        <v>139505277</v>
      </c>
      <c r="L185" s="94">
        <v>130384272</v>
      </c>
      <c r="M185" s="94">
        <v>130476268</v>
      </c>
      <c r="N185" s="332">
        <v>538114058</v>
      </c>
      <c r="O185" s="331"/>
      <c r="P185" s="94">
        <v>125636649</v>
      </c>
      <c r="Q185" s="94">
        <v>130207498</v>
      </c>
      <c r="R185" s="94">
        <v>133457788</v>
      </c>
      <c r="S185" s="94">
        <v>129764024</v>
      </c>
      <c r="T185" s="332">
        <v>519065959</v>
      </c>
      <c r="U185" s="331"/>
      <c r="V185" s="94">
        <v>135657480</v>
      </c>
      <c r="W185" s="94">
        <v>134462664</v>
      </c>
      <c r="X185" s="94">
        <v>135872231</v>
      </c>
      <c r="Y185" s="94">
        <v>126886677</v>
      </c>
      <c r="Z185" s="332">
        <v>532879052</v>
      </c>
      <c r="AA185" s="126"/>
      <c r="AB185" s="94">
        <v>130179913</v>
      </c>
      <c r="AC185" s="94">
        <v>126804321</v>
      </c>
      <c r="AD185" s="94">
        <v>123990938</v>
      </c>
      <c r="AE185" s="94">
        <v>127476909</v>
      </c>
      <c r="AF185" s="332">
        <v>508452081</v>
      </c>
      <c r="AG185" s="126"/>
      <c r="AH185" s="94">
        <v>135332396</v>
      </c>
      <c r="AI185" s="94">
        <v>136886114</v>
      </c>
      <c r="AJ185" s="94">
        <v>134840789</v>
      </c>
      <c r="AK185" s="94">
        <v>136432347</v>
      </c>
      <c r="AL185" s="332">
        <v>543491646</v>
      </c>
      <c r="AM185" s="126"/>
      <c r="AN185" s="94">
        <v>134858061</v>
      </c>
      <c r="AO185" s="94">
        <v>139115435</v>
      </c>
      <c r="AP185" s="94">
        <v>139406549</v>
      </c>
      <c r="AQ185" s="94">
        <v>144864799</v>
      </c>
      <c r="AR185" s="332">
        <v>558244844</v>
      </c>
      <c r="AS185" s="126"/>
      <c r="AT185" s="94">
        <v>138570650</v>
      </c>
      <c r="AU185" s="94">
        <v>148964677</v>
      </c>
      <c r="AV185" s="94">
        <v>130440864</v>
      </c>
      <c r="AW185" s="94">
        <v>137057716</v>
      </c>
      <c r="AX185" s="332">
        <v>555033907</v>
      </c>
      <c r="AY185" s="126"/>
      <c r="AZ185" s="94">
        <v>138906791</v>
      </c>
      <c r="BA185" s="94">
        <v>138195087</v>
      </c>
    </row>
    <row r="186" spans="1:53" ht="18" customHeight="1">
      <c r="A186" s="342"/>
      <c r="B186" s="312"/>
      <c r="C186" s="313" t="s">
        <v>23</v>
      </c>
      <c r="D186" s="254">
        <v>0.11966169304054203</v>
      </c>
      <c r="E186" s="254">
        <v>0.17761947545008991</v>
      </c>
      <c r="F186" s="254">
        <v>0.39688783967803459</v>
      </c>
      <c r="G186" s="254">
        <v>0.22890406219279896</v>
      </c>
      <c r="H186" s="329"/>
      <c r="I186" s="274"/>
      <c r="J186" s="254">
        <v>0.25403973005182406</v>
      </c>
      <c r="K186" s="254">
        <v>0.22498970345095787</v>
      </c>
      <c r="L186" s="254">
        <v>-2.8467951832516422E-3</v>
      </c>
      <c r="M186" s="254">
        <v>-1.2771740099719907E-3</v>
      </c>
      <c r="N186" s="261">
        <v>0.10922523972733522</v>
      </c>
      <c r="O186" s="274"/>
      <c r="P186" s="254">
        <v>-8.7925565597603561E-2</v>
      </c>
      <c r="Q186" s="254">
        <v>-6.6648224353549002E-2</v>
      </c>
      <c r="R186" s="254">
        <v>2.3572751167410644E-2</v>
      </c>
      <c r="S186" s="254">
        <v>-5.4588011361575983E-3</v>
      </c>
      <c r="T186" s="261">
        <v>-3.5397883992839274E-2</v>
      </c>
      <c r="U186" s="274"/>
      <c r="V186" s="254">
        <v>7.9760412903085331E-2</v>
      </c>
      <c r="W186" s="254">
        <v>3.2679884533224124E-2</v>
      </c>
      <c r="X186" s="254">
        <v>1.8091435772935149E-2</v>
      </c>
      <c r="Y186" s="254">
        <v>-2.2173688140250669E-2</v>
      </c>
      <c r="Z186" s="261">
        <v>2.6611440724433999E-2</v>
      </c>
      <c r="AA186" s="287"/>
      <c r="AB186" s="254">
        <v>-4.0377920922605948E-2</v>
      </c>
      <c r="AC186" s="254">
        <v>-5.6955163405062348E-2</v>
      </c>
      <c r="AD186" s="254">
        <v>-8.7444600802941141E-2</v>
      </c>
      <c r="AE186" s="254">
        <v>4.6516467603607836E-3</v>
      </c>
      <c r="AF186" s="261">
        <v>-4.5839615778328624E-2</v>
      </c>
      <c r="AG186" s="287"/>
      <c r="AH186" s="254">
        <v>3.9579708430132365E-2</v>
      </c>
      <c r="AI186" s="254">
        <v>7.9506699144739734E-2</v>
      </c>
      <c r="AJ186" s="254">
        <v>8.7505193323079711E-2</v>
      </c>
      <c r="AK186" s="254">
        <v>7.0251452363031541E-2</v>
      </c>
      <c r="AL186" s="261">
        <v>6.8914193312151983E-2</v>
      </c>
      <c r="AM186" s="287"/>
      <c r="AN186" s="254">
        <v>-3.5049626993968186E-3</v>
      </c>
      <c r="AO186" s="254">
        <v>1.6285954322583729E-2</v>
      </c>
      <c r="AP186" s="254">
        <v>3.3860377366970118E-2</v>
      </c>
      <c r="AQ186" s="254">
        <v>6.1806838227300931E-2</v>
      </c>
      <c r="AR186" s="261">
        <v>2.7145215770252973E-2</v>
      </c>
      <c r="AS186" s="287"/>
      <c r="AT186" s="254">
        <v>2.7529603884783649E-2</v>
      </c>
      <c r="AU186" s="254">
        <v>7.0799059788009933E-2</v>
      </c>
      <c r="AV186" s="254">
        <v>-6.4313226776742005E-2</v>
      </c>
      <c r="AW186" s="254">
        <v>-5.3892201928226857E-2</v>
      </c>
      <c r="AX186" s="261">
        <v>-5.7518435405379265E-3</v>
      </c>
      <c r="AY186" s="287"/>
      <c r="AZ186" s="254">
        <v>2.4257734231598604E-3</v>
      </c>
      <c r="BA186" s="254">
        <v>-7.2296266584057411E-2</v>
      </c>
    </row>
    <row r="187" spans="1:53" ht="18" customHeight="1">
      <c r="A187" s="342"/>
      <c r="B187" s="306" t="s">
        <v>87</v>
      </c>
      <c r="C187" s="307" t="s">
        <v>25</v>
      </c>
      <c r="D187" s="94">
        <v>93473288</v>
      </c>
      <c r="E187" s="94">
        <v>101232294</v>
      </c>
      <c r="F187" s="94">
        <v>104832735</v>
      </c>
      <c r="G187" s="94">
        <v>107951730</v>
      </c>
      <c r="H187" s="330">
        <v>407490047</v>
      </c>
      <c r="I187" s="331"/>
      <c r="J187" s="94">
        <v>96579744</v>
      </c>
      <c r="K187" s="94">
        <v>106632275</v>
      </c>
      <c r="L187" s="94">
        <v>106212787</v>
      </c>
      <c r="M187" s="94">
        <v>99370742</v>
      </c>
      <c r="N187" s="332">
        <v>408795548</v>
      </c>
      <c r="O187" s="331"/>
      <c r="P187" s="94">
        <v>96626841</v>
      </c>
      <c r="Q187" s="94">
        <v>100224763</v>
      </c>
      <c r="R187" s="94">
        <v>108127928</v>
      </c>
      <c r="S187" s="94">
        <v>104463767</v>
      </c>
      <c r="T187" s="332">
        <v>409443299</v>
      </c>
      <c r="U187" s="331"/>
      <c r="V187" s="94">
        <v>94502784</v>
      </c>
      <c r="W187" s="94">
        <v>106717873</v>
      </c>
      <c r="X187" s="94">
        <v>110531668</v>
      </c>
      <c r="Y187" s="94">
        <v>108467777</v>
      </c>
      <c r="Z187" s="332">
        <v>420220102</v>
      </c>
      <c r="AA187" s="126"/>
      <c r="AB187" s="94">
        <v>96269136</v>
      </c>
      <c r="AC187" s="94">
        <v>102108641</v>
      </c>
      <c r="AD187" s="94">
        <v>108324385</v>
      </c>
      <c r="AE187" s="94">
        <v>108174931</v>
      </c>
      <c r="AF187" s="332">
        <v>414877093</v>
      </c>
      <c r="AG187" s="126"/>
      <c r="AH187" s="94">
        <v>97347023</v>
      </c>
      <c r="AI187" s="94">
        <v>111452475</v>
      </c>
      <c r="AJ187" s="94">
        <v>121203635</v>
      </c>
      <c r="AK187" s="94">
        <v>115885262</v>
      </c>
      <c r="AL187" s="332">
        <v>445888395</v>
      </c>
      <c r="AM187" s="126"/>
      <c r="AN187" s="94">
        <v>104491556</v>
      </c>
      <c r="AO187" s="94">
        <v>117212813</v>
      </c>
      <c r="AP187" s="94">
        <v>120262240</v>
      </c>
      <c r="AQ187" s="94">
        <v>122769805</v>
      </c>
      <c r="AR187" s="332">
        <v>464736414</v>
      </c>
      <c r="AS187" s="126"/>
      <c r="AT187" s="94">
        <v>107012281</v>
      </c>
      <c r="AU187" s="94">
        <v>120652084</v>
      </c>
      <c r="AV187" s="94">
        <v>122279828</v>
      </c>
      <c r="AW187" s="94">
        <v>122570995</v>
      </c>
      <c r="AX187" s="332">
        <v>472515188</v>
      </c>
      <c r="AY187" s="126"/>
      <c r="AZ187" s="94">
        <v>114307896</v>
      </c>
      <c r="BA187" s="94">
        <v>119804224</v>
      </c>
    </row>
    <row r="188" spans="1:53" ht="18" customHeight="1">
      <c r="A188" s="342"/>
      <c r="B188" s="312"/>
      <c r="C188" s="313" t="s">
        <v>23</v>
      </c>
      <c r="D188" s="254">
        <v>0.10082401911397607</v>
      </c>
      <c r="E188" s="254">
        <v>0.18516007165730092</v>
      </c>
      <c r="F188" s="254">
        <v>7.3041941723090489E-2</v>
      </c>
      <c r="G188" s="254">
        <v>5.9214093595426023E-2</v>
      </c>
      <c r="H188" s="329"/>
      <c r="I188" s="274"/>
      <c r="J188" s="254">
        <v>3.3233622850626587E-2</v>
      </c>
      <c r="K188" s="254">
        <v>5.334247389474351E-2</v>
      </c>
      <c r="L188" s="254">
        <v>1.316432314772671E-2</v>
      </c>
      <c r="M188" s="254">
        <v>-7.9489119813086831E-2</v>
      </c>
      <c r="N188" s="261">
        <v>3.2037616859879048E-3</v>
      </c>
      <c r="O188" s="274"/>
      <c r="P188" s="254">
        <v>4.8764883866336817E-4</v>
      </c>
      <c r="Q188" s="254">
        <v>-6.0089799265747645E-2</v>
      </c>
      <c r="R188" s="254">
        <v>1.8031171708167371E-2</v>
      </c>
      <c r="S188" s="254">
        <v>5.1252762105771454E-2</v>
      </c>
      <c r="T188" s="261">
        <v>1.5845353580024035E-3</v>
      </c>
      <c r="U188" s="274"/>
      <c r="V188" s="254">
        <v>-2.1982059829525058E-2</v>
      </c>
      <c r="W188" s="254">
        <v>6.478548619765756E-2</v>
      </c>
      <c r="X188" s="254">
        <v>2.2230519389958125E-2</v>
      </c>
      <c r="Y188" s="254">
        <v>3.8329174937756116E-2</v>
      </c>
      <c r="Z188" s="261">
        <v>2.6320623701305168E-2</v>
      </c>
      <c r="AA188" s="287"/>
      <c r="AB188" s="254">
        <v>1.8691004912617215E-2</v>
      </c>
      <c r="AC188" s="254">
        <v>-4.3190815843940245E-2</v>
      </c>
      <c r="AD188" s="254">
        <v>-1.9969688686865772E-2</v>
      </c>
      <c r="AE188" s="254">
        <v>-2.6998432907867631E-3</v>
      </c>
      <c r="AF188" s="261">
        <v>-1.2714786785711696E-2</v>
      </c>
      <c r="AG188" s="287"/>
      <c r="AH188" s="254">
        <v>1.1196599915470395E-2</v>
      </c>
      <c r="AI188" s="254">
        <v>9.1508748999998835E-2</v>
      </c>
      <c r="AJ188" s="254">
        <v>0.11889520535934728</v>
      </c>
      <c r="AK188" s="254">
        <v>7.1276504904819404E-2</v>
      </c>
      <c r="AL188" s="261">
        <v>7.4748166440705477E-2</v>
      </c>
      <c r="AM188" s="287"/>
      <c r="AN188" s="254">
        <v>7.3392413859435734E-2</v>
      </c>
      <c r="AO188" s="254">
        <v>5.1684253759281651E-2</v>
      </c>
      <c r="AP188" s="254">
        <v>-7.7670525310564731E-3</v>
      </c>
      <c r="AQ188" s="254">
        <v>5.9408270570247224E-2</v>
      </c>
      <c r="AR188" s="261">
        <v>4.2270709916099047E-2</v>
      </c>
      <c r="AS188" s="287"/>
      <c r="AT188" s="254">
        <v>2.4123719623813322E-2</v>
      </c>
      <c r="AU188" s="254">
        <v>2.9342107846178855E-2</v>
      </c>
      <c r="AV188" s="254">
        <v>1.6776570933652923E-2</v>
      </c>
      <c r="AW188" s="254">
        <v>-1.6193721249292414E-3</v>
      </c>
      <c r="AX188" s="261">
        <v>1.6738034218252595E-2</v>
      </c>
      <c r="AY188" s="287"/>
      <c r="AZ188" s="254">
        <v>6.8175492867029064E-2</v>
      </c>
      <c r="BA188" s="254">
        <v>-7.0273133450392544E-3</v>
      </c>
    </row>
    <row r="189" spans="1:53" ht="18" customHeight="1">
      <c r="A189" s="342"/>
      <c r="B189" s="306" t="s">
        <v>213</v>
      </c>
      <c r="C189" s="307" t="s">
        <v>25</v>
      </c>
      <c r="D189" s="94">
        <v>5779695</v>
      </c>
      <c r="E189" s="94">
        <v>6202725</v>
      </c>
      <c r="F189" s="94">
        <v>6425815</v>
      </c>
      <c r="G189" s="94">
        <v>6778960</v>
      </c>
      <c r="H189" s="330">
        <v>25187195</v>
      </c>
      <c r="I189" s="331"/>
      <c r="J189" s="94">
        <v>5700720</v>
      </c>
      <c r="K189" s="94">
        <v>6181085</v>
      </c>
      <c r="L189" s="94">
        <v>6559535</v>
      </c>
      <c r="M189" s="94">
        <v>7725765</v>
      </c>
      <c r="N189" s="332">
        <v>26167105</v>
      </c>
      <c r="O189" s="331"/>
      <c r="P189" s="94">
        <v>7428700</v>
      </c>
      <c r="Q189" s="94">
        <v>7063580</v>
      </c>
      <c r="R189" s="94">
        <v>7570520</v>
      </c>
      <c r="S189" s="94">
        <v>7774485</v>
      </c>
      <c r="T189" s="332">
        <v>29837285</v>
      </c>
      <c r="U189" s="331"/>
      <c r="V189" s="94">
        <v>6893640</v>
      </c>
      <c r="W189" s="94">
        <v>7149235</v>
      </c>
      <c r="X189" s="94">
        <v>7613025</v>
      </c>
      <c r="Y189" s="94">
        <v>7711145</v>
      </c>
      <c r="Z189" s="332">
        <v>29367045</v>
      </c>
      <c r="AA189" s="126"/>
      <c r="AB189" s="94">
        <v>7051490</v>
      </c>
      <c r="AC189" s="94">
        <v>7967145</v>
      </c>
      <c r="AD189" s="94">
        <v>8394910</v>
      </c>
      <c r="AE189" s="94">
        <v>8812500</v>
      </c>
      <c r="AF189" s="332">
        <v>32226045</v>
      </c>
      <c r="AG189" s="126"/>
      <c r="AH189" s="94">
        <v>8040905</v>
      </c>
      <c r="AI189" s="94">
        <v>9181925</v>
      </c>
      <c r="AJ189" s="94">
        <v>8821240</v>
      </c>
      <c r="AK189" s="94">
        <v>10052895</v>
      </c>
      <c r="AL189" s="332">
        <v>36096965</v>
      </c>
      <c r="AM189" s="126"/>
      <c r="AN189" s="94">
        <v>8700820</v>
      </c>
      <c r="AO189" s="94">
        <v>10240735</v>
      </c>
      <c r="AP189" s="94">
        <v>9910925</v>
      </c>
      <c r="AQ189" s="94">
        <v>10587585</v>
      </c>
      <c r="AR189" s="332">
        <v>39440065</v>
      </c>
      <c r="AS189" s="126"/>
      <c r="AT189" s="94">
        <v>8943064</v>
      </c>
      <c r="AU189" s="94">
        <v>10200036</v>
      </c>
      <c r="AV189" s="94">
        <v>9445871</v>
      </c>
      <c r="AW189" s="94">
        <v>9266226</v>
      </c>
      <c r="AX189" s="332">
        <v>37855197</v>
      </c>
      <c r="AY189" s="126"/>
      <c r="AZ189" s="94">
        <v>8850817</v>
      </c>
      <c r="BA189" s="94">
        <v>9869766</v>
      </c>
    </row>
    <row r="190" spans="1:53" ht="18" customHeight="1">
      <c r="A190" s="342"/>
      <c r="B190" s="312"/>
      <c r="C190" s="313" t="s">
        <v>23</v>
      </c>
      <c r="D190" s="254">
        <v>4.8110445479513167E-2</v>
      </c>
      <c r="E190" s="254">
        <v>0.13717051438942895</v>
      </c>
      <c r="F190" s="254">
        <v>6.0229046426367561E-2</v>
      </c>
      <c r="G190" s="254">
        <v>7.5189138606480674E-2</v>
      </c>
      <c r="H190" s="329"/>
      <c r="I190" s="274"/>
      <c r="J190" s="254">
        <v>-1.3664215845299796E-2</v>
      </c>
      <c r="K190" s="254">
        <v>-3.4887892015202995E-3</v>
      </c>
      <c r="L190" s="254">
        <v>2.080981167369431E-2</v>
      </c>
      <c r="M190" s="254">
        <v>0.13966817918972821</v>
      </c>
      <c r="N190" s="261">
        <v>3.8905086493355112E-2</v>
      </c>
      <c r="O190" s="274"/>
      <c r="P190" s="254">
        <v>0.30311609761573988</v>
      </c>
      <c r="Q190" s="254">
        <v>0.14277347747199731</v>
      </c>
      <c r="R190" s="254">
        <v>0.15412449205622036</v>
      </c>
      <c r="S190" s="254">
        <v>6.3061716218393293E-3</v>
      </c>
      <c r="T190" s="261">
        <v>0.14025930648422902</v>
      </c>
      <c r="U190" s="274"/>
      <c r="V190" s="254">
        <v>-7.2026061087404281E-2</v>
      </c>
      <c r="W190" s="254">
        <v>1.2126287236783551E-2</v>
      </c>
      <c r="X190" s="254">
        <v>5.6145416695285721E-3</v>
      </c>
      <c r="Y190" s="254">
        <v>-8.1471634455529962E-3</v>
      </c>
      <c r="Z190" s="261">
        <v>-1.5760147077725106E-2</v>
      </c>
      <c r="AA190" s="287"/>
      <c r="AB190" s="254">
        <v>2.2897917500768861E-2</v>
      </c>
      <c r="AC190" s="254">
        <v>0.11440524755445858</v>
      </c>
      <c r="AD190" s="254">
        <v>0.10270359022858844</v>
      </c>
      <c r="AE190" s="254">
        <v>0.14282638959583815</v>
      </c>
      <c r="AF190" s="261">
        <v>9.7354023872677775E-2</v>
      </c>
      <c r="AG190" s="287"/>
      <c r="AH190" s="254">
        <v>0.1403128984087052</v>
      </c>
      <c r="AI190" s="254">
        <v>0.15247369038720904</v>
      </c>
      <c r="AJ190" s="254">
        <v>5.0784344322928998E-2</v>
      </c>
      <c r="AK190" s="254">
        <v>0.14075404255319146</v>
      </c>
      <c r="AL190" s="261">
        <v>0.12011774947872134</v>
      </c>
      <c r="AM190" s="287"/>
      <c r="AN190" s="254">
        <v>8.2069742149670999E-2</v>
      </c>
      <c r="AO190" s="254">
        <v>0.11531459906283259</v>
      </c>
      <c r="AP190" s="254">
        <v>0.12352968516897844</v>
      </c>
      <c r="AQ190" s="254">
        <v>5.3187663852054534E-2</v>
      </c>
      <c r="AR190" s="261">
        <v>9.2614434482234165E-2</v>
      </c>
      <c r="AS190" s="287"/>
      <c r="AT190" s="254">
        <v>2.7841513788355643E-2</v>
      </c>
      <c r="AU190" s="254">
        <v>-3.9742264593313203E-3</v>
      </c>
      <c r="AV190" s="254">
        <v>-4.6923369917540536E-2</v>
      </c>
      <c r="AW190" s="254">
        <v>-0.12480268163136354</v>
      </c>
      <c r="AX190" s="261">
        <v>-4.0184213692345594E-2</v>
      </c>
      <c r="AY190" s="287"/>
      <c r="AZ190" s="254">
        <v>-1.0314921150066714E-2</v>
      </c>
      <c r="BA190" s="254">
        <v>-3.237929748483237E-2</v>
      </c>
    </row>
    <row r="191" spans="1:53" ht="18" customHeight="1">
      <c r="A191" s="342"/>
      <c r="B191" s="306" t="s">
        <v>89</v>
      </c>
      <c r="C191" s="307" t="s">
        <v>25</v>
      </c>
      <c r="D191" s="94">
        <v>9892780</v>
      </c>
      <c r="E191" s="94">
        <v>9375125</v>
      </c>
      <c r="F191" s="94">
        <v>9377005</v>
      </c>
      <c r="G191" s="94">
        <v>9575205</v>
      </c>
      <c r="H191" s="330">
        <v>38220115</v>
      </c>
      <c r="I191" s="331"/>
      <c r="J191" s="94">
        <v>9010060</v>
      </c>
      <c r="K191" s="94">
        <v>9901930</v>
      </c>
      <c r="L191" s="94">
        <v>8289560</v>
      </c>
      <c r="M191" s="94">
        <v>9629480</v>
      </c>
      <c r="N191" s="332">
        <v>36831030</v>
      </c>
      <c r="O191" s="331"/>
      <c r="P191" s="94">
        <v>9366700</v>
      </c>
      <c r="Q191" s="94">
        <v>8367875</v>
      </c>
      <c r="R191" s="94">
        <v>8023045</v>
      </c>
      <c r="S191" s="94">
        <v>9109835</v>
      </c>
      <c r="T191" s="332">
        <v>34867455</v>
      </c>
      <c r="U191" s="331"/>
      <c r="V191" s="94">
        <v>9322235</v>
      </c>
      <c r="W191" s="94">
        <v>9764885</v>
      </c>
      <c r="X191" s="94">
        <v>10607445</v>
      </c>
      <c r="Y191" s="94">
        <v>11183635</v>
      </c>
      <c r="Z191" s="332">
        <v>40878200</v>
      </c>
      <c r="AA191" s="126"/>
      <c r="AB191" s="94">
        <v>10391935</v>
      </c>
      <c r="AC191" s="94">
        <v>10854580</v>
      </c>
      <c r="AD191" s="94">
        <v>9256010</v>
      </c>
      <c r="AE191" s="94">
        <v>8848305</v>
      </c>
      <c r="AF191" s="332">
        <v>39350830</v>
      </c>
      <c r="AG191" s="126"/>
      <c r="AH191" s="94">
        <v>11224085</v>
      </c>
      <c r="AI191" s="94">
        <v>11392919</v>
      </c>
      <c r="AJ191" s="94">
        <v>11914392</v>
      </c>
      <c r="AK191" s="94">
        <v>9977935</v>
      </c>
      <c r="AL191" s="332">
        <v>44509331</v>
      </c>
      <c r="AM191" s="126"/>
      <c r="AN191" s="94">
        <v>11127650</v>
      </c>
      <c r="AO191" s="94">
        <v>14030725</v>
      </c>
      <c r="AP191" s="94">
        <v>13807170</v>
      </c>
      <c r="AQ191" s="94">
        <v>11691095</v>
      </c>
      <c r="AR191" s="332">
        <v>50656640</v>
      </c>
      <c r="AS191" s="126"/>
      <c r="AT191" s="94">
        <v>12374030</v>
      </c>
      <c r="AU191" s="94">
        <v>12124900</v>
      </c>
      <c r="AV191" s="94">
        <v>12934670</v>
      </c>
      <c r="AW191" s="94">
        <v>12076345</v>
      </c>
      <c r="AX191" s="332">
        <v>49509945</v>
      </c>
      <c r="AY191" s="126"/>
      <c r="AZ191" s="94">
        <v>12761165</v>
      </c>
      <c r="BA191" s="94">
        <v>13003450</v>
      </c>
    </row>
    <row r="192" spans="1:53" ht="18" customHeight="1">
      <c r="A192" s="342"/>
      <c r="B192" s="312"/>
      <c r="C192" s="313" t="s">
        <v>23</v>
      </c>
      <c r="D192" s="254">
        <v>0.2609761087321319</v>
      </c>
      <c r="E192" s="254">
        <v>0.12779795423186255</v>
      </c>
      <c r="F192" s="254">
        <v>0.22319078217901858</v>
      </c>
      <c r="G192" s="254">
        <v>0.14715977706640085</v>
      </c>
      <c r="H192" s="329"/>
      <c r="I192" s="274"/>
      <c r="J192" s="254">
        <v>-8.9228710231097824E-2</v>
      </c>
      <c r="K192" s="254">
        <v>5.6191784109545208E-2</v>
      </c>
      <c r="L192" s="254">
        <v>-0.11596933135900002</v>
      </c>
      <c r="M192" s="254">
        <v>5.6682859531466947E-3</v>
      </c>
      <c r="N192" s="261">
        <v>-3.6344343809535884E-2</v>
      </c>
      <c r="O192" s="274"/>
      <c r="P192" s="254">
        <v>3.9582422314612842E-2</v>
      </c>
      <c r="Q192" s="254">
        <v>-0.15492484798418082</v>
      </c>
      <c r="R192" s="254">
        <v>-3.2150681097669831E-2</v>
      </c>
      <c r="S192" s="254">
        <v>-5.396397313250556E-2</v>
      </c>
      <c r="T192" s="261">
        <v>-5.3313062382453036E-2</v>
      </c>
      <c r="U192" s="274"/>
      <c r="V192" s="254">
        <v>-4.7471361311881566E-3</v>
      </c>
      <c r="W192" s="254">
        <v>0.16694919558430299</v>
      </c>
      <c r="X192" s="254">
        <v>0.3221220870629542</v>
      </c>
      <c r="Y192" s="254">
        <v>0.22764407917377216</v>
      </c>
      <c r="Z192" s="261">
        <v>0.17238840632331787</v>
      </c>
      <c r="AA192" s="287"/>
      <c r="AB192" s="254">
        <v>0.11474716095442772</v>
      </c>
      <c r="AC192" s="254">
        <v>0.11159322408814853</v>
      </c>
      <c r="AD192" s="254">
        <v>-0.12740438437342827</v>
      </c>
      <c r="AE192" s="254">
        <v>-0.20881672193343215</v>
      </c>
      <c r="AF192" s="261">
        <v>-3.7363925026053013E-2</v>
      </c>
      <c r="AG192" s="287"/>
      <c r="AH192" s="254">
        <v>8.0076520878931579E-2</v>
      </c>
      <c r="AI192" s="254">
        <v>4.9595562426183237E-2</v>
      </c>
      <c r="AJ192" s="254">
        <v>0.28720604234437941</v>
      </c>
      <c r="AK192" s="254">
        <v>0.1276662592440021</v>
      </c>
      <c r="AL192" s="261">
        <v>0.13109001766925887</v>
      </c>
      <c r="AM192" s="287"/>
      <c r="AN192" s="254">
        <v>-8.5917916694322471E-3</v>
      </c>
      <c r="AO192" s="254">
        <v>0.23153030404236175</v>
      </c>
      <c r="AP192" s="254">
        <v>0.15886484178126747</v>
      </c>
      <c r="AQ192" s="254">
        <v>0.1716948446747748</v>
      </c>
      <c r="AR192" s="261">
        <v>0.13811281504096296</v>
      </c>
      <c r="AS192" s="287"/>
      <c r="AT192" s="254">
        <v>0.11200747687067802</v>
      </c>
      <c r="AU192" s="254">
        <v>-0.13583225385715991</v>
      </c>
      <c r="AV192" s="254">
        <v>-6.3191805417040614E-2</v>
      </c>
      <c r="AW192" s="254">
        <v>3.2952430888637974E-2</v>
      </c>
      <c r="AX192" s="261">
        <v>-2.2636617825422256E-2</v>
      </c>
      <c r="AY192" s="287"/>
      <c r="AZ192" s="254">
        <v>3.1286088687355607E-2</v>
      </c>
      <c r="BA192" s="254">
        <v>7.2458329553233503E-2</v>
      </c>
    </row>
    <row r="193" spans="1:53" ht="18" customHeight="1">
      <c r="A193" s="342"/>
      <c r="B193" s="306" t="s">
        <v>90</v>
      </c>
      <c r="C193" s="307" t="s">
        <v>25</v>
      </c>
      <c r="D193" s="94">
        <v>17131297</v>
      </c>
      <c r="E193" s="94">
        <v>16058127</v>
      </c>
      <c r="F193" s="94">
        <v>17838531</v>
      </c>
      <c r="G193" s="94">
        <v>17771297</v>
      </c>
      <c r="H193" s="330">
        <v>68799252</v>
      </c>
      <c r="I193" s="331"/>
      <c r="J193" s="94">
        <v>17924712</v>
      </c>
      <c r="K193" s="94">
        <v>16662273</v>
      </c>
      <c r="L193" s="94">
        <v>15706441</v>
      </c>
      <c r="M193" s="94">
        <v>17815829</v>
      </c>
      <c r="N193" s="332">
        <v>68109255</v>
      </c>
      <c r="O193" s="331"/>
      <c r="P193" s="94">
        <v>18421555</v>
      </c>
      <c r="Q193" s="94">
        <v>16363225</v>
      </c>
      <c r="R193" s="94">
        <v>16334479</v>
      </c>
      <c r="S193" s="94">
        <v>16169013</v>
      </c>
      <c r="T193" s="332">
        <v>67288272</v>
      </c>
      <c r="U193" s="331"/>
      <c r="V193" s="94">
        <v>16631765</v>
      </c>
      <c r="W193" s="94">
        <v>17273189</v>
      </c>
      <c r="X193" s="94">
        <v>17077918</v>
      </c>
      <c r="Y193" s="94">
        <v>17505159</v>
      </c>
      <c r="Z193" s="332">
        <v>68488031</v>
      </c>
      <c r="AA193" s="126"/>
      <c r="AB193" s="94">
        <v>18468767</v>
      </c>
      <c r="AC193" s="94">
        <v>17210834</v>
      </c>
      <c r="AD193" s="94">
        <v>15664271</v>
      </c>
      <c r="AE193" s="94">
        <v>17406363</v>
      </c>
      <c r="AF193" s="332">
        <v>68750235</v>
      </c>
      <c r="AG193" s="126"/>
      <c r="AH193" s="94">
        <v>17934780</v>
      </c>
      <c r="AI193" s="94">
        <v>17656394</v>
      </c>
      <c r="AJ193" s="94">
        <v>18459644</v>
      </c>
      <c r="AK193" s="94">
        <v>18902822</v>
      </c>
      <c r="AL193" s="332">
        <v>72953640</v>
      </c>
      <c r="AM193" s="126"/>
      <c r="AN193" s="94">
        <v>20006288</v>
      </c>
      <c r="AO193" s="94">
        <v>19053937</v>
      </c>
      <c r="AP193" s="94">
        <v>18870866</v>
      </c>
      <c r="AQ193" s="94">
        <v>20118508</v>
      </c>
      <c r="AR193" s="332">
        <v>78049599</v>
      </c>
      <c r="AS193" s="126"/>
      <c r="AT193" s="94">
        <v>16704714</v>
      </c>
      <c r="AU193" s="94">
        <v>18866396</v>
      </c>
      <c r="AV193" s="94">
        <v>16719760</v>
      </c>
      <c r="AW193" s="94">
        <v>19052191</v>
      </c>
      <c r="AX193" s="332">
        <v>71343061</v>
      </c>
      <c r="AY193" s="126"/>
      <c r="AZ193" s="94">
        <v>17773653</v>
      </c>
      <c r="BA193" s="94">
        <v>17164939</v>
      </c>
    </row>
    <row r="194" spans="1:53" ht="18" customHeight="1">
      <c r="A194" s="342"/>
      <c r="B194" s="312"/>
      <c r="C194" s="313" t="s">
        <v>23</v>
      </c>
      <c r="D194" s="254">
        <v>2.1430530065615235E-2</v>
      </c>
      <c r="E194" s="254">
        <v>5.8048922614526398E-2</v>
      </c>
      <c r="F194" s="254">
        <v>3.4936388813064018E-2</v>
      </c>
      <c r="G194" s="254">
        <v>2.4529493082855212E-2</v>
      </c>
      <c r="H194" s="329"/>
      <c r="I194" s="274"/>
      <c r="J194" s="254">
        <v>4.6313772973523251E-2</v>
      </c>
      <c r="K194" s="254">
        <v>3.7622445008686257E-2</v>
      </c>
      <c r="L194" s="254">
        <v>-0.11952161307452951</v>
      </c>
      <c r="M194" s="254">
        <v>2.5058384877592222E-3</v>
      </c>
      <c r="N194" s="261">
        <v>-1.0029135200481543E-2</v>
      </c>
      <c r="O194" s="274"/>
      <c r="P194" s="254">
        <v>2.7718325404614497E-2</v>
      </c>
      <c r="Q194" s="254">
        <v>-1.7947611349303894E-2</v>
      </c>
      <c r="R194" s="254">
        <v>3.9986015928115126E-2</v>
      </c>
      <c r="S194" s="254">
        <v>-9.2435552676218391E-2</v>
      </c>
      <c r="T194" s="261">
        <v>-1.205391249691401E-2</v>
      </c>
      <c r="U194" s="274"/>
      <c r="V194" s="254">
        <v>-9.7157378950908369E-2</v>
      </c>
      <c r="W194" s="254">
        <v>5.5610309092492427E-2</v>
      </c>
      <c r="X194" s="254">
        <v>4.551348102379027E-2</v>
      </c>
      <c r="Y194" s="254">
        <v>8.2636212859745983E-2</v>
      </c>
      <c r="Z194" s="261">
        <v>1.7830135391201596E-2</v>
      </c>
      <c r="AA194" s="287"/>
      <c r="AB194" s="254">
        <v>0.11045141631089672</v>
      </c>
      <c r="AC194" s="254">
        <v>-3.6099298166656357E-3</v>
      </c>
      <c r="AD194" s="254">
        <v>-8.2776307978525199E-2</v>
      </c>
      <c r="AE194" s="254">
        <v>-5.64382191558499E-3</v>
      </c>
      <c r="AF194" s="261">
        <v>3.8284645677724161E-3</v>
      </c>
      <c r="AG194" s="287"/>
      <c r="AH194" s="254">
        <v>-2.8912975078412062E-2</v>
      </c>
      <c r="AI194" s="254">
        <v>2.5888344516018291E-2</v>
      </c>
      <c r="AJ194" s="254">
        <v>0.17845535231100129</v>
      </c>
      <c r="AK194" s="254">
        <v>8.5971951751207198E-2</v>
      </c>
      <c r="AL194" s="261">
        <v>6.1140227375222844E-2</v>
      </c>
      <c r="AM194" s="287"/>
      <c r="AN194" s="254">
        <v>0.11550228104275595</v>
      </c>
      <c r="AO194" s="254">
        <v>7.9152232330112149E-2</v>
      </c>
      <c r="AP194" s="254">
        <v>2.2276810972085892E-2</v>
      </c>
      <c r="AQ194" s="254">
        <v>6.4312407956864881E-2</v>
      </c>
      <c r="AR194" s="261">
        <v>6.9852018350283762E-2</v>
      </c>
      <c r="AS194" s="287"/>
      <c r="AT194" s="254">
        <v>-0.16502681556918508</v>
      </c>
      <c r="AU194" s="254">
        <v>-9.8426377708711321E-3</v>
      </c>
      <c r="AV194" s="254">
        <v>-0.11399084705492579</v>
      </c>
      <c r="AW194" s="254">
        <v>-5.3001793174722533E-2</v>
      </c>
      <c r="AX194" s="261">
        <v>-8.5926616996456318E-2</v>
      </c>
      <c r="AY194" s="287"/>
      <c r="AZ194" s="254">
        <v>6.3990260473780092E-2</v>
      </c>
      <c r="BA194" s="254">
        <v>-9.0184527028903672E-2</v>
      </c>
    </row>
    <row r="195" spans="1:53" ht="18" customHeight="1">
      <c r="A195" s="342"/>
      <c r="B195" s="306" t="s">
        <v>91</v>
      </c>
      <c r="C195" s="307" t="s">
        <v>25</v>
      </c>
      <c r="D195" s="94">
        <v>40516189</v>
      </c>
      <c r="E195" s="94">
        <v>43091945</v>
      </c>
      <c r="F195" s="94">
        <v>43947421</v>
      </c>
      <c r="G195" s="94">
        <v>43549787</v>
      </c>
      <c r="H195" s="330">
        <v>171105342</v>
      </c>
      <c r="I195" s="331"/>
      <c r="J195" s="94">
        <v>39623531</v>
      </c>
      <c r="K195" s="94">
        <v>43816422</v>
      </c>
      <c r="L195" s="94">
        <v>43895494</v>
      </c>
      <c r="M195" s="94">
        <v>41505304</v>
      </c>
      <c r="N195" s="332">
        <v>168840751</v>
      </c>
      <c r="O195" s="331"/>
      <c r="P195" s="94">
        <v>40235768</v>
      </c>
      <c r="Q195" s="94">
        <v>39850801</v>
      </c>
      <c r="R195" s="94">
        <v>43865654</v>
      </c>
      <c r="S195" s="94">
        <v>41429320</v>
      </c>
      <c r="T195" s="332">
        <v>165381543</v>
      </c>
      <c r="U195" s="331"/>
      <c r="V195" s="94">
        <v>38756605</v>
      </c>
      <c r="W195" s="94">
        <v>43382802</v>
      </c>
      <c r="X195" s="94">
        <v>44797615</v>
      </c>
      <c r="Y195" s="94">
        <v>42130227</v>
      </c>
      <c r="Z195" s="332">
        <v>169067249</v>
      </c>
      <c r="AA195" s="126"/>
      <c r="AB195" s="94">
        <v>38362683</v>
      </c>
      <c r="AC195" s="94">
        <v>40716325</v>
      </c>
      <c r="AD195" s="94">
        <v>44509715</v>
      </c>
      <c r="AE195" s="94">
        <v>42662094</v>
      </c>
      <c r="AF195" s="332">
        <v>166250817</v>
      </c>
      <c r="AG195" s="126"/>
      <c r="AH195" s="94">
        <v>38779885</v>
      </c>
      <c r="AI195" s="94">
        <v>44750289</v>
      </c>
      <c r="AJ195" s="94">
        <v>47181977</v>
      </c>
      <c r="AK195" s="94">
        <v>44746899</v>
      </c>
      <c r="AL195" s="332">
        <v>175459050</v>
      </c>
      <c r="AM195" s="126"/>
      <c r="AN195" s="94">
        <v>40841099</v>
      </c>
      <c r="AO195" s="94">
        <v>45744883</v>
      </c>
      <c r="AP195" s="94">
        <v>46869932</v>
      </c>
      <c r="AQ195" s="94">
        <v>46228923</v>
      </c>
      <c r="AR195" s="332">
        <v>179684837</v>
      </c>
      <c r="AS195" s="126"/>
      <c r="AT195" s="94">
        <v>40411877</v>
      </c>
      <c r="AU195" s="94">
        <v>45159825</v>
      </c>
      <c r="AV195" s="94">
        <v>46071468</v>
      </c>
      <c r="AW195" s="94">
        <v>44366170</v>
      </c>
      <c r="AX195" s="332">
        <v>176009340</v>
      </c>
      <c r="AY195" s="126"/>
      <c r="AZ195" s="94">
        <v>41307392</v>
      </c>
      <c r="BA195" s="94">
        <v>43481244</v>
      </c>
    </row>
    <row r="196" spans="1:53" ht="18" customHeight="1">
      <c r="A196" s="342"/>
      <c r="B196" s="312"/>
      <c r="C196" s="313" t="s">
        <v>23</v>
      </c>
      <c r="D196" s="254">
        <v>0.10936324938416608</v>
      </c>
      <c r="E196" s="254">
        <v>0.16495237968563981</v>
      </c>
      <c r="F196" s="254">
        <v>5.210713755696824E-2</v>
      </c>
      <c r="G196" s="254">
        <v>-9.3792792522289642E-3</v>
      </c>
      <c r="H196" s="329"/>
      <c r="I196" s="274"/>
      <c r="J196" s="254">
        <v>-2.2032131403079396E-2</v>
      </c>
      <c r="K196" s="254">
        <v>1.6812353213576225E-2</v>
      </c>
      <c r="L196" s="254">
        <v>-1.181571041449736E-3</v>
      </c>
      <c r="M196" s="254">
        <v>-4.6945878288681409E-2</v>
      </c>
      <c r="N196" s="261">
        <v>-1.323506895535731E-2</v>
      </c>
      <c r="O196" s="274"/>
      <c r="P196" s="254">
        <v>1.5451348846219792E-2</v>
      </c>
      <c r="Q196" s="254">
        <v>-9.0505358926842527E-2</v>
      </c>
      <c r="R196" s="254">
        <v>-6.7979642739635082E-4</v>
      </c>
      <c r="S196" s="254">
        <v>-1.8307057816032701E-3</v>
      </c>
      <c r="T196" s="261">
        <v>-2.0487992262010257E-2</v>
      </c>
      <c r="U196" s="274"/>
      <c r="V196" s="254">
        <v>-3.6762390120153809E-2</v>
      </c>
      <c r="W196" s="254">
        <v>8.8630614978102873E-2</v>
      </c>
      <c r="X196" s="254">
        <v>2.1245802011751636E-2</v>
      </c>
      <c r="Y196" s="254">
        <v>1.6918139134313614E-2</v>
      </c>
      <c r="Z196" s="261">
        <v>2.2286078199185821E-2</v>
      </c>
      <c r="AA196" s="287"/>
      <c r="AB196" s="254">
        <v>-1.0163996562650435E-2</v>
      </c>
      <c r="AC196" s="254">
        <v>-6.146391835179299E-2</v>
      </c>
      <c r="AD196" s="254">
        <v>-6.4266814204283484E-3</v>
      </c>
      <c r="AE196" s="254">
        <v>1.2624356379565604E-2</v>
      </c>
      <c r="AF196" s="261">
        <v>-1.6658649245543722E-2</v>
      </c>
      <c r="AG196" s="287"/>
      <c r="AH196" s="254">
        <v>1.0875203905837294E-2</v>
      </c>
      <c r="AI196" s="254">
        <v>9.907485511032732E-2</v>
      </c>
      <c r="AJ196" s="254">
        <v>6.0037724348493304E-2</v>
      </c>
      <c r="AK196" s="254">
        <v>4.886785444708841E-2</v>
      </c>
      <c r="AL196" s="261">
        <v>5.5387595478703755E-2</v>
      </c>
      <c r="AM196" s="287"/>
      <c r="AN196" s="254">
        <v>5.3151627448095873E-2</v>
      </c>
      <c r="AO196" s="254">
        <v>2.2225420711808219E-2</v>
      </c>
      <c r="AP196" s="254">
        <v>-6.6136482581049538E-3</v>
      </c>
      <c r="AQ196" s="254">
        <v>3.3120149845467406E-2</v>
      </c>
      <c r="AR196" s="261">
        <v>2.4084178046102522E-2</v>
      </c>
      <c r="AS196" s="287"/>
      <c r="AT196" s="254">
        <v>-1.0509560479751046E-2</v>
      </c>
      <c r="AU196" s="254">
        <v>-1.278958348193826E-2</v>
      </c>
      <c r="AV196" s="254">
        <v>-1.7035740525503607E-2</v>
      </c>
      <c r="AW196" s="254">
        <v>-4.029410332574701E-2</v>
      </c>
      <c r="AX196" s="261">
        <v>-2.0455242976345267E-2</v>
      </c>
      <c r="AY196" s="287"/>
      <c r="AZ196" s="254">
        <v>2.2159698249106352E-2</v>
      </c>
      <c r="BA196" s="254">
        <v>-3.7169785312498482E-2</v>
      </c>
    </row>
    <row r="197" spans="1:53" ht="18" customHeight="1">
      <c r="A197" s="342"/>
      <c r="B197" s="306" t="s">
        <v>92</v>
      </c>
      <c r="C197" s="307" t="s">
        <v>25</v>
      </c>
      <c r="D197" s="94">
        <v>68980228</v>
      </c>
      <c r="E197" s="94">
        <v>73962799</v>
      </c>
      <c r="F197" s="94">
        <v>75271797</v>
      </c>
      <c r="G197" s="94">
        <v>75486539</v>
      </c>
      <c r="H197" s="330">
        <v>293701363</v>
      </c>
      <c r="I197" s="331"/>
      <c r="J197" s="94">
        <v>71261726</v>
      </c>
      <c r="K197" s="94">
        <v>78014805</v>
      </c>
      <c r="L197" s="94">
        <v>72500415</v>
      </c>
      <c r="M197" s="94">
        <v>67171917</v>
      </c>
      <c r="N197" s="332">
        <v>288948863</v>
      </c>
      <c r="O197" s="331"/>
      <c r="P197" s="94">
        <v>72302047</v>
      </c>
      <c r="Q197" s="94">
        <v>72677072</v>
      </c>
      <c r="R197" s="94">
        <v>75834135</v>
      </c>
      <c r="S197" s="94">
        <v>73314208</v>
      </c>
      <c r="T197" s="332">
        <v>294127462</v>
      </c>
      <c r="U197" s="331"/>
      <c r="V197" s="94">
        <v>70020244</v>
      </c>
      <c r="W197" s="94">
        <v>81053461</v>
      </c>
      <c r="X197" s="94">
        <v>78968828</v>
      </c>
      <c r="Y197" s="94">
        <v>84066915</v>
      </c>
      <c r="Z197" s="332">
        <v>314109448</v>
      </c>
      <c r="AA197" s="126"/>
      <c r="AB197" s="94">
        <v>80171882</v>
      </c>
      <c r="AC197" s="94">
        <v>85837847</v>
      </c>
      <c r="AD197" s="94">
        <v>84636502</v>
      </c>
      <c r="AE197" s="94">
        <v>93684712</v>
      </c>
      <c r="AF197" s="332">
        <v>344330943</v>
      </c>
      <c r="AG197" s="126"/>
      <c r="AH197" s="94">
        <v>76480893</v>
      </c>
      <c r="AI197" s="94">
        <v>84679430</v>
      </c>
      <c r="AJ197" s="94">
        <v>93031437</v>
      </c>
      <c r="AK197" s="94">
        <v>87827043</v>
      </c>
      <c r="AL197" s="332">
        <v>342018803</v>
      </c>
      <c r="AM197" s="126"/>
      <c r="AN197" s="94">
        <v>85964477</v>
      </c>
      <c r="AO197" s="94">
        <v>95724109</v>
      </c>
      <c r="AP197" s="94">
        <v>95486570</v>
      </c>
      <c r="AQ197" s="94">
        <v>102570185</v>
      </c>
      <c r="AR197" s="332">
        <v>379745341</v>
      </c>
      <c r="AS197" s="126"/>
      <c r="AT197" s="94">
        <v>87234965</v>
      </c>
      <c r="AU197" s="94">
        <v>98317389</v>
      </c>
      <c r="AV197" s="94">
        <v>98297187</v>
      </c>
      <c r="AW197" s="94">
        <v>109629495</v>
      </c>
      <c r="AX197" s="332">
        <v>393479036</v>
      </c>
      <c r="AY197" s="126"/>
      <c r="AZ197" s="94">
        <v>90346571</v>
      </c>
      <c r="BA197" s="94">
        <v>100454058</v>
      </c>
    </row>
    <row r="198" spans="1:53" ht="18" customHeight="1">
      <c r="A198" s="342"/>
      <c r="B198" s="312"/>
      <c r="C198" s="313" t="s">
        <v>23</v>
      </c>
      <c r="D198" s="254">
        <v>0.17695390594186747</v>
      </c>
      <c r="E198" s="254">
        <v>0.34270295518716937</v>
      </c>
      <c r="F198" s="254">
        <v>0.17486090865478626</v>
      </c>
      <c r="G198" s="254">
        <v>3.9139944725942923E-3</v>
      </c>
      <c r="H198" s="329"/>
      <c r="I198" s="274"/>
      <c r="J198" s="254">
        <v>3.3074665975299469E-2</v>
      </c>
      <c r="K198" s="254">
        <v>5.4784378833472758E-2</v>
      </c>
      <c r="L198" s="254">
        <v>-3.6818331838151815E-2</v>
      </c>
      <c r="M198" s="254">
        <v>-0.11014708198504107</v>
      </c>
      <c r="N198" s="261">
        <v>-1.6181402603841488E-2</v>
      </c>
      <c r="O198" s="274"/>
      <c r="P198" s="254">
        <v>1.4598593921230529E-2</v>
      </c>
      <c r="Q198" s="254">
        <v>-6.8419487813883517E-2</v>
      </c>
      <c r="R198" s="254">
        <v>4.5982081619808657E-2</v>
      </c>
      <c r="S198" s="254">
        <v>9.144135338582049E-2</v>
      </c>
      <c r="T198" s="261">
        <v>1.7922198918637111E-2</v>
      </c>
      <c r="U198" s="274"/>
      <c r="V198" s="254">
        <v>-3.155931394307554E-2</v>
      </c>
      <c r="W198" s="254">
        <v>0.1152549046004494</v>
      </c>
      <c r="X198" s="254">
        <v>4.1336174006600057E-2</v>
      </c>
      <c r="Y198" s="254">
        <v>0.14666607323917358</v>
      </c>
      <c r="Z198" s="261">
        <v>6.7936485305136074E-2</v>
      </c>
      <c r="AA198" s="287"/>
      <c r="AB198" s="254">
        <v>0.14498147135848316</v>
      </c>
      <c r="AC198" s="254">
        <v>5.9027534925374825E-2</v>
      </c>
      <c r="AD198" s="254">
        <v>7.1771028436689033E-2</v>
      </c>
      <c r="AE198" s="254">
        <v>0.11440644634098929</v>
      </c>
      <c r="AF198" s="261">
        <v>9.6213263219003808E-2</v>
      </c>
      <c r="AG198" s="287"/>
      <c r="AH198" s="254">
        <v>-4.603844774406074E-2</v>
      </c>
      <c r="AI198" s="254">
        <v>-1.3495410713178724E-2</v>
      </c>
      <c r="AJ198" s="254">
        <v>9.9188113894404628E-2</v>
      </c>
      <c r="AK198" s="254">
        <v>-6.2525345650846442E-2</v>
      </c>
      <c r="AL198" s="261">
        <v>-6.7148772046315974E-3</v>
      </c>
      <c r="AM198" s="287"/>
      <c r="AN198" s="254">
        <v>0.12399938897156959</v>
      </c>
      <c r="AO198" s="254">
        <v>0.13042930260631191</v>
      </c>
      <c r="AP198" s="254">
        <v>2.6390358777323764E-2</v>
      </c>
      <c r="AQ198" s="254">
        <v>0.16786563109041475</v>
      </c>
      <c r="AR198" s="261">
        <v>0.11030545007784265</v>
      </c>
      <c r="AS198" s="287"/>
      <c r="AT198" s="254">
        <v>1.4779220956581796E-2</v>
      </c>
      <c r="AU198" s="254">
        <v>2.7091189744059108E-2</v>
      </c>
      <c r="AV198" s="254">
        <v>2.9434683851352172E-2</v>
      </c>
      <c r="AW198" s="254">
        <v>6.8824190967385013E-2</v>
      </c>
      <c r="AX198" s="261">
        <v>3.61655391579907E-2</v>
      </c>
      <c r="AY198" s="287"/>
      <c r="AZ198" s="254">
        <v>3.5669252575501131E-2</v>
      </c>
      <c r="BA198" s="254">
        <v>2.1732361098401487E-2</v>
      </c>
    </row>
    <row r="199" spans="1:53" ht="18" customHeight="1">
      <c r="A199" s="342"/>
      <c r="B199" s="306" t="s">
        <v>56</v>
      </c>
      <c r="C199" s="307" t="s">
        <v>25</v>
      </c>
      <c r="D199" s="94">
        <v>188542004</v>
      </c>
      <c r="E199" s="94">
        <v>195036232</v>
      </c>
      <c r="F199" s="94">
        <v>205413907</v>
      </c>
      <c r="G199" s="94">
        <v>199717751</v>
      </c>
      <c r="H199" s="330">
        <v>788709894</v>
      </c>
      <c r="I199" s="331"/>
      <c r="J199" s="94">
        <v>200363593</v>
      </c>
      <c r="K199" s="94">
        <v>214989316</v>
      </c>
      <c r="L199" s="94">
        <v>215560197</v>
      </c>
      <c r="M199" s="94">
        <v>209408474</v>
      </c>
      <c r="N199" s="332">
        <v>840321580</v>
      </c>
      <c r="O199" s="331"/>
      <c r="P199" s="94">
        <v>207889897</v>
      </c>
      <c r="Q199" s="94">
        <v>204641465</v>
      </c>
      <c r="R199" s="94">
        <v>210605668</v>
      </c>
      <c r="S199" s="94">
        <v>196492490</v>
      </c>
      <c r="T199" s="332">
        <v>819629520</v>
      </c>
      <c r="U199" s="331"/>
      <c r="V199" s="94">
        <v>189847907</v>
      </c>
      <c r="W199" s="94">
        <v>195938339</v>
      </c>
      <c r="X199" s="94">
        <v>195831152</v>
      </c>
      <c r="Y199" s="94">
        <v>195220363</v>
      </c>
      <c r="Z199" s="332">
        <v>776837761</v>
      </c>
      <c r="AA199" s="126"/>
      <c r="AB199" s="94">
        <v>192162681</v>
      </c>
      <c r="AC199" s="94">
        <v>196955015</v>
      </c>
      <c r="AD199" s="94">
        <v>196895505</v>
      </c>
      <c r="AE199" s="94">
        <v>206365240</v>
      </c>
      <c r="AF199" s="332">
        <v>792378441</v>
      </c>
      <c r="AG199" s="126"/>
      <c r="AH199" s="94">
        <v>209184612</v>
      </c>
      <c r="AI199" s="94">
        <v>214106539</v>
      </c>
      <c r="AJ199" s="94">
        <v>220018478</v>
      </c>
      <c r="AK199" s="94">
        <v>193077390</v>
      </c>
      <c r="AL199" s="332">
        <v>836387019</v>
      </c>
      <c r="AM199" s="126"/>
      <c r="AN199" s="94">
        <v>191001476</v>
      </c>
      <c r="AO199" s="94">
        <v>206481160</v>
      </c>
      <c r="AP199" s="94">
        <v>209298941</v>
      </c>
      <c r="AQ199" s="94">
        <v>211269869</v>
      </c>
      <c r="AR199" s="332">
        <v>818051446</v>
      </c>
      <c r="AS199" s="126"/>
      <c r="AT199" s="94">
        <v>210140237</v>
      </c>
      <c r="AU199" s="94">
        <v>218274598</v>
      </c>
      <c r="AV199" s="94">
        <v>210297985</v>
      </c>
      <c r="AW199" s="94">
        <v>211084438</v>
      </c>
      <c r="AX199" s="332">
        <v>849797258</v>
      </c>
      <c r="AY199" s="126"/>
      <c r="AZ199" s="94">
        <v>192776867</v>
      </c>
      <c r="BA199" s="94">
        <v>197506666</v>
      </c>
    </row>
    <row r="200" spans="1:53" ht="18" customHeight="1">
      <c r="A200" s="342"/>
      <c r="B200" s="312"/>
      <c r="C200" s="313" t="s">
        <v>23</v>
      </c>
      <c r="D200" s="254">
        <v>8.9160633651832508E-2</v>
      </c>
      <c r="E200" s="254">
        <v>0.22862717826471177</v>
      </c>
      <c r="F200" s="254">
        <v>0.28292382978724467</v>
      </c>
      <c r="G200" s="254">
        <v>0.12519082740328216</v>
      </c>
      <c r="H200" s="329"/>
      <c r="I200" s="274"/>
      <c r="J200" s="254">
        <v>6.2700028371396752E-2</v>
      </c>
      <c r="K200" s="254">
        <v>0.10230449899175657</v>
      </c>
      <c r="L200" s="254">
        <v>4.9394367441733145E-2</v>
      </c>
      <c r="M200" s="254">
        <v>4.8522091559102323E-2</v>
      </c>
      <c r="N200" s="261">
        <v>6.5438111519366737E-2</v>
      </c>
      <c r="O200" s="274"/>
      <c r="P200" s="254">
        <v>3.7563231360100424E-2</v>
      </c>
      <c r="Q200" s="254">
        <v>-4.813193135606797E-2</v>
      </c>
      <c r="R200" s="254">
        <v>-2.298443343879486E-2</v>
      </c>
      <c r="S200" s="254">
        <v>-6.1678420902871345E-2</v>
      </c>
      <c r="T200" s="261">
        <v>-2.4623977882372139E-2</v>
      </c>
      <c r="U200" s="274"/>
      <c r="V200" s="254">
        <v>-8.6786276102681414E-2</v>
      </c>
      <c r="W200" s="254">
        <v>-4.2528653711504605E-2</v>
      </c>
      <c r="X200" s="254">
        <v>-7.0152508905885647E-2</v>
      </c>
      <c r="Y200" s="254">
        <v>-6.474176188616676E-3</v>
      </c>
      <c r="Z200" s="261">
        <v>-5.2208660078519431E-2</v>
      </c>
      <c r="AA200" s="287"/>
      <c r="AB200" s="254">
        <v>1.2192781245673689E-2</v>
      </c>
      <c r="AC200" s="254">
        <v>5.18875481536063E-3</v>
      </c>
      <c r="AD200" s="254">
        <v>5.4350545821229002E-3</v>
      </c>
      <c r="AE200" s="254">
        <v>5.7088701346180715E-2</v>
      </c>
      <c r="AF200" s="261">
        <v>2.0005052251830469E-2</v>
      </c>
      <c r="AG200" s="287"/>
      <c r="AH200" s="254">
        <v>8.8580836359168025E-2</v>
      </c>
      <c r="AI200" s="254">
        <v>8.7083459134056573E-2</v>
      </c>
      <c r="AJ200" s="254">
        <v>0.11743779016184241</v>
      </c>
      <c r="AK200" s="254">
        <v>-6.4389962185492089E-2</v>
      </c>
      <c r="AL200" s="261">
        <v>5.5539847783415475E-2</v>
      </c>
      <c r="AM200" s="287"/>
      <c r="AN200" s="254">
        <v>-8.6923869906836204E-2</v>
      </c>
      <c r="AO200" s="254">
        <v>-3.5614881430594658E-2</v>
      </c>
      <c r="AP200" s="254">
        <v>-4.87210760543485E-2</v>
      </c>
      <c r="AQ200" s="254">
        <v>9.4223766956866406E-2</v>
      </c>
      <c r="AR200" s="261">
        <v>-2.1922354823156298E-2</v>
      </c>
      <c r="AS200" s="287"/>
      <c r="AT200" s="254">
        <v>0.10020216283564221</v>
      </c>
      <c r="AU200" s="254">
        <v>5.711629090034176E-2</v>
      </c>
      <c r="AV200" s="254">
        <v>4.7732874099921663E-3</v>
      </c>
      <c r="AW200" s="254">
        <v>-8.7769733032783126E-4</v>
      </c>
      <c r="AX200" s="261">
        <v>3.8806620482399357E-2</v>
      </c>
      <c r="AY200" s="287"/>
      <c r="AZ200" s="254">
        <v>-8.2627536010630886E-2</v>
      </c>
      <c r="BA200" s="254">
        <v>-9.5145895080287812E-2</v>
      </c>
    </row>
    <row r="201" spans="1:53" ht="18" customHeight="1">
      <c r="A201" s="342"/>
      <c r="B201" s="306" t="s">
        <v>93</v>
      </c>
      <c r="C201" s="307" t="s">
        <v>25</v>
      </c>
      <c r="D201" s="94">
        <v>20447358</v>
      </c>
      <c r="E201" s="94">
        <v>21982063</v>
      </c>
      <c r="F201" s="94">
        <v>22263975</v>
      </c>
      <c r="G201" s="94">
        <v>22020128</v>
      </c>
      <c r="H201" s="330">
        <v>86713524</v>
      </c>
      <c r="I201" s="331"/>
      <c r="J201" s="94">
        <v>21104607</v>
      </c>
      <c r="K201" s="94">
        <v>22537386</v>
      </c>
      <c r="L201" s="94">
        <v>22516949</v>
      </c>
      <c r="M201" s="94">
        <v>21908328</v>
      </c>
      <c r="N201" s="332">
        <v>88067270</v>
      </c>
      <c r="O201" s="331"/>
      <c r="P201" s="94">
        <v>21099061</v>
      </c>
      <c r="Q201" s="94">
        <v>21297358</v>
      </c>
      <c r="R201" s="94">
        <v>21640642</v>
      </c>
      <c r="S201" s="94">
        <v>21361522</v>
      </c>
      <c r="T201" s="332">
        <v>85398583</v>
      </c>
      <c r="U201" s="331"/>
      <c r="V201" s="94">
        <v>20506928</v>
      </c>
      <c r="W201" s="94">
        <v>21786314</v>
      </c>
      <c r="X201" s="94">
        <v>21920559</v>
      </c>
      <c r="Y201" s="94">
        <v>21646552</v>
      </c>
      <c r="Z201" s="332">
        <v>85860353</v>
      </c>
      <c r="AA201" s="126"/>
      <c r="AB201" s="94">
        <v>21054930</v>
      </c>
      <c r="AC201" s="94">
        <v>22234534</v>
      </c>
      <c r="AD201" s="94">
        <v>22489332</v>
      </c>
      <c r="AE201" s="94">
        <v>22741745</v>
      </c>
      <c r="AF201" s="332">
        <v>88520541</v>
      </c>
      <c r="AG201" s="126"/>
      <c r="AH201" s="94">
        <v>21886261</v>
      </c>
      <c r="AI201" s="94">
        <v>24088774</v>
      </c>
      <c r="AJ201" s="94">
        <v>24570873</v>
      </c>
      <c r="AK201" s="94">
        <v>24205276</v>
      </c>
      <c r="AL201" s="332">
        <v>94751184</v>
      </c>
      <c r="AM201" s="126"/>
      <c r="AN201" s="94">
        <v>23165028</v>
      </c>
      <c r="AO201" s="94">
        <v>25017712</v>
      </c>
      <c r="AP201" s="94">
        <v>25537049</v>
      </c>
      <c r="AQ201" s="94">
        <v>24799843</v>
      </c>
      <c r="AR201" s="332">
        <v>98519632</v>
      </c>
      <c r="AS201" s="126"/>
      <c r="AT201" s="94">
        <v>24007381</v>
      </c>
      <c r="AU201" s="94">
        <v>25107937</v>
      </c>
      <c r="AV201" s="94">
        <v>24780131</v>
      </c>
      <c r="AW201" s="94">
        <v>24431175</v>
      </c>
      <c r="AX201" s="332">
        <v>98326624</v>
      </c>
      <c r="AY201" s="126"/>
      <c r="AZ201" s="94">
        <v>24256928</v>
      </c>
      <c r="BA201" s="94">
        <v>24793662</v>
      </c>
    </row>
    <row r="202" spans="1:53" ht="18" customHeight="1">
      <c r="A202" s="342"/>
      <c r="B202" s="312"/>
      <c r="C202" s="313" t="s">
        <v>23</v>
      </c>
      <c r="D202" s="254">
        <v>8.9516490031181242E-2</v>
      </c>
      <c r="E202" s="254">
        <v>0.14957062232634211</v>
      </c>
      <c r="F202" s="254">
        <v>0.13627171296266288</v>
      </c>
      <c r="G202" s="254">
        <v>5.5599269617757359E-2</v>
      </c>
      <c r="H202" s="329"/>
      <c r="I202" s="274"/>
      <c r="J202" s="254">
        <v>3.2143468119450937E-2</v>
      </c>
      <c r="K202" s="254">
        <v>2.5262551563063031E-2</v>
      </c>
      <c r="L202" s="254">
        <v>1.1362481317913805E-2</v>
      </c>
      <c r="M202" s="254">
        <v>-5.077173030056864E-3</v>
      </c>
      <c r="N202" s="261">
        <v>1.5611705505129692E-2</v>
      </c>
      <c r="O202" s="274"/>
      <c r="P202" s="254">
        <v>-2.6278622482756031E-4</v>
      </c>
      <c r="Q202" s="254">
        <v>-5.5020932773658826E-2</v>
      </c>
      <c r="R202" s="254">
        <v>-3.8917661535761372E-2</v>
      </c>
      <c r="S202" s="254">
        <v>-2.4958819312911551E-2</v>
      </c>
      <c r="T202" s="261">
        <v>-3.0302824193369493E-2</v>
      </c>
      <c r="U202" s="274"/>
      <c r="V202" s="254">
        <v>-2.8064424288834489E-2</v>
      </c>
      <c r="W202" s="254">
        <v>2.2958528470996331E-2</v>
      </c>
      <c r="X202" s="254">
        <v>1.2934782618741147E-2</v>
      </c>
      <c r="Y202" s="254">
        <v>1.3343150361664335E-2</v>
      </c>
      <c r="Z202" s="261">
        <v>5.4072325766809648E-3</v>
      </c>
      <c r="AA202" s="287"/>
      <c r="AB202" s="254">
        <v>2.6722773884025885E-2</v>
      </c>
      <c r="AC202" s="254">
        <v>2.0573466443199129E-2</v>
      </c>
      <c r="AD202" s="254">
        <v>2.594701166151836E-2</v>
      </c>
      <c r="AE202" s="254">
        <v>5.0594339458773785E-2</v>
      </c>
      <c r="AF202" s="261">
        <v>3.0982728431130591E-2</v>
      </c>
      <c r="AG202" s="287"/>
      <c r="AH202" s="254">
        <v>3.9483911843924524E-2</v>
      </c>
      <c r="AI202" s="254">
        <v>8.3394596891484207E-2</v>
      </c>
      <c r="AJ202" s="254">
        <v>9.25568176057876E-2</v>
      </c>
      <c r="AK202" s="254">
        <v>6.4354384415092225E-2</v>
      </c>
      <c r="AL202" s="261">
        <v>7.0386408957893831E-2</v>
      </c>
      <c r="AM202" s="287"/>
      <c r="AN202" s="254">
        <v>5.8427842014677545E-2</v>
      </c>
      <c r="AO202" s="254">
        <v>3.8563108276079117E-2</v>
      </c>
      <c r="AP202" s="254">
        <v>3.9322005367900426E-2</v>
      </c>
      <c r="AQ202" s="254">
        <v>2.4563529042180621E-2</v>
      </c>
      <c r="AR202" s="261">
        <v>3.9772041265468516E-2</v>
      </c>
      <c r="AS202" s="287"/>
      <c r="AT202" s="254">
        <v>3.6363133254144975E-2</v>
      </c>
      <c r="AU202" s="254">
        <v>3.6064449059129977E-3</v>
      </c>
      <c r="AV202" s="254">
        <v>-2.9639994816942239E-2</v>
      </c>
      <c r="AW202" s="254">
        <v>-1.4865739271010758E-2</v>
      </c>
      <c r="AX202" s="261">
        <v>-1.9590816173572501E-3</v>
      </c>
      <c r="AY202" s="287"/>
      <c r="AZ202" s="254">
        <v>1.0394594895628106E-2</v>
      </c>
      <c r="BA202" s="254">
        <v>-1.2516958282952517E-2</v>
      </c>
    </row>
    <row r="203" spans="1:53" ht="18" customHeight="1">
      <c r="A203" s="342"/>
      <c r="B203" s="306" t="s">
        <v>94</v>
      </c>
      <c r="C203" s="307" t="s">
        <v>25</v>
      </c>
      <c r="D203" s="94">
        <v>10951551</v>
      </c>
      <c r="E203" s="94">
        <v>13579745</v>
      </c>
      <c r="F203" s="94">
        <v>16312102</v>
      </c>
      <c r="G203" s="94">
        <v>16512889</v>
      </c>
      <c r="H203" s="330">
        <v>57356287</v>
      </c>
      <c r="I203" s="331"/>
      <c r="J203" s="94">
        <v>17398909</v>
      </c>
      <c r="K203" s="94">
        <v>22253278</v>
      </c>
      <c r="L203" s="94">
        <v>23552908</v>
      </c>
      <c r="M203" s="94">
        <v>24676442</v>
      </c>
      <c r="N203" s="332">
        <v>87881537</v>
      </c>
      <c r="O203" s="331"/>
      <c r="P203" s="94">
        <v>23529877</v>
      </c>
      <c r="Q203" s="94">
        <v>23930013</v>
      </c>
      <c r="R203" s="94">
        <v>23028278</v>
      </c>
      <c r="S203" s="94">
        <v>24390187</v>
      </c>
      <c r="T203" s="332">
        <v>94878355</v>
      </c>
      <c r="U203" s="331"/>
      <c r="V203" s="94">
        <v>21543219</v>
      </c>
      <c r="W203" s="94">
        <v>24018697</v>
      </c>
      <c r="X203" s="94">
        <v>23370444</v>
      </c>
      <c r="Y203" s="94">
        <v>21291422</v>
      </c>
      <c r="Z203" s="332">
        <v>90223782</v>
      </c>
      <c r="AA203" s="126"/>
      <c r="AB203" s="94">
        <v>19830274</v>
      </c>
      <c r="AC203" s="94">
        <v>20963514</v>
      </c>
      <c r="AD203" s="94">
        <v>22931482</v>
      </c>
      <c r="AE203" s="94">
        <v>23406515</v>
      </c>
      <c r="AF203" s="332">
        <v>87131785</v>
      </c>
      <c r="AG203" s="126"/>
      <c r="AH203" s="94">
        <v>21118958</v>
      </c>
      <c r="AI203" s="94">
        <v>24166085</v>
      </c>
      <c r="AJ203" s="94">
        <v>24044796</v>
      </c>
      <c r="AK203" s="94">
        <v>24974038</v>
      </c>
      <c r="AL203" s="332">
        <v>94303877</v>
      </c>
      <c r="AM203" s="126"/>
      <c r="AN203" s="94">
        <v>24660257</v>
      </c>
      <c r="AO203" s="94">
        <v>25972336</v>
      </c>
      <c r="AP203" s="94">
        <v>26819358</v>
      </c>
      <c r="AQ203" s="94">
        <v>27374352</v>
      </c>
      <c r="AR203" s="332">
        <v>104826303</v>
      </c>
      <c r="AS203" s="126"/>
      <c r="AT203" s="94">
        <v>26430125</v>
      </c>
      <c r="AU203" s="94">
        <v>31006900</v>
      </c>
      <c r="AV203" s="94">
        <v>29521195</v>
      </c>
      <c r="AW203" s="94">
        <v>29156230</v>
      </c>
      <c r="AX203" s="332">
        <v>116114450</v>
      </c>
      <c r="AY203" s="126"/>
      <c r="AZ203" s="94">
        <v>26955661</v>
      </c>
      <c r="BA203" s="94">
        <v>29963626</v>
      </c>
    </row>
    <row r="204" spans="1:53" ht="18" customHeight="1">
      <c r="A204" s="342"/>
      <c r="B204" s="312"/>
      <c r="C204" s="313" t="s">
        <v>23</v>
      </c>
      <c r="D204" s="254">
        <v>0.20356488290642505</v>
      </c>
      <c r="E204" s="254">
        <v>8.9020081650773727E-2</v>
      </c>
      <c r="F204" s="254">
        <v>0.47982217206453953</v>
      </c>
      <c r="G204" s="254">
        <v>0.30992390840196538</v>
      </c>
      <c r="H204" s="329"/>
      <c r="I204" s="274"/>
      <c r="J204" s="254">
        <v>0.58871642929846191</v>
      </c>
      <c r="K204" s="254">
        <v>0.63871103617925074</v>
      </c>
      <c r="L204" s="254">
        <v>0.44389165786236501</v>
      </c>
      <c r="M204" s="254">
        <v>0.49437460640594144</v>
      </c>
      <c r="N204" s="261">
        <v>0.5322040807836812</v>
      </c>
      <c r="O204" s="274"/>
      <c r="P204" s="254">
        <v>0.35237657717504001</v>
      </c>
      <c r="Q204" s="254">
        <v>7.534777572993967E-2</v>
      </c>
      <c r="R204" s="254">
        <v>-2.2274531875214776E-2</v>
      </c>
      <c r="S204" s="254">
        <v>-1.1600335250924743E-2</v>
      </c>
      <c r="T204" s="261">
        <v>7.9616472797921167E-2</v>
      </c>
      <c r="U204" s="274"/>
      <c r="V204" s="254">
        <v>-8.4431295582208077E-2</v>
      </c>
      <c r="W204" s="254">
        <v>3.7059737493665423E-3</v>
      </c>
      <c r="X204" s="254">
        <v>1.4858514388266464E-2</v>
      </c>
      <c r="Y204" s="254">
        <v>-0.12704966140686003</v>
      </c>
      <c r="Z204" s="261">
        <v>-4.905832315494929E-2</v>
      </c>
      <c r="AA204" s="287"/>
      <c r="AB204" s="254">
        <v>-7.9512026498918309E-2</v>
      </c>
      <c r="AC204" s="254">
        <v>-0.12720019741287381</v>
      </c>
      <c r="AD204" s="254">
        <v>-1.8782783929992997E-2</v>
      </c>
      <c r="AE204" s="254">
        <v>9.9340147407721346E-2</v>
      </c>
      <c r="AF204" s="261">
        <v>-3.4270310238158741E-2</v>
      </c>
      <c r="AG204" s="287"/>
      <c r="AH204" s="254">
        <v>6.4985688044451706E-2</v>
      </c>
      <c r="AI204" s="254">
        <v>0.15276880584047126</v>
      </c>
      <c r="AJ204" s="254">
        <v>4.8549587854810339E-2</v>
      </c>
      <c r="AK204" s="254">
        <v>6.6969516820423625E-2</v>
      </c>
      <c r="AL204" s="261">
        <v>8.2313153575357179E-2</v>
      </c>
      <c r="AM204" s="287"/>
      <c r="AN204" s="254">
        <v>0.16768341506242868</v>
      </c>
      <c r="AO204" s="254">
        <v>7.4743219681632445E-2</v>
      </c>
      <c r="AP204" s="254">
        <v>0.11539137200415417</v>
      </c>
      <c r="AQ204" s="254">
        <v>9.6112370774802169E-2</v>
      </c>
      <c r="AR204" s="261">
        <v>0.1115799936836106</v>
      </c>
      <c r="AS204" s="287"/>
      <c r="AT204" s="254">
        <v>7.1770054951171058E-2</v>
      </c>
      <c r="AU204" s="254">
        <v>0.19384332622217726</v>
      </c>
      <c r="AV204" s="254">
        <v>0.10074204609968662</v>
      </c>
      <c r="AW204" s="254">
        <v>6.5092974620915234E-2</v>
      </c>
      <c r="AX204" s="261">
        <v>0.10768429942626145</v>
      </c>
      <c r="AY204" s="287"/>
      <c r="AZ204" s="254">
        <v>1.9883977090535909E-2</v>
      </c>
      <c r="BA204" s="254">
        <v>-3.3646510937888063E-2</v>
      </c>
    </row>
    <row r="205" spans="1:53" ht="18" customHeight="1">
      <c r="A205" s="342"/>
      <c r="B205" s="306" t="s">
        <v>95</v>
      </c>
      <c r="C205" s="307" t="s">
        <v>25</v>
      </c>
      <c r="D205" s="94">
        <v>7894894</v>
      </c>
      <c r="E205" s="94">
        <v>7766998</v>
      </c>
      <c r="F205" s="94">
        <v>8125686</v>
      </c>
      <c r="G205" s="94">
        <v>8203611</v>
      </c>
      <c r="H205" s="330">
        <v>31991189</v>
      </c>
      <c r="I205" s="331"/>
      <c r="J205" s="94">
        <v>7783955</v>
      </c>
      <c r="K205" s="94">
        <v>8043231</v>
      </c>
      <c r="L205" s="94">
        <v>7925960</v>
      </c>
      <c r="M205" s="94">
        <v>7839159</v>
      </c>
      <c r="N205" s="332">
        <v>31592305</v>
      </c>
      <c r="O205" s="331"/>
      <c r="P205" s="94">
        <v>7884536</v>
      </c>
      <c r="Q205" s="94">
        <v>8001268</v>
      </c>
      <c r="R205" s="94">
        <v>8231693</v>
      </c>
      <c r="S205" s="94">
        <v>8058741</v>
      </c>
      <c r="T205" s="332">
        <v>32176238</v>
      </c>
      <c r="U205" s="331"/>
      <c r="V205" s="94">
        <v>8064316</v>
      </c>
      <c r="W205" s="94">
        <v>7599761</v>
      </c>
      <c r="X205" s="94">
        <v>7982044</v>
      </c>
      <c r="Y205" s="94">
        <v>7853530</v>
      </c>
      <c r="Z205" s="332">
        <v>31499651</v>
      </c>
      <c r="AA205" s="126"/>
      <c r="AB205" s="94">
        <v>7502207</v>
      </c>
      <c r="AC205" s="94">
        <v>7400082</v>
      </c>
      <c r="AD205" s="94">
        <v>7472183</v>
      </c>
      <c r="AE205" s="94">
        <v>7644099</v>
      </c>
      <c r="AF205" s="332">
        <v>30018571</v>
      </c>
      <c r="AG205" s="126"/>
      <c r="AH205" s="94">
        <v>7480964</v>
      </c>
      <c r="AI205" s="94">
        <v>7559895</v>
      </c>
      <c r="AJ205" s="94">
        <v>7959007</v>
      </c>
      <c r="AK205" s="94">
        <v>7822046</v>
      </c>
      <c r="AL205" s="332">
        <v>30821912</v>
      </c>
      <c r="AM205" s="126"/>
      <c r="AN205" s="94">
        <v>7717070</v>
      </c>
      <c r="AO205" s="94">
        <v>8168855</v>
      </c>
      <c r="AP205" s="94">
        <v>8126834</v>
      </c>
      <c r="AQ205" s="94">
        <v>8119163</v>
      </c>
      <c r="AR205" s="332">
        <v>32131922</v>
      </c>
      <c r="AS205" s="126"/>
      <c r="AT205" s="94">
        <v>7796338</v>
      </c>
      <c r="AU205" s="94">
        <v>7907283</v>
      </c>
      <c r="AV205" s="94">
        <v>7942661</v>
      </c>
      <c r="AW205" s="94">
        <v>8027113</v>
      </c>
      <c r="AX205" s="332">
        <v>31673395</v>
      </c>
      <c r="AY205" s="126"/>
      <c r="AZ205" s="94">
        <v>7651705</v>
      </c>
      <c r="BA205" s="94">
        <v>7666767</v>
      </c>
    </row>
    <row r="206" spans="1:53" ht="18" customHeight="1">
      <c r="A206" s="342"/>
      <c r="B206" s="312"/>
      <c r="C206" s="313" t="s">
        <v>23</v>
      </c>
      <c r="D206" s="254">
        <v>3.5954602665726094E-2</v>
      </c>
      <c r="E206" s="254">
        <v>0.11295723574996672</v>
      </c>
      <c r="F206" s="254">
        <v>0.19792043826181308</v>
      </c>
      <c r="G206" s="254">
        <v>5.2180305877829201E-2</v>
      </c>
      <c r="H206" s="329"/>
      <c r="I206" s="274"/>
      <c r="J206" s="254">
        <v>-1.4051993604980637E-2</v>
      </c>
      <c r="K206" s="254">
        <v>3.5564963451773776E-2</v>
      </c>
      <c r="L206" s="254">
        <v>-2.4579586265085804E-2</v>
      </c>
      <c r="M206" s="254">
        <v>-4.442580224732743E-2</v>
      </c>
      <c r="N206" s="261">
        <v>-1.2468558139555275E-2</v>
      </c>
      <c r="O206" s="274"/>
      <c r="P206" s="254">
        <v>1.292158035343216E-2</v>
      </c>
      <c r="Q206" s="254">
        <v>-5.2171820006163827E-3</v>
      </c>
      <c r="R206" s="254">
        <v>3.8573623889093467E-2</v>
      </c>
      <c r="S206" s="254">
        <v>2.8010912905325647E-2</v>
      </c>
      <c r="T206" s="261">
        <v>1.8483393345309906E-2</v>
      </c>
      <c r="U206" s="274"/>
      <c r="V206" s="254">
        <v>2.280159542679483E-2</v>
      </c>
      <c r="W206" s="254">
        <v>-5.0180421403207554E-2</v>
      </c>
      <c r="X206" s="254">
        <v>-3.032778311824802E-2</v>
      </c>
      <c r="Y206" s="254">
        <v>-2.5464399463886456E-2</v>
      </c>
      <c r="Z206" s="261">
        <v>-2.1027535910195572E-2</v>
      </c>
      <c r="AA206" s="287"/>
      <c r="AB206" s="254">
        <v>-6.9703245755746712E-2</v>
      </c>
      <c r="AC206" s="254">
        <v>-2.6274378891651962E-2</v>
      </c>
      <c r="AD206" s="254">
        <v>-6.3875994670036906E-2</v>
      </c>
      <c r="AE206" s="254">
        <v>-2.6667116570510352E-2</v>
      </c>
      <c r="AF206" s="261">
        <v>-4.7018933638344085E-2</v>
      </c>
      <c r="AG206" s="287"/>
      <c r="AH206" s="254">
        <v>-2.8315667642868636E-3</v>
      </c>
      <c r="AI206" s="254">
        <v>2.159611204308276E-2</v>
      </c>
      <c r="AJ206" s="254">
        <v>6.5151509271119235E-2</v>
      </c>
      <c r="AK206" s="254">
        <v>2.3279002535158133E-2</v>
      </c>
      <c r="AL206" s="261">
        <v>2.6761467093153746E-2</v>
      </c>
      <c r="AM206" s="287"/>
      <c r="AN206" s="254">
        <v>3.1560905787008098E-2</v>
      </c>
      <c r="AO206" s="254">
        <v>8.055138331947731E-2</v>
      </c>
      <c r="AP206" s="254">
        <v>2.1086424474811905E-2</v>
      </c>
      <c r="AQ206" s="254">
        <v>3.7984563118140802E-2</v>
      </c>
      <c r="AR206" s="261">
        <v>4.2502554676036919E-2</v>
      </c>
      <c r="AS206" s="287"/>
      <c r="AT206" s="254">
        <v>1.0271774131892064E-2</v>
      </c>
      <c r="AU206" s="254">
        <v>-3.202064426409823E-2</v>
      </c>
      <c r="AV206" s="254">
        <v>-2.2662330742820647E-2</v>
      </c>
      <c r="AW206" s="254">
        <v>-1.1337375539818617E-2</v>
      </c>
      <c r="AX206" s="261">
        <v>-1.4270139209226262E-2</v>
      </c>
      <c r="AY206" s="287"/>
      <c r="AZ206" s="254">
        <v>-1.8551401953070812E-2</v>
      </c>
      <c r="BA206" s="254">
        <v>-3.0417021877173211E-2</v>
      </c>
    </row>
    <row r="207" spans="1:53" ht="18" customHeight="1">
      <c r="A207" s="342"/>
      <c r="B207" s="306" t="s">
        <v>96</v>
      </c>
      <c r="C207" s="307" t="s">
        <v>25</v>
      </c>
      <c r="D207" s="94">
        <v>0</v>
      </c>
      <c r="E207" s="94">
        <v>0</v>
      </c>
      <c r="F207" s="94">
        <v>0</v>
      </c>
      <c r="G207" s="94">
        <v>0</v>
      </c>
      <c r="H207" s="330">
        <v>0</v>
      </c>
      <c r="I207" s="331"/>
      <c r="J207" s="94">
        <v>0</v>
      </c>
      <c r="K207" s="94">
        <v>0</v>
      </c>
      <c r="L207" s="94">
        <v>0</v>
      </c>
      <c r="M207" s="94">
        <v>0</v>
      </c>
      <c r="N207" s="332">
        <v>0</v>
      </c>
      <c r="O207" s="331"/>
      <c r="P207" s="94">
        <v>0</v>
      </c>
      <c r="Q207" s="94">
        <v>0</v>
      </c>
      <c r="R207" s="94">
        <v>0</v>
      </c>
      <c r="S207" s="94">
        <v>0</v>
      </c>
      <c r="T207" s="332">
        <v>0</v>
      </c>
      <c r="U207" s="331"/>
      <c r="V207" s="94">
        <v>0</v>
      </c>
      <c r="W207" s="94">
        <v>0</v>
      </c>
      <c r="X207" s="94">
        <v>0</v>
      </c>
      <c r="Y207" s="94">
        <v>0</v>
      </c>
      <c r="Z207" s="332">
        <v>0</v>
      </c>
      <c r="AA207" s="126"/>
      <c r="AB207" s="94">
        <v>0</v>
      </c>
      <c r="AC207" s="94">
        <v>0</v>
      </c>
      <c r="AD207" s="94">
        <v>0</v>
      </c>
      <c r="AE207" s="94">
        <v>0</v>
      </c>
      <c r="AF207" s="332">
        <v>0</v>
      </c>
      <c r="AG207" s="126"/>
      <c r="AH207" s="94">
        <v>0</v>
      </c>
      <c r="AI207" s="94">
        <v>0</v>
      </c>
      <c r="AJ207" s="94">
        <v>0</v>
      </c>
      <c r="AK207" s="94">
        <v>0</v>
      </c>
      <c r="AL207" s="332">
        <v>0</v>
      </c>
      <c r="AM207" s="126"/>
      <c r="AN207" s="94">
        <v>0</v>
      </c>
      <c r="AO207" s="94">
        <v>0</v>
      </c>
      <c r="AP207" s="94">
        <v>0</v>
      </c>
      <c r="AQ207" s="94">
        <v>0</v>
      </c>
      <c r="AR207" s="332">
        <v>0</v>
      </c>
      <c r="AS207" s="126"/>
      <c r="AT207" s="94">
        <v>0</v>
      </c>
      <c r="AU207" s="94">
        <v>0</v>
      </c>
      <c r="AV207" s="94">
        <v>0</v>
      </c>
      <c r="AW207" s="94">
        <v>0</v>
      </c>
      <c r="AX207" s="332">
        <v>0</v>
      </c>
      <c r="AY207" s="126"/>
      <c r="AZ207" s="94">
        <v>0</v>
      </c>
      <c r="BA207" s="94">
        <v>0</v>
      </c>
    </row>
    <row r="208" spans="1:53" ht="18" customHeight="1">
      <c r="A208" s="312"/>
      <c r="B208" s="312"/>
      <c r="C208" s="313" t="s">
        <v>23</v>
      </c>
      <c r="D208" s="254">
        <v>0</v>
      </c>
      <c r="E208" s="254">
        <v>0</v>
      </c>
      <c r="F208" s="254">
        <v>0</v>
      </c>
      <c r="G208" s="254">
        <v>0</v>
      </c>
      <c r="H208" s="329"/>
      <c r="I208" s="274"/>
      <c r="J208" s="254">
        <v>0</v>
      </c>
      <c r="K208" s="254">
        <v>0</v>
      </c>
      <c r="L208" s="254">
        <v>0</v>
      </c>
      <c r="M208" s="254">
        <v>0</v>
      </c>
      <c r="N208" s="261">
        <v>0</v>
      </c>
      <c r="O208" s="274"/>
      <c r="P208" s="254" t="s">
        <v>279</v>
      </c>
      <c r="Q208" s="254" t="s">
        <v>279</v>
      </c>
      <c r="R208" s="254" t="s">
        <v>279</v>
      </c>
      <c r="S208" s="254" t="s">
        <v>279</v>
      </c>
      <c r="T208" s="261" t="s">
        <v>279</v>
      </c>
      <c r="U208" s="274"/>
      <c r="V208" s="254" t="s">
        <v>279</v>
      </c>
      <c r="W208" s="254" t="s">
        <v>279</v>
      </c>
      <c r="X208" s="254" t="s">
        <v>279</v>
      </c>
      <c r="Y208" s="254" t="s">
        <v>279</v>
      </c>
      <c r="Z208" s="261" t="s">
        <v>279</v>
      </c>
      <c r="AA208" s="287"/>
      <c r="AB208" s="254" t="s">
        <v>279</v>
      </c>
      <c r="AC208" s="254" t="s">
        <v>279</v>
      </c>
      <c r="AD208" s="254" t="s">
        <v>279</v>
      </c>
      <c r="AE208" s="254" t="s">
        <v>279</v>
      </c>
      <c r="AF208" s="261" t="s">
        <v>279</v>
      </c>
      <c r="AG208" s="287"/>
      <c r="AH208" s="254" t="s">
        <v>279</v>
      </c>
      <c r="AI208" s="254" t="s">
        <v>279</v>
      </c>
      <c r="AJ208" s="254" t="s">
        <v>279</v>
      </c>
      <c r="AK208" s="254" t="s">
        <v>279</v>
      </c>
      <c r="AL208" s="261" t="s">
        <v>279</v>
      </c>
      <c r="AM208" s="287"/>
      <c r="AN208" s="254" t="s">
        <v>279</v>
      </c>
      <c r="AO208" s="254" t="s">
        <v>279</v>
      </c>
      <c r="AP208" s="254" t="s">
        <v>279</v>
      </c>
      <c r="AQ208" s="254" t="s">
        <v>279</v>
      </c>
      <c r="AR208" s="261" t="s">
        <v>279</v>
      </c>
      <c r="AS208" s="287"/>
      <c r="AT208" s="254" t="s">
        <v>279</v>
      </c>
      <c r="AU208" s="254" t="s">
        <v>279</v>
      </c>
      <c r="AV208" s="254" t="s">
        <v>279</v>
      </c>
      <c r="AW208" s="254" t="s">
        <v>279</v>
      </c>
      <c r="AX208" s="261" t="s">
        <v>279</v>
      </c>
      <c r="AY208" s="287"/>
      <c r="AZ208" s="254" t="s">
        <v>279</v>
      </c>
      <c r="BA208" s="254" t="s">
        <v>279</v>
      </c>
    </row>
    <row r="209" spans="1:53" ht="18" customHeight="1">
      <c r="A209" s="306" t="s">
        <v>28</v>
      </c>
      <c r="B209" s="306" t="s">
        <v>58</v>
      </c>
      <c r="C209" s="307" t="s">
        <v>25</v>
      </c>
      <c r="D209" s="94">
        <v>1937523588</v>
      </c>
      <c r="E209" s="94">
        <v>2171717282</v>
      </c>
      <c r="F209" s="94">
        <v>2215986111</v>
      </c>
      <c r="G209" s="94">
        <v>2195750614</v>
      </c>
      <c r="H209" s="330">
        <v>8520977595</v>
      </c>
      <c r="I209" s="331"/>
      <c r="J209" s="94">
        <v>2097035277</v>
      </c>
      <c r="K209" s="94">
        <v>2226193883</v>
      </c>
      <c r="L209" s="94">
        <v>2182222978</v>
      </c>
      <c r="M209" s="94">
        <v>2119922279</v>
      </c>
      <c r="N209" s="332">
        <v>8625374417</v>
      </c>
      <c r="O209" s="331"/>
      <c r="P209" s="94">
        <v>2029407540</v>
      </c>
      <c r="Q209" s="94">
        <v>2139087906</v>
      </c>
      <c r="R209" s="94">
        <v>2130154064</v>
      </c>
      <c r="S209" s="94">
        <v>2131744503</v>
      </c>
      <c r="T209" s="332">
        <v>8430394013</v>
      </c>
      <c r="U209" s="331"/>
      <c r="V209" s="94">
        <v>2081755620</v>
      </c>
      <c r="W209" s="94">
        <v>2182075284</v>
      </c>
      <c r="X209" s="94">
        <v>2176524959</v>
      </c>
      <c r="Y209" s="94">
        <v>2204061390</v>
      </c>
      <c r="Z209" s="332">
        <v>8644417253</v>
      </c>
      <c r="AA209" s="126"/>
      <c r="AB209" s="94">
        <v>2144208933</v>
      </c>
      <c r="AC209" s="94">
        <v>2231856014</v>
      </c>
      <c r="AD209" s="94">
        <v>2235732040</v>
      </c>
      <c r="AE209" s="94">
        <v>2376179015</v>
      </c>
      <c r="AF209" s="332">
        <v>8987976002</v>
      </c>
      <c r="AG209" s="126"/>
      <c r="AH209" s="94">
        <v>2266569871</v>
      </c>
      <c r="AI209" s="94">
        <v>2395696198</v>
      </c>
      <c r="AJ209" s="94">
        <v>2402143181</v>
      </c>
      <c r="AK209" s="94">
        <v>2397939792</v>
      </c>
      <c r="AL209" s="332">
        <v>9462349042</v>
      </c>
      <c r="AM209" s="126"/>
      <c r="AN209" s="94">
        <v>2272515941</v>
      </c>
      <c r="AO209" s="94">
        <v>2448777380</v>
      </c>
      <c r="AP209" s="94">
        <v>2478681953</v>
      </c>
      <c r="AQ209" s="94">
        <v>2469994796</v>
      </c>
      <c r="AR209" s="332">
        <v>9669970070</v>
      </c>
      <c r="AS209" s="126"/>
      <c r="AT209" s="94">
        <v>2415203887</v>
      </c>
      <c r="AU209" s="94">
        <v>2515400603</v>
      </c>
      <c r="AV209" s="94">
        <v>2453020522</v>
      </c>
      <c r="AW209" s="94">
        <v>2466151027</v>
      </c>
      <c r="AX209" s="332">
        <v>9849776039</v>
      </c>
      <c r="AY209" s="126"/>
      <c r="AZ209" s="94">
        <v>2412529906</v>
      </c>
      <c r="BA209" s="94">
        <v>2488537303</v>
      </c>
    </row>
    <row r="210" spans="1:53" ht="18" customHeight="1">
      <c r="A210" s="342"/>
      <c r="B210" s="312"/>
      <c r="C210" s="313" t="s">
        <v>23</v>
      </c>
      <c r="D210" s="254">
        <v>0.12127369659623663</v>
      </c>
      <c r="E210" s="254">
        <v>0.44523806107036451</v>
      </c>
      <c r="F210" s="254">
        <v>0.30670011878462056</v>
      </c>
      <c r="G210" s="254">
        <v>0.20095168860099277</v>
      </c>
      <c r="H210" s="329"/>
      <c r="I210" s="274"/>
      <c r="J210" s="254">
        <v>8.2327611383898158E-2</v>
      </c>
      <c r="K210" s="254">
        <v>2.5084573140123863E-2</v>
      </c>
      <c r="L210" s="254">
        <v>-1.5236166342560619E-2</v>
      </c>
      <c r="M210" s="254">
        <v>-3.4534129020172964E-2</v>
      </c>
      <c r="N210" s="261">
        <v>1.225174234248172E-2</v>
      </c>
      <c r="O210" s="274"/>
      <c r="P210" s="254">
        <v>-3.224921284907889E-2</v>
      </c>
      <c r="Q210" s="254">
        <v>-3.9127758667010903E-2</v>
      </c>
      <c r="R210" s="254">
        <v>-2.3860492041799075E-2</v>
      </c>
      <c r="S210" s="254">
        <v>5.5767252021978742E-3</v>
      </c>
      <c r="T210" s="261">
        <v>-2.2605442334851844E-2</v>
      </c>
      <c r="U210" s="274"/>
      <c r="V210" s="254">
        <v>2.5794759784917298E-2</v>
      </c>
      <c r="W210" s="254">
        <v>2.0096125025728551E-2</v>
      </c>
      <c r="X210" s="254">
        <v>2.1768798690985136E-2</v>
      </c>
      <c r="Y210" s="254">
        <v>3.392380601813616E-2</v>
      </c>
      <c r="Z210" s="261">
        <v>2.5387098120202678E-2</v>
      </c>
      <c r="AA210" s="287"/>
      <c r="AB210" s="254">
        <v>3.0000309546420301E-2</v>
      </c>
      <c r="AC210" s="254">
        <v>2.281347961044955E-2</v>
      </c>
      <c r="AD210" s="254">
        <v>2.7202573880523051E-2</v>
      </c>
      <c r="AE210" s="254">
        <v>7.8091121137056962E-2</v>
      </c>
      <c r="AF210" s="261">
        <v>3.9743425027380486E-2</v>
      </c>
      <c r="AG210" s="287"/>
      <c r="AH210" s="254">
        <v>5.7065771957587552E-2</v>
      </c>
      <c r="AI210" s="254">
        <v>7.3409836016419705E-2</v>
      </c>
      <c r="AJ210" s="254">
        <v>7.4432507126390712E-2</v>
      </c>
      <c r="AK210" s="254">
        <v>9.1578861957082314E-3</v>
      </c>
      <c r="AL210" s="261">
        <v>5.2778627790555088E-2</v>
      </c>
      <c r="AM210" s="287"/>
      <c r="AN210" s="254">
        <v>2.6233782051363619E-3</v>
      </c>
      <c r="AO210" s="254">
        <v>2.2156892031766739E-2</v>
      </c>
      <c r="AP210" s="254">
        <v>3.186270185948592E-2</v>
      </c>
      <c r="AQ210" s="254">
        <v>3.004871274933163E-2</v>
      </c>
      <c r="AR210" s="261">
        <v>2.1941806107388828E-2</v>
      </c>
      <c r="AS210" s="287"/>
      <c r="AT210" s="254">
        <v>6.2788534692175269E-2</v>
      </c>
      <c r="AU210" s="254">
        <v>2.7206729180093925E-2</v>
      </c>
      <c r="AV210" s="254">
        <v>-1.035285344654302E-2</v>
      </c>
      <c r="AW210" s="254">
        <v>-1.5561850600757099E-3</v>
      </c>
      <c r="AX210" s="261">
        <v>1.8594263239534614E-2</v>
      </c>
      <c r="AY210" s="287"/>
      <c r="AZ210" s="254">
        <v>-1.107145038310331E-3</v>
      </c>
      <c r="BA210" s="254">
        <v>-1.0679531509995455E-2</v>
      </c>
    </row>
    <row r="211" spans="1:53" ht="18" customHeight="1">
      <c r="A211" s="342"/>
      <c r="B211" s="306" t="s">
        <v>82</v>
      </c>
      <c r="C211" s="307" t="s">
        <v>25</v>
      </c>
      <c r="D211" s="94">
        <v>8614828274</v>
      </c>
      <c r="E211" s="94">
        <v>9162793287</v>
      </c>
      <c r="F211" s="94">
        <v>9355675360</v>
      </c>
      <c r="G211" s="94">
        <v>9337068283</v>
      </c>
      <c r="H211" s="330">
        <v>36470365204</v>
      </c>
      <c r="I211" s="331"/>
      <c r="J211" s="94">
        <v>9024498968</v>
      </c>
      <c r="K211" s="94">
        <v>9509502614</v>
      </c>
      <c r="L211" s="94">
        <v>9369920780</v>
      </c>
      <c r="M211" s="94">
        <v>9203666044</v>
      </c>
      <c r="N211" s="332">
        <v>37107588406</v>
      </c>
      <c r="O211" s="331"/>
      <c r="P211" s="94">
        <v>8851829667</v>
      </c>
      <c r="Q211" s="94">
        <v>9276896384</v>
      </c>
      <c r="R211" s="94">
        <v>9158163971</v>
      </c>
      <c r="S211" s="94">
        <v>9258393153</v>
      </c>
      <c r="T211" s="332">
        <v>36545283175</v>
      </c>
      <c r="U211" s="331"/>
      <c r="V211" s="94">
        <v>9129689724</v>
      </c>
      <c r="W211" s="94">
        <v>9450256830</v>
      </c>
      <c r="X211" s="94">
        <v>9424649868</v>
      </c>
      <c r="Y211" s="94">
        <v>9546428952</v>
      </c>
      <c r="Z211" s="332">
        <v>37551025374</v>
      </c>
      <c r="AA211" s="126"/>
      <c r="AB211" s="94">
        <v>9360544782</v>
      </c>
      <c r="AC211" s="94">
        <v>9636179944</v>
      </c>
      <c r="AD211" s="94">
        <v>9498757230</v>
      </c>
      <c r="AE211" s="94">
        <v>9887983230</v>
      </c>
      <c r="AF211" s="332">
        <v>38383465186</v>
      </c>
      <c r="AG211" s="126"/>
      <c r="AH211" s="94">
        <v>9521957417</v>
      </c>
      <c r="AI211" s="94">
        <v>9940207342</v>
      </c>
      <c r="AJ211" s="94">
        <v>9909663246</v>
      </c>
      <c r="AK211" s="94">
        <v>10017143737</v>
      </c>
      <c r="AL211" s="332">
        <v>39388971742</v>
      </c>
      <c r="AM211" s="126"/>
      <c r="AN211" s="94">
        <v>9654396889</v>
      </c>
      <c r="AO211" s="94">
        <v>10266424748</v>
      </c>
      <c r="AP211" s="94">
        <v>10350417333</v>
      </c>
      <c r="AQ211" s="94">
        <v>10403590842</v>
      </c>
      <c r="AR211" s="332">
        <v>40674829812</v>
      </c>
      <c r="AS211" s="126"/>
      <c r="AT211" s="94">
        <v>10273596762</v>
      </c>
      <c r="AU211" s="94">
        <v>10612085393</v>
      </c>
      <c r="AV211" s="94">
        <v>10244741722</v>
      </c>
      <c r="AW211" s="94">
        <v>10357608083</v>
      </c>
      <c r="AX211" s="332">
        <v>41488031960</v>
      </c>
      <c r="AY211" s="126"/>
      <c r="AZ211" s="94">
        <v>10243755105</v>
      </c>
      <c r="BA211" s="94">
        <v>10435357608</v>
      </c>
    </row>
    <row r="212" spans="1:53" ht="18" customHeight="1">
      <c r="A212" s="342"/>
      <c r="B212" s="312"/>
      <c r="C212" s="313" t="s">
        <v>23</v>
      </c>
      <c r="D212" s="254">
        <v>0.14093320891494965</v>
      </c>
      <c r="E212" s="254">
        <v>0.27133494433886796</v>
      </c>
      <c r="F212" s="254">
        <v>0.18490731542533509</v>
      </c>
      <c r="G212" s="254">
        <v>8.7668037968627169E-2</v>
      </c>
      <c r="H212" s="329"/>
      <c r="I212" s="274"/>
      <c r="J212" s="254">
        <v>4.7554133520735113E-2</v>
      </c>
      <c r="K212" s="254">
        <v>3.7838824487277774E-2</v>
      </c>
      <c r="L212" s="254">
        <v>1.522650097598085E-3</v>
      </c>
      <c r="M212" s="254">
        <v>-1.4287379609602455E-2</v>
      </c>
      <c r="N212" s="261">
        <v>1.7472355937091288E-2</v>
      </c>
      <c r="O212" s="274"/>
      <c r="P212" s="254">
        <v>-1.9133394730529441E-2</v>
      </c>
      <c r="Q212" s="254">
        <v>-2.446039918613141E-2</v>
      </c>
      <c r="R212" s="254">
        <v>-2.2599637069717016E-2</v>
      </c>
      <c r="S212" s="254">
        <v>5.9462293327861016E-3</v>
      </c>
      <c r="T212" s="261">
        <v>-1.5153375769067168E-2</v>
      </c>
      <c r="U212" s="274"/>
      <c r="V212" s="254">
        <v>3.1390126951479136E-2</v>
      </c>
      <c r="W212" s="254">
        <v>1.8687332360313613E-2</v>
      </c>
      <c r="X212" s="254">
        <v>2.9098179268666424E-2</v>
      </c>
      <c r="Y212" s="254">
        <v>3.1110776377720306E-2</v>
      </c>
      <c r="Z212" s="261">
        <v>2.7520437977834877E-2</v>
      </c>
      <c r="AA212" s="287"/>
      <c r="AB212" s="254">
        <v>2.5286188794908515E-2</v>
      </c>
      <c r="AC212" s="254">
        <v>1.9673868905846437E-2</v>
      </c>
      <c r="AD212" s="254">
        <v>7.8631421896764309E-3</v>
      </c>
      <c r="AE212" s="254">
        <v>3.5778224477168941E-2</v>
      </c>
      <c r="AF212" s="261">
        <v>2.2168231192333243E-2</v>
      </c>
      <c r="AG212" s="287"/>
      <c r="AH212" s="254">
        <v>1.7243935984408765E-2</v>
      </c>
      <c r="AI212" s="254">
        <v>3.1550614430908785E-2</v>
      </c>
      <c r="AJ212" s="254">
        <v>4.3258923883456202E-2</v>
      </c>
      <c r="AK212" s="254">
        <v>1.3062371162617659E-2</v>
      </c>
      <c r="AL212" s="261">
        <v>2.6196346555150241E-2</v>
      </c>
      <c r="AM212" s="287"/>
      <c r="AN212" s="254">
        <v>1.3908849430848136E-2</v>
      </c>
      <c r="AO212" s="254">
        <v>3.2817967953409299E-2</v>
      </c>
      <c r="AP212" s="254">
        <v>4.4477201299237823E-2</v>
      </c>
      <c r="AQ212" s="254">
        <v>3.8578572410076672E-2</v>
      </c>
      <c r="AR212" s="261">
        <v>3.2645129160071562E-2</v>
      </c>
      <c r="AS212" s="287"/>
      <c r="AT212" s="254">
        <v>6.4136567008706846E-2</v>
      </c>
      <c r="AU212" s="254">
        <v>3.3669038003452778E-2</v>
      </c>
      <c r="AV212" s="254">
        <v>-1.0209792281812291E-2</v>
      </c>
      <c r="AW212" s="254">
        <v>-4.4198930636876188E-3</v>
      </c>
      <c r="AX212" s="261">
        <v>1.999276092263047E-2</v>
      </c>
      <c r="AY212" s="287"/>
      <c r="AZ212" s="254">
        <v>-2.9046942070355408E-3</v>
      </c>
      <c r="BA212" s="254">
        <v>-1.6653445430864555E-2</v>
      </c>
    </row>
    <row r="213" spans="1:53" ht="18" customHeight="1">
      <c r="A213" s="342"/>
      <c r="B213" s="306" t="s">
        <v>83</v>
      </c>
      <c r="C213" s="307" t="s">
        <v>25</v>
      </c>
      <c r="D213" s="94">
        <v>518078065</v>
      </c>
      <c r="E213" s="94">
        <v>552943827</v>
      </c>
      <c r="F213" s="94">
        <v>548564760</v>
      </c>
      <c r="G213" s="94">
        <v>568233595</v>
      </c>
      <c r="H213" s="330">
        <v>2187820247</v>
      </c>
      <c r="I213" s="331"/>
      <c r="J213" s="94">
        <v>573887424</v>
      </c>
      <c r="K213" s="94">
        <v>589653337</v>
      </c>
      <c r="L213" s="94">
        <v>578141016</v>
      </c>
      <c r="M213" s="94">
        <v>562763340</v>
      </c>
      <c r="N213" s="332">
        <v>2304445117</v>
      </c>
      <c r="O213" s="331"/>
      <c r="P213" s="94">
        <v>556124550</v>
      </c>
      <c r="Q213" s="94">
        <v>569665035</v>
      </c>
      <c r="R213" s="94">
        <v>560879300</v>
      </c>
      <c r="S213" s="94">
        <v>562479240</v>
      </c>
      <c r="T213" s="332">
        <v>2249148125</v>
      </c>
      <c r="U213" s="331"/>
      <c r="V213" s="94">
        <v>581082213</v>
      </c>
      <c r="W213" s="94">
        <v>591913145</v>
      </c>
      <c r="X213" s="94">
        <v>583389528</v>
      </c>
      <c r="Y213" s="94">
        <v>587746963</v>
      </c>
      <c r="Z213" s="332">
        <v>2344131849</v>
      </c>
      <c r="AA213" s="126"/>
      <c r="AB213" s="94">
        <v>646117101</v>
      </c>
      <c r="AC213" s="94">
        <v>616082458</v>
      </c>
      <c r="AD213" s="94">
        <v>587726791</v>
      </c>
      <c r="AE213" s="94">
        <v>602801856</v>
      </c>
      <c r="AF213" s="332">
        <v>2452728206</v>
      </c>
      <c r="AG213" s="126"/>
      <c r="AH213" s="94">
        <v>599086831</v>
      </c>
      <c r="AI213" s="94">
        <v>615961045</v>
      </c>
      <c r="AJ213" s="94">
        <v>597526122</v>
      </c>
      <c r="AK213" s="94">
        <v>618358615</v>
      </c>
      <c r="AL213" s="332">
        <v>2430932613</v>
      </c>
      <c r="AM213" s="126"/>
      <c r="AN213" s="94">
        <v>626386513</v>
      </c>
      <c r="AO213" s="94">
        <v>652853640</v>
      </c>
      <c r="AP213" s="94">
        <v>653364664</v>
      </c>
      <c r="AQ213" s="94">
        <v>677036545</v>
      </c>
      <c r="AR213" s="332">
        <v>2609641362</v>
      </c>
      <c r="AS213" s="126"/>
      <c r="AT213" s="94">
        <v>675563236</v>
      </c>
      <c r="AU213" s="94">
        <v>693124650</v>
      </c>
      <c r="AV213" s="94">
        <v>646009200</v>
      </c>
      <c r="AW213" s="94">
        <v>661804514</v>
      </c>
      <c r="AX213" s="332">
        <v>2676501600</v>
      </c>
      <c r="AY213" s="126"/>
      <c r="AZ213" s="94">
        <v>668604367</v>
      </c>
      <c r="BA213" s="94">
        <v>679484652</v>
      </c>
    </row>
    <row r="214" spans="1:53" ht="18" customHeight="1">
      <c r="A214" s="342"/>
      <c r="B214" s="312"/>
      <c r="C214" s="313" t="s">
        <v>23</v>
      </c>
      <c r="D214" s="254">
        <v>0.20371872081378381</v>
      </c>
      <c r="E214" s="254">
        <v>0.23264590849503256</v>
      </c>
      <c r="F214" s="254">
        <v>0.22859511687712555</v>
      </c>
      <c r="G214" s="254">
        <v>0.17032123865622451</v>
      </c>
      <c r="H214" s="329"/>
      <c r="I214" s="274"/>
      <c r="J214" s="254">
        <v>0.10772384080765898</v>
      </c>
      <c r="K214" s="254">
        <v>6.6389221124264403E-2</v>
      </c>
      <c r="L214" s="254">
        <v>5.3915705412793925E-2</v>
      </c>
      <c r="M214" s="254">
        <v>-9.6267715392645871E-3</v>
      </c>
      <c r="N214" s="261">
        <v>5.3306422298595724E-2</v>
      </c>
      <c r="O214" s="274"/>
      <c r="P214" s="254">
        <v>-3.0951843963041736E-2</v>
      </c>
      <c r="Q214" s="254">
        <v>-3.3898395456719022E-2</v>
      </c>
      <c r="R214" s="254">
        <v>-2.9857276204738215E-2</v>
      </c>
      <c r="S214" s="254">
        <v>-5.0483032530157512E-4</v>
      </c>
      <c r="T214" s="261">
        <v>-2.3995794732567743E-2</v>
      </c>
      <c r="U214" s="274"/>
      <c r="V214" s="254">
        <v>4.487782997531764E-2</v>
      </c>
      <c r="W214" s="254">
        <v>3.9054722745972992E-2</v>
      </c>
      <c r="X214" s="254">
        <v>4.013381845256192E-2</v>
      </c>
      <c r="Y214" s="254">
        <v>4.492205436773089E-2</v>
      </c>
      <c r="Z214" s="261">
        <v>4.2230977561782401E-2</v>
      </c>
      <c r="AA214" s="287"/>
      <c r="AB214" s="254">
        <v>0.11192028691471934</v>
      </c>
      <c r="AC214" s="254">
        <v>4.083253295548972E-2</v>
      </c>
      <c r="AD214" s="254">
        <v>7.4345917981579746E-3</v>
      </c>
      <c r="AE214" s="254">
        <v>2.561458237598746E-2</v>
      </c>
      <c r="AF214" s="261">
        <v>4.6326897971343595E-2</v>
      </c>
      <c r="AG214" s="287"/>
      <c r="AH214" s="254">
        <v>-7.2789080999730471E-2</v>
      </c>
      <c r="AI214" s="254">
        <v>-1.9707264575286043E-4</v>
      </c>
      <c r="AJ214" s="254">
        <v>1.6673276001808235E-2</v>
      </c>
      <c r="AK214" s="254">
        <v>2.5807417222019957E-2</v>
      </c>
      <c r="AL214" s="261">
        <v>-8.8862650768570806E-3</v>
      </c>
      <c r="AM214" s="287"/>
      <c r="AN214" s="254">
        <v>4.5568823394817715E-2</v>
      </c>
      <c r="AO214" s="254">
        <v>5.9894363936602524E-2</v>
      </c>
      <c r="AP214" s="254">
        <v>9.3449541273778802E-2</v>
      </c>
      <c r="AQ214" s="254">
        <v>9.4893041960772306E-2</v>
      </c>
      <c r="AR214" s="261">
        <v>7.3514480839292684E-2</v>
      </c>
      <c r="AS214" s="287"/>
      <c r="AT214" s="254">
        <v>7.8508591707178166E-2</v>
      </c>
      <c r="AU214" s="254">
        <v>6.1684591358026175E-2</v>
      </c>
      <c r="AV214" s="254">
        <v>-1.1257823395236399E-2</v>
      </c>
      <c r="AW214" s="254">
        <v>-2.2498092772820666E-2</v>
      </c>
      <c r="AX214" s="261">
        <v>2.5620469913443911E-2</v>
      </c>
      <c r="AY214" s="287"/>
      <c r="AZ214" s="254">
        <v>-1.0300840290249358E-2</v>
      </c>
      <c r="BA214" s="254">
        <v>-1.9678997132766773E-2</v>
      </c>
    </row>
    <row r="215" spans="1:53" ht="18" customHeight="1">
      <c r="A215" s="342"/>
      <c r="B215" s="306" t="s">
        <v>84</v>
      </c>
      <c r="C215" s="307" t="s">
        <v>25</v>
      </c>
      <c r="D215" s="94">
        <v>2640036095</v>
      </c>
      <c r="E215" s="94">
        <v>2840861377</v>
      </c>
      <c r="F215" s="94">
        <v>3109001703</v>
      </c>
      <c r="G215" s="94">
        <v>3162150057</v>
      </c>
      <c r="H215" s="330">
        <v>11752049232</v>
      </c>
      <c r="I215" s="331"/>
      <c r="J215" s="94">
        <v>3011633861</v>
      </c>
      <c r="K215" s="94">
        <v>3175879697</v>
      </c>
      <c r="L215" s="94">
        <v>3077608928</v>
      </c>
      <c r="M215" s="94">
        <v>3027472572</v>
      </c>
      <c r="N215" s="332">
        <v>12292595058</v>
      </c>
      <c r="O215" s="331"/>
      <c r="P215" s="94">
        <v>2941956407</v>
      </c>
      <c r="Q215" s="94">
        <v>3074802791</v>
      </c>
      <c r="R215" s="94">
        <v>3069064453</v>
      </c>
      <c r="S215" s="94">
        <v>3097101864</v>
      </c>
      <c r="T215" s="332">
        <v>12182925515</v>
      </c>
      <c r="U215" s="331"/>
      <c r="V215" s="94">
        <v>3060048655</v>
      </c>
      <c r="W215" s="94">
        <v>3193817559</v>
      </c>
      <c r="X215" s="94">
        <v>3177264410</v>
      </c>
      <c r="Y215" s="94">
        <v>3285531222</v>
      </c>
      <c r="Z215" s="332">
        <v>12716661846</v>
      </c>
      <c r="AA215" s="126"/>
      <c r="AB215" s="94">
        <v>3238049267</v>
      </c>
      <c r="AC215" s="94">
        <v>3398672912</v>
      </c>
      <c r="AD215" s="94">
        <v>3380548699</v>
      </c>
      <c r="AE215" s="94">
        <v>3477335154</v>
      </c>
      <c r="AF215" s="332">
        <v>13494606032</v>
      </c>
      <c r="AG215" s="126"/>
      <c r="AH215" s="94">
        <v>3360589605</v>
      </c>
      <c r="AI215" s="94">
        <v>3579556898</v>
      </c>
      <c r="AJ215" s="94">
        <v>3540916533</v>
      </c>
      <c r="AK215" s="94">
        <v>3589447740</v>
      </c>
      <c r="AL215" s="332">
        <v>14070510776</v>
      </c>
      <c r="AM215" s="126"/>
      <c r="AN215" s="94">
        <v>3414132024</v>
      </c>
      <c r="AO215" s="94">
        <v>3642252421</v>
      </c>
      <c r="AP215" s="94">
        <v>3654490029</v>
      </c>
      <c r="AQ215" s="94">
        <v>3723978761</v>
      </c>
      <c r="AR215" s="332">
        <v>14434853235</v>
      </c>
      <c r="AS215" s="126"/>
      <c r="AT215" s="94">
        <v>3620200274</v>
      </c>
      <c r="AU215" s="94">
        <v>3733636636</v>
      </c>
      <c r="AV215" s="94">
        <v>3647626391</v>
      </c>
      <c r="AW215" s="94">
        <v>3731502667</v>
      </c>
      <c r="AX215" s="332">
        <v>14732965968</v>
      </c>
      <c r="AY215" s="126"/>
      <c r="AZ215" s="94">
        <v>3695234555</v>
      </c>
      <c r="BA215" s="94">
        <v>3783970850</v>
      </c>
    </row>
    <row r="216" spans="1:53" ht="18" customHeight="1">
      <c r="A216" s="342"/>
      <c r="B216" s="312"/>
      <c r="C216" s="313" t="s">
        <v>23</v>
      </c>
      <c r="D216" s="254">
        <v>0.12685142604679395</v>
      </c>
      <c r="E216" s="254">
        <v>0.42735190288991826</v>
      </c>
      <c r="F216" s="254">
        <v>0.31833866373675013</v>
      </c>
      <c r="G216" s="254">
        <v>0.23273828372823196</v>
      </c>
      <c r="H216" s="329"/>
      <c r="I216" s="274"/>
      <c r="J216" s="254">
        <v>0.14075480509670835</v>
      </c>
      <c r="K216" s="254">
        <v>0.11792842928287663</v>
      </c>
      <c r="L216" s="254">
        <v>-1.0097381088504344E-2</v>
      </c>
      <c r="M216" s="254">
        <v>-4.2590478811043976E-2</v>
      </c>
      <c r="N216" s="261">
        <v>4.5995878278669133E-2</v>
      </c>
      <c r="O216" s="274"/>
      <c r="P216" s="254">
        <v>-2.3136097286694746E-2</v>
      </c>
      <c r="Q216" s="254">
        <v>-3.1826427838396842E-2</v>
      </c>
      <c r="R216" s="254">
        <v>-2.7763355253692668E-3</v>
      </c>
      <c r="S216" s="254">
        <v>2.2999148743402698E-2</v>
      </c>
      <c r="T216" s="261">
        <v>-8.921594055815496E-3</v>
      </c>
      <c r="U216" s="274"/>
      <c r="V216" s="254">
        <v>4.0140719868933195E-2</v>
      </c>
      <c r="W216" s="254">
        <v>3.8706471955976651E-2</v>
      </c>
      <c r="X216" s="254">
        <v>3.5255029230238266E-2</v>
      </c>
      <c r="Y216" s="254">
        <v>6.0840542634473804E-2</v>
      </c>
      <c r="Z216" s="261">
        <v>4.3810194057481988E-2</v>
      </c>
      <c r="AA216" s="287"/>
      <c r="AB216" s="254">
        <v>5.8169209731078642E-2</v>
      </c>
      <c r="AC216" s="254">
        <v>6.4141219470326138E-2</v>
      </c>
      <c r="AD216" s="254">
        <v>6.3980916526868548E-2</v>
      </c>
      <c r="AE216" s="254">
        <v>5.8378362292123676E-2</v>
      </c>
      <c r="AF216" s="261">
        <v>6.1175188537760938E-2</v>
      </c>
      <c r="AG216" s="287"/>
      <c r="AH216" s="254">
        <v>3.7843876944321897E-2</v>
      </c>
      <c r="AI216" s="254">
        <v>5.3221945942881543E-2</v>
      </c>
      <c r="AJ216" s="254">
        <v>4.7438403726424161E-2</v>
      </c>
      <c r="AK216" s="254">
        <v>3.2240949185193157E-2</v>
      </c>
      <c r="AL216" s="261">
        <v>4.2676662263006815E-2</v>
      </c>
      <c r="AM216" s="287"/>
      <c r="AN216" s="254">
        <v>1.5932447961017893E-2</v>
      </c>
      <c r="AO216" s="254">
        <v>1.751488376537047E-2</v>
      </c>
      <c r="AP216" s="254">
        <v>3.2074604114934013E-2</v>
      </c>
      <c r="AQ216" s="254">
        <v>3.7479587598063135E-2</v>
      </c>
      <c r="AR216" s="261">
        <v>2.5894046406720106E-2</v>
      </c>
      <c r="AS216" s="287"/>
      <c r="AT216" s="254">
        <v>6.0357434496212115E-2</v>
      </c>
      <c r="AU216" s="254">
        <v>2.5090027937962001E-2</v>
      </c>
      <c r="AV216" s="254">
        <v>-1.8781383847086275E-3</v>
      </c>
      <c r="AW216" s="254">
        <v>2.0203944444570077E-3</v>
      </c>
      <c r="AX216" s="261">
        <v>2.0652287082294052E-2</v>
      </c>
      <c r="AY216" s="287"/>
      <c r="AZ216" s="254">
        <v>2.0726555251346257E-2</v>
      </c>
      <c r="BA216" s="254">
        <v>1.3481283506454167E-2</v>
      </c>
    </row>
    <row r="217" spans="1:53" ht="18" customHeight="1">
      <c r="A217" s="342"/>
      <c r="B217" s="306" t="s">
        <v>85</v>
      </c>
      <c r="C217" s="307" t="s">
        <v>25</v>
      </c>
      <c r="D217" s="94">
        <v>1570830974</v>
      </c>
      <c r="E217" s="94">
        <v>1756742533</v>
      </c>
      <c r="F217" s="94">
        <v>1867394951</v>
      </c>
      <c r="G217" s="94">
        <v>1979671680</v>
      </c>
      <c r="H217" s="330">
        <v>7174640138</v>
      </c>
      <c r="I217" s="331"/>
      <c r="J217" s="94">
        <v>1796175329</v>
      </c>
      <c r="K217" s="94">
        <v>1892453720</v>
      </c>
      <c r="L217" s="94">
        <v>1854782157</v>
      </c>
      <c r="M217" s="94">
        <v>1892840462</v>
      </c>
      <c r="N217" s="332">
        <v>7436251668</v>
      </c>
      <c r="O217" s="331"/>
      <c r="P217" s="94">
        <v>1802798697</v>
      </c>
      <c r="Q217" s="94">
        <v>1913009656</v>
      </c>
      <c r="R217" s="94">
        <v>1932254990</v>
      </c>
      <c r="S217" s="94">
        <v>1955481398</v>
      </c>
      <c r="T217" s="332">
        <v>7603544741</v>
      </c>
      <c r="U217" s="331"/>
      <c r="V217" s="94">
        <v>1911446745</v>
      </c>
      <c r="W217" s="94">
        <v>2024916272</v>
      </c>
      <c r="X217" s="94">
        <v>2016305244</v>
      </c>
      <c r="Y217" s="94">
        <v>2126436439</v>
      </c>
      <c r="Z217" s="332">
        <v>8079104700</v>
      </c>
      <c r="AA217" s="126"/>
      <c r="AB217" s="94">
        <v>2040034793</v>
      </c>
      <c r="AC217" s="94">
        <v>2179823221</v>
      </c>
      <c r="AD217" s="94">
        <v>2190168027</v>
      </c>
      <c r="AE217" s="94">
        <v>2268228579</v>
      </c>
      <c r="AF217" s="332">
        <v>8678254620</v>
      </c>
      <c r="AG217" s="126"/>
      <c r="AH217" s="94">
        <v>2133649523</v>
      </c>
      <c r="AI217" s="94">
        <v>2320521159</v>
      </c>
      <c r="AJ217" s="94">
        <v>2294783692</v>
      </c>
      <c r="AK217" s="94">
        <v>2370979889</v>
      </c>
      <c r="AL217" s="332">
        <v>9119934263</v>
      </c>
      <c r="AM217" s="126"/>
      <c r="AN217" s="94">
        <v>2198005819</v>
      </c>
      <c r="AO217" s="94">
        <v>2361670646</v>
      </c>
      <c r="AP217" s="94">
        <v>2334561717</v>
      </c>
      <c r="AQ217" s="94">
        <v>2457852382</v>
      </c>
      <c r="AR217" s="332">
        <v>9352090564</v>
      </c>
      <c r="AS217" s="126"/>
      <c r="AT217" s="94">
        <v>2291598462</v>
      </c>
      <c r="AU217" s="94">
        <v>2442290735</v>
      </c>
      <c r="AV217" s="94">
        <v>2447175629</v>
      </c>
      <c r="AW217" s="94">
        <v>2533851542</v>
      </c>
      <c r="AX217" s="332">
        <v>9714916368</v>
      </c>
      <c r="AY217" s="126"/>
      <c r="AZ217" s="94">
        <v>2424796593</v>
      </c>
      <c r="BA217" s="94">
        <v>2503242161</v>
      </c>
    </row>
    <row r="218" spans="1:53" ht="18" customHeight="1">
      <c r="A218" s="342"/>
      <c r="B218" s="312"/>
      <c r="C218" s="313" t="s">
        <v>23</v>
      </c>
      <c r="D218" s="254">
        <v>0.20309176139681182</v>
      </c>
      <c r="E218" s="254">
        <v>0.56353902404752909</v>
      </c>
      <c r="F218" s="254">
        <v>0.34134155265182364</v>
      </c>
      <c r="G218" s="254">
        <v>0.28444328347271658</v>
      </c>
      <c r="H218" s="329"/>
      <c r="I218" s="274"/>
      <c r="J218" s="254">
        <v>0.14345550777253771</v>
      </c>
      <c r="K218" s="254">
        <v>7.7251608844606939E-2</v>
      </c>
      <c r="L218" s="254">
        <v>-6.7542187544449451E-3</v>
      </c>
      <c r="M218" s="254">
        <v>-4.3861423526551632E-2</v>
      </c>
      <c r="N218" s="261">
        <v>3.6463366101721517E-2</v>
      </c>
      <c r="O218" s="274"/>
      <c r="P218" s="254">
        <v>3.6874841186509411E-3</v>
      </c>
      <c r="Q218" s="254">
        <v>1.0862054793075782E-2</v>
      </c>
      <c r="R218" s="254">
        <v>4.176923565261581E-2</v>
      </c>
      <c r="S218" s="254">
        <v>3.30936163176756E-2</v>
      </c>
      <c r="T218" s="261">
        <v>2.2496962242402718E-2</v>
      </c>
      <c r="U218" s="274"/>
      <c r="V218" s="254">
        <v>6.0266322679730644E-2</v>
      </c>
      <c r="W218" s="254">
        <v>5.8497674410065814E-2</v>
      </c>
      <c r="X218" s="254">
        <v>4.3498531216110248E-2</v>
      </c>
      <c r="Y218" s="254">
        <v>8.7423506648975025E-2</v>
      </c>
      <c r="Z218" s="261">
        <v>6.2544507226435453E-2</v>
      </c>
      <c r="AA218" s="287"/>
      <c r="AB218" s="254">
        <v>6.7272629141441165E-2</v>
      </c>
      <c r="AC218" s="254">
        <v>7.6500421840651756E-2</v>
      </c>
      <c r="AD218" s="254">
        <v>8.6228403917199659E-2</v>
      </c>
      <c r="AE218" s="254">
        <v>6.6680638743512377E-2</v>
      </c>
      <c r="AF218" s="261">
        <v>7.4160435128412194E-2</v>
      </c>
      <c r="AG218" s="287"/>
      <c r="AH218" s="254">
        <v>4.5888790878087837E-2</v>
      </c>
      <c r="AI218" s="254">
        <v>6.4545572615495983E-2</v>
      </c>
      <c r="AJ218" s="254">
        <v>4.7766045212201513E-2</v>
      </c>
      <c r="AK218" s="254">
        <v>4.5300244848030413E-2</v>
      </c>
      <c r="AL218" s="261">
        <v>5.0894985494214451E-2</v>
      </c>
      <c r="AM218" s="287"/>
      <c r="AN218" s="254">
        <v>3.0162543241643691E-2</v>
      </c>
      <c r="AO218" s="254">
        <v>1.7732864378505742E-2</v>
      </c>
      <c r="AP218" s="254">
        <v>1.7334106538525962E-2</v>
      </c>
      <c r="AQ218" s="254">
        <v>3.6639911372947198E-2</v>
      </c>
      <c r="AR218" s="261">
        <v>2.5455918245142373E-2</v>
      </c>
      <c r="AS218" s="287"/>
      <c r="AT218" s="254">
        <v>4.2580707562721809E-2</v>
      </c>
      <c r="AU218" s="254">
        <v>3.4136889128273395E-2</v>
      </c>
      <c r="AV218" s="254">
        <v>4.823771039332958E-2</v>
      </c>
      <c r="AW218" s="254">
        <v>3.0920961957104254E-2</v>
      </c>
      <c r="AX218" s="261">
        <v>3.8796224386092204E-2</v>
      </c>
      <c r="AY218" s="287"/>
      <c r="AZ218" s="254">
        <v>5.8124550704991673E-2</v>
      </c>
      <c r="BA218" s="254">
        <v>2.4956662663669249E-2</v>
      </c>
    </row>
    <row r="219" spans="1:53" ht="18" customHeight="1">
      <c r="A219" s="342"/>
      <c r="B219" s="306" t="s">
        <v>86</v>
      </c>
      <c r="C219" s="307" t="s">
        <v>25</v>
      </c>
      <c r="D219" s="94">
        <v>3797264176</v>
      </c>
      <c r="E219" s="94">
        <v>3966603910</v>
      </c>
      <c r="F219" s="94">
        <v>4226691999</v>
      </c>
      <c r="G219" s="94">
        <v>4364556319</v>
      </c>
      <c r="H219" s="330">
        <v>16355116404</v>
      </c>
      <c r="I219" s="331"/>
      <c r="J219" s="94">
        <v>4334603039</v>
      </c>
      <c r="K219" s="94">
        <v>4425873249</v>
      </c>
      <c r="L219" s="94">
        <v>4253728684</v>
      </c>
      <c r="M219" s="94">
        <v>4108030385</v>
      </c>
      <c r="N219" s="332">
        <v>17122235357</v>
      </c>
      <c r="O219" s="331"/>
      <c r="P219" s="94">
        <v>4014932476</v>
      </c>
      <c r="Q219" s="94">
        <v>4104295971</v>
      </c>
      <c r="R219" s="94">
        <v>4052302025</v>
      </c>
      <c r="S219" s="94">
        <v>4064140626</v>
      </c>
      <c r="T219" s="332">
        <v>16235671098</v>
      </c>
      <c r="U219" s="331"/>
      <c r="V219" s="94">
        <v>4173612753</v>
      </c>
      <c r="W219" s="94">
        <v>4262402691</v>
      </c>
      <c r="X219" s="94">
        <v>4198508985</v>
      </c>
      <c r="Y219" s="94">
        <v>4235436554</v>
      </c>
      <c r="Z219" s="332">
        <v>16869960983</v>
      </c>
      <c r="AA219" s="126"/>
      <c r="AB219" s="94">
        <v>4276396543</v>
      </c>
      <c r="AC219" s="94">
        <v>4310617177</v>
      </c>
      <c r="AD219" s="94">
        <v>4185576875</v>
      </c>
      <c r="AE219" s="94">
        <v>4326838325</v>
      </c>
      <c r="AF219" s="332">
        <v>17099428920</v>
      </c>
      <c r="AG219" s="126"/>
      <c r="AH219" s="94">
        <v>4224357650</v>
      </c>
      <c r="AI219" s="94">
        <v>4356620541</v>
      </c>
      <c r="AJ219" s="94">
        <v>4257675550</v>
      </c>
      <c r="AK219" s="94">
        <v>4323791656</v>
      </c>
      <c r="AL219" s="332">
        <v>17162445397</v>
      </c>
      <c r="AM219" s="126"/>
      <c r="AN219" s="94">
        <v>4258844355</v>
      </c>
      <c r="AO219" s="94">
        <v>4427073586</v>
      </c>
      <c r="AP219" s="94">
        <v>4426375925</v>
      </c>
      <c r="AQ219" s="94">
        <v>4514256871</v>
      </c>
      <c r="AR219" s="332">
        <v>17626550737</v>
      </c>
      <c r="AS219" s="126"/>
      <c r="AT219" s="94">
        <v>4506478708</v>
      </c>
      <c r="AU219" s="94">
        <v>4601515441</v>
      </c>
      <c r="AV219" s="94">
        <v>4334473212</v>
      </c>
      <c r="AW219" s="94">
        <v>4415599715</v>
      </c>
      <c r="AX219" s="332">
        <v>17858067076</v>
      </c>
      <c r="AY219" s="126"/>
      <c r="AZ219" s="94">
        <v>4422711524</v>
      </c>
      <c r="BA219" s="94">
        <v>4477848202</v>
      </c>
    </row>
    <row r="220" spans="1:53" ht="18" customHeight="1">
      <c r="A220" s="342"/>
      <c r="B220" s="312"/>
      <c r="C220" s="313" t="s">
        <v>23</v>
      </c>
      <c r="D220" s="254">
        <v>0.15691491685707101</v>
      </c>
      <c r="E220" s="254">
        <v>0.22613066233469539</v>
      </c>
      <c r="F220" s="254">
        <v>0.28394962696929293</v>
      </c>
      <c r="G220" s="254">
        <v>0.20517150253760241</v>
      </c>
      <c r="H220" s="329"/>
      <c r="I220" s="274"/>
      <c r="J220" s="254">
        <v>0.14150684231983759</v>
      </c>
      <c r="K220" s="254">
        <v>0.1157840181224447</v>
      </c>
      <c r="L220" s="254">
        <v>6.3966536966489759E-3</v>
      </c>
      <c r="M220" s="254">
        <v>-5.8774802122103169E-2</v>
      </c>
      <c r="N220" s="261">
        <v>4.6903912760436484E-2</v>
      </c>
      <c r="O220" s="274"/>
      <c r="P220" s="254">
        <v>-7.374852094270401E-2</v>
      </c>
      <c r="Q220" s="254">
        <v>-7.265849243935274E-2</v>
      </c>
      <c r="R220" s="254">
        <v>-4.735296347358664E-2</v>
      </c>
      <c r="S220" s="254">
        <v>-1.0683893468816152E-2</v>
      </c>
      <c r="T220" s="261">
        <v>-5.177853478328398E-2</v>
      </c>
      <c r="U220" s="274"/>
      <c r="V220" s="254">
        <v>3.9522526953701176E-2</v>
      </c>
      <c r="W220" s="254">
        <v>3.8522251104000649E-2</v>
      </c>
      <c r="X220" s="254">
        <v>3.6079976047688644E-2</v>
      </c>
      <c r="Y220" s="254">
        <v>4.2148130137069639E-2</v>
      </c>
      <c r="Z220" s="261">
        <v>3.9067672729471203E-2</v>
      </c>
      <c r="AA220" s="287"/>
      <c r="AB220" s="254">
        <v>2.4627054804286397E-2</v>
      </c>
      <c r="AC220" s="254">
        <v>1.1311574596601259E-2</v>
      </c>
      <c r="AD220" s="254">
        <v>-3.0801672799087854E-3</v>
      </c>
      <c r="AE220" s="254">
        <v>2.1580247947210696E-2</v>
      </c>
      <c r="AF220" s="261">
        <v>1.360216169031081E-2</v>
      </c>
      <c r="AG220" s="287"/>
      <c r="AH220" s="254">
        <v>-1.2168865182809574E-2</v>
      </c>
      <c r="AI220" s="254">
        <v>1.0672106130291237E-2</v>
      </c>
      <c r="AJ220" s="254">
        <v>1.7225504907253608E-2</v>
      </c>
      <c r="AK220" s="254">
        <v>-7.0413284970616274E-4</v>
      </c>
      <c r="AL220" s="261">
        <v>3.6852971695617853E-3</v>
      </c>
      <c r="AM220" s="287"/>
      <c r="AN220" s="254">
        <v>8.1637749114353841E-3</v>
      </c>
      <c r="AO220" s="254">
        <v>1.6171489882345513E-2</v>
      </c>
      <c r="AP220" s="254">
        <v>3.9622646915874027E-2</v>
      </c>
      <c r="AQ220" s="254">
        <v>4.4050507090390711E-2</v>
      </c>
      <c r="AR220" s="261">
        <v>2.7041912108930921E-2</v>
      </c>
      <c r="AS220" s="287"/>
      <c r="AT220" s="254">
        <v>5.8145903526450882E-2</v>
      </c>
      <c r="AU220" s="254">
        <v>3.9403423415334204E-2</v>
      </c>
      <c r="AV220" s="254">
        <v>-2.0762518718967615E-2</v>
      </c>
      <c r="AW220" s="254">
        <v>-2.1854572927336613E-2</v>
      </c>
      <c r="AX220" s="261">
        <v>1.313452316646524E-2</v>
      </c>
      <c r="AY220" s="287"/>
      <c r="AZ220" s="254">
        <v>-1.8588168152507745E-2</v>
      </c>
      <c r="BA220" s="254">
        <v>-2.6875328483766836E-2</v>
      </c>
    </row>
    <row r="221" spans="1:53" ht="18" customHeight="1">
      <c r="A221" s="342"/>
      <c r="B221" s="306" t="s">
        <v>87</v>
      </c>
      <c r="C221" s="307" t="s">
        <v>25</v>
      </c>
      <c r="D221" s="94">
        <v>3450975248</v>
      </c>
      <c r="E221" s="94">
        <v>3714612693</v>
      </c>
      <c r="F221" s="94">
        <v>4001933425</v>
      </c>
      <c r="G221" s="94">
        <v>3987987930</v>
      </c>
      <c r="H221" s="330">
        <v>15155509296</v>
      </c>
      <c r="I221" s="331"/>
      <c r="J221" s="94">
        <v>3578752017</v>
      </c>
      <c r="K221" s="94">
        <v>4002957937</v>
      </c>
      <c r="L221" s="94">
        <v>4182062521</v>
      </c>
      <c r="M221" s="94">
        <v>4106488748</v>
      </c>
      <c r="N221" s="332">
        <v>15870261223</v>
      </c>
      <c r="O221" s="331"/>
      <c r="P221" s="94">
        <v>3792521944</v>
      </c>
      <c r="Q221" s="94">
        <v>4040779998</v>
      </c>
      <c r="R221" s="94">
        <v>4208211789</v>
      </c>
      <c r="S221" s="94">
        <v>4174738722</v>
      </c>
      <c r="T221" s="332">
        <v>16216252453</v>
      </c>
      <c r="U221" s="331"/>
      <c r="V221" s="94">
        <v>3833642693</v>
      </c>
      <c r="W221" s="94">
        <v>4211921358</v>
      </c>
      <c r="X221" s="94">
        <v>4322472154</v>
      </c>
      <c r="Y221" s="94">
        <v>4380136796</v>
      </c>
      <c r="Z221" s="332">
        <v>16748173001</v>
      </c>
      <c r="AA221" s="126"/>
      <c r="AB221" s="94">
        <v>3993773238</v>
      </c>
      <c r="AC221" s="94">
        <v>4342072034</v>
      </c>
      <c r="AD221" s="94">
        <v>4515906405</v>
      </c>
      <c r="AE221" s="94">
        <v>4577824008</v>
      </c>
      <c r="AF221" s="332">
        <v>17429575685</v>
      </c>
      <c r="AG221" s="126"/>
      <c r="AH221" s="94">
        <v>4166260542</v>
      </c>
      <c r="AI221" s="94">
        <v>4577832070</v>
      </c>
      <c r="AJ221" s="94">
        <v>4726494728</v>
      </c>
      <c r="AK221" s="94">
        <v>4716882528</v>
      </c>
      <c r="AL221" s="332">
        <v>18187469868</v>
      </c>
      <c r="AM221" s="126"/>
      <c r="AN221" s="94">
        <v>4233260040</v>
      </c>
      <c r="AO221" s="94">
        <v>4529536290</v>
      </c>
      <c r="AP221" s="94">
        <v>4665160127</v>
      </c>
      <c r="AQ221" s="94">
        <v>4716170602</v>
      </c>
      <c r="AR221" s="332">
        <v>18144127059</v>
      </c>
      <c r="AS221" s="126"/>
      <c r="AT221" s="94">
        <v>4287598087</v>
      </c>
      <c r="AU221" s="94">
        <v>4712411482</v>
      </c>
      <c r="AV221" s="94">
        <v>4857701299</v>
      </c>
      <c r="AW221" s="94">
        <v>4901541726</v>
      </c>
      <c r="AX221" s="332">
        <v>18759252594</v>
      </c>
      <c r="AY221" s="126"/>
      <c r="AZ221" s="94">
        <v>4535378389</v>
      </c>
      <c r="BA221" s="94">
        <v>4884475436</v>
      </c>
    </row>
    <row r="222" spans="1:53" ht="18" customHeight="1">
      <c r="A222" s="342"/>
      <c r="B222" s="312"/>
      <c r="C222" s="313" t="s">
        <v>23</v>
      </c>
      <c r="D222" s="254">
        <v>5.2575861841343129E-2</v>
      </c>
      <c r="E222" s="254">
        <v>0.33755704975403666</v>
      </c>
      <c r="F222" s="254">
        <v>0.10879838496999573</v>
      </c>
      <c r="G222" s="254">
        <v>6.0115124698770186E-2</v>
      </c>
      <c r="H222" s="329"/>
      <c r="I222" s="274"/>
      <c r="J222" s="254">
        <v>3.7026278027943713E-2</v>
      </c>
      <c r="K222" s="254">
        <v>7.7624578342547546E-2</v>
      </c>
      <c r="L222" s="254">
        <v>4.5010517884864612E-2</v>
      </c>
      <c r="M222" s="254">
        <v>2.971443747574231E-2</v>
      </c>
      <c r="N222" s="261">
        <v>4.7161194852662902E-2</v>
      </c>
      <c r="O222" s="274"/>
      <c r="P222" s="254">
        <v>5.973309298452012E-2</v>
      </c>
      <c r="Q222" s="254">
        <v>9.4485282122014347E-3</v>
      </c>
      <c r="R222" s="254">
        <v>6.2527204862894425E-3</v>
      </c>
      <c r="S222" s="254">
        <v>1.6620031902739418E-2</v>
      </c>
      <c r="T222" s="261">
        <v>2.1801230939952676E-2</v>
      </c>
      <c r="U222" s="274"/>
      <c r="V222" s="254">
        <v>1.0842586966452572E-2</v>
      </c>
      <c r="W222" s="254">
        <v>4.2353545623544653E-2</v>
      </c>
      <c r="X222" s="254">
        <v>2.7151762014133718E-2</v>
      </c>
      <c r="Y222" s="254">
        <v>4.9200222499577118E-2</v>
      </c>
      <c r="Z222" s="261">
        <v>3.2801693827946954E-2</v>
      </c>
      <c r="AA222" s="287"/>
      <c r="AB222" s="254">
        <v>4.1769814722793175E-2</v>
      </c>
      <c r="AC222" s="254">
        <v>3.0900547502577647E-2</v>
      </c>
      <c r="AD222" s="254">
        <v>4.4750837971505808E-2</v>
      </c>
      <c r="AE222" s="254">
        <v>4.5132657085169336E-2</v>
      </c>
      <c r="AF222" s="261">
        <v>4.0685194973762995E-2</v>
      </c>
      <c r="AG222" s="287"/>
      <c r="AH222" s="254">
        <v>4.3189057996286806E-2</v>
      </c>
      <c r="AI222" s="254">
        <v>5.4296666235362556E-2</v>
      </c>
      <c r="AJ222" s="254">
        <v>4.663257032228052E-2</v>
      </c>
      <c r="AK222" s="254">
        <v>3.0376554397239186E-2</v>
      </c>
      <c r="AL222" s="261">
        <v>4.3483226252733598E-2</v>
      </c>
      <c r="AM222" s="287"/>
      <c r="AN222" s="254">
        <v>1.6081446977350478E-2</v>
      </c>
      <c r="AO222" s="254">
        <v>-1.0549923907540837E-2</v>
      </c>
      <c r="AP222" s="254">
        <v>-1.2976762808313502E-2</v>
      </c>
      <c r="AQ222" s="254">
        <v>-1.509314670810058E-4</v>
      </c>
      <c r="AR222" s="261">
        <v>-2.3831137214010978E-3</v>
      </c>
      <c r="AS222" s="287"/>
      <c r="AT222" s="254">
        <v>1.2835981368156224E-2</v>
      </c>
      <c r="AU222" s="254">
        <v>4.0373932405341151E-2</v>
      </c>
      <c r="AV222" s="254">
        <v>4.1272146455520797E-2</v>
      </c>
      <c r="AW222" s="254">
        <v>3.9305432233810444E-2</v>
      </c>
      <c r="AX222" s="261">
        <v>3.3902184051058049E-2</v>
      </c>
      <c r="AY222" s="287"/>
      <c r="AZ222" s="254">
        <v>5.7790001994652895E-2</v>
      </c>
      <c r="BA222" s="254">
        <v>3.6512930727130355E-2</v>
      </c>
    </row>
    <row r="223" spans="1:53" ht="18" customHeight="1">
      <c r="A223" s="342"/>
      <c r="B223" s="306" t="s">
        <v>213</v>
      </c>
      <c r="C223" s="307" t="s">
        <v>25</v>
      </c>
      <c r="D223" s="94">
        <v>200888580</v>
      </c>
      <c r="E223" s="94">
        <v>232098070</v>
      </c>
      <c r="F223" s="94">
        <v>237304009</v>
      </c>
      <c r="G223" s="94">
        <v>240592615</v>
      </c>
      <c r="H223" s="330">
        <v>910883274</v>
      </c>
      <c r="I223" s="331"/>
      <c r="J223" s="94">
        <v>213828445</v>
      </c>
      <c r="K223" s="94">
        <v>232500965</v>
      </c>
      <c r="L223" s="94">
        <v>224852970</v>
      </c>
      <c r="M223" s="94">
        <v>229284095</v>
      </c>
      <c r="N223" s="332">
        <v>900466475</v>
      </c>
      <c r="O223" s="331"/>
      <c r="P223" s="94">
        <v>204908950</v>
      </c>
      <c r="Q223" s="94">
        <v>234208860</v>
      </c>
      <c r="R223" s="94">
        <v>234128055</v>
      </c>
      <c r="S223" s="94">
        <v>234172920</v>
      </c>
      <c r="T223" s="332">
        <v>907418785</v>
      </c>
      <c r="U223" s="331"/>
      <c r="V223" s="94">
        <v>212965420</v>
      </c>
      <c r="W223" s="94">
        <v>245938095</v>
      </c>
      <c r="X223" s="94">
        <v>240162300</v>
      </c>
      <c r="Y223" s="94">
        <v>246692827</v>
      </c>
      <c r="Z223" s="332">
        <v>945758642</v>
      </c>
      <c r="AA223" s="126"/>
      <c r="AB223" s="94">
        <v>227480990</v>
      </c>
      <c r="AC223" s="94">
        <v>250288825</v>
      </c>
      <c r="AD223" s="94">
        <v>251616075</v>
      </c>
      <c r="AE223" s="94">
        <v>258881090</v>
      </c>
      <c r="AF223" s="332">
        <v>988266980</v>
      </c>
      <c r="AG223" s="126"/>
      <c r="AH223" s="94">
        <v>227705220</v>
      </c>
      <c r="AI223" s="94">
        <v>264136155</v>
      </c>
      <c r="AJ223" s="94">
        <v>261588490</v>
      </c>
      <c r="AK223" s="94">
        <v>275724178</v>
      </c>
      <c r="AL223" s="332">
        <v>1029154043</v>
      </c>
      <c r="AM223" s="126"/>
      <c r="AN223" s="94">
        <v>256596476</v>
      </c>
      <c r="AO223" s="94">
        <v>292276541</v>
      </c>
      <c r="AP223" s="94">
        <v>295687733</v>
      </c>
      <c r="AQ223" s="94">
        <v>307243864</v>
      </c>
      <c r="AR223" s="332">
        <v>1151804614</v>
      </c>
      <c r="AS223" s="126"/>
      <c r="AT223" s="94">
        <v>275262708</v>
      </c>
      <c r="AU223" s="94">
        <v>310305192</v>
      </c>
      <c r="AV223" s="94">
        <v>311633245</v>
      </c>
      <c r="AW223" s="94">
        <v>322485315</v>
      </c>
      <c r="AX223" s="332">
        <v>1219686460</v>
      </c>
      <c r="AY223" s="126"/>
      <c r="AZ223" s="94">
        <v>294986604</v>
      </c>
      <c r="BA223" s="94">
        <v>325581047</v>
      </c>
    </row>
    <row r="224" spans="1:53" ht="18" customHeight="1">
      <c r="A224" s="342"/>
      <c r="B224" s="312"/>
      <c r="C224" s="313" t="s">
        <v>23</v>
      </c>
      <c r="D224" s="254">
        <v>0.21559404765575033</v>
      </c>
      <c r="E224" s="254">
        <v>0.38615714984131028</v>
      </c>
      <c r="F224" s="254">
        <v>0.21118287746057879</v>
      </c>
      <c r="G224" s="254">
        <v>0.11580619762178969</v>
      </c>
      <c r="H224" s="329"/>
      <c r="I224" s="274"/>
      <c r="J224" s="254">
        <v>6.4413143843218959E-2</v>
      </c>
      <c r="K224" s="254">
        <v>1.735882594801413E-3</v>
      </c>
      <c r="L224" s="254">
        <v>-5.2468725886548336E-2</v>
      </c>
      <c r="M224" s="254">
        <v>-4.7002772716028714E-2</v>
      </c>
      <c r="N224" s="261">
        <v>-1.1435931800851118E-2</v>
      </c>
      <c r="O224" s="274"/>
      <c r="P224" s="254">
        <v>-4.1713323033331751E-2</v>
      </c>
      <c r="Q224" s="254">
        <v>7.3457544574062617E-3</v>
      </c>
      <c r="R224" s="254">
        <v>4.1249555209344146E-2</v>
      </c>
      <c r="S224" s="254">
        <v>2.1322128776529503E-2</v>
      </c>
      <c r="T224" s="261">
        <v>7.7207871620095236E-3</v>
      </c>
      <c r="U224" s="274"/>
      <c r="V224" s="254">
        <v>3.9317316300727656E-2</v>
      </c>
      <c r="W224" s="254">
        <v>5.0080236076466056E-2</v>
      </c>
      <c r="X224" s="254">
        <v>2.5773267539423994E-2</v>
      </c>
      <c r="Y224" s="254">
        <v>5.3464367271843338E-2</v>
      </c>
      <c r="Z224" s="261">
        <v>4.2251557531950423E-2</v>
      </c>
      <c r="AA224" s="287"/>
      <c r="AB224" s="254">
        <v>6.8159281445785869E-2</v>
      </c>
      <c r="AC224" s="254">
        <v>1.7690346019798131E-2</v>
      </c>
      <c r="AD224" s="254">
        <v>4.7691810912870114E-2</v>
      </c>
      <c r="AE224" s="254">
        <v>4.9406637186090618E-2</v>
      </c>
      <c r="AF224" s="261">
        <v>4.4946285566164645E-2</v>
      </c>
      <c r="AG224" s="287"/>
      <c r="AH224" s="254">
        <v>9.8570873988190755E-4</v>
      </c>
      <c r="AI224" s="254">
        <v>5.532540256241969E-2</v>
      </c>
      <c r="AJ224" s="254">
        <v>3.9633457441063724E-2</v>
      </c>
      <c r="AK224" s="254">
        <v>6.5061098128101902E-2</v>
      </c>
      <c r="AL224" s="261">
        <v>4.1372487220002085E-2</v>
      </c>
      <c r="AM224" s="287"/>
      <c r="AN224" s="254">
        <v>0.12688007767235199</v>
      </c>
      <c r="AO224" s="254">
        <v>0.10653742574544567</v>
      </c>
      <c r="AP224" s="254">
        <v>0.1303545236260204</v>
      </c>
      <c r="AQ224" s="254">
        <v>0.11431600314717416</v>
      </c>
      <c r="AR224" s="261">
        <v>0.11917610569013726</v>
      </c>
      <c r="AS224" s="287"/>
      <c r="AT224" s="254">
        <v>7.274547293471012E-2</v>
      </c>
      <c r="AU224" s="254">
        <v>6.1683537578200553E-2</v>
      </c>
      <c r="AV224" s="254">
        <v>5.3926863445498352E-2</v>
      </c>
      <c r="AW224" s="254">
        <v>4.9607015097297369E-2</v>
      </c>
      <c r="AX224" s="261">
        <v>5.8935209301045566E-2</v>
      </c>
      <c r="AY224" s="287"/>
      <c r="AZ224" s="254">
        <v>7.1654806215159406E-2</v>
      </c>
      <c r="BA224" s="254">
        <v>4.9228486644206759E-2</v>
      </c>
    </row>
    <row r="225" spans="1:53" ht="18" customHeight="1">
      <c r="A225" s="342"/>
      <c r="B225" s="306" t="s">
        <v>89</v>
      </c>
      <c r="C225" s="307" t="s">
        <v>25</v>
      </c>
      <c r="D225" s="94">
        <v>367085768</v>
      </c>
      <c r="E225" s="94">
        <v>372353225</v>
      </c>
      <c r="F225" s="94">
        <v>360018047</v>
      </c>
      <c r="G225" s="94">
        <v>360901365</v>
      </c>
      <c r="H225" s="330">
        <v>1460358405</v>
      </c>
      <c r="I225" s="331"/>
      <c r="J225" s="94">
        <v>388410922</v>
      </c>
      <c r="K225" s="94">
        <v>397744500</v>
      </c>
      <c r="L225" s="94">
        <v>369305067</v>
      </c>
      <c r="M225" s="94">
        <v>378555877</v>
      </c>
      <c r="N225" s="332">
        <v>1534016366</v>
      </c>
      <c r="O225" s="331"/>
      <c r="P225" s="94">
        <v>383593645</v>
      </c>
      <c r="Q225" s="94">
        <v>393360423</v>
      </c>
      <c r="R225" s="94">
        <v>363597550</v>
      </c>
      <c r="S225" s="94">
        <v>386892371</v>
      </c>
      <c r="T225" s="332">
        <v>1527443989</v>
      </c>
      <c r="U225" s="331"/>
      <c r="V225" s="94">
        <v>411801818</v>
      </c>
      <c r="W225" s="94">
        <v>428388320</v>
      </c>
      <c r="X225" s="94">
        <v>401958196</v>
      </c>
      <c r="Y225" s="94">
        <v>403898376</v>
      </c>
      <c r="Z225" s="332">
        <v>1646046710</v>
      </c>
      <c r="AA225" s="126"/>
      <c r="AB225" s="94">
        <v>423574327</v>
      </c>
      <c r="AC225" s="94">
        <v>447810166</v>
      </c>
      <c r="AD225" s="94">
        <v>404159826</v>
      </c>
      <c r="AE225" s="94">
        <v>420922788</v>
      </c>
      <c r="AF225" s="332">
        <v>1696467107</v>
      </c>
      <c r="AG225" s="126"/>
      <c r="AH225" s="94">
        <v>437755331</v>
      </c>
      <c r="AI225" s="94">
        <v>454000860</v>
      </c>
      <c r="AJ225" s="94">
        <v>423494512</v>
      </c>
      <c r="AK225" s="94">
        <v>446495599</v>
      </c>
      <c r="AL225" s="332">
        <v>1761746302</v>
      </c>
      <c r="AM225" s="126"/>
      <c r="AN225" s="94">
        <v>453437666</v>
      </c>
      <c r="AO225" s="94">
        <v>480149972</v>
      </c>
      <c r="AP225" s="94">
        <v>464912192</v>
      </c>
      <c r="AQ225" s="94">
        <v>488548386</v>
      </c>
      <c r="AR225" s="332">
        <v>1887048216</v>
      </c>
      <c r="AS225" s="126"/>
      <c r="AT225" s="94">
        <v>509744330</v>
      </c>
      <c r="AU225" s="94">
        <v>511542340</v>
      </c>
      <c r="AV225" s="94">
        <v>453853200</v>
      </c>
      <c r="AW225" s="94">
        <v>475298234</v>
      </c>
      <c r="AX225" s="332">
        <v>1950438104</v>
      </c>
      <c r="AY225" s="126"/>
      <c r="AZ225" s="94">
        <v>502199756</v>
      </c>
      <c r="BA225" s="94">
        <v>511819686</v>
      </c>
    </row>
    <row r="226" spans="1:53" ht="18" customHeight="1">
      <c r="A226" s="342"/>
      <c r="B226" s="312"/>
      <c r="C226" s="313" t="s">
        <v>23</v>
      </c>
      <c r="D226" s="254">
        <v>0.11560962178425443</v>
      </c>
      <c r="E226" s="254">
        <v>0.21609347013007349</v>
      </c>
      <c r="F226" s="254">
        <v>0.20382234225066845</v>
      </c>
      <c r="G226" s="254">
        <v>7.6997565242693064E-2</v>
      </c>
      <c r="H226" s="329"/>
      <c r="I226" s="274"/>
      <c r="J226" s="254">
        <v>5.8093110272801424E-2</v>
      </c>
      <c r="K226" s="254">
        <v>6.8191365873089993E-2</v>
      </c>
      <c r="L226" s="254">
        <v>2.5795984610738138E-2</v>
      </c>
      <c r="M226" s="254">
        <v>4.8917831053368277E-2</v>
      </c>
      <c r="N226" s="261">
        <v>5.043827648596988E-2</v>
      </c>
      <c r="O226" s="274"/>
      <c r="P226" s="254">
        <v>-1.2402527135938812E-2</v>
      </c>
      <c r="Q226" s="254">
        <v>-1.1022344746438928E-2</v>
      </c>
      <c r="R226" s="254">
        <v>-1.5454748688839448E-2</v>
      </c>
      <c r="S226" s="254">
        <v>2.2021832195726176E-2</v>
      </c>
      <c r="T226" s="261">
        <v>-4.2844243032019724E-3</v>
      </c>
      <c r="U226" s="274"/>
      <c r="V226" s="254">
        <v>7.3536601473155327E-2</v>
      </c>
      <c r="W226" s="254">
        <v>8.9047842517700371E-2</v>
      </c>
      <c r="X226" s="254">
        <v>0.10550303763047908</v>
      </c>
      <c r="Y226" s="254">
        <v>4.3955389856989546E-2</v>
      </c>
      <c r="Z226" s="261">
        <v>7.7647836420926764E-2</v>
      </c>
      <c r="AA226" s="287"/>
      <c r="AB226" s="254">
        <v>2.8587802397705753E-2</v>
      </c>
      <c r="AC226" s="254">
        <v>4.5337011055763599E-2</v>
      </c>
      <c r="AD226" s="254">
        <v>5.4772611229452206E-3</v>
      </c>
      <c r="AE226" s="254">
        <v>4.2150236325783075E-2</v>
      </c>
      <c r="AF226" s="261">
        <v>3.0631206692791846E-2</v>
      </c>
      <c r="AG226" s="287"/>
      <c r="AH226" s="254">
        <v>3.3479375627975649E-2</v>
      </c>
      <c r="AI226" s="254">
        <v>1.3824371285041437E-2</v>
      </c>
      <c r="AJ226" s="254">
        <v>4.7839208046373205E-2</v>
      </c>
      <c r="AK226" s="254">
        <v>6.0754161402162055E-2</v>
      </c>
      <c r="AL226" s="261">
        <v>3.847949349011448E-2</v>
      </c>
      <c r="AM226" s="287"/>
      <c r="AN226" s="254">
        <v>3.5824429514486056E-2</v>
      </c>
      <c r="AO226" s="254">
        <v>5.7597053891043304E-2</v>
      </c>
      <c r="AP226" s="254">
        <v>9.77998033655747E-2</v>
      </c>
      <c r="AQ226" s="254">
        <v>9.4184101913174834E-2</v>
      </c>
      <c r="AR226" s="261">
        <v>7.1123699171528054E-2</v>
      </c>
      <c r="AS226" s="287"/>
      <c r="AT226" s="254">
        <v>0.12417729761338347</v>
      </c>
      <c r="AU226" s="254">
        <v>6.538033912454333E-2</v>
      </c>
      <c r="AV226" s="254">
        <v>-2.3787270349752365E-2</v>
      </c>
      <c r="AW226" s="254">
        <v>-2.712147328637371E-2</v>
      </c>
      <c r="AX226" s="261">
        <v>3.3592087082103372E-2</v>
      </c>
      <c r="AY226" s="287"/>
      <c r="AZ226" s="254">
        <v>-1.480070214807494E-2</v>
      </c>
      <c r="BA226" s="254">
        <v>5.4217603962158911E-4</v>
      </c>
    </row>
    <row r="227" spans="1:53" ht="18" customHeight="1">
      <c r="A227" s="342"/>
      <c r="B227" s="306" t="s">
        <v>90</v>
      </c>
      <c r="C227" s="307" t="s">
        <v>25</v>
      </c>
      <c r="D227" s="94">
        <v>585084718</v>
      </c>
      <c r="E227" s="94">
        <v>595152555</v>
      </c>
      <c r="F227" s="94">
        <v>618074556</v>
      </c>
      <c r="G227" s="94">
        <v>611882607</v>
      </c>
      <c r="H227" s="330">
        <v>2410194436</v>
      </c>
      <c r="I227" s="331"/>
      <c r="J227" s="94">
        <v>612466052</v>
      </c>
      <c r="K227" s="94">
        <v>610237461</v>
      </c>
      <c r="L227" s="94">
        <v>593058994</v>
      </c>
      <c r="M227" s="94">
        <v>598356811</v>
      </c>
      <c r="N227" s="332">
        <v>2414119318</v>
      </c>
      <c r="O227" s="331"/>
      <c r="P227" s="94">
        <v>581827249</v>
      </c>
      <c r="Q227" s="94">
        <v>594306498</v>
      </c>
      <c r="R227" s="94">
        <v>582703138</v>
      </c>
      <c r="S227" s="94">
        <v>611787843</v>
      </c>
      <c r="T227" s="332">
        <v>2370624728</v>
      </c>
      <c r="U227" s="331"/>
      <c r="V227" s="94">
        <v>625082860</v>
      </c>
      <c r="W227" s="94">
        <v>644643032</v>
      </c>
      <c r="X227" s="94">
        <v>639699439</v>
      </c>
      <c r="Y227" s="94">
        <v>655472294</v>
      </c>
      <c r="Z227" s="332">
        <v>2564897625</v>
      </c>
      <c r="AA227" s="126"/>
      <c r="AB227" s="94">
        <v>655438912</v>
      </c>
      <c r="AC227" s="94">
        <v>658049224</v>
      </c>
      <c r="AD227" s="94">
        <v>639289150</v>
      </c>
      <c r="AE227" s="94">
        <v>666618842</v>
      </c>
      <c r="AF227" s="332">
        <v>2619396128</v>
      </c>
      <c r="AG227" s="126"/>
      <c r="AH227" s="94">
        <v>652002162</v>
      </c>
      <c r="AI227" s="94">
        <v>679524719</v>
      </c>
      <c r="AJ227" s="94">
        <v>658290478</v>
      </c>
      <c r="AK227" s="94">
        <v>687369119</v>
      </c>
      <c r="AL227" s="332">
        <v>2677186478</v>
      </c>
      <c r="AM227" s="126"/>
      <c r="AN227" s="94">
        <v>680847585</v>
      </c>
      <c r="AO227" s="94">
        <v>685503437</v>
      </c>
      <c r="AP227" s="94">
        <v>673594536</v>
      </c>
      <c r="AQ227" s="94">
        <v>690738073</v>
      </c>
      <c r="AR227" s="332">
        <v>2730683631</v>
      </c>
      <c r="AS227" s="126"/>
      <c r="AT227" s="94">
        <v>670005826</v>
      </c>
      <c r="AU227" s="94">
        <v>684793295</v>
      </c>
      <c r="AV227" s="94">
        <v>660671044</v>
      </c>
      <c r="AW227" s="94">
        <v>690747763</v>
      </c>
      <c r="AX227" s="332">
        <v>2706217928</v>
      </c>
      <c r="AY227" s="126"/>
      <c r="AZ227" s="94">
        <v>679072020</v>
      </c>
      <c r="BA227" s="94">
        <v>686454652</v>
      </c>
    </row>
    <row r="228" spans="1:53" ht="18" customHeight="1">
      <c r="A228" s="342"/>
      <c r="B228" s="312"/>
      <c r="C228" s="313" t="s">
        <v>23</v>
      </c>
      <c r="D228" s="254">
        <v>9.7858440863317186E-2</v>
      </c>
      <c r="E228" s="254">
        <v>0.20431476882245755</v>
      </c>
      <c r="F228" s="254">
        <v>0.12744930911208388</v>
      </c>
      <c r="G228" s="254">
        <v>3.5484686150765422E-2</v>
      </c>
      <c r="H228" s="329"/>
      <c r="I228" s="274"/>
      <c r="J228" s="254">
        <v>4.6798921861432037E-2</v>
      </c>
      <c r="K228" s="254">
        <v>2.5346284533719256E-2</v>
      </c>
      <c r="L228" s="254">
        <v>-4.0473372924285204E-2</v>
      </c>
      <c r="M228" s="254">
        <v>-2.2105214048027354E-2</v>
      </c>
      <c r="N228" s="261">
        <v>1.6284503612553625E-3</v>
      </c>
      <c r="O228" s="274"/>
      <c r="P228" s="254">
        <v>-5.0025308178223704E-2</v>
      </c>
      <c r="Q228" s="254">
        <v>-2.6106170168402665E-2</v>
      </c>
      <c r="R228" s="254">
        <v>-1.7461763677426023E-2</v>
      </c>
      <c r="S228" s="254">
        <v>2.2446526475655038E-2</v>
      </c>
      <c r="T228" s="261">
        <v>-1.8016752393180568E-2</v>
      </c>
      <c r="U228" s="274"/>
      <c r="V228" s="254">
        <v>7.4344422806502219E-2</v>
      </c>
      <c r="W228" s="254">
        <v>8.4697936450965683E-2</v>
      </c>
      <c r="X228" s="254">
        <v>9.7813616030329342E-2</v>
      </c>
      <c r="Y228" s="254">
        <v>7.1404575131448045E-2</v>
      </c>
      <c r="Z228" s="261">
        <v>8.1950084593903627E-2</v>
      </c>
      <c r="AA228" s="287"/>
      <c r="AB228" s="254">
        <v>4.8563244879246792E-2</v>
      </c>
      <c r="AC228" s="254">
        <v>2.0796303278742378E-2</v>
      </c>
      <c r="AD228" s="254">
        <v>-6.4137777053763223E-4</v>
      </c>
      <c r="AE228" s="254">
        <v>1.7005368651020314E-2</v>
      </c>
      <c r="AF228" s="261">
        <v>2.1247827776362138E-2</v>
      </c>
      <c r="AG228" s="287"/>
      <c r="AH228" s="254">
        <v>-5.2434329684716285E-3</v>
      </c>
      <c r="AI228" s="254">
        <v>3.2635089012733154E-2</v>
      </c>
      <c r="AJ228" s="254">
        <v>2.9722587971342751E-2</v>
      </c>
      <c r="AK228" s="254">
        <v>3.1127648504120753E-2</v>
      </c>
      <c r="AL228" s="261">
        <v>2.2062470575660909E-2</v>
      </c>
      <c r="AM228" s="287"/>
      <c r="AN228" s="254">
        <v>4.4241299617040264E-2</v>
      </c>
      <c r="AO228" s="254">
        <v>8.7983819172883226E-3</v>
      </c>
      <c r="AP228" s="254">
        <v>2.324818375999671E-2</v>
      </c>
      <c r="AQ228" s="254">
        <v>4.9012297859718501E-3</v>
      </c>
      <c r="AR228" s="261">
        <v>1.9982602422213391E-2</v>
      </c>
      <c r="AS228" s="287"/>
      <c r="AT228" s="254">
        <v>-1.5923914894990787E-2</v>
      </c>
      <c r="AU228" s="254">
        <v>-1.0359422895205306E-3</v>
      </c>
      <c r="AV228" s="254">
        <v>-1.9185862279619159E-2</v>
      </c>
      <c r="AW228" s="254">
        <v>1.4028472410609893E-5</v>
      </c>
      <c r="AX228" s="261">
        <v>-8.9595523707887148E-3</v>
      </c>
      <c r="AY228" s="287"/>
      <c r="AZ228" s="254">
        <v>1.3531515172227726E-2</v>
      </c>
      <c r="BA228" s="254">
        <v>2.4260707751233568E-3</v>
      </c>
    </row>
    <row r="229" spans="1:53" ht="18" customHeight="1">
      <c r="A229" s="342"/>
      <c r="B229" s="306" t="s">
        <v>91</v>
      </c>
      <c r="C229" s="307" t="s">
        <v>25</v>
      </c>
      <c r="D229" s="94">
        <v>1258605220</v>
      </c>
      <c r="E229" s="94">
        <v>1355007094</v>
      </c>
      <c r="F229" s="94">
        <v>1410974033</v>
      </c>
      <c r="G229" s="94">
        <v>1368471028</v>
      </c>
      <c r="H229" s="330">
        <v>5393057375</v>
      </c>
      <c r="I229" s="331"/>
      <c r="J229" s="94">
        <v>1236033576</v>
      </c>
      <c r="K229" s="94">
        <v>1360607376</v>
      </c>
      <c r="L229" s="94">
        <v>1430020781</v>
      </c>
      <c r="M229" s="94">
        <v>1382796472</v>
      </c>
      <c r="N229" s="332">
        <v>5409458205</v>
      </c>
      <c r="O229" s="331"/>
      <c r="P229" s="94">
        <v>1270062116</v>
      </c>
      <c r="Q229" s="94">
        <v>1351769231</v>
      </c>
      <c r="R229" s="94">
        <v>1420981269</v>
      </c>
      <c r="S229" s="94">
        <v>1385849601</v>
      </c>
      <c r="T229" s="332">
        <v>5428662217</v>
      </c>
      <c r="U229" s="331"/>
      <c r="V229" s="94">
        <v>1274465221</v>
      </c>
      <c r="W229" s="94">
        <v>1402106662</v>
      </c>
      <c r="X229" s="94">
        <v>1449444717</v>
      </c>
      <c r="Y229" s="94">
        <v>1435742659</v>
      </c>
      <c r="Z229" s="332">
        <v>5561759259</v>
      </c>
      <c r="AA229" s="126"/>
      <c r="AB229" s="94">
        <v>1314083371</v>
      </c>
      <c r="AC229" s="94">
        <v>1432554546</v>
      </c>
      <c r="AD229" s="94">
        <v>1508869133</v>
      </c>
      <c r="AE229" s="94">
        <v>1501886164</v>
      </c>
      <c r="AF229" s="332">
        <v>5757393214</v>
      </c>
      <c r="AG229" s="126"/>
      <c r="AH229" s="94">
        <v>1369514148</v>
      </c>
      <c r="AI229" s="94">
        <v>1513486439</v>
      </c>
      <c r="AJ229" s="94">
        <v>1569307077</v>
      </c>
      <c r="AK229" s="94">
        <v>1539949216</v>
      </c>
      <c r="AL229" s="332">
        <v>5992256880</v>
      </c>
      <c r="AM229" s="126"/>
      <c r="AN229" s="94">
        <v>1398593984</v>
      </c>
      <c r="AO229" s="94">
        <v>1512527173</v>
      </c>
      <c r="AP229" s="94">
        <v>1580781214</v>
      </c>
      <c r="AQ229" s="94">
        <v>1564631033</v>
      </c>
      <c r="AR229" s="332">
        <v>6056533404</v>
      </c>
      <c r="AS229" s="126"/>
      <c r="AT229" s="94">
        <v>1412850439</v>
      </c>
      <c r="AU229" s="94">
        <v>1552634547</v>
      </c>
      <c r="AV229" s="94">
        <v>1615827562</v>
      </c>
      <c r="AW229" s="94">
        <v>1599605000</v>
      </c>
      <c r="AX229" s="332">
        <v>6180917548</v>
      </c>
      <c r="AY229" s="126"/>
      <c r="AZ229" s="94">
        <v>1478521434</v>
      </c>
      <c r="BA229" s="94">
        <v>1586873530</v>
      </c>
    </row>
    <row r="230" spans="1:53" ht="18" customHeight="1">
      <c r="A230" s="342"/>
      <c r="B230" s="312"/>
      <c r="C230" s="313" t="s">
        <v>23</v>
      </c>
      <c r="D230" s="254">
        <v>4.1203054991256247E-2</v>
      </c>
      <c r="E230" s="254">
        <v>0.32333597983517637</v>
      </c>
      <c r="F230" s="254">
        <v>6.1929433103668968E-2</v>
      </c>
      <c r="G230" s="254">
        <v>-1.2147536615185854E-3</v>
      </c>
      <c r="H230" s="329"/>
      <c r="I230" s="274"/>
      <c r="J230" s="254">
        <v>-1.7933855383183615E-2</v>
      </c>
      <c r="K230" s="254">
        <v>4.1330278083400208E-3</v>
      </c>
      <c r="L230" s="254">
        <v>1.3499006753159716E-2</v>
      </c>
      <c r="M230" s="254">
        <v>1.0468211388396306E-2</v>
      </c>
      <c r="N230" s="261">
        <v>3.0411005964867677E-3</v>
      </c>
      <c r="O230" s="274"/>
      <c r="P230" s="254">
        <v>2.753043336421479E-2</v>
      </c>
      <c r="Q230" s="254">
        <v>-6.4957350341454667E-3</v>
      </c>
      <c r="R230" s="254">
        <v>-6.3212452015408704E-3</v>
      </c>
      <c r="S230" s="254">
        <v>2.2079380890986933E-3</v>
      </c>
      <c r="T230" s="261">
        <v>3.5500804835222333E-3</v>
      </c>
      <c r="U230" s="274"/>
      <c r="V230" s="254">
        <v>3.4668422469503746E-3</v>
      </c>
      <c r="W230" s="254">
        <v>3.7238183741437725E-2</v>
      </c>
      <c r="X230" s="254">
        <v>2.0030839688711E-2</v>
      </c>
      <c r="Y230" s="254">
        <v>3.6001784005997628E-2</v>
      </c>
      <c r="Z230" s="261">
        <v>2.4517466123274989E-2</v>
      </c>
      <c r="AA230" s="287"/>
      <c r="AB230" s="254">
        <v>3.1086097405556457E-2</v>
      </c>
      <c r="AC230" s="254">
        <v>2.1715811517911465E-2</v>
      </c>
      <c r="AD230" s="254">
        <v>4.0998056223209511E-2</v>
      </c>
      <c r="AE230" s="254">
        <v>4.6069192543229942E-2</v>
      </c>
      <c r="AF230" s="261">
        <v>3.5174833337747735E-2</v>
      </c>
      <c r="AG230" s="287"/>
      <c r="AH230" s="254">
        <v>4.2182085416557547E-2</v>
      </c>
      <c r="AI230" s="254">
        <v>5.6494807283938409E-2</v>
      </c>
      <c r="AJ230" s="254">
        <v>4.005512650380405E-2</v>
      </c>
      <c r="AK230" s="254">
        <v>2.534350000177521E-2</v>
      </c>
      <c r="AL230" s="261">
        <v>4.0793403762816149E-2</v>
      </c>
      <c r="AM230" s="287"/>
      <c r="AN230" s="254">
        <v>2.1233687904916865E-2</v>
      </c>
      <c r="AO230" s="254">
        <v>-6.3381208795887378E-4</v>
      </c>
      <c r="AP230" s="254">
        <v>7.3115945044579522E-3</v>
      </c>
      <c r="AQ230" s="254">
        <v>1.6027682434951229E-2</v>
      </c>
      <c r="AR230" s="261">
        <v>1.0726596887815631E-2</v>
      </c>
      <c r="AS230" s="287"/>
      <c r="AT230" s="254">
        <v>1.0193419364801226E-2</v>
      </c>
      <c r="AU230" s="254">
        <v>2.6516795675445293E-2</v>
      </c>
      <c r="AV230" s="254">
        <v>2.2170271059408053E-2</v>
      </c>
      <c r="AW230" s="254">
        <v>2.235285269329057E-2</v>
      </c>
      <c r="AX230" s="261">
        <v>2.0537184508526263E-2</v>
      </c>
      <c r="AY230" s="287"/>
      <c r="AZ230" s="254">
        <v>4.6481207909367495E-2</v>
      </c>
      <c r="BA230" s="254">
        <v>2.2052184183429802E-2</v>
      </c>
    </row>
    <row r="231" spans="1:53" ht="18" customHeight="1">
      <c r="A231" s="342"/>
      <c r="B231" s="306" t="s">
        <v>92</v>
      </c>
      <c r="C231" s="307" t="s">
        <v>25</v>
      </c>
      <c r="D231" s="94">
        <v>2057357589</v>
      </c>
      <c r="E231" s="94">
        <v>2279255895</v>
      </c>
      <c r="F231" s="94">
        <v>2305349534</v>
      </c>
      <c r="G231" s="94">
        <v>2402380433</v>
      </c>
      <c r="H231" s="330">
        <v>9044343451</v>
      </c>
      <c r="I231" s="331"/>
      <c r="J231" s="94">
        <v>2263964112</v>
      </c>
      <c r="K231" s="94">
        <v>2496660157</v>
      </c>
      <c r="L231" s="94">
        <v>2420253096</v>
      </c>
      <c r="M231" s="94">
        <v>2458549184</v>
      </c>
      <c r="N231" s="332">
        <v>9639426549</v>
      </c>
      <c r="O231" s="331"/>
      <c r="P231" s="94">
        <v>2304607637</v>
      </c>
      <c r="Q231" s="94">
        <v>2506891219</v>
      </c>
      <c r="R231" s="94">
        <v>2496866588</v>
      </c>
      <c r="S231" s="94">
        <v>2615988819</v>
      </c>
      <c r="T231" s="332">
        <v>9924354263</v>
      </c>
      <c r="U231" s="331"/>
      <c r="V231" s="94">
        <v>2477444729</v>
      </c>
      <c r="W231" s="94">
        <v>2748974901</v>
      </c>
      <c r="X231" s="94">
        <v>2762218067</v>
      </c>
      <c r="Y231" s="94">
        <v>2879811860</v>
      </c>
      <c r="Z231" s="332">
        <v>10868449557</v>
      </c>
      <c r="AA231" s="126"/>
      <c r="AB231" s="94">
        <v>2706935971</v>
      </c>
      <c r="AC231" s="94">
        <v>3020052497</v>
      </c>
      <c r="AD231" s="94">
        <v>3042151230</v>
      </c>
      <c r="AE231" s="94">
        <v>3156866473</v>
      </c>
      <c r="AF231" s="332">
        <v>11926006171</v>
      </c>
      <c r="AG231" s="126"/>
      <c r="AH231" s="94">
        <v>2875071471</v>
      </c>
      <c r="AI231" s="94">
        <v>3177510181</v>
      </c>
      <c r="AJ231" s="94">
        <v>3104848470</v>
      </c>
      <c r="AK231" s="94">
        <v>3234643739</v>
      </c>
      <c r="AL231" s="332">
        <v>12392073861</v>
      </c>
      <c r="AM231" s="126"/>
      <c r="AN231" s="94">
        <v>2988250143</v>
      </c>
      <c r="AO231" s="94">
        <v>3291232483</v>
      </c>
      <c r="AP231" s="94">
        <v>3270994129</v>
      </c>
      <c r="AQ231" s="94">
        <v>3471297971</v>
      </c>
      <c r="AR231" s="332">
        <v>13021774726</v>
      </c>
      <c r="AS231" s="126"/>
      <c r="AT231" s="94">
        <v>3162212781</v>
      </c>
      <c r="AU231" s="94">
        <v>3477385074</v>
      </c>
      <c r="AV231" s="94">
        <v>3546014387</v>
      </c>
      <c r="AW231" s="94">
        <v>3717756946</v>
      </c>
      <c r="AX231" s="332">
        <v>13903369188</v>
      </c>
      <c r="AY231" s="126"/>
      <c r="AZ231" s="94">
        <v>3345183695</v>
      </c>
      <c r="BA231" s="94">
        <v>3623856180</v>
      </c>
    </row>
    <row r="232" spans="1:53" ht="18" customHeight="1">
      <c r="A232" s="342"/>
      <c r="B232" s="312"/>
      <c r="C232" s="313" t="s">
        <v>23</v>
      </c>
      <c r="D232" s="254">
        <v>0.12882796882958283</v>
      </c>
      <c r="E232" s="254">
        <v>0.46510152900428425</v>
      </c>
      <c r="F232" s="254">
        <v>0.17118872274056618</v>
      </c>
      <c r="G232" s="254">
        <v>0.10210880994482534</v>
      </c>
      <c r="H232" s="329"/>
      <c r="I232" s="274"/>
      <c r="J232" s="254">
        <v>0.10042324392446685</v>
      </c>
      <c r="K232" s="254">
        <v>9.5383876148755112E-2</v>
      </c>
      <c r="L232" s="254">
        <v>4.9842143373647736E-2</v>
      </c>
      <c r="M232" s="254">
        <v>2.338045641250026E-2</v>
      </c>
      <c r="N232" s="261">
        <v>6.5796163228874605E-2</v>
      </c>
      <c r="O232" s="274"/>
      <c r="P232" s="254">
        <v>1.7952371587770077E-2</v>
      </c>
      <c r="Q232" s="254">
        <v>4.0978993361651117E-3</v>
      </c>
      <c r="R232" s="254">
        <v>3.1655157110064502E-2</v>
      </c>
      <c r="S232" s="254">
        <v>6.403761861857471E-2</v>
      </c>
      <c r="T232" s="261">
        <v>2.9558575144655208E-2</v>
      </c>
      <c r="U232" s="274"/>
      <c r="V232" s="254">
        <v>7.4996320078583478E-2</v>
      </c>
      <c r="W232" s="254">
        <v>9.6567286272823294E-2</v>
      </c>
      <c r="X232" s="254">
        <v>0.10627379142934013</v>
      </c>
      <c r="Y232" s="254">
        <v>0.10085021735714084</v>
      </c>
      <c r="Z232" s="261">
        <v>9.5129140796573308E-2</v>
      </c>
      <c r="AA232" s="287"/>
      <c r="AB232" s="254">
        <v>9.263223486427985E-2</v>
      </c>
      <c r="AC232" s="254">
        <v>9.8610429619197193E-2</v>
      </c>
      <c r="AD232" s="254">
        <v>0.10134361451919349</v>
      </c>
      <c r="AE232" s="254">
        <v>9.6205803180489768E-2</v>
      </c>
      <c r="AF232" s="261">
        <v>9.7305195966876701E-2</v>
      </c>
      <c r="AG232" s="287"/>
      <c r="AH232" s="254">
        <v>6.2112847071845279E-2</v>
      </c>
      <c r="AI232" s="254">
        <v>5.213739964997699E-2</v>
      </c>
      <c r="AJ232" s="254">
        <v>2.0609507963218476E-2</v>
      </c>
      <c r="AK232" s="254">
        <v>2.4637489949357105E-2</v>
      </c>
      <c r="AL232" s="261">
        <v>3.907994707677731E-2</v>
      </c>
      <c r="AM232" s="287"/>
      <c r="AN232" s="254">
        <v>3.9365516002506373E-2</v>
      </c>
      <c r="AO232" s="254">
        <v>3.5789752202842751E-2</v>
      </c>
      <c r="AP232" s="254">
        <v>5.3511680394502381E-2</v>
      </c>
      <c r="AQ232" s="254">
        <v>7.3162379258855381E-2</v>
      </c>
      <c r="AR232" s="261">
        <v>5.08148088902034E-2</v>
      </c>
      <c r="AS232" s="287"/>
      <c r="AT232" s="254">
        <v>5.8215554145461645E-2</v>
      </c>
      <c r="AU232" s="254">
        <v>5.656014637723783E-2</v>
      </c>
      <c r="AV232" s="254">
        <v>8.4078493312391922E-2</v>
      </c>
      <c r="AW232" s="254">
        <v>7.099908364507268E-2</v>
      </c>
      <c r="AX232" s="261">
        <v>6.7701559929443267E-2</v>
      </c>
      <c r="AY232" s="287"/>
      <c r="AZ232" s="254">
        <v>5.7861670504708584E-2</v>
      </c>
      <c r="BA232" s="254">
        <v>4.212104868544686E-2</v>
      </c>
    </row>
    <row r="233" spans="1:53" ht="18" customHeight="1">
      <c r="A233" s="342"/>
      <c r="B233" s="306" t="s">
        <v>56</v>
      </c>
      <c r="C233" s="307" t="s">
        <v>25</v>
      </c>
      <c r="D233" s="94">
        <v>5042048898</v>
      </c>
      <c r="E233" s="94">
        <v>5370607700</v>
      </c>
      <c r="F233" s="94">
        <v>5383971696</v>
      </c>
      <c r="G233" s="94">
        <v>5302962232</v>
      </c>
      <c r="H233" s="330">
        <v>21099590526</v>
      </c>
      <c r="I233" s="331"/>
      <c r="J233" s="94">
        <v>5375765385</v>
      </c>
      <c r="K233" s="94">
        <v>5663951504</v>
      </c>
      <c r="L233" s="94">
        <v>5532033015</v>
      </c>
      <c r="M233" s="94">
        <v>5315742957</v>
      </c>
      <c r="N233" s="332">
        <v>21887492861</v>
      </c>
      <c r="O233" s="331"/>
      <c r="P233" s="94">
        <v>5273280561</v>
      </c>
      <c r="Q233" s="94">
        <v>5634873408</v>
      </c>
      <c r="R233" s="94">
        <v>5547701556</v>
      </c>
      <c r="S233" s="94">
        <v>5388212473</v>
      </c>
      <c r="T233" s="332">
        <v>21844067998</v>
      </c>
      <c r="U233" s="331"/>
      <c r="V233" s="94">
        <v>5320125579</v>
      </c>
      <c r="W233" s="94">
        <v>5448046198</v>
      </c>
      <c r="X233" s="94">
        <v>5397811197</v>
      </c>
      <c r="Y233" s="94">
        <v>5336876104</v>
      </c>
      <c r="Z233" s="332">
        <v>21502859078</v>
      </c>
      <c r="AA233" s="126"/>
      <c r="AB233" s="94">
        <v>5414652444</v>
      </c>
      <c r="AC233" s="94">
        <v>5632646543</v>
      </c>
      <c r="AD233" s="94">
        <v>5681929073</v>
      </c>
      <c r="AE233" s="94">
        <v>5849938103</v>
      </c>
      <c r="AF233" s="332">
        <v>22579166163</v>
      </c>
      <c r="AG233" s="126"/>
      <c r="AH233" s="94">
        <v>5727587768</v>
      </c>
      <c r="AI233" s="94">
        <v>6045766318</v>
      </c>
      <c r="AJ233" s="94">
        <v>5960258140</v>
      </c>
      <c r="AK233" s="94">
        <v>5302659333</v>
      </c>
      <c r="AL233" s="332">
        <v>23036271559</v>
      </c>
      <c r="AM233" s="126"/>
      <c r="AN233" s="94">
        <v>5231460527</v>
      </c>
      <c r="AO233" s="94">
        <v>5566758471</v>
      </c>
      <c r="AP233" s="94">
        <v>5787263707</v>
      </c>
      <c r="AQ233" s="94">
        <v>5907746251</v>
      </c>
      <c r="AR233" s="332">
        <v>22493228956</v>
      </c>
      <c r="AS233" s="126"/>
      <c r="AT233" s="94">
        <v>5925188852</v>
      </c>
      <c r="AU233" s="94">
        <v>6099512549</v>
      </c>
      <c r="AV233" s="94">
        <v>6057914473</v>
      </c>
      <c r="AW233" s="94">
        <v>6089960530</v>
      </c>
      <c r="AX233" s="332">
        <v>24172576404</v>
      </c>
      <c r="AY233" s="126"/>
      <c r="AZ233" s="94">
        <v>5675246323</v>
      </c>
      <c r="BA233" s="94">
        <v>5820892355</v>
      </c>
    </row>
    <row r="234" spans="1:53" ht="18" customHeight="1">
      <c r="A234" s="342"/>
      <c r="B234" s="312"/>
      <c r="C234" s="313" t="s">
        <v>23</v>
      </c>
      <c r="D234" s="254">
        <v>0.12084901810014405</v>
      </c>
      <c r="E234" s="254">
        <v>0.36481589919877916</v>
      </c>
      <c r="F234" s="254">
        <v>0.25534583135663902</v>
      </c>
      <c r="G234" s="254">
        <v>0.10977233038679336</v>
      </c>
      <c r="H234" s="329"/>
      <c r="I234" s="274"/>
      <c r="J234" s="254">
        <v>6.6186681991992055E-2</v>
      </c>
      <c r="K234" s="254">
        <v>5.4620225565907558E-2</v>
      </c>
      <c r="L234" s="254">
        <v>2.750038955628269E-2</v>
      </c>
      <c r="M234" s="254">
        <v>2.4101105082130255E-3</v>
      </c>
      <c r="N234" s="261">
        <v>3.7342067564254622E-2</v>
      </c>
      <c r="O234" s="274"/>
      <c r="P234" s="254">
        <v>-1.9064229306949176E-2</v>
      </c>
      <c r="Q234" s="254">
        <v>-5.1338885898766229E-3</v>
      </c>
      <c r="R234" s="254">
        <v>2.8323296259287201E-3</v>
      </c>
      <c r="S234" s="254">
        <v>1.3632998545305641E-2</v>
      </c>
      <c r="T234" s="261">
        <v>-1.9840035254734545E-3</v>
      </c>
      <c r="U234" s="274"/>
      <c r="V234" s="254">
        <v>8.883467787861532E-3</v>
      </c>
      <c r="W234" s="254">
        <v>-3.3155529232432368E-2</v>
      </c>
      <c r="X234" s="254">
        <v>-2.7018461156744999E-2</v>
      </c>
      <c r="Y234" s="254">
        <v>-9.5275324158509145E-3</v>
      </c>
      <c r="Z234" s="261">
        <v>-1.5620209570453625E-2</v>
      </c>
      <c r="AA234" s="287"/>
      <c r="AB234" s="254">
        <v>1.7767788296788156E-2</v>
      </c>
      <c r="AC234" s="254">
        <v>3.3883770124373713E-2</v>
      </c>
      <c r="AD234" s="254">
        <v>5.2635756537373402E-2</v>
      </c>
      <c r="AE234" s="254">
        <v>9.6135265088027611E-2</v>
      </c>
      <c r="AF234" s="261">
        <v>5.0054138433209161E-2</v>
      </c>
      <c r="AG234" s="287"/>
      <c r="AH234" s="254">
        <v>5.7794166335969566E-2</v>
      </c>
      <c r="AI234" s="254">
        <v>7.3343813045291695E-2</v>
      </c>
      <c r="AJ234" s="254">
        <v>4.8984959759986069E-2</v>
      </c>
      <c r="AK234" s="254">
        <v>-9.355291634954932E-2</v>
      </c>
      <c r="AL234" s="261">
        <v>2.0244564954265076E-2</v>
      </c>
      <c r="AM234" s="287"/>
      <c r="AN234" s="254">
        <v>-8.6620626535285905E-2</v>
      </c>
      <c r="AO234" s="254">
        <v>-7.9230294689666469E-2</v>
      </c>
      <c r="AP234" s="254">
        <v>-2.9024654459009702E-2</v>
      </c>
      <c r="AQ234" s="254">
        <v>0.11411008703394665</v>
      </c>
      <c r="AR234" s="261">
        <v>-2.3573372175665241E-2</v>
      </c>
      <c r="AS234" s="287"/>
      <c r="AT234" s="254">
        <v>0.1326070074350385</v>
      </c>
      <c r="AU234" s="254">
        <v>9.570274707900106E-2</v>
      </c>
      <c r="AV234" s="254">
        <v>4.6766620583166718E-2</v>
      </c>
      <c r="AW234" s="254">
        <v>3.0843281220678032E-2</v>
      </c>
      <c r="AX234" s="261">
        <v>7.4660132224014797E-2</v>
      </c>
      <c r="AY234" s="287"/>
      <c r="AZ234" s="254">
        <v>-4.2183048548002589E-2</v>
      </c>
      <c r="BA234" s="254">
        <v>-4.5679091855574394E-2</v>
      </c>
    </row>
    <row r="235" spans="1:53" ht="18" customHeight="1">
      <c r="A235" s="342"/>
      <c r="B235" s="306" t="s">
        <v>93</v>
      </c>
      <c r="C235" s="307" t="s">
        <v>25</v>
      </c>
      <c r="D235" s="94">
        <v>475220674</v>
      </c>
      <c r="E235" s="94">
        <v>509582226</v>
      </c>
      <c r="F235" s="94">
        <v>521843952</v>
      </c>
      <c r="G235" s="94">
        <v>522707012</v>
      </c>
      <c r="H235" s="330">
        <v>2029353864</v>
      </c>
      <c r="I235" s="331"/>
      <c r="J235" s="94">
        <v>502351019</v>
      </c>
      <c r="K235" s="94">
        <v>532695018</v>
      </c>
      <c r="L235" s="94">
        <v>522783358</v>
      </c>
      <c r="M235" s="94">
        <v>514418336</v>
      </c>
      <c r="N235" s="332">
        <v>2072247731</v>
      </c>
      <c r="O235" s="331"/>
      <c r="P235" s="94">
        <v>489379860</v>
      </c>
      <c r="Q235" s="94">
        <v>521887002</v>
      </c>
      <c r="R235" s="94">
        <v>519837613</v>
      </c>
      <c r="S235" s="94">
        <v>519334577</v>
      </c>
      <c r="T235" s="332">
        <v>2050439052</v>
      </c>
      <c r="U235" s="331"/>
      <c r="V235" s="94">
        <v>502167201</v>
      </c>
      <c r="W235" s="94">
        <v>530273205</v>
      </c>
      <c r="X235" s="94">
        <v>531544912</v>
      </c>
      <c r="Y235" s="94">
        <v>537031921</v>
      </c>
      <c r="Z235" s="332">
        <v>2101017239</v>
      </c>
      <c r="AA235" s="126"/>
      <c r="AB235" s="94">
        <v>518189317</v>
      </c>
      <c r="AC235" s="94">
        <v>546791744</v>
      </c>
      <c r="AD235" s="94">
        <v>548412245</v>
      </c>
      <c r="AE235" s="94">
        <v>572931824</v>
      </c>
      <c r="AF235" s="332">
        <v>2186325130</v>
      </c>
      <c r="AG235" s="126"/>
      <c r="AH235" s="94">
        <v>543130395</v>
      </c>
      <c r="AI235" s="94">
        <v>578837713</v>
      </c>
      <c r="AJ235" s="94">
        <v>585300995</v>
      </c>
      <c r="AK235" s="94">
        <v>584795956</v>
      </c>
      <c r="AL235" s="332">
        <v>2292065059</v>
      </c>
      <c r="AM235" s="126"/>
      <c r="AN235" s="94">
        <v>548428927</v>
      </c>
      <c r="AO235" s="94">
        <v>594613131</v>
      </c>
      <c r="AP235" s="94">
        <v>606977877</v>
      </c>
      <c r="AQ235" s="94">
        <v>607807071</v>
      </c>
      <c r="AR235" s="332">
        <v>2357827006</v>
      </c>
      <c r="AS235" s="126"/>
      <c r="AT235" s="94">
        <v>587316393</v>
      </c>
      <c r="AU235" s="94">
        <v>617241252</v>
      </c>
      <c r="AV235" s="94">
        <v>610746951</v>
      </c>
      <c r="AW235" s="94">
        <v>614416783</v>
      </c>
      <c r="AX235" s="332">
        <v>2429721379</v>
      </c>
      <c r="AY235" s="126"/>
      <c r="AZ235" s="94">
        <v>594026167</v>
      </c>
      <c r="BA235" s="94">
        <v>618159620</v>
      </c>
    </row>
    <row r="236" spans="1:53" ht="18" customHeight="1">
      <c r="A236" s="342"/>
      <c r="B236" s="312"/>
      <c r="C236" s="313" t="s">
        <v>23</v>
      </c>
      <c r="D236" s="254">
        <v>0.13147840677523415</v>
      </c>
      <c r="E236" s="254">
        <v>0.29520665524384687</v>
      </c>
      <c r="F236" s="254">
        <v>0.15114586477825939</v>
      </c>
      <c r="G236" s="254">
        <v>6.9826206331830981E-2</v>
      </c>
      <c r="H236" s="329"/>
      <c r="I236" s="274"/>
      <c r="J236" s="254">
        <v>5.7089993100763119E-2</v>
      </c>
      <c r="K236" s="254">
        <v>4.5356354324650246E-2</v>
      </c>
      <c r="L236" s="254">
        <v>1.8001664988157226E-3</v>
      </c>
      <c r="M236" s="254">
        <v>-1.585721218524614E-2</v>
      </c>
      <c r="N236" s="261">
        <v>2.1136711423730192E-2</v>
      </c>
      <c r="O236" s="274"/>
      <c r="P236" s="254">
        <v>-2.5820907113557556E-2</v>
      </c>
      <c r="Q236" s="254">
        <v>-2.0289313086836458E-2</v>
      </c>
      <c r="R236" s="254">
        <v>-5.6347336902028422E-3</v>
      </c>
      <c r="S236" s="254">
        <v>9.5568930109053429E-3</v>
      </c>
      <c r="T236" s="261">
        <v>-1.0524165944906572E-2</v>
      </c>
      <c r="U236" s="274"/>
      <c r="V236" s="254">
        <v>2.6129683800228287E-2</v>
      </c>
      <c r="W236" s="254">
        <v>1.6069001465570221E-2</v>
      </c>
      <c r="X236" s="254">
        <v>2.252106947867194E-2</v>
      </c>
      <c r="Y236" s="254">
        <v>3.4076960756649122E-2</v>
      </c>
      <c r="Z236" s="261">
        <v>2.4667003367237816E-2</v>
      </c>
      <c r="AA236" s="287"/>
      <c r="AB236" s="254">
        <v>3.1905938834902114E-2</v>
      </c>
      <c r="AC236" s="254">
        <v>3.1150996965799926E-2</v>
      </c>
      <c r="AD236" s="254">
        <v>3.1732658180349649E-2</v>
      </c>
      <c r="AE236" s="254">
        <v>6.6848732070062589E-2</v>
      </c>
      <c r="AF236" s="261">
        <v>4.060313709781993E-2</v>
      </c>
      <c r="AG236" s="287"/>
      <c r="AH236" s="254">
        <v>4.813120838614271E-2</v>
      </c>
      <c r="AI236" s="254">
        <v>5.8607265657617535E-2</v>
      </c>
      <c r="AJ236" s="254">
        <v>6.7264635930950112E-2</v>
      </c>
      <c r="AK236" s="254">
        <v>2.0707755273863038E-2</v>
      </c>
      <c r="AL236" s="261">
        <v>4.8364228883011506E-2</v>
      </c>
      <c r="AM236" s="287"/>
      <c r="AN236" s="254">
        <v>9.7555431417164495E-3</v>
      </c>
      <c r="AO236" s="254">
        <v>2.7253611238008624E-2</v>
      </c>
      <c r="AP236" s="254">
        <v>3.703544361820188E-2</v>
      </c>
      <c r="AQ236" s="254">
        <v>3.9348963965817774E-2</v>
      </c>
      <c r="AR236" s="261">
        <v>2.8691134547764952E-2</v>
      </c>
      <c r="AS236" s="287"/>
      <c r="AT236" s="254">
        <v>7.0907029307737401E-2</v>
      </c>
      <c r="AU236" s="254">
        <v>3.8055198952543723E-2</v>
      </c>
      <c r="AV236" s="254">
        <v>6.2095739281780027E-3</v>
      </c>
      <c r="AW236" s="254">
        <v>1.0874687570062935E-2</v>
      </c>
      <c r="AX236" s="261">
        <v>3.0491793001373502E-2</v>
      </c>
      <c r="AY236" s="287"/>
      <c r="AZ236" s="254">
        <v>1.1424462317025874E-2</v>
      </c>
      <c r="BA236" s="254">
        <v>1.4878590778311107E-3</v>
      </c>
    </row>
    <row r="237" spans="1:53" ht="18" customHeight="1">
      <c r="A237" s="342"/>
      <c r="B237" s="306" t="s">
        <v>94</v>
      </c>
      <c r="C237" s="307" t="s">
        <v>25</v>
      </c>
      <c r="D237" s="94">
        <v>296276375</v>
      </c>
      <c r="E237" s="94">
        <v>349335283</v>
      </c>
      <c r="F237" s="94">
        <v>406380903</v>
      </c>
      <c r="G237" s="94">
        <v>428670849</v>
      </c>
      <c r="H237" s="330">
        <v>1480663410</v>
      </c>
      <c r="I237" s="331"/>
      <c r="J237" s="94">
        <v>394253768</v>
      </c>
      <c r="K237" s="94">
        <v>460662162</v>
      </c>
      <c r="L237" s="94">
        <v>460883915</v>
      </c>
      <c r="M237" s="94">
        <v>471294369</v>
      </c>
      <c r="N237" s="332">
        <v>1787094214</v>
      </c>
      <c r="O237" s="331"/>
      <c r="P237" s="94">
        <v>397342834</v>
      </c>
      <c r="Q237" s="94">
        <v>446668295</v>
      </c>
      <c r="R237" s="94">
        <v>429069758</v>
      </c>
      <c r="S237" s="94">
        <v>426754495</v>
      </c>
      <c r="T237" s="332">
        <v>1699835382</v>
      </c>
      <c r="U237" s="331"/>
      <c r="V237" s="94">
        <v>393813542</v>
      </c>
      <c r="W237" s="94">
        <v>427613151</v>
      </c>
      <c r="X237" s="94">
        <v>427447202</v>
      </c>
      <c r="Y237" s="94">
        <v>421652896</v>
      </c>
      <c r="Z237" s="332">
        <v>1670526791</v>
      </c>
      <c r="AA237" s="126"/>
      <c r="AB237" s="94">
        <v>387115290</v>
      </c>
      <c r="AC237" s="94">
        <v>437449075</v>
      </c>
      <c r="AD237" s="94">
        <v>441819662</v>
      </c>
      <c r="AE237" s="94">
        <v>433846196</v>
      </c>
      <c r="AF237" s="332">
        <v>1700230223</v>
      </c>
      <c r="AG237" s="126"/>
      <c r="AH237" s="94">
        <v>402795563</v>
      </c>
      <c r="AI237" s="94">
        <v>451387467</v>
      </c>
      <c r="AJ237" s="94">
        <v>435723834</v>
      </c>
      <c r="AK237" s="94">
        <v>436055645</v>
      </c>
      <c r="AL237" s="332">
        <v>1725962509</v>
      </c>
      <c r="AM237" s="126"/>
      <c r="AN237" s="94">
        <v>393463174</v>
      </c>
      <c r="AO237" s="94">
        <v>433824734</v>
      </c>
      <c r="AP237" s="94">
        <v>429924911</v>
      </c>
      <c r="AQ237" s="94">
        <v>434136583</v>
      </c>
      <c r="AR237" s="332">
        <v>1691349402</v>
      </c>
      <c r="AS237" s="126"/>
      <c r="AT237" s="94">
        <v>396241342</v>
      </c>
      <c r="AU237" s="94">
        <v>442453126</v>
      </c>
      <c r="AV237" s="94">
        <v>444921144</v>
      </c>
      <c r="AW237" s="94">
        <v>449623704</v>
      </c>
      <c r="AX237" s="332">
        <v>1733239316</v>
      </c>
      <c r="AY237" s="126"/>
      <c r="AZ237" s="94">
        <v>411854777</v>
      </c>
      <c r="BA237" s="94">
        <v>454851995</v>
      </c>
    </row>
    <row r="238" spans="1:53" ht="18" customHeight="1">
      <c r="A238" s="342"/>
      <c r="B238" s="312"/>
      <c r="C238" s="313" t="s">
        <v>23</v>
      </c>
      <c r="D238" s="254">
        <v>0.20961305891830373</v>
      </c>
      <c r="E238" s="254">
        <v>0.25973548349363085</v>
      </c>
      <c r="F238" s="254">
        <v>0.34267659119138116</v>
      </c>
      <c r="G238" s="254">
        <v>0.33793839641570173</v>
      </c>
      <c r="H238" s="329"/>
      <c r="I238" s="274"/>
      <c r="J238" s="254">
        <v>0.33069593550953902</v>
      </c>
      <c r="K238" s="254">
        <v>0.31868203533280087</v>
      </c>
      <c r="L238" s="254">
        <v>0.13411804442001549</v>
      </c>
      <c r="M238" s="254">
        <v>9.9431813708424105E-2</v>
      </c>
      <c r="N238" s="261">
        <v>0.20695507292910009</v>
      </c>
      <c r="O238" s="274"/>
      <c r="P238" s="254">
        <v>7.8352225158695443E-3</v>
      </c>
      <c r="Q238" s="254">
        <v>-3.037772179778031E-2</v>
      </c>
      <c r="R238" s="254">
        <v>-6.9028568723210948E-2</v>
      </c>
      <c r="S238" s="254">
        <v>-9.450542363683534E-2</v>
      </c>
      <c r="T238" s="261">
        <v>-4.8827214209759662E-2</v>
      </c>
      <c r="U238" s="274"/>
      <c r="V238" s="254">
        <v>-8.8822339249736704E-3</v>
      </c>
      <c r="W238" s="254">
        <v>-4.2660614629028037E-2</v>
      </c>
      <c r="X238" s="254">
        <v>-3.7815669124832141E-3</v>
      </c>
      <c r="Y238" s="254">
        <v>-1.1954411868585035E-2</v>
      </c>
      <c r="Z238" s="261">
        <v>-1.7242017262586895E-2</v>
      </c>
      <c r="AA238" s="287"/>
      <c r="AB238" s="254">
        <v>-1.7008688847982789E-2</v>
      </c>
      <c r="AC238" s="254">
        <v>2.300192119208222E-2</v>
      </c>
      <c r="AD238" s="254">
        <v>3.3623942168183873E-2</v>
      </c>
      <c r="AE238" s="254">
        <v>2.8917861387106392E-2</v>
      </c>
      <c r="AF238" s="261">
        <v>1.7780877361577074E-2</v>
      </c>
      <c r="AG238" s="287"/>
      <c r="AH238" s="254">
        <v>4.0505434440473831E-2</v>
      </c>
      <c r="AI238" s="254">
        <v>3.1862890554746226E-2</v>
      </c>
      <c r="AJ238" s="254">
        <v>-1.3797095340677745E-2</v>
      </c>
      <c r="AK238" s="254">
        <v>5.0927011009218592E-3</v>
      </c>
      <c r="AL238" s="261">
        <v>1.513458921733335E-2</v>
      </c>
      <c r="AM238" s="287"/>
      <c r="AN238" s="254">
        <v>-2.3169046179388975E-2</v>
      </c>
      <c r="AO238" s="254">
        <v>-3.8908331054747669E-2</v>
      </c>
      <c r="AP238" s="254">
        <v>-1.3308711958134434E-2</v>
      </c>
      <c r="AQ238" s="254">
        <v>-4.4009566714816595E-3</v>
      </c>
      <c r="AR238" s="261">
        <v>-2.0054379408307343E-2</v>
      </c>
      <c r="AS238" s="287"/>
      <c r="AT238" s="254">
        <v>7.0608081863337002E-3</v>
      </c>
      <c r="AU238" s="254">
        <v>1.9889119553980983E-2</v>
      </c>
      <c r="AV238" s="254">
        <v>3.4881051589029655E-2</v>
      </c>
      <c r="AW238" s="254">
        <v>3.5673383922128599E-2</v>
      </c>
      <c r="AX238" s="261">
        <v>2.476715571038457E-2</v>
      </c>
      <c r="AY238" s="287"/>
      <c r="AZ238" s="254">
        <v>3.9403851504217879E-2</v>
      </c>
      <c r="BA238" s="254">
        <v>2.802301141386887E-2</v>
      </c>
    </row>
    <row r="239" spans="1:53" ht="18" customHeight="1">
      <c r="A239" s="342"/>
      <c r="B239" s="306" t="s">
        <v>95</v>
      </c>
      <c r="C239" s="307" t="s">
        <v>25</v>
      </c>
      <c r="D239" s="94">
        <v>220089911</v>
      </c>
      <c r="E239" s="94">
        <v>224987430</v>
      </c>
      <c r="F239" s="94">
        <v>227646626</v>
      </c>
      <c r="G239" s="94">
        <v>224458966</v>
      </c>
      <c r="H239" s="330">
        <v>897182933</v>
      </c>
      <c r="I239" s="331"/>
      <c r="J239" s="94">
        <v>220980258</v>
      </c>
      <c r="K239" s="94">
        <v>231288371</v>
      </c>
      <c r="L239" s="94">
        <v>231337541</v>
      </c>
      <c r="M239" s="94">
        <v>226045373</v>
      </c>
      <c r="N239" s="332">
        <v>909651543</v>
      </c>
      <c r="O239" s="331"/>
      <c r="P239" s="94">
        <v>220619875</v>
      </c>
      <c r="Q239" s="94">
        <v>227514356</v>
      </c>
      <c r="R239" s="94">
        <v>223525821</v>
      </c>
      <c r="S239" s="94">
        <v>227010684</v>
      </c>
      <c r="T239" s="332">
        <v>898670736</v>
      </c>
      <c r="U239" s="331"/>
      <c r="V239" s="94">
        <v>220462000</v>
      </c>
      <c r="W239" s="94">
        <v>222866383</v>
      </c>
      <c r="X239" s="94">
        <v>221884669</v>
      </c>
      <c r="Y239" s="94">
        <v>226546179</v>
      </c>
      <c r="Z239" s="332">
        <v>891759231</v>
      </c>
      <c r="AA239" s="126"/>
      <c r="AB239" s="94">
        <v>225828539</v>
      </c>
      <c r="AC239" s="94">
        <v>228539271</v>
      </c>
      <c r="AD239" s="94">
        <v>224928392</v>
      </c>
      <c r="AE239" s="94">
        <v>232998097</v>
      </c>
      <c r="AF239" s="332">
        <v>912294299</v>
      </c>
      <c r="AG239" s="126"/>
      <c r="AH239" s="94">
        <v>225843247</v>
      </c>
      <c r="AI239" s="94">
        <v>233851139</v>
      </c>
      <c r="AJ239" s="94">
        <v>233725235</v>
      </c>
      <c r="AK239" s="94">
        <v>234051705</v>
      </c>
      <c r="AL239" s="332">
        <v>927471326</v>
      </c>
      <c r="AM239" s="126"/>
      <c r="AN239" s="94">
        <v>227680120</v>
      </c>
      <c r="AO239" s="94">
        <v>237002038</v>
      </c>
      <c r="AP239" s="94">
        <v>239546982</v>
      </c>
      <c r="AQ239" s="94">
        <v>241253010</v>
      </c>
      <c r="AR239" s="332">
        <v>945482150</v>
      </c>
      <c r="AS239" s="126"/>
      <c r="AT239" s="94">
        <v>241760406</v>
      </c>
      <c r="AU239" s="94">
        <v>244624833</v>
      </c>
      <c r="AV239" s="94">
        <v>235591959</v>
      </c>
      <c r="AW239" s="94">
        <v>241952662</v>
      </c>
      <c r="AX239" s="332">
        <v>963929860</v>
      </c>
      <c r="AY239" s="126"/>
      <c r="AZ239" s="94">
        <v>242710322</v>
      </c>
      <c r="BA239" s="94">
        <v>243645176</v>
      </c>
    </row>
    <row r="240" spans="1:53" ht="18" customHeight="1">
      <c r="A240" s="342"/>
      <c r="B240" s="312"/>
      <c r="C240" s="313" t="s">
        <v>23</v>
      </c>
      <c r="D240" s="254">
        <v>3.800194133654361E-2</v>
      </c>
      <c r="E240" s="254">
        <v>0.22237602503518153</v>
      </c>
      <c r="F240" s="254">
        <v>0.13250697653790347</v>
      </c>
      <c r="G240" s="254">
        <v>2.8417370125455723E-2</v>
      </c>
      <c r="H240" s="329"/>
      <c r="I240" s="274"/>
      <c r="J240" s="254">
        <v>4.0453785271420276E-3</v>
      </c>
      <c r="K240" s="254">
        <v>2.8005746809944006E-2</v>
      </c>
      <c r="L240" s="254">
        <v>1.6213352531743649E-2</v>
      </c>
      <c r="M240" s="254">
        <v>7.0676927202809976E-3</v>
      </c>
      <c r="N240" s="261">
        <v>1.3897511356248726E-2</v>
      </c>
      <c r="O240" s="274"/>
      <c r="P240" s="254">
        <v>-1.6308379909666382E-3</v>
      </c>
      <c r="Q240" s="254">
        <v>-1.631735734781059E-2</v>
      </c>
      <c r="R240" s="254">
        <v>-3.376762788362131E-2</v>
      </c>
      <c r="S240" s="254">
        <v>4.270430255610691E-3</v>
      </c>
      <c r="T240" s="261">
        <v>-1.2071443273526161E-2</v>
      </c>
      <c r="U240" s="274"/>
      <c r="V240" s="254">
        <v>-7.1559735948545367E-4</v>
      </c>
      <c r="W240" s="254">
        <v>-2.0429361389397327E-2</v>
      </c>
      <c r="X240" s="254">
        <v>-7.3421137328022468E-3</v>
      </c>
      <c r="Y240" s="254">
        <v>-2.0461812273117053E-3</v>
      </c>
      <c r="Z240" s="261">
        <v>-7.6908090172861376E-3</v>
      </c>
      <c r="AA240" s="287"/>
      <c r="AB240" s="254">
        <v>2.4342240386098224E-2</v>
      </c>
      <c r="AC240" s="254">
        <v>2.5454211279589911E-2</v>
      </c>
      <c r="AD240" s="254">
        <v>1.3717590375746047E-2</v>
      </c>
      <c r="AE240" s="254">
        <v>2.8479482763644315E-2</v>
      </c>
      <c r="AF240" s="261">
        <v>2.3027592298621169E-2</v>
      </c>
      <c r="AG240" s="287"/>
      <c r="AH240" s="254">
        <v>6.5129057935431334E-5</v>
      </c>
      <c r="AI240" s="254">
        <v>2.3242692499881201E-2</v>
      </c>
      <c r="AJ240" s="254">
        <v>3.910952691112457E-2</v>
      </c>
      <c r="AK240" s="254">
        <v>4.5219596793530936E-3</v>
      </c>
      <c r="AL240" s="261">
        <v>1.6636108563471419E-2</v>
      </c>
      <c r="AM240" s="287"/>
      <c r="AN240" s="254">
        <v>8.1333979403865886E-3</v>
      </c>
      <c r="AO240" s="254">
        <v>1.347395190578915E-2</v>
      </c>
      <c r="AP240" s="254">
        <v>2.4908508488610481E-2</v>
      </c>
      <c r="AQ240" s="254">
        <v>3.076800914567146E-2</v>
      </c>
      <c r="AR240" s="261">
        <v>1.9419278521177752E-2</v>
      </c>
      <c r="AS240" s="287"/>
      <c r="AT240" s="254">
        <v>6.1842404158957809E-2</v>
      </c>
      <c r="AU240" s="254">
        <v>3.2163415404891982E-2</v>
      </c>
      <c r="AV240" s="254">
        <v>-1.6510427169564634E-2</v>
      </c>
      <c r="AW240" s="254">
        <v>2.9000757337700467E-3</v>
      </c>
      <c r="AX240" s="261">
        <v>1.951143128402788E-2</v>
      </c>
      <c r="AY240" s="287"/>
      <c r="AZ240" s="254">
        <v>3.9291628257771549E-3</v>
      </c>
      <c r="BA240" s="254">
        <v>-4.0047324222394209E-3</v>
      </c>
    </row>
    <row r="241" spans="1:53" ht="18" customHeight="1">
      <c r="A241" s="342"/>
      <c r="B241" s="306" t="s">
        <v>96</v>
      </c>
      <c r="C241" s="307" t="s">
        <v>25</v>
      </c>
      <c r="D241" s="94">
        <v>0</v>
      </c>
      <c r="E241" s="94">
        <v>0</v>
      </c>
      <c r="F241" s="94">
        <v>0</v>
      </c>
      <c r="G241" s="94">
        <v>0</v>
      </c>
      <c r="H241" s="330">
        <v>0</v>
      </c>
      <c r="I241" s="331"/>
      <c r="J241" s="94">
        <v>0</v>
      </c>
      <c r="K241" s="94">
        <v>0</v>
      </c>
      <c r="L241" s="94">
        <v>0</v>
      </c>
      <c r="M241" s="94">
        <v>0</v>
      </c>
      <c r="N241" s="332">
        <v>0</v>
      </c>
      <c r="O241" s="331"/>
      <c r="P241" s="94">
        <v>0</v>
      </c>
      <c r="Q241" s="94">
        <v>0</v>
      </c>
      <c r="R241" s="94">
        <v>0</v>
      </c>
      <c r="S241" s="94">
        <v>0</v>
      </c>
      <c r="T241" s="332">
        <v>0</v>
      </c>
      <c r="U241" s="331"/>
      <c r="V241" s="94">
        <v>0</v>
      </c>
      <c r="W241" s="94">
        <v>0</v>
      </c>
      <c r="X241" s="94">
        <v>0</v>
      </c>
      <c r="Y241" s="94">
        <v>0</v>
      </c>
      <c r="Z241" s="332">
        <v>0</v>
      </c>
      <c r="AA241" s="126"/>
      <c r="AB241" s="94">
        <v>0</v>
      </c>
      <c r="AC241" s="94">
        <v>0</v>
      </c>
      <c r="AD241" s="94">
        <v>0</v>
      </c>
      <c r="AE241" s="94">
        <v>0</v>
      </c>
      <c r="AF241" s="332">
        <v>0</v>
      </c>
      <c r="AG241" s="126"/>
      <c r="AH241" s="94">
        <v>0</v>
      </c>
      <c r="AI241" s="94">
        <v>0</v>
      </c>
      <c r="AJ241" s="94">
        <v>0</v>
      </c>
      <c r="AK241" s="94">
        <v>0</v>
      </c>
      <c r="AL241" s="332">
        <v>0</v>
      </c>
      <c r="AM241" s="126"/>
      <c r="AN241" s="94">
        <v>0</v>
      </c>
      <c r="AO241" s="94">
        <v>0</v>
      </c>
      <c r="AP241" s="94">
        <v>0</v>
      </c>
      <c r="AQ241" s="94">
        <v>0</v>
      </c>
      <c r="AR241" s="332">
        <v>0</v>
      </c>
      <c r="AS241" s="126"/>
      <c r="AT241" s="94">
        <v>0</v>
      </c>
      <c r="AU241" s="94">
        <v>0</v>
      </c>
      <c r="AV241" s="94">
        <v>0</v>
      </c>
      <c r="AW241" s="94">
        <v>0</v>
      </c>
      <c r="AX241" s="332">
        <v>0</v>
      </c>
      <c r="AY241" s="126"/>
      <c r="AZ241" s="94">
        <v>0</v>
      </c>
      <c r="BA241" s="94">
        <v>0</v>
      </c>
    </row>
    <row r="242" spans="1:53" ht="18" customHeight="1">
      <c r="A242" s="312"/>
      <c r="B242" s="312"/>
      <c r="C242" s="313" t="s">
        <v>23</v>
      </c>
      <c r="D242" s="254">
        <v>0</v>
      </c>
      <c r="E242" s="254">
        <v>0</v>
      </c>
      <c r="F242" s="254">
        <v>0</v>
      </c>
      <c r="G242" s="254">
        <v>0</v>
      </c>
      <c r="H242" s="329">
        <v>0</v>
      </c>
      <c r="I242" s="277"/>
      <c r="J242" s="254">
        <v>0</v>
      </c>
      <c r="K242" s="254">
        <v>0</v>
      </c>
      <c r="L242" s="254">
        <v>0</v>
      </c>
      <c r="M242" s="254">
        <v>0</v>
      </c>
      <c r="N242" s="261">
        <v>0</v>
      </c>
      <c r="O242" s="277"/>
      <c r="P242" s="254" t="s">
        <v>279</v>
      </c>
      <c r="Q242" s="254" t="s">
        <v>279</v>
      </c>
      <c r="R242" s="254" t="s">
        <v>279</v>
      </c>
      <c r="S242" s="254" t="s">
        <v>279</v>
      </c>
      <c r="T242" s="261" t="s">
        <v>279</v>
      </c>
      <c r="U242" s="277"/>
      <c r="V242" s="254" t="s">
        <v>279</v>
      </c>
      <c r="W242" s="254" t="s">
        <v>279</v>
      </c>
      <c r="X242" s="254" t="s">
        <v>279</v>
      </c>
      <c r="Y242" s="254" t="s">
        <v>279</v>
      </c>
      <c r="Z242" s="261" t="s">
        <v>279</v>
      </c>
      <c r="AA242" s="320"/>
      <c r="AB242" s="254" t="s">
        <v>279</v>
      </c>
      <c r="AC242" s="254" t="s">
        <v>279</v>
      </c>
      <c r="AD242" s="254" t="s">
        <v>279</v>
      </c>
      <c r="AE242" s="254" t="s">
        <v>279</v>
      </c>
      <c r="AF242" s="261" t="s">
        <v>279</v>
      </c>
      <c r="AG242" s="320"/>
      <c r="AH242" s="254" t="s">
        <v>279</v>
      </c>
      <c r="AI242" s="254" t="s">
        <v>279</v>
      </c>
      <c r="AJ242" s="254" t="s">
        <v>279</v>
      </c>
      <c r="AK242" s="254" t="s">
        <v>279</v>
      </c>
      <c r="AL242" s="261" t="s">
        <v>279</v>
      </c>
      <c r="AM242" s="320"/>
      <c r="AN242" s="254" t="s">
        <v>279</v>
      </c>
      <c r="AO242" s="254" t="s">
        <v>279</v>
      </c>
      <c r="AP242" s="254" t="s">
        <v>279</v>
      </c>
      <c r="AQ242" s="254" t="s">
        <v>279</v>
      </c>
      <c r="AR242" s="261" t="s">
        <v>279</v>
      </c>
      <c r="AS242" s="320"/>
      <c r="AT242" s="254" t="s">
        <v>279</v>
      </c>
      <c r="AU242" s="254" t="s">
        <v>279</v>
      </c>
      <c r="AV242" s="254" t="s">
        <v>279</v>
      </c>
      <c r="AW242" s="254" t="s">
        <v>279</v>
      </c>
      <c r="AX242" s="261" t="s">
        <v>279</v>
      </c>
      <c r="AY242" s="320"/>
      <c r="AZ242" s="254" t="s">
        <v>279</v>
      </c>
      <c r="BA242" s="254" t="s">
        <v>279</v>
      </c>
    </row>
    <row r="243" spans="1:53" s="263" customFormat="1" ht="15" customHeight="1">
      <c r="A243" s="61" t="str">
        <f>表24!A53</f>
        <v>註1：製表日期：101年8月10日，資料來源：截至101年8月8日明細彙總檔。</v>
      </c>
      <c r="B243" s="34"/>
      <c r="C243" s="34"/>
      <c r="D243" s="34"/>
      <c r="E243" s="34"/>
      <c r="H243" s="298"/>
      <c r="J243" s="34"/>
      <c r="K243" s="34"/>
      <c r="N243" s="264"/>
      <c r="T243" s="264"/>
      <c r="Z243" s="264"/>
      <c r="AF243" s="264"/>
      <c r="AL243" s="264"/>
      <c r="AR243" s="264"/>
      <c r="AX243" s="264"/>
    </row>
    <row r="244" spans="1:53" s="263" customFormat="1" ht="15.75">
      <c r="A244" s="36" t="s">
        <v>51</v>
      </c>
      <c r="B244" s="34"/>
      <c r="C244" s="34"/>
      <c r="D244" s="34"/>
      <c r="E244" s="34"/>
      <c r="F244" s="34"/>
      <c r="H244" s="298"/>
      <c r="J244" s="34"/>
      <c r="K244" s="34"/>
      <c r="L244" s="34"/>
      <c r="N244" s="264"/>
      <c r="T244" s="264"/>
      <c r="Z244" s="264"/>
      <c r="AF244" s="264"/>
      <c r="AL244" s="264"/>
      <c r="AR244" s="264"/>
      <c r="AX244" s="264"/>
    </row>
    <row r="245" spans="1:53">
      <c r="A245" s="2" t="s">
        <v>150</v>
      </c>
      <c r="B245" s="2"/>
      <c r="C245" s="2"/>
      <c r="D245" s="2"/>
      <c r="E245" s="2"/>
      <c r="F245" s="2"/>
      <c r="J245" s="2"/>
      <c r="K245" s="2"/>
      <c r="L245" s="2"/>
    </row>
    <row r="246" spans="1:53" s="263" customFormat="1" ht="15.75">
      <c r="A246" s="34" t="s">
        <v>53</v>
      </c>
      <c r="B246" s="34"/>
      <c r="C246" s="34"/>
      <c r="D246" s="34"/>
      <c r="E246" s="34"/>
      <c r="F246" s="34"/>
      <c r="H246" s="298"/>
      <c r="J246" s="34"/>
      <c r="K246" s="34"/>
      <c r="L246" s="34"/>
      <c r="N246" s="264"/>
      <c r="T246" s="264"/>
      <c r="Z246" s="264"/>
      <c r="AF246" s="264"/>
      <c r="AL246" s="264"/>
      <c r="AR246" s="264"/>
      <c r="AX246" s="264"/>
    </row>
    <row r="247" spans="1:53" s="263" customFormat="1" ht="15.75">
      <c r="A247" s="300" t="s">
        <v>54</v>
      </c>
      <c r="B247" s="34"/>
      <c r="C247" s="34"/>
      <c r="D247" s="34"/>
      <c r="E247" s="34"/>
      <c r="F247" s="34"/>
      <c r="H247" s="298"/>
      <c r="J247" s="34"/>
      <c r="K247" s="34"/>
      <c r="L247" s="34"/>
      <c r="N247" s="264"/>
      <c r="T247" s="264"/>
      <c r="Z247" s="264"/>
      <c r="AF247" s="264"/>
      <c r="AL247" s="264"/>
      <c r="AR247" s="264"/>
      <c r="AX247" s="264"/>
    </row>
    <row r="248" spans="1:53">
      <c r="A248" s="301" t="s">
        <v>322</v>
      </c>
    </row>
  </sheetData>
  <phoneticPr fontId="4" type="noConversion"/>
  <pageMargins left="0.35433070866141736" right="0.35433070866141736" top="0.59055118110236227" bottom="0.59055118110236227" header="0.51181102362204722" footer="0.51181102362204722"/>
  <pageSetup paperSize="9" scale="74" fitToWidth="7" fitToHeight="7" orientation="portrait" r:id="rId1"/>
  <headerFooter alignWithMargins="0">
    <oddFooter>&amp;C&amp;"Times New Roman,標準"&amp;P</oddFooter>
  </headerFooter>
  <rowBreaks count="6" manualBreakCount="6">
    <brk id="38" max="16383" man="1"/>
    <brk id="72" max="16383" man="1"/>
    <brk id="106" max="16383" man="1"/>
    <brk id="140" max="16383" man="1"/>
    <brk id="174" max="16383" man="1"/>
    <brk id="20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FF00"/>
  </sheetPr>
  <dimension ref="A1:BA147"/>
  <sheetViews>
    <sheetView view="pageBreakPreview" zoomScale="60" zoomScaleNormal="75" workbookViewId="0">
      <selection activeCell="AN1" sqref="AN1:AY1048576"/>
    </sheetView>
  </sheetViews>
  <sheetFormatPr defaultRowHeight="16.5"/>
  <cols>
    <col min="1" max="1" width="9.875" style="248" customWidth="1"/>
    <col min="2" max="2" width="9" style="248"/>
    <col min="3" max="3" width="6.375" style="248" customWidth="1"/>
    <col min="4" max="7" width="9.625" style="248" hidden="1" customWidth="1"/>
    <col min="8" max="8" width="9.625" style="291" hidden="1" customWidth="1"/>
    <col min="9" max="9" width="1.75" style="248" hidden="1" customWidth="1"/>
    <col min="10" max="13" width="8.25" style="248" hidden="1" customWidth="1"/>
    <col min="14" max="14" width="8.875" style="249" hidden="1" customWidth="1"/>
    <col min="15" max="15" width="1.75" style="248" hidden="1" customWidth="1"/>
    <col min="16" max="18" width="10.25" style="248" hidden="1" customWidth="1"/>
    <col min="19" max="19" width="7.375" style="248" hidden="1" customWidth="1"/>
    <col min="20" max="20" width="9.5" style="249" hidden="1" customWidth="1"/>
    <col min="21" max="21" width="1.75" style="248" hidden="1" customWidth="1"/>
    <col min="22" max="25" width="8.25" style="248" hidden="1" customWidth="1"/>
    <col min="26" max="26" width="9.5" style="249" hidden="1" customWidth="1"/>
    <col min="27" max="27" width="1.625" style="248" hidden="1" customWidth="1"/>
    <col min="28" max="31" width="8.25" style="248" hidden="1" customWidth="1"/>
    <col min="32" max="32" width="9.5" style="249" hidden="1" customWidth="1"/>
    <col min="33" max="33" width="1.625" style="248" hidden="1" customWidth="1"/>
    <col min="34" max="37" width="8.25" style="248" hidden="1" customWidth="1"/>
    <col min="38" max="38" width="9.5" style="249" hidden="1" customWidth="1"/>
    <col min="39" max="39" width="1.625" style="248" hidden="1" customWidth="1"/>
    <col min="40" max="43" width="8.25" style="248" hidden="1" customWidth="1"/>
    <col min="44" max="44" width="9.5" style="249" hidden="1" customWidth="1"/>
    <col min="45" max="45" width="1.625" style="248" hidden="1" customWidth="1"/>
    <col min="46" max="49" width="8.25" style="248" hidden="1" customWidth="1"/>
    <col min="50" max="50" width="9.5" style="249" hidden="1" customWidth="1"/>
    <col min="51" max="51" width="1" style="248" hidden="1" customWidth="1"/>
    <col min="52" max="53" width="8.25" style="248" customWidth="1"/>
    <col min="54" max="16384" width="9" style="248"/>
  </cols>
  <sheetData>
    <row r="1" spans="1:53" ht="21">
      <c r="A1" s="85" t="s">
        <v>380</v>
      </c>
      <c r="B1" s="278"/>
      <c r="C1" s="278"/>
      <c r="D1" s="278"/>
      <c r="E1" s="250"/>
      <c r="J1" s="278"/>
      <c r="K1" s="250"/>
    </row>
    <row r="2" spans="1:53" ht="21">
      <c r="A2" s="339" t="s">
        <v>98</v>
      </c>
      <c r="B2" s="278"/>
      <c r="C2" s="278"/>
      <c r="D2" s="278"/>
      <c r="E2" s="250"/>
      <c r="J2" s="278"/>
      <c r="K2" s="250"/>
      <c r="AC2" s="248" t="s">
        <v>16</v>
      </c>
    </row>
    <row r="3" spans="1:53">
      <c r="A3" s="70"/>
      <c r="B3" s="70"/>
      <c r="C3" s="70"/>
      <c r="D3" s="11">
        <v>93</v>
      </c>
      <c r="E3" s="11"/>
      <c r="F3" s="11"/>
      <c r="G3" s="11"/>
      <c r="H3" s="149"/>
      <c r="I3" s="12"/>
      <c r="J3" s="11">
        <v>94</v>
      </c>
      <c r="K3" s="11"/>
      <c r="L3" s="11"/>
      <c r="M3" s="11"/>
      <c r="N3" s="167"/>
      <c r="O3" s="12"/>
      <c r="P3" s="11">
        <v>95</v>
      </c>
      <c r="Q3" s="11"/>
      <c r="R3" s="11"/>
      <c r="S3" s="11"/>
      <c r="T3" s="167">
        <v>95</v>
      </c>
      <c r="U3" s="12"/>
      <c r="V3" s="11">
        <v>96</v>
      </c>
      <c r="W3" s="11"/>
      <c r="X3" s="11"/>
      <c r="Y3" s="11"/>
      <c r="Z3" s="167">
        <v>96</v>
      </c>
      <c r="AA3" s="305"/>
      <c r="AB3" s="11">
        <v>97</v>
      </c>
      <c r="AC3" s="11"/>
      <c r="AD3" s="11"/>
      <c r="AE3" s="11"/>
      <c r="AF3" s="167">
        <v>97</v>
      </c>
      <c r="AG3" s="305"/>
      <c r="AH3" s="11">
        <v>98</v>
      </c>
      <c r="AI3" s="11"/>
      <c r="AJ3" s="11"/>
      <c r="AK3" s="11"/>
      <c r="AL3" s="167"/>
      <c r="AM3" s="305"/>
      <c r="AN3" s="11">
        <v>99</v>
      </c>
      <c r="AO3" s="11"/>
      <c r="AP3" s="11"/>
      <c r="AQ3" s="11"/>
      <c r="AR3" s="167"/>
      <c r="AS3" s="305"/>
      <c r="AT3" s="11">
        <v>100</v>
      </c>
      <c r="AU3" s="11"/>
      <c r="AV3" s="11"/>
      <c r="AW3" s="11"/>
      <c r="AX3" s="167"/>
      <c r="AY3" s="305"/>
      <c r="AZ3" s="11">
        <v>101</v>
      </c>
      <c r="BA3" s="11"/>
    </row>
    <row r="4" spans="1:53">
      <c r="A4" s="71" t="s">
        <v>1</v>
      </c>
      <c r="B4" s="340" t="s">
        <v>81</v>
      </c>
      <c r="C4" s="72"/>
      <c r="D4" s="13" t="s">
        <v>199</v>
      </c>
      <c r="E4" s="13" t="s">
        <v>229</v>
      </c>
      <c r="F4" s="13" t="s">
        <v>200</v>
      </c>
      <c r="G4" s="13" t="s">
        <v>164</v>
      </c>
      <c r="H4" s="150"/>
      <c r="I4" s="30"/>
      <c r="J4" s="13" t="s">
        <v>199</v>
      </c>
      <c r="K4" s="13" t="s">
        <v>229</v>
      </c>
      <c r="L4" s="13" t="s">
        <v>200</v>
      </c>
      <c r="M4" s="13" t="s">
        <v>164</v>
      </c>
      <c r="N4" s="170" t="s">
        <v>269</v>
      </c>
      <c r="O4" s="30"/>
      <c r="P4" s="13" t="s">
        <v>199</v>
      </c>
      <c r="Q4" s="13" t="s">
        <v>229</v>
      </c>
      <c r="R4" s="13" t="s">
        <v>200</v>
      </c>
      <c r="S4" s="13" t="s">
        <v>164</v>
      </c>
      <c r="T4" s="170" t="s">
        <v>269</v>
      </c>
      <c r="U4" s="30"/>
      <c r="V4" s="98" t="s">
        <v>199</v>
      </c>
      <c r="W4" s="98" t="s">
        <v>229</v>
      </c>
      <c r="X4" s="98" t="s">
        <v>200</v>
      </c>
      <c r="Y4" s="98" t="s">
        <v>164</v>
      </c>
      <c r="Z4" s="170" t="s">
        <v>269</v>
      </c>
      <c r="AB4" s="98" t="s">
        <v>199</v>
      </c>
      <c r="AC4" s="98" t="s">
        <v>229</v>
      </c>
      <c r="AD4" s="98" t="s">
        <v>200</v>
      </c>
      <c r="AE4" s="98" t="s">
        <v>164</v>
      </c>
      <c r="AF4" s="170" t="s">
        <v>269</v>
      </c>
      <c r="AH4" s="98" t="s">
        <v>199</v>
      </c>
      <c r="AI4" s="98" t="s">
        <v>229</v>
      </c>
      <c r="AJ4" s="98" t="s">
        <v>200</v>
      </c>
      <c r="AK4" s="98" t="s">
        <v>164</v>
      </c>
      <c r="AL4" s="170" t="s">
        <v>269</v>
      </c>
      <c r="AN4" s="98" t="s">
        <v>199</v>
      </c>
      <c r="AO4" s="98" t="s">
        <v>229</v>
      </c>
      <c r="AP4" s="98" t="s">
        <v>200</v>
      </c>
      <c r="AQ4" s="98" t="s">
        <v>164</v>
      </c>
      <c r="AR4" s="170" t="s">
        <v>269</v>
      </c>
      <c r="AT4" s="98" t="s">
        <v>199</v>
      </c>
      <c r="AU4" s="98" t="s">
        <v>229</v>
      </c>
      <c r="AV4" s="98" t="s">
        <v>200</v>
      </c>
      <c r="AW4" s="98" t="s">
        <v>164</v>
      </c>
      <c r="AX4" s="170" t="s">
        <v>269</v>
      </c>
      <c r="AZ4" s="98" t="s">
        <v>199</v>
      </c>
      <c r="BA4" s="98" t="s">
        <v>229</v>
      </c>
    </row>
    <row r="5" spans="1:53">
      <c r="A5" s="306" t="s">
        <v>22</v>
      </c>
      <c r="B5" s="306" t="s">
        <v>58</v>
      </c>
      <c r="C5" s="306" t="s">
        <v>25</v>
      </c>
      <c r="D5" s="367">
        <v>784245079</v>
      </c>
      <c r="E5" s="367">
        <v>879271956</v>
      </c>
      <c r="F5" s="367">
        <v>891205970</v>
      </c>
      <c r="G5" s="367">
        <v>872200631</v>
      </c>
      <c r="H5" s="430">
        <v>3426923636</v>
      </c>
      <c r="I5" s="331"/>
      <c r="J5" s="367">
        <v>824051490</v>
      </c>
      <c r="K5" s="367">
        <v>885081001</v>
      </c>
      <c r="L5" s="367">
        <v>870193344</v>
      </c>
      <c r="M5" s="367">
        <v>849465336</v>
      </c>
      <c r="N5" s="431">
        <v>3428791171</v>
      </c>
      <c r="O5" s="331"/>
      <c r="P5" s="367">
        <v>798306707</v>
      </c>
      <c r="Q5" s="367">
        <v>847453322</v>
      </c>
      <c r="R5" s="367">
        <v>846040449</v>
      </c>
      <c r="S5" s="367">
        <v>842804947</v>
      </c>
      <c r="T5" s="431">
        <v>3334605425</v>
      </c>
      <c r="U5" s="331"/>
      <c r="V5" s="367">
        <v>809270870</v>
      </c>
      <c r="W5" s="367">
        <v>851486881</v>
      </c>
      <c r="X5" s="367">
        <v>854225501</v>
      </c>
      <c r="Y5" s="367">
        <v>869280878</v>
      </c>
      <c r="Z5" s="431">
        <v>3384264130</v>
      </c>
      <c r="AA5" s="126"/>
      <c r="AB5" s="367">
        <v>834270448</v>
      </c>
      <c r="AC5" s="367">
        <v>868898041</v>
      </c>
      <c r="AD5" s="367">
        <v>873103208</v>
      </c>
      <c r="AE5" s="367">
        <v>919096760</v>
      </c>
      <c r="AF5" s="431">
        <v>3495368457</v>
      </c>
      <c r="AG5" s="126"/>
      <c r="AH5" s="367">
        <v>863556972</v>
      </c>
      <c r="AI5" s="367">
        <v>916126189</v>
      </c>
      <c r="AJ5" s="367">
        <v>920124072</v>
      </c>
      <c r="AK5" s="367">
        <v>916474007</v>
      </c>
      <c r="AL5" s="431">
        <v>3616281240</v>
      </c>
      <c r="AM5" s="126"/>
      <c r="AN5" s="367">
        <v>861291201</v>
      </c>
      <c r="AO5" s="367">
        <v>918580473</v>
      </c>
      <c r="AP5" s="367">
        <v>928281228</v>
      </c>
      <c r="AQ5" s="367">
        <v>934009891</v>
      </c>
      <c r="AR5" s="431">
        <v>3642162793</v>
      </c>
      <c r="AS5" s="126"/>
      <c r="AT5" s="367">
        <v>893066207</v>
      </c>
      <c r="AU5" s="367">
        <v>937460833</v>
      </c>
      <c r="AV5" s="367">
        <v>924705343</v>
      </c>
      <c r="AW5" s="367">
        <v>936394855</v>
      </c>
      <c r="AX5" s="431">
        <v>3691627238</v>
      </c>
      <c r="AY5" s="126"/>
      <c r="AZ5" s="367">
        <v>906210016</v>
      </c>
      <c r="BA5" s="367">
        <v>934789862</v>
      </c>
    </row>
    <row r="6" spans="1:53">
      <c r="A6" s="342"/>
      <c r="B6" s="312"/>
      <c r="C6" s="313" t="s">
        <v>23</v>
      </c>
      <c r="D6" s="254">
        <v>0.10101106736951891</v>
      </c>
      <c r="E6" s="254">
        <v>0.51206951383240962</v>
      </c>
      <c r="F6" s="254">
        <v>0.28472324587709058</v>
      </c>
      <c r="G6" s="254">
        <v>0.1569270868348055</v>
      </c>
      <c r="H6" s="329"/>
      <c r="I6" s="274"/>
      <c r="J6" s="254">
        <v>5.0757616548589145E-2</v>
      </c>
      <c r="K6" s="254">
        <v>6.6066533344548064E-3</v>
      </c>
      <c r="L6" s="254">
        <v>-2.3577743762196745E-2</v>
      </c>
      <c r="M6" s="254">
        <v>-2.6066588571408634E-2</v>
      </c>
      <c r="N6" s="261">
        <v>5.4495961928702208E-4</v>
      </c>
      <c r="O6" s="274"/>
      <c r="P6" s="254">
        <v>-3.1241716461188562E-2</v>
      </c>
      <c r="Q6" s="254">
        <v>-4.2513260320226842E-2</v>
      </c>
      <c r="R6" s="254">
        <v>-2.7755779984453666E-2</v>
      </c>
      <c r="S6" s="254">
        <v>-7.8406836838836869E-3</v>
      </c>
      <c r="T6" s="261">
        <v>-2.7469082047516746E-2</v>
      </c>
      <c r="U6" s="274"/>
      <c r="V6" s="254">
        <v>1.373427393739779E-2</v>
      </c>
      <c r="W6" s="254">
        <v>4.7596237990792378E-3</v>
      </c>
      <c r="X6" s="254">
        <v>9.6745398044202346E-3</v>
      </c>
      <c r="Y6" s="254">
        <v>3.1414066913396876E-2</v>
      </c>
      <c r="Z6" s="261">
        <v>1.4891928330621029E-2</v>
      </c>
      <c r="AA6" s="287"/>
      <c r="AB6" s="254">
        <v>3.0891483836555267E-2</v>
      </c>
      <c r="AC6" s="254">
        <v>2.044794862787791E-2</v>
      </c>
      <c r="AD6" s="254">
        <v>2.2099207970144752E-2</v>
      </c>
      <c r="AE6" s="254">
        <v>5.7307003134146939E-2</v>
      </c>
      <c r="AF6" s="261">
        <v>3.2829685489117022E-2</v>
      </c>
      <c r="AG6" s="287"/>
      <c r="AH6" s="254">
        <v>3.5104352635537683E-2</v>
      </c>
      <c r="AI6" s="254">
        <v>5.4354073517815626E-2</v>
      </c>
      <c r="AJ6" s="254">
        <v>5.38548748523211E-2</v>
      </c>
      <c r="AK6" s="254">
        <v>-2.8536201128595007E-3</v>
      </c>
      <c r="AL6" s="261">
        <v>3.4592285330564687E-2</v>
      </c>
      <c r="AM6" s="287"/>
      <c r="AN6" s="254">
        <v>-2.623765511095888E-3</v>
      </c>
      <c r="AO6" s="254">
        <v>2.6789802861972856E-3</v>
      </c>
      <c r="AP6" s="254">
        <v>8.8652783338984964E-3</v>
      </c>
      <c r="AQ6" s="254">
        <v>1.9134076761655461E-2</v>
      </c>
      <c r="AR6" s="261">
        <v>7.1569524830430442E-3</v>
      </c>
      <c r="AS6" s="287"/>
      <c r="AT6" s="254">
        <v>3.689229143767836E-2</v>
      </c>
      <c r="AU6" s="254">
        <v>2.0553844279248112E-2</v>
      </c>
      <c r="AV6" s="254">
        <v>-3.8521569672418376E-3</v>
      </c>
      <c r="AW6" s="254">
        <v>2.5534676056231387E-3</v>
      </c>
      <c r="AX6" s="261">
        <v>1.3581063728141718E-2</v>
      </c>
      <c r="AY6" s="287"/>
      <c r="AZ6" s="254">
        <v>1.4717619922214764E-2</v>
      </c>
      <c r="BA6" s="254">
        <v>-2.849154765701023E-3</v>
      </c>
    </row>
    <row r="7" spans="1:53">
      <c r="A7" s="342"/>
      <c r="B7" s="306" t="s">
        <v>82</v>
      </c>
      <c r="C7" s="306" t="s">
        <v>25</v>
      </c>
      <c r="D7" s="367">
        <v>3428963593</v>
      </c>
      <c r="E7" s="367">
        <v>3610938947</v>
      </c>
      <c r="F7" s="367">
        <v>3696983493</v>
      </c>
      <c r="G7" s="367">
        <v>3620575551</v>
      </c>
      <c r="H7" s="430">
        <v>14357461584</v>
      </c>
      <c r="I7" s="331"/>
      <c r="J7" s="367">
        <v>3508737348</v>
      </c>
      <c r="K7" s="367">
        <v>3726280318</v>
      </c>
      <c r="L7" s="367">
        <v>3679040186</v>
      </c>
      <c r="M7" s="367">
        <v>3619214063</v>
      </c>
      <c r="N7" s="431">
        <v>14533271915</v>
      </c>
      <c r="O7" s="331"/>
      <c r="P7" s="367">
        <v>3426030543</v>
      </c>
      <c r="Q7" s="367">
        <v>3597940341</v>
      </c>
      <c r="R7" s="367">
        <v>3555817803</v>
      </c>
      <c r="S7" s="367">
        <v>3596098308</v>
      </c>
      <c r="T7" s="431">
        <v>14175886995</v>
      </c>
      <c r="U7" s="331"/>
      <c r="V7" s="367">
        <v>3477149669</v>
      </c>
      <c r="W7" s="367">
        <v>3605824092</v>
      </c>
      <c r="X7" s="367">
        <v>3618687630</v>
      </c>
      <c r="Y7" s="367">
        <v>3669856301</v>
      </c>
      <c r="Z7" s="431">
        <v>14371517692</v>
      </c>
      <c r="AA7" s="126"/>
      <c r="AB7" s="367">
        <v>3549397888</v>
      </c>
      <c r="AC7" s="367">
        <v>3664337619</v>
      </c>
      <c r="AD7" s="367">
        <v>3599762842</v>
      </c>
      <c r="AE7" s="367">
        <v>3783733899</v>
      </c>
      <c r="AF7" s="431">
        <v>14597232248</v>
      </c>
      <c r="AG7" s="126"/>
      <c r="AH7" s="367">
        <v>3585010782</v>
      </c>
      <c r="AI7" s="367">
        <v>3765387425</v>
      </c>
      <c r="AJ7" s="367">
        <v>3753792361</v>
      </c>
      <c r="AK7" s="367">
        <v>3778600464</v>
      </c>
      <c r="AL7" s="431">
        <v>14882791032</v>
      </c>
      <c r="AM7" s="126"/>
      <c r="AN7" s="367">
        <v>3632365499</v>
      </c>
      <c r="AO7" s="367">
        <v>3847234559</v>
      </c>
      <c r="AP7" s="367">
        <v>3842546428</v>
      </c>
      <c r="AQ7" s="367">
        <v>3891101009</v>
      </c>
      <c r="AR7" s="431">
        <v>15213247495</v>
      </c>
      <c r="AS7" s="126"/>
      <c r="AT7" s="367">
        <v>3769298900</v>
      </c>
      <c r="AU7" s="367">
        <v>3937145844</v>
      </c>
      <c r="AV7" s="367">
        <v>3819997534</v>
      </c>
      <c r="AW7" s="367">
        <v>3901611122</v>
      </c>
      <c r="AX7" s="431">
        <v>15428053400</v>
      </c>
      <c r="AY7" s="126"/>
      <c r="AZ7" s="367">
        <v>3825032445</v>
      </c>
      <c r="BA7" s="367">
        <v>3903508529</v>
      </c>
    </row>
    <row r="8" spans="1:53">
      <c r="A8" s="342"/>
      <c r="B8" s="312"/>
      <c r="C8" s="313" t="s">
        <v>23</v>
      </c>
      <c r="D8" s="254">
        <v>0.10638840711608198</v>
      </c>
      <c r="E8" s="254">
        <v>0.31528960558769825</v>
      </c>
      <c r="F8" s="254">
        <v>0.16060618120591122</v>
      </c>
      <c r="G8" s="254">
        <v>3.9594173059259039E-2</v>
      </c>
      <c r="H8" s="329"/>
      <c r="I8" s="274"/>
      <c r="J8" s="254">
        <v>2.3264684163708471E-2</v>
      </c>
      <c r="K8" s="254">
        <v>3.1942210237541298E-2</v>
      </c>
      <c r="L8" s="254">
        <v>-4.8534993553459183E-3</v>
      </c>
      <c r="M8" s="254">
        <v>-3.7604186981375328E-4</v>
      </c>
      <c r="N8" s="261">
        <v>1.2245223849034925E-2</v>
      </c>
      <c r="O8" s="274"/>
      <c r="P8" s="254">
        <v>-2.3571671743153777E-2</v>
      </c>
      <c r="Q8" s="254">
        <v>-3.4441847109581869E-2</v>
      </c>
      <c r="R8" s="254">
        <v>-3.3493078838579438E-2</v>
      </c>
      <c r="S8" s="254">
        <v>-6.3869543490995273E-3</v>
      </c>
      <c r="T8" s="261">
        <v>-2.459080942613745E-2</v>
      </c>
      <c r="U8" s="274"/>
      <c r="V8" s="254">
        <v>1.4920802765300945E-2</v>
      </c>
      <c r="W8" s="254">
        <v>2.1911844702262595E-3</v>
      </c>
      <c r="X8" s="254">
        <v>1.7680834756763186E-2</v>
      </c>
      <c r="Y8" s="254">
        <v>2.05105608030558E-2</v>
      </c>
      <c r="Z8" s="261">
        <v>1.3800243827352787E-2</v>
      </c>
      <c r="AA8" s="287"/>
      <c r="AB8" s="254">
        <v>2.0778000913828309E-2</v>
      </c>
      <c r="AC8" s="254">
        <v>1.6227504588984365E-2</v>
      </c>
      <c r="AD8" s="254">
        <v>-5.2297379423158485E-3</v>
      </c>
      <c r="AE8" s="254">
        <v>3.1030533257928816E-2</v>
      </c>
      <c r="AF8" s="261">
        <v>1.5705686820094655E-2</v>
      </c>
      <c r="AG8" s="287"/>
      <c r="AH8" s="254">
        <v>1.0033502899295055E-2</v>
      </c>
      <c r="AI8" s="254">
        <v>2.7576554484511906E-2</v>
      </c>
      <c r="AJ8" s="254">
        <v>4.278879630704302E-2</v>
      </c>
      <c r="AK8" s="254">
        <v>-1.3567114223748122E-3</v>
      </c>
      <c r="AL8" s="261">
        <v>1.9562529330799938E-2</v>
      </c>
      <c r="AM8" s="287"/>
      <c r="AN8" s="254">
        <v>1.3209086354150967E-2</v>
      </c>
      <c r="AO8" s="254">
        <v>2.1736709868573456E-2</v>
      </c>
      <c r="AP8" s="254">
        <v>2.364384027260269E-2</v>
      </c>
      <c r="AQ8" s="254">
        <v>2.9773072350948615E-2</v>
      </c>
      <c r="AR8" s="261">
        <v>2.2203930854735043E-2</v>
      </c>
      <c r="AS8" s="287"/>
      <c r="AT8" s="254">
        <v>3.7698133912376974E-2</v>
      </c>
      <c r="AU8" s="254">
        <v>2.3370367369378808E-2</v>
      </c>
      <c r="AV8" s="254">
        <v>-5.8682164087049404E-3</v>
      </c>
      <c r="AW8" s="254">
        <v>2.7010640370657146E-3</v>
      </c>
      <c r="AX8" s="261">
        <v>1.4119661503607217E-2</v>
      </c>
      <c r="AY8" s="287"/>
      <c r="AZ8" s="254">
        <v>1.4786183446475976E-2</v>
      </c>
      <c r="BA8" s="254">
        <v>-8.54357860561894E-3</v>
      </c>
    </row>
    <row r="9" spans="1:53">
      <c r="A9" s="342"/>
      <c r="B9" s="306" t="s">
        <v>83</v>
      </c>
      <c r="C9" s="306" t="s">
        <v>25</v>
      </c>
      <c r="D9" s="367">
        <v>138155285</v>
      </c>
      <c r="E9" s="367">
        <v>141703030</v>
      </c>
      <c r="F9" s="367">
        <v>136529365</v>
      </c>
      <c r="G9" s="367">
        <v>135794295</v>
      </c>
      <c r="H9" s="430">
        <v>552181975</v>
      </c>
      <c r="I9" s="331"/>
      <c r="J9" s="367">
        <v>137564265</v>
      </c>
      <c r="K9" s="367">
        <v>146685950</v>
      </c>
      <c r="L9" s="367">
        <v>142938140</v>
      </c>
      <c r="M9" s="367">
        <v>139660720</v>
      </c>
      <c r="N9" s="431">
        <v>566849075</v>
      </c>
      <c r="O9" s="331"/>
      <c r="P9" s="367">
        <v>137469415</v>
      </c>
      <c r="Q9" s="367">
        <v>141283645</v>
      </c>
      <c r="R9" s="367">
        <v>137590450</v>
      </c>
      <c r="S9" s="367">
        <v>139817080</v>
      </c>
      <c r="T9" s="431">
        <v>556160590</v>
      </c>
      <c r="U9" s="331"/>
      <c r="V9" s="367">
        <v>145009595</v>
      </c>
      <c r="W9" s="367">
        <v>144917170</v>
      </c>
      <c r="X9" s="367">
        <v>144512718</v>
      </c>
      <c r="Y9" s="367">
        <v>144186024</v>
      </c>
      <c r="Z9" s="431">
        <v>578625507</v>
      </c>
      <c r="AA9" s="126"/>
      <c r="AB9" s="367">
        <v>152272389</v>
      </c>
      <c r="AC9" s="367">
        <v>152480784</v>
      </c>
      <c r="AD9" s="367">
        <v>144657671</v>
      </c>
      <c r="AE9" s="367">
        <v>150371527</v>
      </c>
      <c r="AF9" s="431">
        <v>599782371</v>
      </c>
      <c r="AG9" s="126"/>
      <c r="AH9" s="367">
        <v>151961964</v>
      </c>
      <c r="AI9" s="367">
        <v>153464837</v>
      </c>
      <c r="AJ9" s="367">
        <v>147955233</v>
      </c>
      <c r="AK9" s="367">
        <v>151184054</v>
      </c>
      <c r="AL9" s="431">
        <v>604566088</v>
      </c>
      <c r="AM9" s="126"/>
      <c r="AN9" s="367">
        <v>157152550</v>
      </c>
      <c r="AO9" s="367">
        <v>164411990</v>
      </c>
      <c r="AP9" s="367">
        <v>162736530</v>
      </c>
      <c r="AQ9" s="367">
        <v>169105860</v>
      </c>
      <c r="AR9" s="431">
        <v>653406930</v>
      </c>
      <c r="AS9" s="126"/>
      <c r="AT9" s="367">
        <v>169595980</v>
      </c>
      <c r="AU9" s="367">
        <v>172841160</v>
      </c>
      <c r="AV9" s="367">
        <v>157270140</v>
      </c>
      <c r="AW9" s="367">
        <v>163960250</v>
      </c>
      <c r="AX9" s="431">
        <v>663667530</v>
      </c>
      <c r="AY9" s="126"/>
      <c r="AZ9" s="367">
        <v>172574322</v>
      </c>
      <c r="BA9" s="367">
        <v>169846084</v>
      </c>
    </row>
    <row r="10" spans="1:53">
      <c r="A10" s="342"/>
      <c r="B10" s="312"/>
      <c r="C10" s="313" t="s">
        <v>23</v>
      </c>
      <c r="D10" s="254">
        <v>8.9119821458978454E-2</v>
      </c>
      <c r="E10" s="254">
        <v>0.19958861001001851</v>
      </c>
      <c r="F10" s="254">
        <v>0.12903392931022264</v>
      </c>
      <c r="G10" s="254">
        <v>4.1792478494673976E-2</v>
      </c>
      <c r="H10" s="329"/>
      <c r="I10" s="274"/>
      <c r="J10" s="254">
        <v>-4.2779398558658111E-3</v>
      </c>
      <c r="K10" s="254">
        <v>3.5164526827690279E-2</v>
      </c>
      <c r="L10" s="254">
        <v>4.6940634346318101E-2</v>
      </c>
      <c r="M10" s="254">
        <v>2.847266153559691E-2</v>
      </c>
      <c r="N10" s="261">
        <v>2.6562076750151098E-2</v>
      </c>
      <c r="O10" s="274"/>
      <c r="P10" s="254">
        <v>-6.8949592395961545E-4</v>
      </c>
      <c r="Q10" s="254">
        <v>-3.6829055543492695E-2</v>
      </c>
      <c r="R10" s="254">
        <v>-3.741261779396321E-2</v>
      </c>
      <c r="S10" s="254">
        <v>1.1195703416106983E-3</v>
      </c>
      <c r="T10" s="261">
        <v>-1.8855962674015125E-2</v>
      </c>
      <c r="U10" s="274"/>
      <c r="V10" s="254">
        <v>5.4849873333642885E-2</v>
      </c>
      <c r="W10" s="254">
        <v>2.5717944918536073E-2</v>
      </c>
      <c r="X10" s="254">
        <v>5.0310671997947587E-2</v>
      </c>
      <c r="Y10" s="254">
        <v>3.1247570039368622E-2</v>
      </c>
      <c r="Z10" s="261">
        <v>4.0392860270807684E-2</v>
      </c>
      <c r="AA10" s="287"/>
      <c r="AB10" s="254">
        <v>5.0084920242691622E-2</v>
      </c>
      <c r="AC10" s="254">
        <v>5.2192669785091628E-2</v>
      </c>
      <c r="AD10" s="254">
        <v>1.0030466661072879E-3</v>
      </c>
      <c r="AE10" s="254">
        <v>4.2899462988174264E-2</v>
      </c>
      <c r="AF10" s="261">
        <v>3.6564001662650503E-2</v>
      </c>
      <c r="AG10" s="287"/>
      <c r="AH10" s="254">
        <v>-2.0386164690697761E-3</v>
      </c>
      <c r="AI10" s="254">
        <v>6.4536197557851782E-3</v>
      </c>
      <c r="AJ10" s="254">
        <v>2.2795624851446705E-2</v>
      </c>
      <c r="AK10" s="254">
        <v>5.4034631170567504E-3</v>
      </c>
      <c r="AL10" s="261">
        <v>7.9757545924936668E-3</v>
      </c>
      <c r="AM10" s="287"/>
      <c r="AN10" s="254">
        <v>3.4157139479982002E-2</v>
      </c>
      <c r="AO10" s="254">
        <v>7.1333298324227856E-2</v>
      </c>
      <c r="AP10" s="254">
        <v>9.9903847267098778E-2</v>
      </c>
      <c r="AQ10" s="254">
        <v>0.11854296485527493</v>
      </c>
      <c r="AR10" s="261">
        <v>8.0786605417404678E-2</v>
      </c>
      <c r="AS10" s="287"/>
      <c r="AT10" s="254">
        <v>7.9180579634247072E-2</v>
      </c>
      <c r="AU10" s="254">
        <v>5.1268584487055957E-2</v>
      </c>
      <c r="AV10" s="254">
        <v>-3.3590429880740347E-2</v>
      </c>
      <c r="AW10" s="254">
        <v>-3.0428336427844704E-2</v>
      </c>
      <c r="AX10" s="261">
        <v>1.5703231063068257E-2</v>
      </c>
      <c r="AY10" s="287"/>
      <c r="AZ10" s="254">
        <v>1.7561395028349081E-2</v>
      </c>
      <c r="BA10" s="254">
        <v>-1.7328488191122982E-2</v>
      </c>
    </row>
    <row r="11" spans="1:53">
      <c r="A11" s="342"/>
      <c r="B11" s="306" t="s">
        <v>84</v>
      </c>
      <c r="C11" s="306" t="s">
        <v>25</v>
      </c>
      <c r="D11" s="367">
        <v>1266572427</v>
      </c>
      <c r="E11" s="367">
        <v>1380820325</v>
      </c>
      <c r="F11" s="367">
        <v>1516478983</v>
      </c>
      <c r="G11" s="367">
        <v>1535381711</v>
      </c>
      <c r="H11" s="430">
        <v>5699253446</v>
      </c>
      <c r="I11" s="331"/>
      <c r="J11" s="367">
        <v>1453130701</v>
      </c>
      <c r="K11" s="367">
        <v>1556456591</v>
      </c>
      <c r="L11" s="367">
        <v>1503710110</v>
      </c>
      <c r="M11" s="367">
        <v>1456187637</v>
      </c>
      <c r="N11" s="431">
        <v>5969485039</v>
      </c>
      <c r="O11" s="331"/>
      <c r="P11" s="367">
        <v>1387752166</v>
      </c>
      <c r="Q11" s="367">
        <v>1470540576</v>
      </c>
      <c r="R11" s="367">
        <v>1462531183</v>
      </c>
      <c r="S11" s="367">
        <v>1461421203</v>
      </c>
      <c r="T11" s="431">
        <v>5782245128</v>
      </c>
      <c r="U11" s="331"/>
      <c r="V11" s="367">
        <v>1413491576</v>
      </c>
      <c r="W11" s="367">
        <v>1489524930</v>
      </c>
      <c r="X11" s="367">
        <v>1486761416</v>
      </c>
      <c r="Y11" s="367">
        <v>1533313201</v>
      </c>
      <c r="Z11" s="431">
        <v>5923091123</v>
      </c>
      <c r="AA11" s="126"/>
      <c r="AB11" s="367">
        <v>1497081184</v>
      </c>
      <c r="AC11" s="367">
        <v>1589638671</v>
      </c>
      <c r="AD11" s="367">
        <v>1599313163</v>
      </c>
      <c r="AE11" s="367">
        <v>1643670509</v>
      </c>
      <c r="AF11" s="431">
        <v>6329703527</v>
      </c>
      <c r="AG11" s="126"/>
      <c r="AH11" s="367">
        <v>1570787435</v>
      </c>
      <c r="AI11" s="367">
        <v>1693008500</v>
      </c>
      <c r="AJ11" s="367">
        <v>1675924913</v>
      </c>
      <c r="AK11" s="367">
        <v>1683854020</v>
      </c>
      <c r="AL11" s="431">
        <v>6623574868</v>
      </c>
      <c r="AM11" s="126"/>
      <c r="AN11" s="367">
        <v>1592473676</v>
      </c>
      <c r="AO11" s="367">
        <v>1684273766</v>
      </c>
      <c r="AP11" s="367">
        <v>1696425843</v>
      </c>
      <c r="AQ11" s="367">
        <v>1735123725</v>
      </c>
      <c r="AR11" s="431">
        <v>6708297010</v>
      </c>
      <c r="AS11" s="126"/>
      <c r="AT11" s="367">
        <v>1638901064</v>
      </c>
      <c r="AU11" s="367">
        <v>1711286551</v>
      </c>
      <c r="AV11" s="367">
        <v>1691238274</v>
      </c>
      <c r="AW11" s="367">
        <v>1722634717</v>
      </c>
      <c r="AX11" s="431">
        <v>6764060606</v>
      </c>
      <c r="AY11" s="126"/>
      <c r="AZ11" s="367">
        <v>1676824006</v>
      </c>
      <c r="BA11" s="367">
        <v>1738029165</v>
      </c>
    </row>
    <row r="12" spans="1:53">
      <c r="A12" s="342"/>
      <c r="B12" s="312"/>
      <c r="C12" s="313" t="s">
        <v>23</v>
      </c>
      <c r="D12" s="254">
        <v>0.12704911071962796</v>
      </c>
      <c r="E12" s="254">
        <v>0.50254374855662631</v>
      </c>
      <c r="F12" s="254">
        <v>0.32641209490477557</v>
      </c>
      <c r="G12" s="254">
        <v>0.22559610233382549</v>
      </c>
      <c r="H12" s="329"/>
      <c r="I12" s="274"/>
      <c r="J12" s="254">
        <v>0.14729380651518004</v>
      </c>
      <c r="K12" s="254">
        <v>0.1271970457126636</v>
      </c>
      <c r="L12" s="254">
        <v>-8.420079106365037E-3</v>
      </c>
      <c r="M12" s="254">
        <v>-5.1579404282743865E-2</v>
      </c>
      <c r="N12" s="261">
        <v>4.7415261588280577E-2</v>
      </c>
      <c r="O12" s="274"/>
      <c r="P12" s="254">
        <v>-4.4991503486237372E-2</v>
      </c>
      <c r="Q12" s="254">
        <v>-5.5199750186929575E-2</v>
      </c>
      <c r="R12" s="254">
        <v>-2.7384884045236646E-2</v>
      </c>
      <c r="S12" s="254">
        <v>3.5940189760037544E-3</v>
      </c>
      <c r="T12" s="261">
        <v>-3.1366174766620403E-2</v>
      </c>
      <c r="U12" s="274"/>
      <c r="V12" s="254">
        <v>1.8547555270038041E-2</v>
      </c>
      <c r="W12" s="254">
        <v>1.2909779104252284E-2</v>
      </c>
      <c r="X12" s="254">
        <v>1.6567327440019541E-2</v>
      </c>
      <c r="Y12" s="254">
        <v>4.9193208537292588E-2</v>
      </c>
      <c r="Z12" s="261">
        <v>2.4358357676322884E-2</v>
      </c>
      <c r="AA12" s="287"/>
      <c r="AB12" s="254">
        <v>5.9136969345475521E-2</v>
      </c>
      <c r="AC12" s="254">
        <v>6.7211859958597575E-2</v>
      </c>
      <c r="AD12" s="254">
        <v>7.5702628403426342E-2</v>
      </c>
      <c r="AE12" s="254">
        <v>7.1973102382492327E-2</v>
      </c>
      <c r="AF12" s="261">
        <v>6.8648682850932286E-2</v>
      </c>
      <c r="AG12" s="287"/>
      <c r="AH12" s="254">
        <v>4.9233302634307918E-2</v>
      </c>
      <c r="AI12" s="254">
        <v>6.5027248572766982E-2</v>
      </c>
      <c r="AJ12" s="254">
        <v>4.7902907180662035E-2</v>
      </c>
      <c r="AK12" s="254">
        <v>2.4447424699763909E-2</v>
      </c>
      <c r="AL12" s="261">
        <v>4.6427346833301408E-2</v>
      </c>
      <c r="AM12" s="287"/>
      <c r="AN12" s="254">
        <v>1.3805967960267118E-2</v>
      </c>
      <c r="AO12" s="254">
        <v>-5.1592971919515174E-3</v>
      </c>
      <c r="AP12" s="254">
        <v>1.2232606509382515E-2</v>
      </c>
      <c r="AQ12" s="254">
        <v>3.0447832407704878E-2</v>
      </c>
      <c r="AR12" s="261">
        <v>1.2790999375475121E-2</v>
      </c>
      <c r="AS12" s="287"/>
      <c r="AT12" s="254">
        <v>2.9154257743598588E-2</v>
      </c>
      <c r="AU12" s="254">
        <v>1.603823888093503E-2</v>
      </c>
      <c r="AV12" s="254">
        <v>-3.0579403287244178E-3</v>
      </c>
      <c r="AW12" s="254">
        <v>-7.1977622229791871E-3</v>
      </c>
      <c r="AX12" s="261">
        <v>8.3126307491863116E-3</v>
      </c>
      <c r="AY12" s="287"/>
      <c r="AZ12" s="254">
        <v>2.3139250338542805E-2</v>
      </c>
      <c r="BA12" s="254">
        <v>1.5627198136029863E-2</v>
      </c>
    </row>
    <row r="13" spans="1:53">
      <c r="A13" s="342"/>
      <c r="B13" s="306" t="s">
        <v>85</v>
      </c>
      <c r="C13" s="306" t="s">
        <v>25</v>
      </c>
      <c r="D13" s="367">
        <v>876567556</v>
      </c>
      <c r="E13" s="367">
        <v>987339170</v>
      </c>
      <c r="F13" s="367">
        <v>1041977321</v>
      </c>
      <c r="G13" s="367">
        <v>1085502315</v>
      </c>
      <c r="H13" s="430">
        <v>3991386362</v>
      </c>
      <c r="I13" s="331"/>
      <c r="J13" s="367">
        <v>981264103</v>
      </c>
      <c r="K13" s="367">
        <v>1039677366</v>
      </c>
      <c r="L13" s="367">
        <v>1012329304</v>
      </c>
      <c r="M13" s="367">
        <v>1014739831</v>
      </c>
      <c r="N13" s="431">
        <v>4048010604</v>
      </c>
      <c r="O13" s="331"/>
      <c r="P13" s="367">
        <v>956094020</v>
      </c>
      <c r="Q13" s="367">
        <v>1029278389</v>
      </c>
      <c r="R13" s="367">
        <v>1041235193</v>
      </c>
      <c r="S13" s="367">
        <v>1040005533</v>
      </c>
      <c r="T13" s="431">
        <v>4066613135</v>
      </c>
      <c r="U13" s="331"/>
      <c r="V13" s="367">
        <v>1013455878</v>
      </c>
      <c r="W13" s="367">
        <v>1075701320</v>
      </c>
      <c r="X13" s="367">
        <v>1059046377</v>
      </c>
      <c r="Y13" s="367">
        <v>1115445108</v>
      </c>
      <c r="Z13" s="431">
        <v>4263648683</v>
      </c>
      <c r="AA13" s="126"/>
      <c r="AB13" s="367">
        <v>1069838256</v>
      </c>
      <c r="AC13" s="367">
        <v>1151032575</v>
      </c>
      <c r="AD13" s="367">
        <v>1169000459</v>
      </c>
      <c r="AE13" s="367">
        <v>1210265963</v>
      </c>
      <c r="AF13" s="431">
        <v>4600137253</v>
      </c>
      <c r="AG13" s="126"/>
      <c r="AH13" s="367">
        <v>1127353817</v>
      </c>
      <c r="AI13" s="367">
        <v>1229318106</v>
      </c>
      <c r="AJ13" s="367">
        <v>1199266573</v>
      </c>
      <c r="AK13" s="367">
        <v>1227651518</v>
      </c>
      <c r="AL13" s="431">
        <v>4783590014</v>
      </c>
      <c r="AM13" s="126"/>
      <c r="AN13" s="367">
        <v>1135625246</v>
      </c>
      <c r="AO13" s="367">
        <v>1223405670</v>
      </c>
      <c r="AP13" s="367">
        <v>1210920714</v>
      </c>
      <c r="AQ13" s="367">
        <v>1239223798</v>
      </c>
      <c r="AR13" s="431">
        <v>4809175428</v>
      </c>
      <c r="AS13" s="126"/>
      <c r="AT13" s="367">
        <v>1150433168</v>
      </c>
      <c r="AU13" s="367">
        <v>1244057741</v>
      </c>
      <c r="AV13" s="367">
        <v>1240258836</v>
      </c>
      <c r="AW13" s="367">
        <v>1284050799</v>
      </c>
      <c r="AX13" s="431">
        <v>4918800544</v>
      </c>
      <c r="AY13" s="126"/>
      <c r="AZ13" s="367">
        <v>1218678018</v>
      </c>
      <c r="BA13" s="367">
        <v>1260898555</v>
      </c>
    </row>
    <row r="14" spans="1:53">
      <c r="A14" s="342"/>
      <c r="B14" s="312"/>
      <c r="C14" s="313" t="s">
        <v>23</v>
      </c>
      <c r="D14" s="254">
        <v>0.20884230515419969</v>
      </c>
      <c r="E14" s="254">
        <v>0.63520616777482775</v>
      </c>
      <c r="F14" s="254">
        <v>0.35409446128925237</v>
      </c>
      <c r="G14" s="254">
        <v>0.25600476750854617</v>
      </c>
      <c r="H14" s="329"/>
      <c r="I14" s="274"/>
      <c r="J14" s="254">
        <v>0.11943922209231299</v>
      </c>
      <c r="K14" s="254">
        <v>5.3009338219610999E-2</v>
      </c>
      <c r="L14" s="254">
        <v>-2.8453610652049884E-2</v>
      </c>
      <c r="M14" s="254">
        <v>-6.5188699298167785E-2</v>
      </c>
      <c r="N14" s="261">
        <v>1.4186610080921147E-2</v>
      </c>
      <c r="O14" s="274"/>
      <c r="P14" s="254">
        <v>-2.5650671336134634E-2</v>
      </c>
      <c r="Q14" s="254">
        <v>-1.0002119253599284E-2</v>
      </c>
      <c r="R14" s="254">
        <v>2.8553840025952626E-2</v>
      </c>
      <c r="S14" s="254">
        <v>2.4898699379033218E-2</v>
      </c>
      <c r="T14" s="261">
        <v>4.5954748689684966E-3</v>
      </c>
      <c r="U14" s="274"/>
      <c r="V14" s="254">
        <v>5.9996043066977922E-2</v>
      </c>
      <c r="W14" s="254">
        <v>4.5102405234702658E-2</v>
      </c>
      <c r="X14" s="254">
        <v>1.7105822123321124E-2</v>
      </c>
      <c r="Y14" s="254">
        <v>7.2537666970277526E-2</v>
      </c>
      <c r="Z14" s="261">
        <v>4.8452002061415644E-2</v>
      </c>
      <c r="AA14" s="287"/>
      <c r="AB14" s="254">
        <v>5.5633776688204239E-2</v>
      </c>
      <c r="AC14" s="254">
        <v>7.0029899191719869E-2</v>
      </c>
      <c r="AD14" s="254">
        <v>0.10382367041514362</v>
      </c>
      <c r="AE14" s="254">
        <v>8.5007190690014722E-2</v>
      </c>
      <c r="AF14" s="261">
        <v>7.8920332095288703E-2</v>
      </c>
      <c r="AG14" s="287"/>
      <c r="AH14" s="254">
        <v>5.3760987399201765E-2</v>
      </c>
      <c r="AI14" s="254">
        <v>6.8013306226368142E-2</v>
      </c>
      <c r="AJ14" s="254">
        <v>2.5890592058356088E-2</v>
      </c>
      <c r="AK14" s="254">
        <v>1.4365069771031802E-2</v>
      </c>
      <c r="AL14" s="261">
        <v>3.9879845080787568E-2</v>
      </c>
      <c r="AM14" s="287"/>
      <c r="AN14" s="254">
        <v>7.3370301987454312E-3</v>
      </c>
      <c r="AO14" s="254">
        <v>-4.8095248667882062E-3</v>
      </c>
      <c r="AP14" s="254">
        <v>9.7177235340153434E-3</v>
      </c>
      <c r="AQ14" s="254">
        <v>9.4263557942344534E-3</v>
      </c>
      <c r="AR14" s="261">
        <v>5.3485800256960481E-3</v>
      </c>
      <c r="AS14" s="287"/>
      <c r="AT14" s="254">
        <v>1.3039444175935389E-2</v>
      </c>
      <c r="AU14" s="254">
        <v>1.6880803732093108E-2</v>
      </c>
      <c r="AV14" s="254">
        <v>2.4227946273285061E-2</v>
      </c>
      <c r="AW14" s="254">
        <v>3.6173450729680034E-2</v>
      </c>
      <c r="AX14" s="261">
        <v>2.2794992123127855E-2</v>
      </c>
      <c r="AY14" s="287"/>
      <c r="AZ14" s="254">
        <v>5.932100351265257E-2</v>
      </c>
      <c r="BA14" s="254">
        <v>1.3537003504727307E-2</v>
      </c>
    </row>
    <row r="15" spans="1:53">
      <c r="A15" s="342"/>
      <c r="B15" s="306" t="s">
        <v>86</v>
      </c>
      <c r="C15" s="306" t="s">
        <v>25</v>
      </c>
      <c r="D15" s="367">
        <v>1182713506</v>
      </c>
      <c r="E15" s="367">
        <v>1192786195</v>
      </c>
      <c r="F15" s="367">
        <v>1306514952</v>
      </c>
      <c r="G15" s="367">
        <v>1292532307</v>
      </c>
      <c r="H15" s="430">
        <v>4974546960</v>
      </c>
      <c r="I15" s="331"/>
      <c r="J15" s="367">
        <v>1296749260</v>
      </c>
      <c r="K15" s="367">
        <v>1341400609</v>
      </c>
      <c r="L15" s="367">
        <v>1286845600</v>
      </c>
      <c r="M15" s="367">
        <v>1255626199</v>
      </c>
      <c r="N15" s="431">
        <v>5180621668</v>
      </c>
      <c r="O15" s="331"/>
      <c r="P15" s="367">
        <v>1220226827</v>
      </c>
      <c r="Q15" s="367">
        <v>1264148830</v>
      </c>
      <c r="R15" s="367">
        <v>1236235644</v>
      </c>
      <c r="S15" s="367">
        <v>1253302553</v>
      </c>
      <c r="T15" s="431">
        <v>4973913854</v>
      </c>
      <c r="U15" s="331"/>
      <c r="V15" s="367">
        <v>1276119995</v>
      </c>
      <c r="W15" s="367">
        <v>1291677485</v>
      </c>
      <c r="X15" s="367">
        <v>1285273790</v>
      </c>
      <c r="Y15" s="367">
        <v>1303129254</v>
      </c>
      <c r="Z15" s="431">
        <v>5156200524</v>
      </c>
      <c r="AA15" s="126"/>
      <c r="AB15" s="367">
        <v>1307434019</v>
      </c>
      <c r="AC15" s="367">
        <v>1328872929</v>
      </c>
      <c r="AD15" s="367">
        <v>1280329060</v>
      </c>
      <c r="AE15" s="367">
        <v>1339864421</v>
      </c>
      <c r="AF15" s="431">
        <v>5256500429</v>
      </c>
      <c r="AG15" s="126"/>
      <c r="AH15" s="367">
        <v>1294694861</v>
      </c>
      <c r="AI15" s="367">
        <v>1330625390</v>
      </c>
      <c r="AJ15" s="367">
        <v>1303174430</v>
      </c>
      <c r="AK15" s="367">
        <v>1305858101</v>
      </c>
      <c r="AL15" s="431">
        <v>5234352782</v>
      </c>
      <c r="AM15" s="126"/>
      <c r="AN15" s="367">
        <v>1282949721</v>
      </c>
      <c r="AO15" s="367">
        <v>1332674649</v>
      </c>
      <c r="AP15" s="367">
        <v>1328186982</v>
      </c>
      <c r="AQ15" s="367">
        <v>1347302535</v>
      </c>
      <c r="AR15" s="431">
        <v>5291113887</v>
      </c>
      <c r="AS15" s="126"/>
      <c r="AT15" s="367">
        <v>1339414473</v>
      </c>
      <c r="AU15" s="367">
        <v>1362241252</v>
      </c>
      <c r="AV15" s="367">
        <v>1287690958</v>
      </c>
      <c r="AW15" s="367">
        <v>1327778619</v>
      </c>
      <c r="AX15" s="431">
        <v>5317125302</v>
      </c>
      <c r="AY15" s="126"/>
      <c r="AZ15" s="367">
        <v>1346818732</v>
      </c>
      <c r="BA15" s="367">
        <v>1335485992</v>
      </c>
    </row>
    <row r="16" spans="1:53">
      <c r="A16" s="342"/>
      <c r="B16" s="312"/>
      <c r="C16" s="313" t="s">
        <v>23</v>
      </c>
      <c r="D16" s="254">
        <v>5.1285252966609643E-2</v>
      </c>
      <c r="E16" s="254">
        <v>0.21961592320430545</v>
      </c>
      <c r="F16" s="254">
        <v>0.25321271358956948</v>
      </c>
      <c r="G16" s="254">
        <v>0.11672528306921887</v>
      </c>
      <c r="H16" s="329"/>
      <c r="I16" s="274"/>
      <c r="J16" s="254">
        <v>9.6418746739161704E-2</v>
      </c>
      <c r="K16" s="254">
        <v>0.12459434442062771</v>
      </c>
      <c r="L16" s="254">
        <v>-1.505482349810873E-2</v>
      </c>
      <c r="M16" s="254">
        <v>-2.8553335030874396E-2</v>
      </c>
      <c r="N16" s="261">
        <v>4.1425824232243169E-2</v>
      </c>
      <c r="O16" s="274"/>
      <c r="P16" s="254">
        <v>-5.9010971018406466E-2</v>
      </c>
      <c r="Q16" s="254">
        <v>-5.7590386109627856E-2</v>
      </c>
      <c r="R16" s="254">
        <v>-3.9328693356840971E-2</v>
      </c>
      <c r="S16" s="254">
        <v>-1.8505873816989649E-3</v>
      </c>
      <c r="T16" s="261">
        <v>-3.9900194850514992E-2</v>
      </c>
      <c r="U16" s="274"/>
      <c r="V16" s="254">
        <v>4.5805555789505625E-2</v>
      </c>
      <c r="W16" s="254">
        <v>2.1776435136992456E-2</v>
      </c>
      <c r="X16" s="254">
        <v>3.9667312812087241E-2</v>
      </c>
      <c r="Y16" s="254">
        <v>3.9756322909205721E-2</v>
      </c>
      <c r="Z16" s="261">
        <v>3.6648537821660554E-2</v>
      </c>
      <c r="AA16" s="287"/>
      <c r="AB16" s="254">
        <v>2.4538463563530399E-2</v>
      </c>
      <c r="AC16" s="254">
        <v>2.8796231591820209E-2</v>
      </c>
      <c r="AD16" s="254">
        <v>-3.8472191983313087E-3</v>
      </c>
      <c r="AE16" s="254">
        <v>2.8189964186008609E-2</v>
      </c>
      <c r="AF16" s="261">
        <v>1.9452289439315873E-2</v>
      </c>
      <c r="AG16" s="287"/>
      <c r="AH16" s="254">
        <v>-9.7436335714621292E-3</v>
      </c>
      <c r="AI16" s="254">
        <v>1.3187573933941543E-3</v>
      </c>
      <c r="AJ16" s="254">
        <v>1.7843358175436475E-2</v>
      </c>
      <c r="AK16" s="254">
        <v>-2.5380418695362894E-2</v>
      </c>
      <c r="AL16" s="261">
        <v>-4.2133825154492266E-3</v>
      </c>
      <c r="AM16" s="287"/>
      <c r="AN16" s="254">
        <v>-9.0717437396239387E-3</v>
      </c>
      <c r="AO16" s="254">
        <v>1.5400720709228821E-3</v>
      </c>
      <c r="AP16" s="254">
        <v>1.9193556460434857E-2</v>
      </c>
      <c r="AQ16" s="254">
        <v>3.1737318142195381E-2</v>
      </c>
      <c r="AR16" s="261">
        <v>1.0843958625637695E-2</v>
      </c>
      <c r="AS16" s="287"/>
      <c r="AT16" s="254">
        <v>4.4011663961381453E-2</v>
      </c>
      <c r="AU16" s="254">
        <v>2.2185912384681261E-2</v>
      </c>
      <c r="AV16" s="254">
        <v>-3.048970103518156E-2</v>
      </c>
      <c r="AW16" s="254">
        <v>-1.4491115018944178E-2</v>
      </c>
      <c r="AX16" s="261">
        <v>4.9160565346946239E-3</v>
      </c>
      <c r="AY16" s="287"/>
      <c r="AZ16" s="254">
        <v>5.527981927368586E-3</v>
      </c>
      <c r="BA16" s="254">
        <v>-1.9640617960085094E-2</v>
      </c>
    </row>
    <row r="17" spans="1:53">
      <c r="A17" s="342"/>
      <c r="B17" s="306" t="s">
        <v>87</v>
      </c>
      <c r="C17" s="306" t="s">
        <v>25</v>
      </c>
      <c r="D17" s="367">
        <v>1740383972</v>
      </c>
      <c r="E17" s="367">
        <v>1859910335</v>
      </c>
      <c r="F17" s="367">
        <v>1985996699</v>
      </c>
      <c r="G17" s="367">
        <v>1976683829</v>
      </c>
      <c r="H17" s="430">
        <v>7562974835</v>
      </c>
      <c r="I17" s="331"/>
      <c r="J17" s="367">
        <v>1785591818</v>
      </c>
      <c r="K17" s="367">
        <v>1987458850</v>
      </c>
      <c r="L17" s="367">
        <v>2050569214</v>
      </c>
      <c r="M17" s="367">
        <v>1987201592</v>
      </c>
      <c r="N17" s="431">
        <v>7810821474</v>
      </c>
      <c r="O17" s="331"/>
      <c r="P17" s="367">
        <v>1815458448</v>
      </c>
      <c r="Q17" s="367">
        <v>1954288812</v>
      </c>
      <c r="R17" s="367">
        <v>2001058030</v>
      </c>
      <c r="S17" s="367">
        <v>1971022661</v>
      </c>
      <c r="T17" s="431">
        <v>7741827951</v>
      </c>
      <c r="U17" s="331"/>
      <c r="V17" s="367">
        <v>1802815812</v>
      </c>
      <c r="W17" s="367">
        <v>1990867921</v>
      </c>
      <c r="X17" s="367">
        <v>2034858356</v>
      </c>
      <c r="Y17" s="367">
        <v>2059646218</v>
      </c>
      <c r="Z17" s="431">
        <v>7888188307</v>
      </c>
      <c r="AA17" s="126"/>
      <c r="AB17" s="367">
        <v>1885806116</v>
      </c>
      <c r="AC17" s="367">
        <v>2063588430</v>
      </c>
      <c r="AD17" s="367">
        <v>2122329583</v>
      </c>
      <c r="AE17" s="367">
        <v>2167808164</v>
      </c>
      <c r="AF17" s="431">
        <v>8239532293</v>
      </c>
      <c r="AG17" s="126"/>
      <c r="AH17" s="367">
        <v>1948305394</v>
      </c>
      <c r="AI17" s="367">
        <v>2150849599</v>
      </c>
      <c r="AJ17" s="367">
        <v>2200272592</v>
      </c>
      <c r="AK17" s="367">
        <v>2213133439</v>
      </c>
      <c r="AL17" s="431">
        <v>8512561024</v>
      </c>
      <c r="AM17" s="126"/>
      <c r="AN17" s="367">
        <v>1978114233</v>
      </c>
      <c r="AO17" s="367">
        <v>2137093818</v>
      </c>
      <c r="AP17" s="367">
        <v>2187183115</v>
      </c>
      <c r="AQ17" s="367">
        <v>2229106266</v>
      </c>
      <c r="AR17" s="431">
        <v>8531497432</v>
      </c>
      <c r="AS17" s="126"/>
      <c r="AT17" s="367">
        <v>2023129236</v>
      </c>
      <c r="AU17" s="367">
        <v>2216130372</v>
      </c>
      <c r="AV17" s="367">
        <v>2284466723</v>
      </c>
      <c r="AW17" s="367">
        <v>2307059588</v>
      </c>
      <c r="AX17" s="431">
        <v>8830785919</v>
      </c>
      <c r="AY17" s="126"/>
      <c r="AZ17" s="367">
        <v>2117090682</v>
      </c>
      <c r="BA17" s="367">
        <v>2274291239</v>
      </c>
    </row>
    <row r="18" spans="1:53">
      <c r="A18" s="342"/>
      <c r="B18" s="312"/>
      <c r="C18" s="313" t="s">
        <v>23</v>
      </c>
      <c r="D18" s="254">
        <v>5.3342640770116766E-2</v>
      </c>
      <c r="E18" s="254">
        <v>0.44141312834479185</v>
      </c>
      <c r="F18" s="254">
        <v>0.11667717763766726</v>
      </c>
      <c r="G18" s="254">
        <v>4.4922139604094247E-2</v>
      </c>
      <c r="H18" s="329"/>
      <c r="I18" s="274"/>
      <c r="J18" s="254">
        <v>2.597578851984509E-2</v>
      </c>
      <c r="K18" s="254">
        <v>6.8577776358235032E-2</v>
      </c>
      <c r="L18" s="254">
        <v>3.2513908523873133E-2</v>
      </c>
      <c r="M18" s="254">
        <v>5.3209131605639294E-3</v>
      </c>
      <c r="N18" s="261">
        <v>3.2771051657214834E-2</v>
      </c>
      <c r="O18" s="274"/>
      <c r="P18" s="254">
        <v>1.6726459932737026E-2</v>
      </c>
      <c r="Q18" s="254">
        <v>-1.6689672845301984E-2</v>
      </c>
      <c r="R18" s="254">
        <v>-2.4145092817140057E-2</v>
      </c>
      <c r="S18" s="254">
        <v>-8.1415650355417535E-3</v>
      </c>
      <c r="T18" s="261">
        <v>-8.8330687405492325E-3</v>
      </c>
      <c r="U18" s="274"/>
      <c r="V18" s="254">
        <v>-6.9638806737370995E-3</v>
      </c>
      <c r="W18" s="254">
        <v>1.8717350667614596E-2</v>
      </c>
      <c r="X18" s="254">
        <v>1.6891227287396449E-2</v>
      </c>
      <c r="Y18" s="254">
        <v>4.4963235965555404E-2</v>
      </c>
      <c r="Z18" s="261">
        <v>1.8905141902707312E-2</v>
      </c>
      <c r="AA18" s="287"/>
      <c r="AB18" s="254">
        <v>4.6033712067309107E-2</v>
      </c>
      <c r="AC18" s="254">
        <v>3.6527038400153033E-2</v>
      </c>
      <c r="AD18" s="254">
        <v>4.298639595335052E-2</v>
      </c>
      <c r="AE18" s="254">
        <v>5.2514817862763685E-2</v>
      </c>
      <c r="AF18" s="261">
        <v>4.454051707769402E-2</v>
      </c>
      <c r="AG18" s="287"/>
      <c r="AH18" s="254">
        <v>3.3141942572849414E-2</v>
      </c>
      <c r="AI18" s="254">
        <v>4.2286130185368309E-2</v>
      </c>
      <c r="AJ18" s="254">
        <v>3.6725214417368868E-2</v>
      </c>
      <c r="AK18" s="254">
        <v>2.0908342238349364E-2</v>
      </c>
      <c r="AL18" s="261">
        <v>3.3136435575591427E-2</v>
      </c>
      <c r="AM18" s="287"/>
      <c r="AN18" s="254">
        <v>1.5299880137785049E-2</v>
      </c>
      <c r="AO18" s="254">
        <v>-6.3955104096518056E-3</v>
      </c>
      <c r="AP18" s="254">
        <v>-5.9490251560612162E-3</v>
      </c>
      <c r="AQ18" s="254">
        <v>7.2172905250653674E-3</v>
      </c>
      <c r="AR18" s="261">
        <v>2.2245253745154514E-3</v>
      </c>
      <c r="AS18" s="287"/>
      <c r="AT18" s="254">
        <v>2.2756523485365276E-2</v>
      </c>
      <c r="AU18" s="254">
        <v>3.6983193407000847E-2</v>
      </c>
      <c r="AV18" s="254">
        <v>4.4478949811205037E-2</v>
      </c>
      <c r="AW18" s="254">
        <v>3.4970662094043092E-2</v>
      </c>
      <c r="AX18" s="261">
        <v>3.5080416935651559E-2</v>
      </c>
      <c r="AY18" s="287"/>
      <c r="AZ18" s="254">
        <v>4.6443620273005637E-2</v>
      </c>
      <c r="BA18" s="254">
        <v>2.6244334600004304E-2</v>
      </c>
    </row>
    <row r="19" spans="1:53">
      <c r="A19" s="342"/>
      <c r="B19" s="306" t="s">
        <v>213</v>
      </c>
      <c r="C19" s="306" t="s">
        <v>25</v>
      </c>
      <c r="D19" s="367">
        <v>86030605</v>
      </c>
      <c r="E19" s="367">
        <v>97578360</v>
      </c>
      <c r="F19" s="367">
        <v>96754995</v>
      </c>
      <c r="G19" s="367">
        <v>94691930</v>
      </c>
      <c r="H19" s="430">
        <v>375055890</v>
      </c>
      <c r="I19" s="331"/>
      <c r="J19" s="367">
        <v>81934085</v>
      </c>
      <c r="K19" s="367">
        <v>89712195</v>
      </c>
      <c r="L19" s="367">
        <v>89668935</v>
      </c>
      <c r="M19" s="367">
        <v>90974265</v>
      </c>
      <c r="N19" s="431">
        <v>352289480</v>
      </c>
      <c r="O19" s="331"/>
      <c r="P19" s="367">
        <v>80262570</v>
      </c>
      <c r="Q19" s="367">
        <v>85976970</v>
      </c>
      <c r="R19" s="367">
        <v>86770780</v>
      </c>
      <c r="S19" s="367">
        <v>82980185</v>
      </c>
      <c r="T19" s="431">
        <v>335990505</v>
      </c>
      <c r="U19" s="331"/>
      <c r="V19" s="367">
        <v>76823755</v>
      </c>
      <c r="W19" s="367">
        <v>85430110</v>
      </c>
      <c r="X19" s="367">
        <v>89493615</v>
      </c>
      <c r="Y19" s="367">
        <v>87780825</v>
      </c>
      <c r="Z19" s="431">
        <v>339528305</v>
      </c>
      <c r="AA19" s="126"/>
      <c r="AB19" s="367">
        <v>82877155</v>
      </c>
      <c r="AC19" s="367">
        <v>89924845</v>
      </c>
      <c r="AD19" s="367">
        <v>90253410</v>
      </c>
      <c r="AE19" s="367">
        <v>92856435</v>
      </c>
      <c r="AF19" s="431">
        <v>355911845</v>
      </c>
      <c r="AG19" s="126"/>
      <c r="AH19" s="367">
        <v>83539792</v>
      </c>
      <c r="AI19" s="367">
        <v>94486284</v>
      </c>
      <c r="AJ19" s="367">
        <v>93352655</v>
      </c>
      <c r="AK19" s="367">
        <v>98861075</v>
      </c>
      <c r="AL19" s="431">
        <v>370239806</v>
      </c>
      <c r="AM19" s="126"/>
      <c r="AN19" s="367">
        <v>94066999</v>
      </c>
      <c r="AO19" s="367">
        <v>102049020</v>
      </c>
      <c r="AP19" s="367">
        <v>102511770</v>
      </c>
      <c r="AQ19" s="367">
        <v>106236027</v>
      </c>
      <c r="AR19" s="431">
        <v>404863816</v>
      </c>
      <c r="AS19" s="126"/>
      <c r="AT19" s="367">
        <v>92921191</v>
      </c>
      <c r="AU19" s="367">
        <v>101491807</v>
      </c>
      <c r="AV19" s="367">
        <v>101271688</v>
      </c>
      <c r="AW19" s="367">
        <v>106053403</v>
      </c>
      <c r="AX19" s="431">
        <v>401738089</v>
      </c>
      <c r="AY19" s="126"/>
      <c r="AZ19" s="367">
        <v>98990296</v>
      </c>
      <c r="BA19" s="367">
        <v>106092472</v>
      </c>
    </row>
    <row r="20" spans="1:53">
      <c r="A20" s="342"/>
      <c r="B20" s="312"/>
      <c r="C20" s="313" t="s">
        <v>23</v>
      </c>
      <c r="D20" s="254">
        <v>0.19014472199152158</v>
      </c>
      <c r="E20" s="254">
        <v>0.43559371544238856</v>
      </c>
      <c r="F20" s="254">
        <v>0.15652773909603049</v>
      </c>
      <c r="G20" s="254">
        <v>4.3937990310944745E-2</v>
      </c>
      <c r="H20" s="329"/>
      <c r="I20" s="274"/>
      <c r="J20" s="254">
        <v>-4.7617007924098641E-2</v>
      </c>
      <c r="K20" s="254">
        <v>-8.0613826672225275E-2</v>
      </c>
      <c r="L20" s="254">
        <v>-7.3237149151834491E-2</v>
      </c>
      <c r="M20" s="254">
        <v>-3.9260631819416927E-2</v>
      </c>
      <c r="N20" s="261">
        <v>-6.0701379733031247E-2</v>
      </c>
      <c r="O20" s="274"/>
      <c r="P20" s="254">
        <v>-2.0400728219519437E-2</v>
      </c>
      <c r="Q20" s="254">
        <v>-4.1635643849757598E-2</v>
      </c>
      <c r="R20" s="254">
        <v>-3.2320613599347459E-2</v>
      </c>
      <c r="S20" s="254">
        <v>-8.7871883328763389E-2</v>
      </c>
      <c r="T20" s="261">
        <v>-4.6265857839410951E-2</v>
      </c>
      <c r="U20" s="274"/>
      <c r="V20" s="254">
        <v>-4.2844566277905116E-2</v>
      </c>
      <c r="W20" s="254">
        <v>-6.3605405028811512E-3</v>
      </c>
      <c r="X20" s="254">
        <v>3.1379630331777486E-2</v>
      </c>
      <c r="Y20" s="254">
        <v>5.7852847640674776E-2</v>
      </c>
      <c r="Z20" s="261">
        <v>1.0529464218043794E-2</v>
      </c>
      <c r="AA20" s="287"/>
      <c r="AB20" s="254">
        <v>7.879594013596436E-2</v>
      </c>
      <c r="AC20" s="254">
        <v>5.2613007287477531E-2</v>
      </c>
      <c r="AD20" s="254">
        <v>8.4899352875620337E-3</v>
      </c>
      <c r="AE20" s="254">
        <v>5.7821397782488404E-2</v>
      </c>
      <c r="AF20" s="261">
        <v>4.825382673176537E-2</v>
      </c>
      <c r="AG20" s="287"/>
      <c r="AH20" s="254">
        <v>7.9954120046712429E-3</v>
      </c>
      <c r="AI20" s="254">
        <v>5.0725013760101634E-2</v>
      </c>
      <c r="AJ20" s="254">
        <v>3.4339367343571903E-2</v>
      </c>
      <c r="AK20" s="254">
        <v>6.4665846798878324E-2</v>
      </c>
      <c r="AL20" s="261">
        <v>4.0257050169263175E-2</v>
      </c>
      <c r="AM20" s="287"/>
      <c r="AN20" s="254">
        <v>0.12601428310953899</v>
      </c>
      <c r="AO20" s="254">
        <v>8.0040569697925612E-2</v>
      </c>
      <c r="AP20" s="254">
        <v>9.811306384376528E-2</v>
      </c>
      <c r="AQ20" s="254">
        <v>7.4599148350349198E-2</v>
      </c>
      <c r="AR20" s="261">
        <v>9.3517794248195951E-2</v>
      </c>
      <c r="AS20" s="287"/>
      <c r="AT20" s="254">
        <v>-1.2180764903534369E-2</v>
      </c>
      <c r="AU20" s="254">
        <v>-5.4602484178681854E-3</v>
      </c>
      <c r="AV20" s="254">
        <v>-1.2096971889179131E-2</v>
      </c>
      <c r="AW20" s="254">
        <v>-1.7190401896336471E-3</v>
      </c>
      <c r="AX20" s="261">
        <v>-7.7204404949836603E-3</v>
      </c>
      <c r="AY20" s="287"/>
      <c r="AZ20" s="254">
        <v>6.5314541652829128E-2</v>
      </c>
      <c r="BA20" s="254">
        <v>4.5330407803262363E-2</v>
      </c>
    </row>
    <row r="21" spans="1:53">
      <c r="A21" s="342"/>
      <c r="B21" s="306" t="s">
        <v>89</v>
      </c>
      <c r="C21" s="306" t="s">
        <v>25</v>
      </c>
      <c r="D21" s="367">
        <v>166502648</v>
      </c>
      <c r="E21" s="367">
        <v>164436031</v>
      </c>
      <c r="F21" s="367">
        <v>155636849</v>
      </c>
      <c r="G21" s="367">
        <v>154668593</v>
      </c>
      <c r="H21" s="430">
        <v>641244121</v>
      </c>
      <c r="I21" s="331"/>
      <c r="J21" s="367">
        <v>167234189</v>
      </c>
      <c r="K21" s="367">
        <v>172427853</v>
      </c>
      <c r="L21" s="367">
        <v>163091567</v>
      </c>
      <c r="M21" s="367">
        <v>167672923</v>
      </c>
      <c r="N21" s="431">
        <v>670426532</v>
      </c>
      <c r="O21" s="331"/>
      <c r="P21" s="367">
        <v>164464720</v>
      </c>
      <c r="Q21" s="367">
        <v>171477937</v>
      </c>
      <c r="R21" s="367">
        <v>158776354</v>
      </c>
      <c r="S21" s="367">
        <v>165895600</v>
      </c>
      <c r="T21" s="431">
        <v>660614611</v>
      </c>
      <c r="U21" s="331"/>
      <c r="V21" s="367">
        <v>177846435</v>
      </c>
      <c r="W21" s="367">
        <v>182647070</v>
      </c>
      <c r="X21" s="367">
        <v>171326768</v>
      </c>
      <c r="Y21" s="367">
        <v>168988280</v>
      </c>
      <c r="Z21" s="431">
        <v>700808553</v>
      </c>
      <c r="AA21" s="126"/>
      <c r="AB21" s="367">
        <v>174647135</v>
      </c>
      <c r="AC21" s="367">
        <v>186048024</v>
      </c>
      <c r="AD21" s="367">
        <v>168849560</v>
      </c>
      <c r="AE21" s="367">
        <v>175833024</v>
      </c>
      <c r="AF21" s="431">
        <v>705377743</v>
      </c>
      <c r="AG21" s="126"/>
      <c r="AH21" s="367">
        <v>180703971</v>
      </c>
      <c r="AI21" s="367">
        <v>188946604</v>
      </c>
      <c r="AJ21" s="367">
        <v>178731167</v>
      </c>
      <c r="AK21" s="367">
        <v>182016921</v>
      </c>
      <c r="AL21" s="431">
        <v>730398663</v>
      </c>
      <c r="AM21" s="126"/>
      <c r="AN21" s="367">
        <v>190749954</v>
      </c>
      <c r="AO21" s="367">
        <v>196203091</v>
      </c>
      <c r="AP21" s="367">
        <v>187018290</v>
      </c>
      <c r="AQ21" s="367">
        <v>198069006</v>
      </c>
      <c r="AR21" s="431">
        <v>772040341</v>
      </c>
      <c r="AS21" s="126"/>
      <c r="AT21" s="367">
        <v>206311090</v>
      </c>
      <c r="AU21" s="367">
        <v>210031299</v>
      </c>
      <c r="AV21" s="367">
        <v>186743067</v>
      </c>
      <c r="AW21" s="367">
        <v>197558711</v>
      </c>
      <c r="AX21" s="431">
        <v>800644167</v>
      </c>
      <c r="AY21" s="126"/>
      <c r="AZ21" s="367">
        <v>211618122</v>
      </c>
      <c r="BA21" s="367">
        <v>219384016</v>
      </c>
    </row>
    <row r="22" spans="1:53">
      <c r="A22" s="342"/>
      <c r="B22" s="312"/>
      <c r="C22" s="313" t="s">
        <v>23</v>
      </c>
      <c r="D22" s="254">
        <v>0.1002551117320372</v>
      </c>
      <c r="E22" s="254">
        <v>0.23181215492939239</v>
      </c>
      <c r="F22" s="254">
        <v>0.17934411226977054</v>
      </c>
      <c r="G22" s="254">
        <v>4.04746994573566E-2</v>
      </c>
      <c r="H22" s="329"/>
      <c r="I22" s="274"/>
      <c r="J22" s="254">
        <v>4.3935697647283067E-3</v>
      </c>
      <c r="K22" s="254">
        <v>4.8601404153326956E-2</v>
      </c>
      <c r="L22" s="254">
        <v>4.789815553256286E-2</v>
      </c>
      <c r="M22" s="254">
        <v>8.4078672649462838E-2</v>
      </c>
      <c r="N22" s="261">
        <v>4.5509050366794757E-2</v>
      </c>
      <c r="O22" s="274"/>
      <c r="P22" s="254">
        <v>-1.6560423538753755E-2</v>
      </c>
      <c r="Q22" s="254">
        <v>-5.5090635501910956E-3</v>
      </c>
      <c r="R22" s="254">
        <v>-2.6458835851396301E-2</v>
      </c>
      <c r="S22" s="254">
        <v>-1.059994045669499E-2</v>
      </c>
      <c r="T22" s="261">
        <v>-1.4635341132352431E-2</v>
      </c>
      <c r="U22" s="274"/>
      <c r="V22" s="254">
        <v>8.1365261802044841E-2</v>
      </c>
      <c r="W22" s="254">
        <v>6.5134519317199491E-2</v>
      </c>
      <c r="X22" s="254">
        <v>7.9044603833137606E-2</v>
      </c>
      <c r="Y22" s="254">
        <v>1.8642326860989655E-2</v>
      </c>
      <c r="Z22" s="261">
        <v>6.0843253132347064E-2</v>
      </c>
      <c r="AA22" s="287"/>
      <c r="AB22" s="254">
        <v>-1.7989115159941171E-2</v>
      </c>
      <c r="AC22" s="254">
        <v>1.8620358925002245E-2</v>
      </c>
      <c r="AD22" s="254">
        <v>-1.4458966505455861E-2</v>
      </c>
      <c r="AE22" s="254">
        <v>4.0504252720958034E-2</v>
      </c>
      <c r="AF22" s="261">
        <v>6.5198833268234058E-3</v>
      </c>
      <c r="AG22" s="287"/>
      <c r="AH22" s="254">
        <v>3.4680420036664161E-2</v>
      </c>
      <c r="AI22" s="254">
        <v>1.5579740852286639E-2</v>
      </c>
      <c r="AJ22" s="254">
        <v>5.852314332355979E-2</v>
      </c>
      <c r="AK22" s="254">
        <v>3.5169144335480462E-2</v>
      </c>
      <c r="AL22" s="261">
        <v>3.5471660749579303E-2</v>
      </c>
      <c r="AM22" s="287"/>
      <c r="AN22" s="254">
        <v>5.5593592904496836E-2</v>
      </c>
      <c r="AO22" s="254">
        <v>3.8404961223859946E-2</v>
      </c>
      <c r="AP22" s="254">
        <v>4.6366412411999791E-2</v>
      </c>
      <c r="AQ22" s="254">
        <v>8.8190069977065466E-2</v>
      </c>
      <c r="AR22" s="261">
        <v>5.7012259344729976E-2</v>
      </c>
      <c r="AS22" s="287"/>
      <c r="AT22" s="254">
        <v>8.1578714299453958E-2</v>
      </c>
      <c r="AU22" s="254">
        <v>7.0479052748460447E-2</v>
      </c>
      <c r="AV22" s="254">
        <v>-1.4716368115653689E-3</v>
      </c>
      <c r="AW22" s="254">
        <v>-2.5763495778839962E-3</v>
      </c>
      <c r="AX22" s="261">
        <v>3.7049652046615034E-2</v>
      </c>
      <c r="AY22" s="287"/>
      <c r="AZ22" s="254">
        <v>2.5723445113881249E-2</v>
      </c>
      <c r="BA22" s="254">
        <v>4.4530110724116501E-2</v>
      </c>
    </row>
    <row r="23" spans="1:53">
      <c r="A23" s="342"/>
      <c r="B23" s="306" t="s">
        <v>90</v>
      </c>
      <c r="C23" s="306" t="s">
        <v>25</v>
      </c>
      <c r="D23" s="367">
        <v>329474785</v>
      </c>
      <c r="E23" s="367">
        <v>337126943</v>
      </c>
      <c r="F23" s="367">
        <v>344214637</v>
      </c>
      <c r="G23" s="367">
        <v>336703270</v>
      </c>
      <c r="H23" s="430">
        <v>1347519635</v>
      </c>
      <c r="I23" s="331"/>
      <c r="J23" s="367">
        <v>329739466</v>
      </c>
      <c r="K23" s="367">
        <v>328698700</v>
      </c>
      <c r="L23" s="367">
        <v>327495754</v>
      </c>
      <c r="M23" s="367">
        <v>323065404</v>
      </c>
      <c r="N23" s="431">
        <v>1308999324</v>
      </c>
      <c r="O23" s="331"/>
      <c r="P23" s="367">
        <v>317348911</v>
      </c>
      <c r="Q23" s="367">
        <v>328670087</v>
      </c>
      <c r="R23" s="367">
        <v>319304422</v>
      </c>
      <c r="S23" s="367">
        <v>332520613</v>
      </c>
      <c r="T23" s="431">
        <v>1297844033</v>
      </c>
      <c r="U23" s="331"/>
      <c r="V23" s="367">
        <v>335534555</v>
      </c>
      <c r="W23" s="367">
        <v>345738899</v>
      </c>
      <c r="X23" s="367">
        <v>348514635</v>
      </c>
      <c r="Y23" s="367">
        <v>352229130</v>
      </c>
      <c r="Z23" s="431">
        <v>1382017219</v>
      </c>
      <c r="AA23" s="126"/>
      <c r="AB23" s="367">
        <v>352250084</v>
      </c>
      <c r="AC23" s="367">
        <v>357897391</v>
      </c>
      <c r="AD23" s="367">
        <v>350560155</v>
      </c>
      <c r="AE23" s="367">
        <v>364795437</v>
      </c>
      <c r="AF23" s="431">
        <v>1425503067</v>
      </c>
      <c r="AG23" s="126"/>
      <c r="AH23" s="367">
        <v>354085089</v>
      </c>
      <c r="AI23" s="367">
        <v>381376513</v>
      </c>
      <c r="AJ23" s="367">
        <v>370697192</v>
      </c>
      <c r="AK23" s="367">
        <v>384544456</v>
      </c>
      <c r="AL23" s="431">
        <v>1490703250</v>
      </c>
      <c r="AM23" s="126"/>
      <c r="AN23" s="367">
        <v>384447050</v>
      </c>
      <c r="AO23" s="367">
        <v>381141744</v>
      </c>
      <c r="AP23" s="367">
        <v>375162860</v>
      </c>
      <c r="AQ23" s="367">
        <v>380843532</v>
      </c>
      <c r="AR23" s="431">
        <v>1521595186</v>
      </c>
      <c r="AS23" s="126"/>
      <c r="AT23" s="367">
        <v>366381542</v>
      </c>
      <c r="AU23" s="367">
        <v>380259690</v>
      </c>
      <c r="AV23" s="367">
        <v>373686246</v>
      </c>
      <c r="AW23" s="367">
        <v>393280691</v>
      </c>
      <c r="AX23" s="431">
        <v>1513608169</v>
      </c>
      <c r="AY23" s="126"/>
      <c r="AZ23" s="367">
        <v>378041630</v>
      </c>
      <c r="BA23" s="367">
        <v>388114357</v>
      </c>
    </row>
    <row r="24" spans="1:53">
      <c r="A24" s="342"/>
      <c r="B24" s="312"/>
      <c r="C24" s="313" t="s">
        <v>23</v>
      </c>
      <c r="D24" s="254">
        <v>9.8562644665848784E-2</v>
      </c>
      <c r="E24" s="254">
        <v>0.23087271967333212</v>
      </c>
      <c r="F24" s="254">
        <v>0.10557575283190967</v>
      </c>
      <c r="G24" s="254">
        <v>-4.023846567136633E-3</v>
      </c>
      <c r="H24" s="329"/>
      <c r="I24" s="274"/>
      <c r="J24" s="254">
        <v>8.0334220416897759E-4</v>
      </c>
      <c r="K24" s="254">
        <v>-2.5000205931330739E-2</v>
      </c>
      <c r="L24" s="254">
        <v>-4.8571098387079917E-2</v>
      </c>
      <c r="M24" s="254">
        <v>-4.0504109152251479E-2</v>
      </c>
      <c r="N24" s="261">
        <v>-2.858608512966121E-2</v>
      </c>
      <c r="O24" s="274"/>
      <c r="P24" s="254">
        <v>-3.7576803135842995E-2</v>
      </c>
      <c r="Q24" s="254">
        <v>-8.7049325111387965E-5</v>
      </c>
      <c r="R24" s="254">
        <v>-2.5012025041399433E-2</v>
      </c>
      <c r="S24" s="254">
        <v>2.9267166595157823E-2</v>
      </c>
      <c r="T24" s="261">
        <v>-8.5219990533776935E-3</v>
      </c>
      <c r="U24" s="274"/>
      <c r="V24" s="254">
        <v>5.7304888624621686E-2</v>
      </c>
      <c r="W24" s="254">
        <v>5.1932964620537536E-2</v>
      </c>
      <c r="X24" s="254">
        <v>9.1480765650029161E-2</v>
      </c>
      <c r="Y24" s="254">
        <v>5.9270060951078563E-2</v>
      </c>
      <c r="Z24" s="261">
        <v>6.4856164423263918E-2</v>
      </c>
      <c r="AA24" s="287"/>
      <c r="AB24" s="254">
        <v>4.9817608204317354E-2</v>
      </c>
      <c r="AC24" s="254">
        <v>3.5166688027198134E-2</v>
      </c>
      <c r="AD24" s="254">
        <v>5.869251373044948E-3</v>
      </c>
      <c r="AE24" s="254">
        <v>3.5676512615523848E-2</v>
      </c>
      <c r="AF24" s="261">
        <v>3.1465489287800352E-2</v>
      </c>
      <c r="AG24" s="287"/>
      <c r="AH24" s="254">
        <v>5.2093812985436472E-3</v>
      </c>
      <c r="AI24" s="254">
        <v>6.5602942604295222E-2</v>
      </c>
      <c r="AJ24" s="254">
        <v>5.7442458056877532E-2</v>
      </c>
      <c r="AK24" s="254">
        <v>5.4137242401965713E-2</v>
      </c>
      <c r="AL24" s="261">
        <v>4.5738367394196455E-2</v>
      </c>
      <c r="AM24" s="287"/>
      <c r="AN24" s="254">
        <v>8.5747640731632213E-2</v>
      </c>
      <c r="AO24" s="254">
        <v>-6.1558326744681757E-4</v>
      </c>
      <c r="AP24" s="254">
        <v>1.204667339373855E-2</v>
      </c>
      <c r="AQ24" s="254">
        <v>-9.6241772368705902E-3</v>
      </c>
      <c r="AR24" s="261">
        <v>2.0723062084958999E-2</v>
      </c>
      <c r="AS24" s="287"/>
      <c r="AT24" s="254">
        <v>-4.6990887301645357E-2</v>
      </c>
      <c r="AU24" s="254">
        <v>-2.3142413915175908E-3</v>
      </c>
      <c r="AV24" s="254">
        <v>-3.9359279860484708E-3</v>
      </c>
      <c r="AW24" s="254">
        <v>3.2656873374443895E-2</v>
      </c>
      <c r="AX24" s="261">
        <v>-5.2491076953236071E-3</v>
      </c>
      <c r="AY24" s="287"/>
      <c r="AZ24" s="254">
        <v>3.1824987515337133E-2</v>
      </c>
      <c r="BA24" s="254">
        <v>2.0656060073051652E-2</v>
      </c>
    </row>
    <row r="25" spans="1:53">
      <c r="A25" s="342"/>
      <c r="B25" s="306" t="s">
        <v>91</v>
      </c>
      <c r="C25" s="306" t="s">
        <v>25</v>
      </c>
      <c r="D25" s="367">
        <v>686464627</v>
      </c>
      <c r="E25" s="367">
        <v>731518522</v>
      </c>
      <c r="F25" s="367">
        <v>752110775</v>
      </c>
      <c r="G25" s="367">
        <v>729634806</v>
      </c>
      <c r="H25" s="430">
        <v>2899728730</v>
      </c>
      <c r="I25" s="331"/>
      <c r="J25" s="367">
        <v>660672011</v>
      </c>
      <c r="K25" s="367">
        <v>730128044</v>
      </c>
      <c r="L25" s="367">
        <v>762807874</v>
      </c>
      <c r="M25" s="367">
        <v>736798105</v>
      </c>
      <c r="N25" s="431">
        <v>2890406034</v>
      </c>
      <c r="O25" s="331"/>
      <c r="P25" s="367">
        <v>666360680</v>
      </c>
      <c r="Q25" s="367">
        <v>712808326</v>
      </c>
      <c r="R25" s="367">
        <v>738895381</v>
      </c>
      <c r="S25" s="367">
        <v>718781551</v>
      </c>
      <c r="T25" s="431">
        <v>2836845938</v>
      </c>
      <c r="U25" s="331"/>
      <c r="V25" s="367">
        <v>652454166</v>
      </c>
      <c r="W25" s="367">
        <v>718993664</v>
      </c>
      <c r="X25" s="367">
        <v>742534198</v>
      </c>
      <c r="Y25" s="367">
        <v>738208058</v>
      </c>
      <c r="Z25" s="431">
        <v>2852190086</v>
      </c>
      <c r="AA25" s="126"/>
      <c r="AB25" s="367">
        <v>675391768</v>
      </c>
      <c r="AC25" s="367">
        <v>730919965</v>
      </c>
      <c r="AD25" s="367">
        <v>766289420</v>
      </c>
      <c r="AE25" s="367">
        <v>770648301</v>
      </c>
      <c r="AF25" s="431">
        <v>2943249454</v>
      </c>
      <c r="AG25" s="126"/>
      <c r="AH25" s="367">
        <v>693707014</v>
      </c>
      <c r="AI25" s="367">
        <v>764489472</v>
      </c>
      <c r="AJ25" s="367">
        <v>790566189</v>
      </c>
      <c r="AK25" s="367">
        <v>787485188</v>
      </c>
      <c r="AL25" s="431">
        <v>3036247863</v>
      </c>
      <c r="AM25" s="126"/>
      <c r="AN25" s="367">
        <v>707059191</v>
      </c>
      <c r="AO25" s="367">
        <v>768954031</v>
      </c>
      <c r="AP25" s="367">
        <v>801140181</v>
      </c>
      <c r="AQ25" s="367">
        <v>799508708</v>
      </c>
      <c r="AR25" s="431">
        <v>3076662111</v>
      </c>
      <c r="AS25" s="126"/>
      <c r="AT25" s="367">
        <v>721979149</v>
      </c>
      <c r="AU25" s="367">
        <v>784662307</v>
      </c>
      <c r="AV25" s="367">
        <v>823193982</v>
      </c>
      <c r="AW25" s="367">
        <v>816304625</v>
      </c>
      <c r="AX25" s="431">
        <v>3146140063</v>
      </c>
      <c r="AY25" s="126"/>
      <c r="AZ25" s="367">
        <v>746994883</v>
      </c>
      <c r="BA25" s="367">
        <v>797418503</v>
      </c>
    </row>
    <row r="26" spans="1:53">
      <c r="A26" s="342"/>
      <c r="B26" s="312"/>
      <c r="C26" s="313" t="s">
        <v>23</v>
      </c>
      <c r="D26" s="254">
        <v>4.429442634281399E-2</v>
      </c>
      <c r="E26" s="254">
        <v>0.39895510204481283</v>
      </c>
      <c r="F26" s="254">
        <v>5.5516089387467694E-2</v>
      </c>
      <c r="G26" s="254">
        <v>-3.0569204325865802E-2</v>
      </c>
      <c r="H26" s="329"/>
      <c r="I26" s="274"/>
      <c r="J26" s="254">
        <v>-3.7573117369090601E-2</v>
      </c>
      <c r="K26" s="254">
        <v>-1.9008103803009378E-3</v>
      </c>
      <c r="L26" s="254">
        <v>1.4222770575252029E-2</v>
      </c>
      <c r="M26" s="254">
        <v>9.817649790133505E-3</v>
      </c>
      <c r="N26" s="261">
        <v>-3.2150234963530533E-3</v>
      </c>
      <c r="O26" s="274"/>
      <c r="P26" s="254">
        <v>8.6104283294665684E-3</v>
      </c>
      <c r="Q26" s="254">
        <v>-2.3721480283258378E-2</v>
      </c>
      <c r="R26" s="254">
        <v>-3.1347989205470661E-2</v>
      </c>
      <c r="S26" s="254">
        <v>-2.4452497743598256E-2</v>
      </c>
      <c r="T26" s="261">
        <v>-1.853030175344561E-2</v>
      </c>
      <c r="U26" s="274"/>
      <c r="V26" s="254">
        <v>-2.0869349614085819E-2</v>
      </c>
      <c r="W26" s="254">
        <v>8.677421088372661E-3</v>
      </c>
      <c r="X26" s="254">
        <v>4.9246714671233871E-3</v>
      </c>
      <c r="Y26" s="254">
        <v>2.7026997246900608E-2</v>
      </c>
      <c r="Z26" s="261">
        <v>5.4088760318149465E-3</v>
      </c>
      <c r="AA26" s="287"/>
      <c r="AB26" s="254">
        <v>3.5155882505315983E-2</v>
      </c>
      <c r="AC26" s="254">
        <v>1.6587491096444529E-2</v>
      </c>
      <c r="AD26" s="254">
        <v>3.1992091494215558E-2</v>
      </c>
      <c r="AE26" s="254">
        <v>4.3944579916790794E-2</v>
      </c>
      <c r="AF26" s="261">
        <v>3.192612177111398E-2</v>
      </c>
      <c r="AG26" s="287"/>
      <c r="AH26" s="254">
        <v>2.7117958594958802E-2</v>
      </c>
      <c r="AI26" s="254">
        <v>4.5927746685644255E-2</v>
      </c>
      <c r="AJ26" s="254">
        <v>3.1680939820361909E-2</v>
      </c>
      <c r="AK26" s="254">
        <v>2.1847692362589211E-2</v>
      </c>
      <c r="AL26" s="261">
        <v>3.1597188907522389E-2</v>
      </c>
      <c r="AM26" s="287"/>
      <c r="AN26" s="254">
        <v>1.9247573875618817E-2</v>
      </c>
      <c r="AO26" s="254">
        <v>5.8399221487250852E-3</v>
      </c>
      <c r="AP26" s="254">
        <v>1.3375214051811746E-2</v>
      </c>
      <c r="AQ26" s="254">
        <v>1.5268249083562502E-2</v>
      </c>
      <c r="AR26" s="261">
        <v>1.3310589195464573E-2</v>
      </c>
      <c r="AS26" s="287"/>
      <c r="AT26" s="254">
        <v>2.1101427136388073E-2</v>
      </c>
      <c r="AU26" s="254">
        <v>2.0428108010009272E-2</v>
      </c>
      <c r="AV26" s="254">
        <v>2.7528017596710752E-2</v>
      </c>
      <c r="AW26" s="254">
        <v>2.1007797453533206E-2</v>
      </c>
      <c r="AX26" s="261">
        <v>2.2582249689231393E-2</v>
      </c>
      <c r="AY26" s="287"/>
      <c r="AZ26" s="254">
        <v>3.4648831665912816E-2</v>
      </c>
      <c r="BA26" s="254">
        <v>1.6256924649242777E-2</v>
      </c>
    </row>
    <row r="27" spans="1:53">
      <c r="A27" s="342"/>
      <c r="B27" s="306" t="s">
        <v>92</v>
      </c>
      <c r="C27" s="306" t="s">
        <v>25</v>
      </c>
      <c r="D27" s="367">
        <v>1198686201</v>
      </c>
      <c r="E27" s="367">
        <v>1315877353</v>
      </c>
      <c r="F27" s="367">
        <v>1332499577</v>
      </c>
      <c r="G27" s="367">
        <v>1370716773</v>
      </c>
      <c r="H27" s="430">
        <v>5217779904</v>
      </c>
      <c r="I27" s="331"/>
      <c r="J27" s="367">
        <v>1298443710</v>
      </c>
      <c r="K27" s="367">
        <v>1427240180</v>
      </c>
      <c r="L27" s="367">
        <v>1365563358</v>
      </c>
      <c r="M27" s="367">
        <v>1373760200</v>
      </c>
      <c r="N27" s="431">
        <v>5465007448</v>
      </c>
      <c r="O27" s="331"/>
      <c r="P27" s="367">
        <v>1288014554</v>
      </c>
      <c r="Q27" s="367">
        <v>1406538491</v>
      </c>
      <c r="R27" s="367">
        <v>1390120408</v>
      </c>
      <c r="S27" s="367">
        <v>1422393125</v>
      </c>
      <c r="T27" s="431">
        <v>5507066578</v>
      </c>
      <c r="U27" s="331"/>
      <c r="V27" s="367">
        <v>1360021554</v>
      </c>
      <c r="W27" s="367">
        <v>1496909922</v>
      </c>
      <c r="X27" s="367">
        <v>1519889000</v>
      </c>
      <c r="Y27" s="367">
        <v>1567762093</v>
      </c>
      <c r="Z27" s="431">
        <v>5944582569</v>
      </c>
      <c r="AA27" s="126"/>
      <c r="AB27" s="367">
        <v>1475709398</v>
      </c>
      <c r="AC27" s="367">
        <v>1649720682</v>
      </c>
      <c r="AD27" s="367">
        <v>1655796747</v>
      </c>
      <c r="AE27" s="367">
        <v>1701931546</v>
      </c>
      <c r="AF27" s="431">
        <v>6483158373</v>
      </c>
      <c r="AG27" s="126"/>
      <c r="AH27" s="367">
        <v>1539535750</v>
      </c>
      <c r="AI27" s="367">
        <v>1709982485</v>
      </c>
      <c r="AJ27" s="367">
        <v>1657941611</v>
      </c>
      <c r="AK27" s="367">
        <v>1704817268</v>
      </c>
      <c r="AL27" s="431">
        <v>6612277114</v>
      </c>
      <c r="AM27" s="126"/>
      <c r="AN27" s="367">
        <v>1595569687</v>
      </c>
      <c r="AO27" s="367">
        <v>1759179118</v>
      </c>
      <c r="AP27" s="367">
        <v>1753436762</v>
      </c>
      <c r="AQ27" s="367">
        <v>1842189479</v>
      </c>
      <c r="AR27" s="431">
        <v>6950375046</v>
      </c>
      <c r="AS27" s="126"/>
      <c r="AT27" s="367">
        <v>1690964823</v>
      </c>
      <c r="AU27" s="367">
        <v>1846357347</v>
      </c>
      <c r="AV27" s="367">
        <v>1921892606</v>
      </c>
      <c r="AW27" s="367">
        <v>1985890886</v>
      </c>
      <c r="AX27" s="431">
        <v>7445105662</v>
      </c>
      <c r="AY27" s="126"/>
      <c r="AZ27" s="367">
        <v>1789407519</v>
      </c>
      <c r="BA27" s="367">
        <v>1916964706</v>
      </c>
    </row>
    <row r="28" spans="1:53">
      <c r="A28" s="342"/>
      <c r="B28" s="312"/>
      <c r="C28" s="313" t="s">
        <v>23</v>
      </c>
      <c r="D28" s="254">
        <v>0.13648255684126245</v>
      </c>
      <c r="E28" s="254">
        <v>0.54259039115713026</v>
      </c>
      <c r="F28" s="254">
        <v>0.18124999785025731</v>
      </c>
      <c r="G28" s="254">
        <v>8.5509353029945015E-2</v>
      </c>
      <c r="H28" s="329"/>
      <c r="I28" s="274"/>
      <c r="J28" s="254">
        <v>8.3222372057655813E-2</v>
      </c>
      <c r="K28" s="254">
        <v>8.4630096221437134E-2</v>
      </c>
      <c r="L28" s="254">
        <v>2.4813351967015295E-2</v>
      </c>
      <c r="M28" s="254">
        <v>2.2203179095408939E-3</v>
      </c>
      <c r="N28" s="261">
        <v>4.7381750198101091E-2</v>
      </c>
      <c r="O28" s="274"/>
      <c r="P28" s="254">
        <v>-8.0320432219583848E-3</v>
      </c>
      <c r="Q28" s="254">
        <v>-1.4504698851737774E-2</v>
      </c>
      <c r="R28" s="254">
        <v>1.7983090902472743E-2</v>
      </c>
      <c r="S28" s="254">
        <v>3.5401320405118675E-2</v>
      </c>
      <c r="T28" s="261">
        <v>7.69607917284576E-3</v>
      </c>
      <c r="U28" s="274"/>
      <c r="V28" s="254">
        <v>5.5905424186689645E-2</v>
      </c>
      <c r="W28" s="254">
        <v>6.4250947683450299E-2</v>
      </c>
      <c r="X28" s="254">
        <v>9.3350612834107727E-2</v>
      </c>
      <c r="Y28" s="254">
        <v>0.10220027462520243</v>
      </c>
      <c r="Z28" s="261">
        <v>7.9446286839497837E-2</v>
      </c>
      <c r="AA28" s="287"/>
      <c r="AB28" s="254">
        <v>8.5063243049161352E-2</v>
      </c>
      <c r="AC28" s="254">
        <v>0.10208413863396126</v>
      </c>
      <c r="AD28" s="254">
        <v>8.9419521425577742E-2</v>
      </c>
      <c r="AE28" s="254">
        <v>8.5580237970455997E-2</v>
      </c>
      <c r="AF28" s="261">
        <v>9.0599431961561505E-2</v>
      </c>
      <c r="AG28" s="287"/>
      <c r="AH28" s="254">
        <v>4.3251301432722933E-2</v>
      </c>
      <c r="AI28" s="254">
        <v>3.6528488523853042E-2</v>
      </c>
      <c r="AJ28" s="254">
        <v>1.2953667193067453E-3</v>
      </c>
      <c r="AK28" s="254">
        <v>1.6955570315282387E-3</v>
      </c>
      <c r="AL28" s="261">
        <v>1.9916024500918006E-2</v>
      </c>
      <c r="AM28" s="287"/>
      <c r="AN28" s="254">
        <v>3.6396645547204676E-2</v>
      </c>
      <c r="AO28" s="254">
        <v>2.8770255503523412E-2</v>
      </c>
      <c r="AP28" s="254">
        <v>5.7598621306332642E-2</v>
      </c>
      <c r="AQ28" s="254">
        <v>8.0578847703224987E-2</v>
      </c>
      <c r="AR28" s="261">
        <v>5.1131845530816289E-2</v>
      </c>
      <c r="AS28" s="287"/>
      <c r="AT28" s="254">
        <v>5.9787508359702146E-2</v>
      </c>
      <c r="AU28" s="254">
        <v>4.9556198176745392E-2</v>
      </c>
      <c r="AV28" s="254">
        <v>9.6071810316019857E-2</v>
      </c>
      <c r="AW28" s="254">
        <v>7.8005769025456528E-2</v>
      </c>
      <c r="AX28" s="261">
        <v>7.1180420153689639E-2</v>
      </c>
      <c r="AY28" s="287"/>
      <c r="AZ28" s="254">
        <v>5.8216879890706119E-2</v>
      </c>
      <c r="BA28" s="254">
        <v>3.8241437452356752E-2</v>
      </c>
    </row>
    <row r="29" spans="1:53">
      <c r="A29" s="342"/>
      <c r="B29" s="306" t="s">
        <v>56</v>
      </c>
      <c r="C29" s="306" t="s">
        <v>25</v>
      </c>
      <c r="D29" s="367">
        <v>2638198665</v>
      </c>
      <c r="E29" s="367">
        <v>2839153184</v>
      </c>
      <c r="F29" s="367">
        <v>2778937793</v>
      </c>
      <c r="G29" s="367">
        <v>2721666235</v>
      </c>
      <c r="H29" s="430">
        <v>10977955877</v>
      </c>
      <c r="I29" s="331"/>
      <c r="J29" s="367">
        <v>2743980266</v>
      </c>
      <c r="K29" s="367">
        <v>2888140744</v>
      </c>
      <c r="L29" s="367">
        <v>2837730691</v>
      </c>
      <c r="M29" s="367">
        <v>2691398891</v>
      </c>
      <c r="N29" s="431">
        <v>11161250592</v>
      </c>
      <c r="O29" s="331"/>
      <c r="P29" s="367">
        <v>2639499124</v>
      </c>
      <c r="Q29" s="367">
        <v>2844736955</v>
      </c>
      <c r="R29" s="367">
        <v>2790248811</v>
      </c>
      <c r="S29" s="367">
        <v>2711064286</v>
      </c>
      <c r="T29" s="431">
        <v>10985549176</v>
      </c>
      <c r="U29" s="331"/>
      <c r="V29" s="367">
        <v>2639620201</v>
      </c>
      <c r="W29" s="367">
        <v>2661763714</v>
      </c>
      <c r="X29" s="367">
        <v>2659936313</v>
      </c>
      <c r="Y29" s="367">
        <v>2633547400</v>
      </c>
      <c r="Z29" s="431">
        <v>10594867628</v>
      </c>
      <c r="AA29" s="126"/>
      <c r="AB29" s="367">
        <v>2669522512</v>
      </c>
      <c r="AC29" s="367">
        <v>2796189889</v>
      </c>
      <c r="AD29" s="367">
        <v>2819526189</v>
      </c>
      <c r="AE29" s="367">
        <v>2909638379</v>
      </c>
      <c r="AF29" s="431">
        <v>11194876969</v>
      </c>
      <c r="AG29" s="126"/>
      <c r="AH29" s="367">
        <v>2831904373</v>
      </c>
      <c r="AI29" s="367">
        <v>3051601653</v>
      </c>
      <c r="AJ29" s="367">
        <v>2972504102</v>
      </c>
      <c r="AK29" s="367">
        <v>2678960146</v>
      </c>
      <c r="AL29" s="431">
        <v>11534970274</v>
      </c>
      <c r="AM29" s="126"/>
      <c r="AN29" s="367">
        <v>2650050844</v>
      </c>
      <c r="AO29" s="367">
        <v>2782371060</v>
      </c>
      <c r="AP29" s="367">
        <v>2872625317</v>
      </c>
      <c r="AQ29" s="367">
        <v>2942919905</v>
      </c>
      <c r="AR29" s="431">
        <v>11247967126</v>
      </c>
      <c r="AS29" s="126"/>
      <c r="AT29" s="367">
        <v>2902954817</v>
      </c>
      <c r="AU29" s="367">
        <v>3018418703</v>
      </c>
      <c r="AV29" s="367">
        <v>3043921995</v>
      </c>
      <c r="AW29" s="367">
        <v>3076668071</v>
      </c>
      <c r="AX29" s="431">
        <v>12041963586</v>
      </c>
      <c r="AY29" s="126"/>
      <c r="AZ29" s="367">
        <v>2825629347</v>
      </c>
      <c r="BA29" s="367">
        <v>2916030444</v>
      </c>
    </row>
    <row r="30" spans="1:53">
      <c r="A30" s="342"/>
      <c r="B30" s="312"/>
      <c r="C30" s="313" t="s">
        <v>23</v>
      </c>
      <c r="D30" s="254">
        <v>0.12451440460161792</v>
      </c>
      <c r="E30" s="254">
        <v>0.40823386670309986</v>
      </c>
      <c r="F30" s="254">
        <v>0.23020425586732182</v>
      </c>
      <c r="G30" s="254">
        <v>8.7165013009728301E-2</v>
      </c>
      <c r="H30" s="329"/>
      <c r="I30" s="274"/>
      <c r="J30" s="254">
        <v>4.0096146815387763E-2</v>
      </c>
      <c r="K30" s="254">
        <v>1.7254285635614368E-2</v>
      </c>
      <c r="L30" s="254">
        <v>2.1156608164492295E-2</v>
      </c>
      <c r="M30" s="254">
        <v>-1.1120887495596976E-2</v>
      </c>
      <c r="N30" s="261">
        <v>1.669661611448281E-2</v>
      </c>
      <c r="O30" s="274"/>
      <c r="P30" s="254">
        <v>-3.8076491764390874E-2</v>
      </c>
      <c r="Q30" s="254">
        <v>-1.502828042233384E-2</v>
      </c>
      <c r="R30" s="254">
        <v>-1.6732341849982846E-2</v>
      </c>
      <c r="S30" s="254">
        <v>7.3067560017805455E-3</v>
      </c>
      <c r="T30" s="261">
        <v>-1.5742090418249033E-2</v>
      </c>
      <c r="U30" s="274"/>
      <c r="V30" s="254">
        <v>4.5871202948744028E-5</v>
      </c>
      <c r="W30" s="254">
        <v>-6.4319915652798931E-2</v>
      </c>
      <c r="X30" s="254">
        <v>-4.6702823592745135E-2</v>
      </c>
      <c r="Y30" s="254">
        <v>-2.8592787858369495E-2</v>
      </c>
      <c r="Z30" s="261">
        <v>-3.5563224172125762E-2</v>
      </c>
      <c r="AA30" s="287"/>
      <c r="AB30" s="254">
        <v>1.1328262675316614E-2</v>
      </c>
      <c r="AC30" s="254">
        <v>5.0502670200575084E-2</v>
      </c>
      <c r="AD30" s="254">
        <v>5.9997630477102382E-2</v>
      </c>
      <c r="AE30" s="254">
        <v>0.10483615331928342</v>
      </c>
      <c r="AF30" s="261">
        <v>5.6632075271455307E-2</v>
      </c>
      <c r="AG30" s="287"/>
      <c r="AH30" s="254">
        <v>6.0828054556597122E-2</v>
      </c>
      <c r="AI30" s="254">
        <v>9.1342782192572303E-2</v>
      </c>
      <c r="AJ30" s="254">
        <v>5.4256602969968037E-2</v>
      </c>
      <c r="AK30" s="254">
        <v>-7.9280722534076808E-2</v>
      </c>
      <c r="AL30" s="261">
        <v>3.0379369593945604E-2</v>
      </c>
      <c r="AM30" s="287"/>
      <c r="AN30" s="254">
        <v>-6.4215985092516359E-2</v>
      </c>
      <c r="AO30" s="254">
        <v>-8.8225995268852331E-2</v>
      </c>
      <c r="AP30" s="254">
        <v>-3.3600890553119211E-2</v>
      </c>
      <c r="AQ30" s="254">
        <v>9.8530677805760858E-2</v>
      </c>
      <c r="AR30" s="261">
        <v>-2.4881134600486132E-2</v>
      </c>
      <c r="AS30" s="287"/>
      <c r="AT30" s="254">
        <v>9.5433630480185716E-2</v>
      </c>
      <c r="AU30" s="254">
        <v>8.4836866798061017E-2</v>
      </c>
      <c r="AV30" s="254">
        <v>5.9630706791546473E-2</v>
      </c>
      <c r="AW30" s="254">
        <v>4.5447436667495733E-2</v>
      </c>
      <c r="AX30" s="261">
        <v>7.059021875736593E-2</v>
      </c>
      <c r="AY30" s="287"/>
      <c r="AZ30" s="254">
        <v>-2.6636814857459723E-2</v>
      </c>
      <c r="BA30" s="254">
        <v>-3.3921158419220165E-2</v>
      </c>
    </row>
    <row r="31" spans="1:53">
      <c r="A31" s="342"/>
      <c r="B31" s="306" t="s">
        <v>93</v>
      </c>
      <c r="C31" s="306" t="s">
        <v>25</v>
      </c>
      <c r="D31" s="367">
        <v>201259094</v>
      </c>
      <c r="E31" s="367">
        <v>216276913</v>
      </c>
      <c r="F31" s="367">
        <v>221962111</v>
      </c>
      <c r="G31" s="367">
        <v>220990778</v>
      </c>
      <c r="H31" s="430">
        <v>860488896</v>
      </c>
      <c r="I31" s="331"/>
      <c r="J31" s="367">
        <v>216320993</v>
      </c>
      <c r="K31" s="367">
        <v>232004073</v>
      </c>
      <c r="L31" s="367">
        <v>227379918</v>
      </c>
      <c r="M31" s="367">
        <v>223604379</v>
      </c>
      <c r="N31" s="431">
        <v>899309363</v>
      </c>
      <c r="O31" s="331"/>
      <c r="P31" s="367">
        <v>208998827</v>
      </c>
      <c r="Q31" s="367">
        <v>223970318</v>
      </c>
      <c r="R31" s="367">
        <v>222893878</v>
      </c>
      <c r="S31" s="367">
        <v>222753248</v>
      </c>
      <c r="T31" s="431">
        <v>878616271</v>
      </c>
      <c r="U31" s="331"/>
      <c r="V31" s="367">
        <v>209764542</v>
      </c>
      <c r="W31" s="367">
        <v>220157556</v>
      </c>
      <c r="X31" s="367">
        <v>220873645</v>
      </c>
      <c r="Y31" s="367">
        <v>224524066</v>
      </c>
      <c r="Z31" s="431">
        <v>875319809</v>
      </c>
      <c r="AA31" s="126"/>
      <c r="AB31" s="367">
        <v>214559413</v>
      </c>
      <c r="AC31" s="367">
        <v>226655506</v>
      </c>
      <c r="AD31" s="367">
        <v>228454233</v>
      </c>
      <c r="AE31" s="367">
        <v>241693176</v>
      </c>
      <c r="AF31" s="431">
        <v>911362328</v>
      </c>
      <c r="AG31" s="126"/>
      <c r="AH31" s="367">
        <v>225984856</v>
      </c>
      <c r="AI31" s="367">
        <v>240691572</v>
      </c>
      <c r="AJ31" s="367">
        <v>243045574</v>
      </c>
      <c r="AK31" s="367">
        <v>241672480</v>
      </c>
      <c r="AL31" s="431">
        <v>951394482</v>
      </c>
      <c r="AM31" s="126"/>
      <c r="AN31" s="367">
        <v>226565401</v>
      </c>
      <c r="AO31" s="367">
        <v>243630256</v>
      </c>
      <c r="AP31" s="367">
        <v>247181888</v>
      </c>
      <c r="AQ31" s="367">
        <v>249934760</v>
      </c>
      <c r="AR31" s="431">
        <v>967312305</v>
      </c>
      <c r="AS31" s="126"/>
      <c r="AT31" s="367">
        <v>237501311</v>
      </c>
      <c r="AU31" s="367">
        <v>252859391</v>
      </c>
      <c r="AV31" s="367">
        <v>251315819</v>
      </c>
      <c r="AW31" s="367">
        <v>254033276</v>
      </c>
      <c r="AX31" s="431">
        <v>995709797</v>
      </c>
      <c r="AY31" s="126"/>
      <c r="AZ31" s="367">
        <v>244008078</v>
      </c>
      <c r="BA31" s="367">
        <v>252802900</v>
      </c>
    </row>
    <row r="32" spans="1:53">
      <c r="A32" s="342"/>
      <c r="B32" s="312"/>
      <c r="C32" s="313" t="s">
        <v>23</v>
      </c>
      <c r="D32" s="254">
        <v>0.1614228261181313</v>
      </c>
      <c r="E32" s="254">
        <v>0.37001812778776272</v>
      </c>
      <c r="F32" s="254">
        <v>0.1310138987628876</v>
      </c>
      <c r="G32" s="254">
        <v>5.5792238858873917E-2</v>
      </c>
      <c r="H32" s="329"/>
      <c r="I32" s="274"/>
      <c r="J32" s="254">
        <v>7.4838352397631286E-2</v>
      </c>
      <c r="K32" s="254">
        <v>7.2717701495952095E-2</v>
      </c>
      <c r="L32" s="254">
        <v>2.4408701897775699E-2</v>
      </c>
      <c r="M32" s="254">
        <v>1.1826742381078002E-2</v>
      </c>
      <c r="N32" s="261">
        <v>4.5114431087324602E-2</v>
      </c>
      <c r="O32" s="274"/>
      <c r="P32" s="254">
        <v>-3.3848614960823475E-2</v>
      </c>
      <c r="Q32" s="254">
        <v>-3.4627646386190869E-2</v>
      </c>
      <c r="R32" s="254">
        <v>-1.9729270902455021E-2</v>
      </c>
      <c r="S32" s="254">
        <v>-3.8064147214218469E-3</v>
      </c>
      <c r="T32" s="261">
        <v>-2.300998171638069E-2</v>
      </c>
      <c r="U32" s="274"/>
      <c r="V32" s="254">
        <v>3.6637286964293914E-3</v>
      </c>
      <c r="W32" s="254">
        <v>-1.7023514696264397E-2</v>
      </c>
      <c r="X32" s="254">
        <v>-9.0636540497536222E-3</v>
      </c>
      <c r="Y32" s="254">
        <v>7.949684307184679E-3</v>
      </c>
      <c r="Z32" s="261">
        <v>-3.7518790725877826E-3</v>
      </c>
      <c r="AA32" s="287"/>
      <c r="AB32" s="254">
        <v>2.2858348481031632E-2</v>
      </c>
      <c r="AC32" s="254">
        <v>2.9514998794772263E-2</v>
      </c>
      <c r="AD32" s="254">
        <v>3.4320925885023446E-2</v>
      </c>
      <c r="AE32" s="254">
        <v>7.6468907346440185E-2</v>
      </c>
      <c r="AF32" s="261">
        <v>4.1176400476045982E-2</v>
      </c>
      <c r="AG32" s="287"/>
      <c r="AH32" s="254">
        <v>5.3250718951211917E-2</v>
      </c>
      <c r="AI32" s="254">
        <v>6.1926869758019532E-2</v>
      </c>
      <c r="AJ32" s="254">
        <v>6.3869864910754304E-2</v>
      </c>
      <c r="AK32" s="254">
        <v>-8.5629227694838939E-5</v>
      </c>
      <c r="AL32" s="261">
        <v>4.3925618571321934E-2</v>
      </c>
      <c r="AM32" s="287"/>
      <c r="AN32" s="254">
        <v>2.5689553285819233E-3</v>
      </c>
      <c r="AO32" s="254">
        <v>1.2209334857807175E-2</v>
      </c>
      <c r="AP32" s="254">
        <v>1.7018676505501817E-2</v>
      </c>
      <c r="AQ32" s="254">
        <v>3.4187922431217599E-2</v>
      </c>
      <c r="AR32" s="261">
        <v>1.6731044063381439E-2</v>
      </c>
      <c r="AS32" s="287"/>
      <c r="AT32" s="254">
        <v>4.8268226091591204E-2</v>
      </c>
      <c r="AU32" s="254">
        <v>3.7881727629100359E-2</v>
      </c>
      <c r="AV32" s="254">
        <v>1.6724247206979737E-2</v>
      </c>
      <c r="AW32" s="254">
        <v>1.639834331167056E-2</v>
      </c>
      <c r="AX32" s="261">
        <v>2.9357108198887261E-2</v>
      </c>
      <c r="AY32" s="287"/>
      <c r="AZ32" s="254">
        <v>2.7396762454081847E-2</v>
      </c>
      <c r="BA32" s="254">
        <v>-2.2340874814497091E-4</v>
      </c>
    </row>
    <row r="33" spans="1:53">
      <c r="A33" s="342"/>
      <c r="B33" s="306" t="s">
        <v>94</v>
      </c>
      <c r="C33" s="306" t="s">
        <v>25</v>
      </c>
      <c r="D33" s="367">
        <v>64155546</v>
      </c>
      <c r="E33" s="367">
        <v>80296489</v>
      </c>
      <c r="F33" s="367">
        <v>94348243</v>
      </c>
      <c r="G33" s="367">
        <v>91244704</v>
      </c>
      <c r="H33" s="430">
        <v>330044982</v>
      </c>
      <c r="I33" s="331"/>
      <c r="J33" s="367">
        <v>84573533</v>
      </c>
      <c r="K33" s="367">
        <v>98263928</v>
      </c>
      <c r="L33" s="367">
        <v>96274180</v>
      </c>
      <c r="M33" s="367">
        <v>95639799</v>
      </c>
      <c r="N33" s="431">
        <v>374751440</v>
      </c>
      <c r="O33" s="331"/>
      <c r="P33" s="367">
        <v>83419240</v>
      </c>
      <c r="Q33" s="367">
        <v>87310308</v>
      </c>
      <c r="R33" s="367">
        <v>80439643</v>
      </c>
      <c r="S33" s="367">
        <v>77519148</v>
      </c>
      <c r="T33" s="431">
        <v>328688339</v>
      </c>
      <c r="U33" s="331"/>
      <c r="V33" s="367">
        <v>69078258</v>
      </c>
      <c r="W33" s="367">
        <v>78638511</v>
      </c>
      <c r="X33" s="367">
        <v>76464426</v>
      </c>
      <c r="Y33" s="367">
        <v>77218390</v>
      </c>
      <c r="Z33" s="431">
        <v>301399585</v>
      </c>
      <c r="AA33" s="126"/>
      <c r="AB33" s="367">
        <v>65996750</v>
      </c>
      <c r="AC33" s="367">
        <v>72282538</v>
      </c>
      <c r="AD33" s="367">
        <v>72459536</v>
      </c>
      <c r="AE33" s="367">
        <v>71024791</v>
      </c>
      <c r="AF33" s="431">
        <v>281763615</v>
      </c>
      <c r="AG33" s="126"/>
      <c r="AH33" s="367">
        <v>63146299</v>
      </c>
      <c r="AI33" s="367">
        <v>74511074</v>
      </c>
      <c r="AJ33" s="367">
        <v>74538837</v>
      </c>
      <c r="AK33" s="367">
        <v>71807870</v>
      </c>
      <c r="AL33" s="431">
        <v>284004080</v>
      </c>
      <c r="AM33" s="126"/>
      <c r="AN33" s="367">
        <v>61224003</v>
      </c>
      <c r="AO33" s="367">
        <v>70706078</v>
      </c>
      <c r="AP33" s="367">
        <v>70253096</v>
      </c>
      <c r="AQ33" s="367">
        <v>70218809</v>
      </c>
      <c r="AR33" s="431">
        <v>272401986</v>
      </c>
      <c r="AS33" s="126"/>
      <c r="AT33" s="367">
        <v>62223743</v>
      </c>
      <c r="AU33" s="367">
        <v>72313557</v>
      </c>
      <c r="AV33" s="367">
        <v>70099923</v>
      </c>
      <c r="AW33" s="367">
        <v>69486368</v>
      </c>
      <c r="AX33" s="431">
        <v>274123591</v>
      </c>
      <c r="AY33" s="126"/>
      <c r="AZ33" s="367">
        <v>61964834</v>
      </c>
      <c r="BA33" s="367">
        <v>68838206</v>
      </c>
    </row>
    <row r="34" spans="1:53">
      <c r="A34" s="342"/>
      <c r="B34" s="312"/>
      <c r="C34" s="313" t="s">
        <v>23</v>
      </c>
      <c r="D34" s="254">
        <v>0.16504453762744037</v>
      </c>
      <c r="E34" s="254">
        <v>0.51455532446626473</v>
      </c>
      <c r="F34" s="254">
        <v>0.4484502092454633</v>
      </c>
      <c r="G34" s="254">
        <v>0.30379309213042399</v>
      </c>
      <c r="H34" s="329"/>
      <c r="I34" s="274"/>
      <c r="J34" s="254">
        <v>0.31825755173216047</v>
      </c>
      <c r="K34" s="254">
        <v>0.2237636940763375</v>
      </c>
      <c r="L34" s="254">
        <v>2.0413066939677933E-2</v>
      </c>
      <c r="M34" s="254">
        <v>4.816822026185761E-2</v>
      </c>
      <c r="N34" s="261">
        <v>0.13545565131482595</v>
      </c>
      <c r="O34" s="274"/>
      <c r="P34" s="254">
        <v>-1.3648395178193606E-2</v>
      </c>
      <c r="Q34" s="254">
        <v>-0.11147142418324663</v>
      </c>
      <c r="R34" s="254">
        <v>-0.1644733510064692</v>
      </c>
      <c r="S34" s="254">
        <v>-0.18946768175453821</v>
      </c>
      <c r="T34" s="261">
        <v>-0.12291640827317429</v>
      </c>
      <c r="U34" s="274"/>
      <c r="V34" s="254">
        <v>-0.17191456071764744</v>
      </c>
      <c r="W34" s="254">
        <v>-9.9321571514786045E-2</v>
      </c>
      <c r="X34" s="254">
        <v>-4.9418630562544918E-2</v>
      </c>
      <c r="Y34" s="254">
        <v>-3.8797898036753153E-3</v>
      </c>
      <c r="Z34" s="261">
        <v>-8.3023188723467256E-2</v>
      </c>
      <c r="AA34" s="287"/>
      <c r="AB34" s="254">
        <v>-4.4608941933654389E-2</v>
      </c>
      <c r="AC34" s="254">
        <v>-8.0825195176953413E-2</v>
      </c>
      <c r="AD34" s="254">
        <v>-5.2375859069418773E-2</v>
      </c>
      <c r="AE34" s="254">
        <v>-8.0208859573477231E-2</v>
      </c>
      <c r="AF34" s="261">
        <v>-6.5149293420559973E-2</v>
      </c>
      <c r="AG34" s="287"/>
      <c r="AH34" s="254">
        <v>-4.3190778333781599E-2</v>
      </c>
      <c r="AI34" s="254">
        <v>3.08309041389776E-2</v>
      </c>
      <c r="AJ34" s="254">
        <v>2.8696029739964102E-2</v>
      </c>
      <c r="AK34" s="254">
        <v>1.1025431950936637E-2</v>
      </c>
      <c r="AL34" s="261">
        <v>7.9515767144029414E-3</v>
      </c>
      <c r="AM34" s="287"/>
      <c r="AN34" s="254">
        <v>-3.0441942448598658E-2</v>
      </c>
      <c r="AO34" s="254">
        <v>-5.1066181115574816E-2</v>
      </c>
      <c r="AP34" s="254">
        <v>-5.7496751659809275E-2</v>
      </c>
      <c r="AQ34" s="254">
        <v>-2.2129343204303376E-2</v>
      </c>
      <c r="AR34" s="261">
        <v>-4.0851856776142115E-2</v>
      </c>
      <c r="AS34" s="287"/>
      <c r="AT34" s="254">
        <v>1.6329216500267085E-2</v>
      </c>
      <c r="AU34" s="254">
        <v>2.2734665045344382E-2</v>
      </c>
      <c r="AV34" s="254">
        <v>-2.1803024880212574E-3</v>
      </c>
      <c r="AW34" s="254">
        <v>-1.0430837697631645E-2</v>
      </c>
      <c r="AX34" s="261">
        <v>6.3200897514748E-3</v>
      </c>
      <c r="AY34" s="287"/>
      <c r="AZ34" s="254">
        <v>-4.1609358022708376E-3</v>
      </c>
      <c r="BA34" s="254">
        <v>-4.8059466912960702E-2</v>
      </c>
    </row>
    <row r="35" spans="1:53">
      <c r="A35" s="342"/>
      <c r="B35" s="306" t="s">
        <v>95</v>
      </c>
      <c r="C35" s="306" t="s">
        <v>25</v>
      </c>
      <c r="D35" s="367">
        <v>101562480</v>
      </c>
      <c r="E35" s="367">
        <v>104506747</v>
      </c>
      <c r="F35" s="367">
        <v>105027461</v>
      </c>
      <c r="G35" s="367">
        <v>102018006</v>
      </c>
      <c r="H35" s="430">
        <v>413114694</v>
      </c>
      <c r="I35" s="331"/>
      <c r="J35" s="367">
        <v>99905057</v>
      </c>
      <c r="K35" s="367">
        <v>104986029</v>
      </c>
      <c r="L35" s="367">
        <v>105129353</v>
      </c>
      <c r="M35" s="367">
        <v>103312676</v>
      </c>
      <c r="N35" s="431">
        <v>413333115</v>
      </c>
      <c r="O35" s="331"/>
      <c r="P35" s="367">
        <v>98692722</v>
      </c>
      <c r="Q35" s="367">
        <v>102642721</v>
      </c>
      <c r="R35" s="367">
        <v>101198508</v>
      </c>
      <c r="S35" s="367">
        <v>102646129</v>
      </c>
      <c r="T35" s="431">
        <v>405180080</v>
      </c>
      <c r="U35" s="331"/>
      <c r="V35" s="367">
        <v>99233042</v>
      </c>
      <c r="W35" s="367">
        <v>101611322</v>
      </c>
      <c r="X35" s="367">
        <v>101798486</v>
      </c>
      <c r="Y35" s="367">
        <v>104287148</v>
      </c>
      <c r="Z35" s="431">
        <v>406929998</v>
      </c>
      <c r="AA35" s="126"/>
      <c r="AB35" s="367">
        <v>103952759</v>
      </c>
      <c r="AC35" s="367">
        <v>106738319</v>
      </c>
      <c r="AD35" s="367">
        <v>105726207</v>
      </c>
      <c r="AE35" s="367">
        <v>110462531</v>
      </c>
      <c r="AF35" s="431">
        <v>426879816</v>
      </c>
      <c r="AG35" s="126"/>
      <c r="AH35" s="367">
        <v>106230479</v>
      </c>
      <c r="AI35" s="367">
        <v>111853185</v>
      </c>
      <c r="AJ35" s="367">
        <v>111354111</v>
      </c>
      <c r="AK35" s="367">
        <v>110449096</v>
      </c>
      <c r="AL35" s="431">
        <v>439886871</v>
      </c>
      <c r="AM35" s="126"/>
      <c r="AN35" s="367">
        <v>108191234</v>
      </c>
      <c r="AO35" s="367">
        <v>110971340</v>
      </c>
      <c r="AP35" s="367">
        <v>111891199</v>
      </c>
      <c r="AQ35" s="367">
        <v>114705787</v>
      </c>
      <c r="AR35" s="431">
        <v>445759560</v>
      </c>
      <c r="AS35" s="126"/>
      <c r="AT35" s="367">
        <v>113249526</v>
      </c>
      <c r="AU35" s="367">
        <v>116523531</v>
      </c>
      <c r="AV35" s="367">
        <v>113359986</v>
      </c>
      <c r="AW35" s="367">
        <v>117790019</v>
      </c>
      <c r="AX35" s="431">
        <v>460923062</v>
      </c>
      <c r="AY35" s="126"/>
      <c r="AZ35" s="367">
        <v>116298880</v>
      </c>
      <c r="BA35" s="367">
        <v>116349737</v>
      </c>
    </row>
    <row r="36" spans="1:53">
      <c r="A36" s="342"/>
      <c r="B36" s="312"/>
      <c r="C36" s="313" t="s">
        <v>23</v>
      </c>
      <c r="D36" s="254">
        <v>6.2007999372598224E-2</v>
      </c>
      <c r="E36" s="254">
        <v>0.27781757029273046</v>
      </c>
      <c r="F36" s="254">
        <v>0.12814519294982329</v>
      </c>
      <c r="G36" s="254">
        <v>6.0809720482422986E-3</v>
      </c>
      <c r="H36" s="329"/>
      <c r="I36" s="274"/>
      <c r="J36" s="254">
        <v>-1.6319245059789798E-2</v>
      </c>
      <c r="K36" s="254">
        <v>4.5861345200994535E-3</v>
      </c>
      <c r="L36" s="254">
        <v>9.7014627441103238E-4</v>
      </c>
      <c r="M36" s="254">
        <v>1.2690602872594863E-2</v>
      </c>
      <c r="N36" s="261">
        <v>5.2871757691574928E-4</v>
      </c>
      <c r="O36" s="274"/>
      <c r="P36" s="254">
        <v>-1.2134871210773612E-2</v>
      </c>
      <c r="Q36" s="254">
        <v>-2.2320188908183214E-2</v>
      </c>
      <c r="R36" s="254">
        <v>-3.7390556374868988E-2</v>
      </c>
      <c r="S36" s="254">
        <v>-6.4517446048923954E-3</v>
      </c>
      <c r="T36" s="261">
        <v>-1.9725095096723599E-2</v>
      </c>
      <c r="U36" s="274"/>
      <c r="V36" s="254">
        <v>5.4747704699036337E-3</v>
      </c>
      <c r="W36" s="254">
        <v>-1.0048437823467316E-2</v>
      </c>
      <c r="X36" s="254">
        <v>5.9287237713030461E-3</v>
      </c>
      <c r="Y36" s="254">
        <v>1.598714940336432E-2</v>
      </c>
      <c r="Z36" s="261">
        <v>4.3188648365930504E-3</v>
      </c>
      <c r="AA36" s="287"/>
      <c r="AB36" s="254">
        <v>4.7561950181875812E-2</v>
      </c>
      <c r="AC36" s="254">
        <v>5.0456946126534952E-2</v>
      </c>
      <c r="AD36" s="254">
        <v>3.8583294843893778E-2</v>
      </c>
      <c r="AE36" s="254">
        <v>5.9215187282712911E-2</v>
      </c>
      <c r="AF36" s="261">
        <v>4.9025183933478322E-2</v>
      </c>
      <c r="AG36" s="287"/>
      <c r="AH36" s="254">
        <v>2.1911106755713838E-2</v>
      </c>
      <c r="AI36" s="254">
        <v>4.7919679154774686E-2</v>
      </c>
      <c r="AJ36" s="254">
        <v>5.3230926935646128E-2</v>
      </c>
      <c r="AK36" s="254">
        <v>-1.2162495172229892E-4</v>
      </c>
      <c r="AL36" s="261">
        <v>3.0470063264832259E-2</v>
      </c>
      <c r="AM36" s="287"/>
      <c r="AN36" s="254">
        <v>1.8457555858333308E-2</v>
      </c>
      <c r="AO36" s="254">
        <v>-7.88395073416992E-3</v>
      </c>
      <c r="AP36" s="254">
        <v>4.8232435711332844E-3</v>
      </c>
      <c r="AQ36" s="254">
        <v>3.8539844635758769E-2</v>
      </c>
      <c r="AR36" s="261">
        <v>1.3350453007723528E-2</v>
      </c>
      <c r="AS36" s="287"/>
      <c r="AT36" s="254">
        <v>4.6753251746809665E-2</v>
      </c>
      <c r="AU36" s="254">
        <v>5.0032657080647969E-2</v>
      </c>
      <c r="AV36" s="254">
        <v>1.312692162678486E-2</v>
      </c>
      <c r="AW36" s="254">
        <v>2.688819876193338E-2</v>
      </c>
      <c r="AX36" s="261">
        <v>3.4017222199340003E-2</v>
      </c>
      <c r="AY36" s="287"/>
      <c r="AZ36" s="254">
        <v>2.6925975831457283E-2</v>
      </c>
      <c r="BA36" s="254">
        <v>-1.4914927354887642E-3</v>
      </c>
    </row>
    <row r="37" spans="1:53">
      <c r="A37" s="342"/>
      <c r="B37" s="306" t="s">
        <v>96</v>
      </c>
      <c r="C37" s="306" t="s">
        <v>25</v>
      </c>
      <c r="D37" s="367">
        <v>0</v>
      </c>
      <c r="E37" s="367">
        <v>0</v>
      </c>
      <c r="F37" s="367">
        <v>0</v>
      </c>
      <c r="G37" s="367">
        <v>0</v>
      </c>
      <c r="H37" s="430">
        <v>0</v>
      </c>
      <c r="I37" s="331"/>
      <c r="J37" s="367">
        <v>0</v>
      </c>
      <c r="K37" s="367">
        <v>0</v>
      </c>
      <c r="L37" s="367">
        <v>0</v>
      </c>
      <c r="M37" s="367">
        <v>0</v>
      </c>
      <c r="N37" s="431">
        <v>0</v>
      </c>
      <c r="O37" s="331"/>
      <c r="P37" s="367">
        <v>0</v>
      </c>
      <c r="Q37" s="367">
        <v>0</v>
      </c>
      <c r="R37" s="367">
        <v>0</v>
      </c>
      <c r="S37" s="367">
        <v>0</v>
      </c>
      <c r="T37" s="431">
        <v>0</v>
      </c>
      <c r="U37" s="331"/>
      <c r="V37" s="367">
        <v>0</v>
      </c>
      <c r="W37" s="367">
        <v>0</v>
      </c>
      <c r="X37" s="367">
        <v>0</v>
      </c>
      <c r="Y37" s="367">
        <v>0</v>
      </c>
      <c r="Z37" s="431">
        <v>0</v>
      </c>
      <c r="AA37" s="126"/>
      <c r="AB37" s="367">
        <v>0</v>
      </c>
      <c r="AC37" s="367">
        <v>0</v>
      </c>
      <c r="AD37" s="367">
        <v>0</v>
      </c>
      <c r="AE37" s="367">
        <v>0</v>
      </c>
      <c r="AF37" s="431">
        <v>0</v>
      </c>
      <c r="AG37" s="126"/>
      <c r="AH37" s="367">
        <v>0</v>
      </c>
      <c r="AI37" s="367">
        <v>0</v>
      </c>
      <c r="AJ37" s="367">
        <v>0</v>
      </c>
      <c r="AK37" s="367">
        <v>0</v>
      </c>
      <c r="AL37" s="431">
        <v>0</v>
      </c>
      <c r="AM37" s="126"/>
      <c r="AN37" s="367">
        <v>0</v>
      </c>
      <c r="AO37" s="367">
        <v>0</v>
      </c>
      <c r="AP37" s="367">
        <v>0</v>
      </c>
      <c r="AQ37" s="367">
        <v>0</v>
      </c>
      <c r="AR37" s="431">
        <v>0</v>
      </c>
      <c r="AS37" s="126"/>
      <c r="AT37" s="367">
        <v>0</v>
      </c>
      <c r="AU37" s="367">
        <v>0</v>
      </c>
      <c r="AV37" s="367">
        <v>0</v>
      </c>
      <c r="AW37" s="367">
        <v>0</v>
      </c>
      <c r="AX37" s="431">
        <v>0</v>
      </c>
      <c r="AY37" s="126"/>
      <c r="AZ37" s="367">
        <v>0</v>
      </c>
      <c r="BA37" s="367">
        <v>0</v>
      </c>
    </row>
    <row r="38" spans="1:53">
      <c r="A38" s="312"/>
      <c r="B38" s="312"/>
      <c r="C38" s="313" t="s">
        <v>23</v>
      </c>
      <c r="D38" s="254">
        <v>0</v>
      </c>
      <c r="E38" s="254">
        <v>0</v>
      </c>
      <c r="F38" s="254">
        <v>0</v>
      </c>
      <c r="G38" s="254">
        <v>0</v>
      </c>
      <c r="H38" s="329"/>
      <c r="I38" s="274"/>
      <c r="J38" s="254">
        <v>0</v>
      </c>
      <c r="K38" s="254">
        <v>0</v>
      </c>
      <c r="L38" s="254">
        <v>0</v>
      </c>
      <c r="M38" s="254">
        <v>0</v>
      </c>
      <c r="N38" s="261">
        <v>0</v>
      </c>
      <c r="O38" s="274"/>
      <c r="P38" s="254" t="s">
        <v>279</v>
      </c>
      <c r="Q38" s="254" t="s">
        <v>279</v>
      </c>
      <c r="R38" s="254" t="s">
        <v>279</v>
      </c>
      <c r="S38" s="254" t="s">
        <v>279</v>
      </c>
      <c r="T38" s="261" t="s">
        <v>279</v>
      </c>
      <c r="U38" s="274"/>
      <c r="V38" s="254" t="s">
        <v>279</v>
      </c>
      <c r="W38" s="254" t="s">
        <v>279</v>
      </c>
      <c r="X38" s="254" t="s">
        <v>279</v>
      </c>
      <c r="Y38" s="254" t="s">
        <v>279</v>
      </c>
      <c r="Z38" s="261" t="s">
        <v>279</v>
      </c>
      <c r="AA38" s="287"/>
      <c r="AB38" s="254" t="s">
        <v>279</v>
      </c>
      <c r="AC38" s="254" t="s">
        <v>279</v>
      </c>
      <c r="AD38" s="254" t="s">
        <v>279</v>
      </c>
      <c r="AE38" s="254" t="s">
        <v>279</v>
      </c>
      <c r="AF38" s="261" t="s">
        <v>279</v>
      </c>
      <c r="AG38" s="287"/>
      <c r="AH38" s="254" t="s">
        <v>279</v>
      </c>
      <c r="AI38" s="254" t="s">
        <v>279</v>
      </c>
      <c r="AJ38" s="254" t="s">
        <v>279</v>
      </c>
      <c r="AK38" s="254" t="s">
        <v>279</v>
      </c>
      <c r="AL38" s="261" t="s">
        <v>279</v>
      </c>
      <c r="AM38" s="287"/>
      <c r="AN38" s="254" t="s">
        <v>279</v>
      </c>
      <c r="AO38" s="254" t="s">
        <v>279</v>
      </c>
      <c r="AP38" s="254" t="s">
        <v>279</v>
      </c>
      <c r="AQ38" s="254" t="s">
        <v>279</v>
      </c>
      <c r="AR38" s="261" t="s">
        <v>279</v>
      </c>
      <c r="AS38" s="287"/>
      <c r="AT38" s="254" t="s">
        <v>279</v>
      </c>
      <c r="AU38" s="254" t="s">
        <v>279</v>
      </c>
      <c r="AV38" s="254" t="s">
        <v>279</v>
      </c>
      <c r="AW38" s="254" t="s">
        <v>279</v>
      </c>
      <c r="AX38" s="261" t="s">
        <v>279</v>
      </c>
      <c r="AY38" s="287"/>
      <c r="AZ38" s="254" t="s">
        <v>279</v>
      </c>
      <c r="BA38" s="254" t="s">
        <v>279</v>
      </c>
    </row>
    <row r="39" spans="1:53">
      <c r="A39" s="306" t="s">
        <v>24</v>
      </c>
      <c r="B39" s="407" t="s">
        <v>58</v>
      </c>
      <c r="C39" s="306" t="s">
        <v>25</v>
      </c>
      <c r="D39" s="367">
        <v>742713684</v>
      </c>
      <c r="E39" s="367">
        <v>831734189</v>
      </c>
      <c r="F39" s="367">
        <v>854845399</v>
      </c>
      <c r="G39" s="367">
        <v>853641894</v>
      </c>
      <c r="H39" s="430">
        <v>3282935166</v>
      </c>
      <c r="I39" s="331"/>
      <c r="J39" s="367">
        <v>796416798</v>
      </c>
      <c r="K39" s="367">
        <v>852797501</v>
      </c>
      <c r="L39" s="367">
        <v>832796306</v>
      </c>
      <c r="M39" s="367">
        <v>808716081</v>
      </c>
      <c r="N39" s="431">
        <v>3290726686</v>
      </c>
      <c r="O39" s="331"/>
      <c r="P39" s="367">
        <v>816528972</v>
      </c>
      <c r="Q39" s="367">
        <v>866542411</v>
      </c>
      <c r="R39" s="367">
        <v>859923681</v>
      </c>
      <c r="S39" s="367">
        <v>864345641</v>
      </c>
      <c r="T39" s="431">
        <v>3407340705</v>
      </c>
      <c r="U39" s="331"/>
      <c r="V39" s="367">
        <v>858773644</v>
      </c>
      <c r="W39" s="367">
        <v>903836081</v>
      </c>
      <c r="X39" s="367">
        <v>894622544</v>
      </c>
      <c r="Y39" s="367">
        <v>915734375</v>
      </c>
      <c r="Z39" s="431">
        <v>3572966644</v>
      </c>
      <c r="AA39" s="126"/>
      <c r="AB39" s="367">
        <v>904634160</v>
      </c>
      <c r="AC39" s="367">
        <v>949639162</v>
      </c>
      <c r="AD39" s="367">
        <v>944913847</v>
      </c>
      <c r="AE39" s="367">
        <v>999960018</v>
      </c>
      <c r="AF39" s="431">
        <v>3799147187</v>
      </c>
      <c r="AG39" s="126"/>
      <c r="AH39" s="367">
        <v>963686824</v>
      </c>
      <c r="AI39" s="367">
        <v>1023208576</v>
      </c>
      <c r="AJ39" s="367">
        <v>1024772646</v>
      </c>
      <c r="AK39" s="367">
        <v>1022321640</v>
      </c>
      <c r="AL39" s="431">
        <v>4033989686</v>
      </c>
      <c r="AM39" s="126"/>
      <c r="AN39" s="367">
        <v>967735889</v>
      </c>
      <c r="AO39" s="367">
        <v>1062651023</v>
      </c>
      <c r="AP39" s="367">
        <v>1081478502</v>
      </c>
      <c r="AQ39" s="367">
        <v>1070856963</v>
      </c>
      <c r="AR39" s="431">
        <v>4182722377</v>
      </c>
      <c r="AS39" s="126"/>
      <c r="AT39" s="367">
        <v>1059393115</v>
      </c>
      <c r="AU39" s="367">
        <v>1104367615</v>
      </c>
      <c r="AV39" s="367">
        <v>1069658456</v>
      </c>
      <c r="AW39" s="367">
        <v>1067460725</v>
      </c>
      <c r="AX39" s="431">
        <v>4300879911</v>
      </c>
      <c r="AY39" s="126"/>
      <c r="AZ39" s="367">
        <v>1052849939</v>
      </c>
      <c r="BA39" s="367">
        <v>1081128975</v>
      </c>
    </row>
    <row r="40" spans="1:53">
      <c r="A40" s="342"/>
      <c r="B40" s="312"/>
      <c r="C40" s="313" t="s">
        <v>23</v>
      </c>
      <c r="D40" s="254">
        <v>0.12194397540705446</v>
      </c>
      <c r="E40" s="254">
        <v>0.45695005010829809</v>
      </c>
      <c r="F40" s="254">
        <v>0.34855722735659189</v>
      </c>
      <c r="G40" s="254">
        <v>0.23475476564032202</v>
      </c>
      <c r="H40" s="329"/>
      <c r="I40" s="274"/>
      <c r="J40" s="254">
        <v>0.1030448971700674</v>
      </c>
      <c r="K40" s="254">
        <v>5.4565143588894076E-2</v>
      </c>
      <c r="L40" s="254">
        <v>-1.4513479831110238E-3</v>
      </c>
      <c r="M40" s="254">
        <v>-3.2618269511896794E-2</v>
      </c>
      <c r="N40" s="261">
        <v>2.3733395897347354E-3</v>
      </c>
      <c r="O40" s="274"/>
      <c r="P40" s="254">
        <v>4.2226513075025451E-3</v>
      </c>
      <c r="Q40" s="254">
        <v>-4.3137875398046033E-3</v>
      </c>
      <c r="R40" s="254">
        <v>1.2309371216941534E-2</v>
      </c>
      <c r="S40" s="254">
        <v>4.6981209687984249E-2</v>
      </c>
      <c r="T40" s="261">
        <v>1.4566778849788298E-2</v>
      </c>
      <c r="U40" s="274"/>
      <c r="V40" s="254">
        <v>5.1736892931706135E-2</v>
      </c>
      <c r="W40" s="254">
        <v>4.3037328036792388E-2</v>
      </c>
      <c r="X40" s="254">
        <v>4.035109599452924E-2</v>
      </c>
      <c r="Y40" s="254">
        <v>5.9453917000779954E-2</v>
      </c>
      <c r="Z40" s="261">
        <v>4.8608564079593464E-2</v>
      </c>
      <c r="AA40" s="287"/>
      <c r="AB40" s="254">
        <v>5.340233287364371E-2</v>
      </c>
      <c r="AC40" s="254">
        <v>5.0676313949896468E-2</v>
      </c>
      <c r="AD40" s="254">
        <v>5.6215108078027543E-2</v>
      </c>
      <c r="AE40" s="254">
        <v>9.1976063473646397E-2</v>
      </c>
      <c r="AF40" s="261">
        <v>6.330328982494704E-2</v>
      </c>
      <c r="AG40" s="287"/>
      <c r="AH40" s="254">
        <v>6.5277950591651424E-2</v>
      </c>
      <c r="AI40" s="254">
        <v>7.7470914157602877E-2</v>
      </c>
      <c r="AJ40" s="254">
        <v>8.4514370546630468E-2</v>
      </c>
      <c r="AK40" s="254">
        <v>2.2362516098118679E-2</v>
      </c>
      <c r="AL40" s="261">
        <v>6.1814530325013273E-2</v>
      </c>
      <c r="AM40" s="287"/>
      <c r="AN40" s="254">
        <v>4.2016398887694262E-3</v>
      </c>
      <c r="AO40" s="254">
        <v>3.8547807284992963E-2</v>
      </c>
      <c r="AP40" s="254">
        <v>5.5335060143672177E-2</v>
      </c>
      <c r="AQ40" s="254">
        <v>4.747558997186041E-2</v>
      </c>
      <c r="AR40" s="261">
        <v>3.6869873890897242E-2</v>
      </c>
      <c r="AS40" s="287"/>
      <c r="AT40" s="254">
        <v>9.471305863701418E-2</v>
      </c>
      <c r="AU40" s="254">
        <v>3.9257094847778617E-2</v>
      </c>
      <c r="AV40" s="254">
        <v>-1.0929524699881621E-2</v>
      </c>
      <c r="AW40" s="254">
        <v>-3.171514139932774E-3</v>
      </c>
      <c r="AX40" s="261">
        <v>2.8248954472743781E-2</v>
      </c>
      <c r="AY40" s="287"/>
      <c r="AZ40" s="254">
        <v>-6.1763437078784511E-3</v>
      </c>
      <c r="BA40" s="254">
        <v>-2.1042485929832377E-2</v>
      </c>
    </row>
    <row r="41" spans="1:53">
      <c r="A41" s="342"/>
      <c r="B41" s="306" t="s">
        <v>82</v>
      </c>
      <c r="C41" s="306" t="s">
        <v>25</v>
      </c>
      <c r="D41" s="367">
        <v>3289717826</v>
      </c>
      <c r="E41" s="367">
        <v>3506427753</v>
      </c>
      <c r="F41" s="367">
        <v>3588036805</v>
      </c>
      <c r="G41" s="367">
        <v>3621238524</v>
      </c>
      <c r="H41" s="430">
        <v>14005420908</v>
      </c>
      <c r="I41" s="331"/>
      <c r="J41" s="367">
        <v>3439514498</v>
      </c>
      <c r="K41" s="367">
        <v>3665179313</v>
      </c>
      <c r="L41" s="367">
        <v>3570911259</v>
      </c>
      <c r="M41" s="367">
        <v>3519603192</v>
      </c>
      <c r="N41" s="431">
        <v>14195208262</v>
      </c>
      <c r="O41" s="331"/>
      <c r="P41" s="367">
        <v>3528253763</v>
      </c>
      <c r="Q41" s="367">
        <v>3734867353</v>
      </c>
      <c r="R41" s="367">
        <v>3651152325</v>
      </c>
      <c r="S41" s="367">
        <v>3709405986</v>
      </c>
      <c r="T41" s="431">
        <v>14623679427</v>
      </c>
      <c r="U41" s="331"/>
      <c r="V41" s="367">
        <v>3730501117</v>
      </c>
      <c r="W41" s="367">
        <v>3881684141</v>
      </c>
      <c r="X41" s="367">
        <v>3814288395</v>
      </c>
      <c r="Y41" s="367">
        <v>3909924278</v>
      </c>
      <c r="Z41" s="431">
        <v>15336397931</v>
      </c>
      <c r="AA41" s="126"/>
      <c r="AB41" s="367">
        <v>3895597244</v>
      </c>
      <c r="AC41" s="367">
        <v>4030330372</v>
      </c>
      <c r="AD41" s="367">
        <v>3955241731</v>
      </c>
      <c r="AE41" s="367">
        <v>4106263682</v>
      </c>
      <c r="AF41" s="431">
        <v>15987433029</v>
      </c>
      <c r="AG41" s="126"/>
      <c r="AH41" s="367">
        <v>3985982934</v>
      </c>
      <c r="AI41" s="367">
        <v>4174073624</v>
      </c>
      <c r="AJ41" s="367">
        <v>4134096903</v>
      </c>
      <c r="AK41" s="367">
        <v>4206084714</v>
      </c>
      <c r="AL41" s="431">
        <v>16500238175</v>
      </c>
      <c r="AM41" s="126"/>
      <c r="AN41" s="367">
        <v>4016278700</v>
      </c>
      <c r="AO41" s="367">
        <v>4320048131</v>
      </c>
      <c r="AP41" s="367">
        <v>4397951552</v>
      </c>
      <c r="AQ41" s="367">
        <v>4404644249</v>
      </c>
      <c r="AR41" s="431">
        <v>17138922632</v>
      </c>
      <c r="AS41" s="126"/>
      <c r="AT41" s="367">
        <v>4379281355</v>
      </c>
      <c r="AU41" s="367">
        <v>4491770734</v>
      </c>
      <c r="AV41" s="367">
        <v>4304389484</v>
      </c>
      <c r="AW41" s="367">
        <v>4323658441</v>
      </c>
      <c r="AX41" s="431">
        <v>17499100014</v>
      </c>
      <c r="AY41" s="126"/>
      <c r="AZ41" s="367">
        <v>4308162697</v>
      </c>
      <c r="BA41" s="367">
        <v>4361740062</v>
      </c>
    </row>
    <row r="42" spans="1:53">
      <c r="A42" s="342"/>
      <c r="B42" s="312"/>
      <c r="C42" s="313" t="s">
        <v>23</v>
      </c>
      <c r="D42" s="254">
        <v>0.14598411460456248</v>
      </c>
      <c r="E42" s="254">
        <v>0.28085881749978708</v>
      </c>
      <c r="F42" s="254">
        <v>0.22847651239024439</v>
      </c>
      <c r="G42" s="254">
        <v>0.11999910079367485</v>
      </c>
      <c r="H42" s="329"/>
      <c r="I42" s="274"/>
      <c r="J42" s="254">
        <v>6.6433148298376196E-2</v>
      </c>
      <c r="K42" s="254">
        <v>6.5156230396380882E-2</v>
      </c>
      <c r="L42" s="254">
        <v>1.1250621149439786E-2</v>
      </c>
      <c r="M42" s="254">
        <v>-1.5050544342823779E-2</v>
      </c>
      <c r="N42" s="261">
        <v>1.3550992522587624E-2</v>
      </c>
      <c r="O42" s="274"/>
      <c r="P42" s="254">
        <v>6.7867418317062445E-3</v>
      </c>
      <c r="Q42" s="254">
        <v>5.7010678564961559E-4</v>
      </c>
      <c r="R42" s="254">
        <v>4.4442741554642229E-3</v>
      </c>
      <c r="S42" s="254">
        <v>3.4809826320545856E-2</v>
      </c>
      <c r="T42" s="261">
        <v>1.154105646616177E-2</v>
      </c>
      <c r="U42" s="274"/>
      <c r="V42" s="254">
        <v>5.7322224416203271E-2</v>
      </c>
      <c r="W42" s="254">
        <v>3.9309773045104413E-2</v>
      </c>
      <c r="X42" s="254">
        <v>4.4680707754366278E-2</v>
      </c>
      <c r="Y42" s="254">
        <v>5.4056712249021643E-2</v>
      </c>
      <c r="Z42" s="261">
        <v>4.8737289924729366E-2</v>
      </c>
      <c r="AA42" s="287"/>
      <c r="AB42" s="254">
        <v>4.4255750587408382E-2</v>
      </c>
      <c r="AC42" s="254">
        <v>3.829426238728062E-2</v>
      </c>
      <c r="AD42" s="254">
        <v>3.6954032155714911E-2</v>
      </c>
      <c r="AE42" s="254">
        <v>5.0215653818347361E-2</v>
      </c>
      <c r="AF42" s="261">
        <v>4.2450326401875627E-2</v>
      </c>
      <c r="AG42" s="287"/>
      <c r="AH42" s="254">
        <v>2.3202010972569687E-2</v>
      </c>
      <c r="AI42" s="254">
        <v>3.5665376962303208E-2</v>
      </c>
      <c r="AJ42" s="254">
        <v>4.5219782800678621E-2</v>
      </c>
      <c r="AK42" s="254">
        <v>2.4309454952337939E-2</v>
      </c>
      <c r="AL42" s="261">
        <v>3.2075514879081002E-2</v>
      </c>
      <c r="AM42" s="287"/>
      <c r="AN42" s="254">
        <v>7.6005759436601483E-3</v>
      </c>
      <c r="AO42" s="254">
        <v>3.4971713522415904E-2</v>
      </c>
      <c r="AP42" s="254">
        <v>6.382401167435825E-2</v>
      </c>
      <c r="AQ42" s="254">
        <v>4.720768802851083E-2</v>
      </c>
      <c r="AR42" s="261">
        <v>3.8707590170891537E-2</v>
      </c>
      <c r="AS42" s="287"/>
      <c r="AT42" s="254">
        <v>9.0382834986028282E-2</v>
      </c>
      <c r="AU42" s="254">
        <v>3.9750159672468754E-2</v>
      </c>
      <c r="AV42" s="254">
        <v>-2.1274010614658057E-2</v>
      </c>
      <c r="AW42" s="254">
        <v>-1.8386458343006118E-2</v>
      </c>
      <c r="AX42" s="261">
        <v>2.1015170540971795E-2</v>
      </c>
      <c r="AY42" s="287"/>
      <c r="AZ42" s="254">
        <v>-1.6239801062062575E-2</v>
      </c>
      <c r="BA42" s="254">
        <v>-2.8948644020440728E-2</v>
      </c>
    </row>
    <row r="43" spans="1:53">
      <c r="A43" s="342"/>
      <c r="B43" s="306" t="s">
        <v>83</v>
      </c>
      <c r="C43" s="306" t="s">
        <v>25</v>
      </c>
      <c r="D43" s="367">
        <v>154599280</v>
      </c>
      <c r="E43" s="367">
        <v>160607967</v>
      </c>
      <c r="F43" s="367">
        <v>161364665</v>
      </c>
      <c r="G43" s="367">
        <v>168297040</v>
      </c>
      <c r="H43" s="430">
        <v>644868952</v>
      </c>
      <c r="I43" s="331"/>
      <c r="J43" s="367">
        <v>163327239</v>
      </c>
      <c r="K43" s="367">
        <v>168179503</v>
      </c>
      <c r="L43" s="367">
        <v>161360680</v>
      </c>
      <c r="M43" s="367">
        <v>159922870</v>
      </c>
      <c r="N43" s="431">
        <v>652790292</v>
      </c>
      <c r="O43" s="331"/>
      <c r="P43" s="367">
        <v>169666545</v>
      </c>
      <c r="Q43" s="367">
        <v>178450250</v>
      </c>
      <c r="R43" s="367">
        <v>170543050</v>
      </c>
      <c r="S43" s="367">
        <v>173015190</v>
      </c>
      <c r="T43" s="431">
        <v>691675035</v>
      </c>
      <c r="U43" s="331"/>
      <c r="V43" s="367">
        <v>184792870</v>
      </c>
      <c r="W43" s="367">
        <v>188683155</v>
      </c>
      <c r="X43" s="367">
        <v>181035630</v>
      </c>
      <c r="Y43" s="367">
        <v>189067130</v>
      </c>
      <c r="Z43" s="431">
        <v>743578785</v>
      </c>
      <c r="AA43" s="126"/>
      <c r="AB43" s="367">
        <v>218662036</v>
      </c>
      <c r="AC43" s="367">
        <v>203512764</v>
      </c>
      <c r="AD43" s="367">
        <v>192718480</v>
      </c>
      <c r="AE43" s="367">
        <v>201941639</v>
      </c>
      <c r="AF43" s="431">
        <v>816834919</v>
      </c>
      <c r="AG43" s="126"/>
      <c r="AH43" s="367">
        <v>199233773</v>
      </c>
      <c r="AI43" s="367">
        <v>205575437</v>
      </c>
      <c r="AJ43" s="367">
        <v>195957867</v>
      </c>
      <c r="AK43" s="367">
        <v>206967893</v>
      </c>
      <c r="AL43" s="431">
        <v>807734970</v>
      </c>
      <c r="AM43" s="126"/>
      <c r="AN43" s="367">
        <v>206527683</v>
      </c>
      <c r="AO43" s="367">
        <v>218223250</v>
      </c>
      <c r="AP43" s="367">
        <v>218725834</v>
      </c>
      <c r="AQ43" s="367">
        <v>227199795</v>
      </c>
      <c r="AR43" s="431">
        <v>870676562</v>
      </c>
      <c r="AS43" s="126"/>
      <c r="AT43" s="367">
        <v>230371636</v>
      </c>
      <c r="AU43" s="367">
        <v>237901630</v>
      </c>
      <c r="AV43" s="367">
        <v>219326760</v>
      </c>
      <c r="AW43" s="367">
        <v>223589054</v>
      </c>
      <c r="AX43" s="431">
        <v>911189080</v>
      </c>
      <c r="AY43" s="126"/>
      <c r="AZ43" s="367">
        <v>229119125</v>
      </c>
      <c r="BA43" s="367">
        <v>230168678</v>
      </c>
    </row>
    <row r="44" spans="1:53">
      <c r="A44" s="342"/>
      <c r="B44" s="312"/>
      <c r="C44" s="313" t="s">
        <v>23</v>
      </c>
      <c r="D44" s="254">
        <v>0.18162677073061087</v>
      </c>
      <c r="E44" s="254">
        <v>0.21446531109772274</v>
      </c>
      <c r="F44" s="254">
        <v>0.29706706777054259</v>
      </c>
      <c r="G44" s="254">
        <v>0.19577638667862352</v>
      </c>
      <c r="H44" s="329"/>
      <c r="I44" s="274"/>
      <c r="J44" s="254">
        <v>9.664268443437346E-2</v>
      </c>
      <c r="K44" s="254">
        <v>9.1578756552858867E-2</v>
      </c>
      <c r="L44" s="254">
        <v>3.6859339564637217E-2</v>
      </c>
      <c r="M44" s="254">
        <v>-2.4844256544286167E-2</v>
      </c>
      <c r="N44" s="261">
        <v>1.2283643018372592E-2</v>
      </c>
      <c r="O44" s="274"/>
      <c r="P44" s="254">
        <v>4.341576404658376E-3</v>
      </c>
      <c r="Q44" s="254">
        <v>2.7539854858140256E-2</v>
      </c>
      <c r="R44" s="254">
        <v>2.5232693120411209E-2</v>
      </c>
      <c r="S44" s="254">
        <v>4.9869011516173289E-2</v>
      </c>
      <c r="T44" s="261">
        <v>2.6615218796445461E-2</v>
      </c>
      <c r="U44" s="274"/>
      <c r="V44" s="254">
        <v>8.915325646549821E-2</v>
      </c>
      <c r="W44" s="254">
        <v>5.734318108268277E-2</v>
      </c>
      <c r="X44" s="254">
        <v>6.1524524159735527E-2</v>
      </c>
      <c r="Y44" s="254">
        <v>9.2777634148770494E-2</v>
      </c>
      <c r="Z44" s="261">
        <v>7.5040658363504376E-2</v>
      </c>
      <c r="AA44" s="287"/>
      <c r="AB44" s="254">
        <v>0.18328177921583233</v>
      </c>
      <c r="AC44" s="254">
        <v>7.8595299087510062E-2</v>
      </c>
      <c r="AD44" s="254">
        <v>6.4533429137678677E-2</v>
      </c>
      <c r="AE44" s="254">
        <v>6.8094908935254939E-2</v>
      </c>
      <c r="AF44" s="261">
        <v>9.8518321767343098E-2</v>
      </c>
      <c r="AG44" s="287"/>
      <c r="AH44" s="254">
        <v>-8.8850645294457964E-2</v>
      </c>
      <c r="AI44" s="254">
        <v>1.013534954495543E-2</v>
      </c>
      <c r="AJ44" s="254">
        <v>1.6808906961076175E-2</v>
      </c>
      <c r="AK44" s="254">
        <v>2.4889636554846328E-2</v>
      </c>
      <c r="AL44" s="261">
        <v>-1.1140499491795075E-2</v>
      </c>
      <c r="AM44" s="287"/>
      <c r="AN44" s="254">
        <v>3.6609807113375359E-2</v>
      </c>
      <c r="AO44" s="254">
        <v>6.1523950451337184E-2</v>
      </c>
      <c r="AP44" s="254">
        <v>0.11618807322494473</v>
      </c>
      <c r="AQ44" s="254">
        <v>9.7753819236107375E-2</v>
      </c>
      <c r="AR44" s="261">
        <v>7.792356941039702E-2</v>
      </c>
      <c r="AS44" s="287"/>
      <c r="AT44" s="254">
        <v>0.11545160752130257</v>
      </c>
      <c r="AU44" s="254">
        <v>9.0175451057575184E-2</v>
      </c>
      <c r="AV44" s="254">
        <v>2.747393798941955E-3</v>
      </c>
      <c r="AW44" s="254">
        <v>-1.5892360290201801E-2</v>
      </c>
      <c r="AX44" s="261">
        <v>4.6529928297300405E-2</v>
      </c>
      <c r="AY44" s="287"/>
      <c r="AZ44" s="254">
        <v>-5.4369149854889276E-3</v>
      </c>
      <c r="BA44" s="254">
        <v>-3.2504829832397553E-2</v>
      </c>
    </row>
    <row r="45" spans="1:53">
      <c r="A45" s="342"/>
      <c r="B45" s="306" t="s">
        <v>84</v>
      </c>
      <c r="C45" s="306" t="s">
        <v>25</v>
      </c>
      <c r="D45" s="367">
        <v>958579246</v>
      </c>
      <c r="E45" s="367">
        <v>1024807230</v>
      </c>
      <c r="F45" s="367">
        <v>1131909454</v>
      </c>
      <c r="G45" s="367">
        <v>1163537196</v>
      </c>
      <c r="H45" s="430">
        <v>4278833126</v>
      </c>
      <c r="I45" s="331"/>
      <c r="J45" s="367">
        <v>1064787940</v>
      </c>
      <c r="K45" s="367">
        <v>1118934630</v>
      </c>
      <c r="L45" s="367">
        <v>1093185116</v>
      </c>
      <c r="M45" s="367">
        <v>1099133572</v>
      </c>
      <c r="N45" s="431">
        <v>4376041258</v>
      </c>
      <c r="O45" s="331"/>
      <c r="P45" s="367">
        <v>1133079648</v>
      </c>
      <c r="Q45" s="367">
        <v>1173922801</v>
      </c>
      <c r="R45" s="367">
        <v>1175262231</v>
      </c>
      <c r="S45" s="367">
        <v>1197666378</v>
      </c>
      <c r="T45" s="431">
        <v>4679931058</v>
      </c>
      <c r="U45" s="331"/>
      <c r="V45" s="367">
        <v>1204527977</v>
      </c>
      <c r="W45" s="367">
        <v>1253421287</v>
      </c>
      <c r="X45" s="367">
        <v>1239655528</v>
      </c>
      <c r="Y45" s="367">
        <v>1308887741</v>
      </c>
      <c r="Z45" s="431">
        <v>5006492533</v>
      </c>
      <c r="AA45" s="126"/>
      <c r="AB45" s="367">
        <v>1309897701</v>
      </c>
      <c r="AC45" s="367">
        <v>1370575656</v>
      </c>
      <c r="AD45" s="367">
        <v>1354513768</v>
      </c>
      <c r="AE45" s="367">
        <v>1392953518</v>
      </c>
      <c r="AF45" s="431">
        <v>5427940643</v>
      </c>
      <c r="AG45" s="126"/>
      <c r="AH45" s="367">
        <v>1360425124</v>
      </c>
      <c r="AI45" s="367">
        <v>1443380077</v>
      </c>
      <c r="AJ45" s="367">
        <v>1426803090</v>
      </c>
      <c r="AK45" s="367">
        <v>1463850013</v>
      </c>
      <c r="AL45" s="431">
        <v>5694458304</v>
      </c>
      <c r="AM45" s="126"/>
      <c r="AN45" s="367">
        <v>1393557546</v>
      </c>
      <c r="AO45" s="367">
        <v>1510164015</v>
      </c>
      <c r="AP45" s="367">
        <v>1507536622</v>
      </c>
      <c r="AQ45" s="367">
        <v>1542751628</v>
      </c>
      <c r="AR45" s="431">
        <v>5954009811</v>
      </c>
      <c r="AS45" s="126"/>
      <c r="AT45" s="367">
        <v>1526997325</v>
      </c>
      <c r="AU45" s="367">
        <v>1565261425</v>
      </c>
      <c r="AV45" s="367">
        <v>1513907427</v>
      </c>
      <c r="AW45" s="367">
        <v>1556112898</v>
      </c>
      <c r="AX45" s="431">
        <v>6162279075</v>
      </c>
      <c r="AY45" s="126"/>
      <c r="AZ45" s="367">
        <v>1558615860</v>
      </c>
      <c r="BA45" s="367">
        <v>1580699898</v>
      </c>
    </row>
    <row r="46" spans="1:53">
      <c r="A46" s="342"/>
      <c r="B46" s="312"/>
      <c r="C46" s="313" t="s">
        <v>23</v>
      </c>
      <c r="D46" s="254">
        <v>0.14717260104964353</v>
      </c>
      <c r="E46" s="254">
        <v>0.43879606875839972</v>
      </c>
      <c r="F46" s="254">
        <v>0.36639323300990789</v>
      </c>
      <c r="G46" s="254">
        <v>0.27656221312039725</v>
      </c>
      <c r="H46" s="329"/>
      <c r="I46" s="274"/>
      <c r="J46" s="254">
        <v>0.15539372153676814</v>
      </c>
      <c r="K46" s="254">
        <v>0.13625775207635768</v>
      </c>
      <c r="L46" s="254">
        <v>1.3567570355720775E-3</v>
      </c>
      <c r="M46" s="254">
        <v>-2.3939572908344437E-2</v>
      </c>
      <c r="N46" s="261">
        <v>2.2718374177605138E-2</v>
      </c>
      <c r="O46" s="274"/>
      <c r="P46" s="254">
        <v>4.2856996925278112E-2</v>
      </c>
      <c r="Q46" s="254">
        <v>2.8317688023175025E-2</v>
      </c>
      <c r="R46" s="254">
        <v>5.4302071093570881E-2</v>
      </c>
      <c r="S46" s="254">
        <v>6.7136085836267956E-2</v>
      </c>
      <c r="T46" s="261">
        <v>4.809959345279613E-2</v>
      </c>
      <c r="U46" s="274"/>
      <c r="V46" s="254">
        <v>6.3056757859973445E-2</v>
      </c>
      <c r="W46" s="254">
        <v>6.772036962931427E-2</v>
      </c>
      <c r="X46" s="254">
        <v>5.4790578052703598E-2</v>
      </c>
      <c r="Y46" s="254">
        <v>9.2865062460657954E-2</v>
      </c>
      <c r="Z46" s="261">
        <v>6.9779120878664891E-2</v>
      </c>
      <c r="AA46" s="287"/>
      <c r="AB46" s="254">
        <v>8.747802127637927E-2</v>
      </c>
      <c r="AC46" s="254">
        <v>9.3467671416689546E-2</v>
      </c>
      <c r="AD46" s="254">
        <v>9.2653352004412604E-2</v>
      </c>
      <c r="AE46" s="254">
        <v>6.4226880859754365E-2</v>
      </c>
      <c r="AF46" s="261">
        <v>8.4180313307580024E-2</v>
      </c>
      <c r="AG46" s="287"/>
      <c r="AH46" s="254">
        <v>3.8573564150411466E-2</v>
      </c>
      <c r="AI46" s="254">
        <v>5.311959298363611E-2</v>
      </c>
      <c r="AJ46" s="254">
        <v>5.3369204291469519E-2</v>
      </c>
      <c r="AK46" s="254">
        <v>5.0896526038997303E-2</v>
      </c>
      <c r="AL46" s="261">
        <v>4.9101064018396645E-2</v>
      </c>
      <c r="AM46" s="287"/>
      <c r="AN46" s="254">
        <v>2.4354462010067968E-2</v>
      </c>
      <c r="AO46" s="254">
        <v>4.6269128321908992E-2</v>
      </c>
      <c r="AP46" s="254">
        <v>5.6583513566682786E-2</v>
      </c>
      <c r="AQ46" s="254">
        <v>5.3900067834340426E-2</v>
      </c>
      <c r="AR46" s="261">
        <v>4.5579665903898503E-2</v>
      </c>
      <c r="AS46" s="287"/>
      <c r="AT46" s="254">
        <v>9.5754767632681537E-2</v>
      </c>
      <c r="AU46" s="254">
        <v>3.6484388088137587E-2</v>
      </c>
      <c r="AV46" s="254">
        <v>4.2259703061462428E-3</v>
      </c>
      <c r="AW46" s="254">
        <v>8.6606747045352428E-3</v>
      </c>
      <c r="AX46" s="261">
        <v>3.4979664228168339E-2</v>
      </c>
      <c r="AY46" s="287"/>
      <c r="AZ46" s="254">
        <v>2.0706346031090783E-2</v>
      </c>
      <c r="BA46" s="254">
        <v>9.8631913835096618E-3</v>
      </c>
    </row>
    <row r="47" spans="1:53">
      <c r="A47" s="342"/>
      <c r="B47" s="306" t="s">
        <v>85</v>
      </c>
      <c r="C47" s="306" t="s">
        <v>25</v>
      </c>
      <c r="D47" s="367">
        <v>563126085</v>
      </c>
      <c r="E47" s="367">
        <v>631662401</v>
      </c>
      <c r="F47" s="367">
        <v>687321781</v>
      </c>
      <c r="G47" s="367">
        <v>752828273</v>
      </c>
      <c r="H47" s="430">
        <v>2634938540</v>
      </c>
      <c r="I47" s="331"/>
      <c r="J47" s="367">
        <v>660084405</v>
      </c>
      <c r="K47" s="367">
        <v>695689021</v>
      </c>
      <c r="L47" s="367">
        <v>691410663</v>
      </c>
      <c r="M47" s="367">
        <v>724423161</v>
      </c>
      <c r="N47" s="431">
        <v>2771607250</v>
      </c>
      <c r="O47" s="331"/>
      <c r="P47" s="367">
        <v>715227417</v>
      </c>
      <c r="Q47" s="367">
        <v>749496054</v>
      </c>
      <c r="R47" s="367">
        <v>757475712</v>
      </c>
      <c r="S47" s="367">
        <v>779150800</v>
      </c>
      <c r="T47" s="431">
        <v>3001349983</v>
      </c>
      <c r="U47" s="331"/>
      <c r="V47" s="367">
        <v>763804496</v>
      </c>
      <c r="W47" s="367">
        <v>811726801</v>
      </c>
      <c r="X47" s="367">
        <v>822332478</v>
      </c>
      <c r="Y47" s="367">
        <v>876766974</v>
      </c>
      <c r="Z47" s="431">
        <v>3274630749</v>
      </c>
      <c r="AA47" s="126"/>
      <c r="AB47" s="367">
        <v>848892480</v>
      </c>
      <c r="AC47" s="367">
        <v>903514086</v>
      </c>
      <c r="AD47" s="367">
        <v>897969578</v>
      </c>
      <c r="AE47" s="367">
        <v>928834629</v>
      </c>
      <c r="AF47" s="431">
        <v>3579210773</v>
      </c>
      <c r="AG47" s="126"/>
      <c r="AH47" s="367">
        <v>884785224</v>
      </c>
      <c r="AI47" s="367">
        <v>960739491</v>
      </c>
      <c r="AJ47" s="367">
        <v>965605668</v>
      </c>
      <c r="AK47" s="367">
        <v>1009307956</v>
      </c>
      <c r="AL47" s="431">
        <v>3820438339</v>
      </c>
      <c r="AM47" s="126"/>
      <c r="AN47" s="367">
        <v>934700680</v>
      </c>
      <c r="AO47" s="367">
        <v>1005340853</v>
      </c>
      <c r="AP47" s="367">
        <v>990225662</v>
      </c>
      <c r="AQ47" s="367">
        <v>1079584417</v>
      </c>
      <c r="AR47" s="431">
        <v>4009851612</v>
      </c>
      <c r="AS47" s="126"/>
      <c r="AT47" s="367">
        <v>1003827958</v>
      </c>
      <c r="AU47" s="367">
        <v>1060029993</v>
      </c>
      <c r="AV47" s="367">
        <v>1070812574</v>
      </c>
      <c r="AW47" s="367">
        <v>1111151814</v>
      </c>
      <c r="AX47" s="431">
        <v>4245822339</v>
      </c>
      <c r="AY47" s="126"/>
      <c r="AZ47" s="367">
        <v>1066319351</v>
      </c>
      <c r="BA47" s="367">
        <v>1100298409</v>
      </c>
    </row>
    <row r="48" spans="1:53">
      <c r="A48" s="342"/>
      <c r="B48" s="312"/>
      <c r="C48" s="313" t="s">
        <v>23</v>
      </c>
      <c r="D48" s="254">
        <v>0.23936924481361369</v>
      </c>
      <c r="E48" s="254">
        <v>0.57724884051950898</v>
      </c>
      <c r="F48" s="254">
        <v>0.39680672503589248</v>
      </c>
      <c r="G48" s="254">
        <v>0.38580722285161978</v>
      </c>
      <c r="H48" s="329"/>
      <c r="I48" s="274"/>
      <c r="J48" s="254">
        <v>0.21930756394139619</v>
      </c>
      <c r="K48" s="254">
        <v>0.14548340005104191</v>
      </c>
      <c r="L48" s="254">
        <v>3.9324131116404468E-2</v>
      </c>
      <c r="M48" s="254">
        <v>-6.6009040029457759E-3</v>
      </c>
      <c r="N48" s="261">
        <v>5.1867892903490587E-2</v>
      </c>
      <c r="O48" s="274"/>
      <c r="P48" s="254">
        <v>7.1370164797782243E-2</v>
      </c>
      <c r="Q48" s="254">
        <v>6.4804969756659059E-2</v>
      </c>
      <c r="R48" s="254">
        <v>8.376785757949512E-2</v>
      </c>
      <c r="S48" s="254">
        <v>6.224717181633288E-2</v>
      </c>
      <c r="T48" s="261">
        <v>7.0425877280579696E-2</v>
      </c>
      <c r="U48" s="274"/>
      <c r="V48" s="254">
        <v>6.7918368123743189E-2</v>
      </c>
      <c r="W48" s="254">
        <v>8.303011959553297E-2</v>
      </c>
      <c r="X48" s="254">
        <v>8.5622238406503515E-2</v>
      </c>
      <c r="Y48" s="254">
        <v>0.12528534142556236</v>
      </c>
      <c r="Z48" s="261">
        <v>9.1052615505653911E-2</v>
      </c>
      <c r="AA48" s="287"/>
      <c r="AB48" s="254">
        <v>0.11140021359601948</v>
      </c>
      <c r="AC48" s="254">
        <v>0.11307657316097419</v>
      </c>
      <c r="AD48" s="254">
        <v>9.1978733691702841E-2</v>
      </c>
      <c r="AE48" s="254">
        <v>5.938596747372471E-2</v>
      </c>
      <c r="AF48" s="261">
        <v>9.3012021002066181E-2</v>
      </c>
      <c r="AG48" s="287"/>
      <c r="AH48" s="254">
        <v>4.2281849404532279E-2</v>
      </c>
      <c r="AI48" s="254">
        <v>6.3336483500048057E-2</v>
      </c>
      <c r="AJ48" s="254">
        <v>7.5321137438355334E-2</v>
      </c>
      <c r="AK48" s="254">
        <v>8.6639025384571466E-2</v>
      </c>
      <c r="AL48" s="261">
        <v>6.7396859614894833E-2</v>
      </c>
      <c r="AM48" s="287"/>
      <c r="AN48" s="254">
        <v>5.641533633929674E-2</v>
      </c>
      <c r="AO48" s="254">
        <v>4.6423991537577036E-2</v>
      </c>
      <c r="AP48" s="254">
        <v>2.5496944369634678E-2</v>
      </c>
      <c r="AQ48" s="254">
        <v>6.9628363258438464E-2</v>
      </c>
      <c r="AR48" s="261">
        <v>4.9578937334604056E-2</v>
      </c>
      <c r="AS48" s="287"/>
      <c r="AT48" s="254">
        <v>7.3956593248653668E-2</v>
      </c>
      <c r="AU48" s="254">
        <v>5.439860504703864E-2</v>
      </c>
      <c r="AV48" s="254">
        <v>8.1382370799435E-2</v>
      </c>
      <c r="AW48" s="254">
        <v>2.9240322945491393E-2</v>
      </c>
      <c r="AX48" s="261">
        <v>5.884774546116045E-2</v>
      </c>
      <c r="AY48" s="287"/>
      <c r="AZ48" s="254">
        <v>6.2253090783112031E-2</v>
      </c>
      <c r="BA48" s="254">
        <v>3.7987996816992053E-2</v>
      </c>
    </row>
    <row r="49" spans="1:53">
      <c r="A49" s="342"/>
      <c r="B49" s="306" t="s">
        <v>86</v>
      </c>
      <c r="C49" s="306" t="s">
        <v>25</v>
      </c>
      <c r="D49" s="367">
        <v>1145432182</v>
      </c>
      <c r="E49" s="367">
        <v>1171984916</v>
      </c>
      <c r="F49" s="367">
        <v>1278482151</v>
      </c>
      <c r="G49" s="367">
        <v>1327860143</v>
      </c>
      <c r="H49" s="430">
        <v>4923759392</v>
      </c>
      <c r="I49" s="331"/>
      <c r="J49" s="367">
        <v>1273800335</v>
      </c>
      <c r="K49" s="367">
        <v>1311447517</v>
      </c>
      <c r="L49" s="367">
        <v>1237417300</v>
      </c>
      <c r="M49" s="367">
        <v>1204544159</v>
      </c>
      <c r="N49" s="431">
        <v>5027209311</v>
      </c>
      <c r="O49" s="331"/>
      <c r="P49" s="367">
        <v>1254376884</v>
      </c>
      <c r="Q49" s="367">
        <v>1303552952</v>
      </c>
      <c r="R49" s="367">
        <v>1258208833</v>
      </c>
      <c r="S49" s="367">
        <v>1279258187</v>
      </c>
      <c r="T49" s="431">
        <v>5095396856</v>
      </c>
      <c r="U49" s="331"/>
      <c r="V49" s="367">
        <v>1342921684</v>
      </c>
      <c r="W49" s="367">
        <v>1388140067</v>
      </c>
      <c r="X49" s="367">
        <v>1347812403</v>
      </c>
      <c r="Y49" s="367">
        <v>1383239375</v>
      </c>
      <c r="Z49" s="431">
        <v>5462113529</v>
      </c>
      <c r="AA49" s="126"/>
      <c r="AB49" s="367">
        <v>1437283131</v>
      </c>
      <c r="AC49" s="367">
        <v>1450061420</v>
      </c>
      <c r="AD49" s="367">
        <v>1396123922</v>
      </c>
      <c r="AE49" s="367">
        <v>1454820002</v>
      </c>
      <c r="AF49" s="431">
        <v>5738288475</v>
      </c>
      <c r="AG49" s="126"/>
      <c r="AH49" s="367">
        <v>1407140826</v>
      </c>
      <c r="AI49" s="367">
        <v>1453394884</v>
      </c>
      <c r="AJ49" s="367">
        <v>1398674528</v>
      </c>
      <c r="AK49" s="367">
        <v>1440626804</v>
      </c>
      <c r="AL49" s="431">
        <v>5699837042</v>
      </c>
      <c r="AM49" s="126"/>
      <c r="AN49" s="367">
        <v>1395465441</v>
      </c>
      <c r="AO49" s="367">
        <v>1475459071</v>
      </c>
      <c r="AP49" s="367">
        <v>1487886797</v>
      </c>
      <c r="AQ49" s="367">
        <v>1514524943</v>
      </c>
      <c r="AR49" s="431">
        <v>5873336252</v>
      </c>
      <c r="AS49" s="126"/>
      <c r="AT49" s="367">
        <v>1528832804</v>
      </c>
      <c r="AU49" s="367">
        <v>1566389311</v>
      </c>
      <c r="AV49" s="367">
        <v>1454673541</v>
      </c>
      <c r="AW49" s="367">
        <v>1471321958</v>
      </c>
      <c r="AX49" s="431">
        <v>6021217614</v>
      </c>
      <c r="AY49" s="126"/>
      <c r="AZ49" s="367">
        <v>1503047086</v>
      </c>
      <c r="BA49" s="367">
        <v>1506345157</v>
      </c>
    </row>
    <row r="50" spans="1:53">
      <c r="A50" s="342"/>
      <c r="B50" s="312"/>
      <c r="C50" s="313" t="s">
        <v>23</v>
      </c>
      <c r="D50" s="254">
        <v>0.11833803422087362</v>
      </c>
      <c r="E50" s="254">
        <v>0.21408333705600038</v>
      </c>
      <c r="F50" s="254">
        <v>0.34579516315223591</v>
      </c>
      <c r="G50" s="254">
        <v>0.23479646370273335</v>
      </c>
      <c r="H50" s="329"/>
      <c r="I50" s="274"/>
      <c r="J50" s="254">
        <v>0.15439723139039968</v>
      </c>
      <c r="K50" s="254">
        <v>0.16103826836742005</v>
      </c>
      <c r="L50" s="254">
        <v>6.9707677600508759E-4</v>
      </c>
      <c r="M50" s="254">
        <v>-6.7145810977680132E-2</v>
      </c>
      <c r="N50" s="261">
        <v>2.101035220528491E-2</v>
      </c>
      <c r="O50" s="274"/>
      <c r="P50" s="254">
        <v>-4.6494827856310428E-2</v>
      </c>
      <c r="Q50" s="254">
        <v>-3.5066590388281527E-2</v>
      </c>
      <c r="R50" s="254">
        <v>-1.1461173981033745E-2</v>
      </c>
      <c r="S50" s="254">
        <v>3.2983250545211673E-2</v>
      </c>
      <c r="T50" s="261">
        <v>-1.5891143292323662E-2</v>
      </c>
      <c r="U50" s="274"/>
      <c r="V50" s="254">
        <v>7.0588673252368395E-2</v>
      </c>
      <c r="W50" s="254">
        <v>6.4889665487098735E-2</v>
      </c>
      <c r="X50" s="254">
        <v>7.121518117652581E-2</v>
      </c>
      <c r="Y50" s="254">
        <v>8.1282409646990184E-2</v>
      </c>
      <c r="Z50" s="261">
        <v>7.197018865531124E-2</v>
      </c>
      <c r="AA50" s="287"/>
      <c r="AB50" s="254">
        <v>7.0265785506520961E-2</v>
      </c>
      <c r="AC50" s="254">
        <v>4.4607424331337242E-2</v>
      </c>
      <c r="AD50" s="254">
        <v>3.5844394140065017E-2</v>
      </c>
      <c r="AE50" s="254">
        <v>5.1748546414824181E-2</v>
      </c>
      <c r="AF50" s="261">
        <v>5.0561919764886776E-2</v>
      </c>
      <c r="AG50" s="287"/>
      <c r="AH50" s="254">
        <v>-2.0971723907333595E-2</v>
      </c>
      <c r="AI50" s="254">
        <v>2.298843313823129E-3</v>
      </c>
      <c r="AJ50" s="254">
        <v>1.8269194874522832E-3</v>
      </c>
      <c r="AK50" s="254">
        <v>-9.7559821699509941E-3</v>
      </c>
      <c r="AL50" s="261">
        <v>-6.7008539510554632E-3</v>
      </c>
      <c r="AM50" s="287"/>
      <c r="AN50" s="254">
        <v>-8.2972398954473947E-3</v>
      </c>
      <c r="AO50" s="254">
        <v>1.5181137103823739E-2</v>
      </c>
      <c r="AP50" s="254">
        <v>6.3783437257248776E-2</v>
      </c>
      <c r="AQ50" s="254">
        <v>5.1295824008561253E-2</v>
      </c>
      <c r="AR50" s="261">
        <v>3.0439328128426979E-2</v>
      </c>
      <c r="AS50" s="287"/>
      <c r="AT50" s="254">
        <v>9.5571956912403389E-2</v>
      </c>
      <c r="AU50" s="254">
        <v>6.1628439437748428E-2</v>
      </c>
      <c r="AV50" s="254">
        <v>-2.2322434789371903E-2</v>
      </c>
      <c r="AW50" s="254">
        <v>-2.8525766577619183E-2</v>
      </c>
      <c r="AX50" s="261">
        <v>2.5178425966952522E-2</v>
      </c>
      <c r="AY50" s="287"/>
      <c r="AZ50" s="254">
        <v>-1.6866277288487552E-2</v>
      </c>
      <c r="BA50" s="254">
        <v>-3.8332842019757618E-2</v>
      </c>
    </row>
    <row r="51" spans="1:53">
      <c r="A51" s="342"/>
      <c r="B51" s="306" t="s">
        <v>87</v>
      </c>
      <c r="C51" s="306" t="s">
        <v>25</v>
      </c>
      <c r="D51" s="367">
        <v>1153773576</v>
      </c>
      <c r="E51" s="367">
        <v>1271589768</v>
      </c>
      <c r="F51" s="367">
        <v>1394860039</v>
      </c>
      <c r="G51" s="367">
        <v>1392843407</v>
      </c>
      <c r="H51" s="430">
        <v>5213066790</v>
      </c>
      <c r="I51" s="331"/>
      <c r="J51" s="367">
        <v>1226373059</v>
      </c>
      <c r="K51" s="367">
        <v>1381574956</v>
      </c>
      <c r="L51" s="367">
        <v>1476497628</v>
      </c>
      <c r="M51" s="367">
        <v>1465020728</v>
      </c>
      <c r="N51" s="431">
        <v>5549466371</v>
      </c>
      <c r="O51" s="331"/>
      <c r="P51" s="367">
        <v>1414559492</v>
      </c>
      <c r="Q51" s="367">
        <v>1505053716</v>
      </c>
      <c r="R51" s="367">
        <v>1593984644</v>
      </c>
      <c r="S51" s="367">
        <v>1589769337</v>
      </c>
      <c r="T51" s="431">
        <v>6103367189</v>
      </c>
      <c r="U51" s="331"/>
      <c r="V51" s="367">
        <v>1477993171</v>
      </c>
      <c r="W51" s="367">
        <v>1633613944</v>
      </c>
      <c r="X51" s="367">
        <v>1673976297</v>
      </c>
      <c r="Y51" s="367">
        <v>1704150472</v>
      </c>
      <c r="Z51" s="431">
        <v>6489733884</v>
      </c>
      <c r="AA51" s="126"/>
      <c r="AB51" s="367">
        <v>1569375657</v>
      </c>
      <c r="AC51" s="367">
        <v>1711810332</v>
      </c>
      <c r="AD51" s="367">
        <v>1793471067</v>
      </c>
      <c r="AE51" s="367">
        <v>1792965117</v>
      </c>
      <c r="AF51" s="431">
        <v>6867622173</v>
      </c>
      <c r="AG51" s="126"/>
      <c r="AH51" s="367">
        <v>1668015010</v>
      </c>
      <c r="AI51" s="367">
        <v>1844270573</v>
      </c>
      <c r="AJ51" s="367">
        <v>1923224526</v>
      </c>
      <c r="AK51" s="367">
        <v>1887262919</v>
      </c>
      <c r="AL51" s="431">
        <v>7322773028</v>
      </c>
      <c r="AM51" s="126"/>
      <c r="AN51" s="367">
        <v>1717740592</v>
      </c>
      <c r="AO51" s="367">
        <v>1841825493</v>
      </c>
      <c r="AP51" s="367">
        <v>1908815302</v>
      </c>
      <c r="AQ51" s="367">
        <v>1910300943</v>
      </c>
      <c r="AR51" s="431">
        <v>7378682330</v>
      </c>
      <c r="AS51" s="126"/>
      <c r="AT51" s="367">
        <v>1733314161</v>
      </c>
      <c r="AU51" s="367">
        <v>1908694596</v>
      </c>
      <c r="AV51" s="367">
        <v>1955176690</v>
      </c>
      <c r="AW51" s="367">
        <v>1973729175</v>
      </c>
      <c r="AX51" s="431">
        <v>7570914622</v>
      </c>
      <c r="AY51" s="126"/>
      <c r="AZ51" s="367">
        <v>1838297848</v>
      </c>
      <c r="BA51" s="367">
        <v>1985104534</v>
      </c>
    </row>
    <row r="52" spans="1:53">
      <c r="A52" s="342"/>
      <c r="B52" s="312"/>
      <c r="C52" s="313" t="s">
        <v>23</v>
      </c>
      <c r="D52" s="254">
        <v>5.7687153117558725E-2</v>
      </c>
      <c r="E52" s="254">
        <v>0.33047651764024644</v>
      </c>
      <c r="F52" s="254">
        <v>0.14967939131412142</v>
      </c>
      <c r="G52" s="254">
        <v>0.11152893878232795</v>
      </c>
      <c r="H52" s="329"/>
      <c r="I52" s="274"/>
      <c r="J52" s="254">
        <v>9.0766892303893995E-2</v>
      </c>
      <c r="K52" s="254">
        <v>0.11301233344185696</v>
      </c>
      <c r="L52" s="254">
        <v>8.1675047791194652E-2</v>
      </c>
      <c r="M52" s="254">
        <v>7.2552352036764717E-2</v>
      </c>
      <c r="N52" s="261">
        <v>6.4530073093500562E-2</v>
      </c>
      <c r="O52" s="274"/>
      <c r="P52" s="254">
        <v>0.13095766780339768</v>
      </c>
      <c r="Q52" s="254">
        <v>6.9825090274181489E-2</v>
      </c>
      <c r="R52" s="254">
        <v>6.0981098446962312E-2</v>
      </c>
      <c r="S52" s="254">
        <v>6.6337842773987132E-2</v>
      </c>
      <c r="T52" s="261">
        <v>8.0084903702019705E-2</v>
      </c>
      <c r="U52" s="274"/>
      <c r="V52" s="254">
        <v>4.4843415465201319E-2</v>
      </c>
      <c r="W52" s="254">
        <v>8.5419029655417367E-2</v>
      </c>
      <c r="X52" s="254">
        <v>5.0183452708343568E-2</v>
      </c>
      <c r="Y52" s="254">
        <v>7.1948258365483797E-2</v>
      </c>
      <c r="Z52" s="261">
        <v>6.3303858843089422E-2</v>
      </c>
      <c r="AA52" s="287"/>
      <c r="AB52" s="254">
        <v>6.1828760641817526E-2</v>
      </c>
      <c r="AC52" s="254">
        <v>4.7867115904098867E-2</v>
      </c>
      <c r="AD52" s="254">
        <v>7.1383788536403703E-2</v>
      </c>
      <c r="AE52" s="254">
        <v>5.2116668368942021E-2</v>
      </c>
      <c r="AF52" s="261">
        <v>5.8228626281835449E-2</v>
      </c>
      <c r="AG52" s="287"/>
      <c r="AH52" s="254">
        <v>6.2852608016462863E-2</v>
      </c>
      <c r="AI52" s="254">
        <v>7.7380208848979004E-2</v>
      </c>
      <c r="AJ52" s="254">
        <v>7.2347673395725787E-2</v>
      </c>
      <c r="AK52" s="254">
        <v>5.2593216179118718E-2</v>
      </c>
      <c r="AL52" s="261">
        <v>6.6274882853838646E-2</v>
      </c>
      <c r="AM52" s="287"/>
      <c r="AN52" s="254">
        <v>2.9811231734659271E-2</v>
      </c>
      <c r="AO52" s="254">
        <v>-1.3257707604273916E-3</v>
      </c>
      <c r="AP52" s="254">
        <v>-7.4922214256329944E-3</v>
      </c>
      <c r="AQ52" s="254">
        <v>1.2207108913159237E-2</v>
      </c>
      <c r="AR52" s="261">
        <v>7.6349904313872674E-3</v>
      </c>
      <c r="AS52" s="287"/>
      <c r="AT52" s="254">
        <v>9.0663101707735283E-3</v>
      </c>
      <c r="AU52" s="254">
        <v>3.6305884164455904E-2</v>
      </c>
      <c r="AV52" s="254">
        <v>2.4288042929781595E-2</v>
      </c>
      <c r="AW52" s="254">
        <v>3.320326686348718E-2</v>
      </c>
      <c r="AX52" s="261">
        <v>2.605238759479156E-2</v>
      </c>
      <c r="AY52" s="287"/>
      <c r="AZ52" s="254">
        <v>6.0568181673097188E-2</v>
      </c>
      <c r="BA52" s="254">
        <v>4.0032563700934887E-2</v>
      </c>
    </row>
    <row r="53" spans="1:53">
      <c r="A53" s="342"/>
      <c r="B53" s="306" t="s">
        <v>213</v>
      </c>
      <c r="C53" s="306" t="s">
        <v>25</v>
      </c>
      <c r="D53" s="367">
        <v>78938360</v>
      </c>
      <c r="E53" s="367">
        <v>91005330</v>
      </c>
      <c r="F53" s="367">
        <v>93867524</v>
      </c>
      <c r="G53" s="367">
        <v>95013475</v>
      </c>
      <c r="H53" s="430">
        <v>358824689</v>
      </c>
      <c r="I53" s="331"/>
      <c r="J53" s="367">
        <v>83911930</v>
      </c>
      <c r="K53" s="367">
        <v>87463545</v>
      </c>
      <c r="L53" s="367">
        <v>81598520</v>
      </c>
      <c r="M53" s="367">
        <v>89467345</v>
      </c>
      <c r="N53" s="431">
        <v>342441340</v>
      </c>
      <c r="O53" s="331"/>
      <c r="P53" s="367">
        <v>85238745</v>
      </c>
      <c r="Q53" s="367">
        <v>100484945</v>
      </c>
      <c r="R53" s="367">
        <v>102649525</v>
      </c>
      <c r="S53" s="367">
        <v>101413295</v>
      </c>
      <c r="T53" s="431">
        <v>389786510</v>
      </c>
      <c r="U53" s="331"/>
      <c r="V53" s="367">
        <v>95945650</v>
      </c>
      <c r="W53" s="367">
        <v>109969000</v>
      </c>
      <c r="X53" s="367">
        <v>101914005</v>
      </c>
      <c r="Y53" s="367">
        <v>107419462</v>
      </c>
      <c r="Z53" s="431">
        <v>415248117</v>
      </c>
      <c r="AA53" s="126"/>
      <c r="AB53" s="367">
        <v>96177195</v>
      </c>
      <c r="AC53" s="367">
        <v>108771505</v>
      </c>
      <c r="AD53" s="367">
        <v>107962705</v>
      </c>
      <c r="AE53" s="367">
        <v>112347450</v>
      </c>
      <c r="AF53" s="431">
        <v>425258855</v>
      </c>
      <c r="AG53" s="126"/>
      <c r="AH53" s="367">
        <v>99661320</v>
      </c>
      <c r="AI53" s="367">
        <v>116881620</v>
      </c>
      <c r="AJ53" s="367">
        <v>114000775</v>
      </c>
      <c r="AK53" s="367">
        <v>120289469</v>
      </c>
      <c r="AL53" s="431">
        <v>450833184</v>
      </c>
      <c r="AM53" s="126"/>
      <c r="AN53" s="367">
        <v>111881268</v>
      </c>
      <c r="AO53" s="367">
        <v>127562103</v>
      </c>
      <c r="AP53" s="367">
        <v>133242794</v>
      </c>
      <c r="AQ53" s="367">
        <v>140132704</v>
      </c>
      <c r="AR53" s="431">
        <v>512818869</v>
      </c>
      <c r="AS53" s="126"/>
      <c r="AT53" s="367">
        <v>123709155</v>
      </c>
      <c r="AU53" s="367">
        <v>140083872</v>
      </c>
      <c r="AV53" s="367">
        <v>139792152</v>
      </c>
      <c r="AW53" s="367">
        <v>146550607</v>
      </c>
      <c r="AX53" s="431">
        <v>550135786</v>
      </c>
      <c r="AY53" s="126"/>
      <c r="AZ53" s="367">
        <v>132656149</v>
      </c>
      <c r="BA53" s="367">
        <v>143134189</v>
      </c>
    </row>
    <row r="54" spans="1:53">
      <c r="A54" s="342"/>
      <c r="B54" s="312"/>
      <c r="C54" s="313" t="s">
        <v>23</v>
      </c>
      <c r="D54" s="254">
        <v>0.2722330732996503</v>
      </c>
      <c r="E54" s="254">
        <v>0.46963318166315265</v>
      </c>
      <c r="F54" s="254">
        <v>0.26200087335399125</v>
      </c>
      <c r="G54" s="254">
        <v>0.12304538770686739</v>
      </c>
      <c r="H54" s="329"/>
      <c r="I54" s="274"/>
      <c r="J54" s="254">
        <v>7.5015966009215132E-2</v>
      </c>
      <c r="K54" s="254">
        <v>-2.0981937927218676E-2</v>
      </c>
      <c r="L54" s="254">
        <v>-0.13478968895326623</v>
      </c>
      <c r="M54" s="254">
        <v>-7.7686949187155935E-2</v>
      </c>
      <c r="N54" s="261">
        <v>-4.5658366055185251E-2</v>
      </c>
      <c r="O54" s="274"/>
      <c r="P54" s="254">
        <v>7.9090811000961381E-3</v>
      </c>
      <c r="Q54" s="254">
        <v>0.14027229242913708</v>
      </c>
      <c r="R54" s="254">
        <v>0.25037852598631138</v>
      </c>
      <c r="S54" s="254">
        <v>0.12708939870217217</v>
      </c>
      <c r="T54" s="261">
        <v>0.13058176811734068</v>
      </c>
      <c r="U54" s="274"/>
      <c r="V54" s="254">
        <v>0.12561077711784696</v>
      </c>
      <c r="W54" s="254">
        <v>9.4382845111772751E-2</v>
      </c>
      <c r="X54" s="254">
        <v>-7.1653522020681537E-3</v>
      </c>
      <c r="Y54" s="254">
        <v>5.9224650969086357E-2</v>
      </c>
      <c r="Z54" s="261">
        <v>6.532192968915207E-2</v>
      </c>
      <c r="AA54" s="287"/>
      <c r="AB54" s="254">
        <v>2.4132933593132844E-3</v>
      </c>
      <c r="AC54" s="254">
        <v>-1.0889387009066165E-2</v>
      </c>
      <c r="AD54" s="254">
        <v>5.9351018537638689E-2</v>
      </c>
      <c r="AE54" s="254">
        <v>4.5876118798658716E-2</v>
      </c>
      <c r="AF54" s="261">
        <v>2.410784682739453E-2</v>
      </c>
      <c r="AG54" s="287"/>
      <c r="AH54" s="254">
        <v>3.6226103287790856E-2</v>
      </c>
      <c r="AI54" s="254">
        <v>7.4561025886329402E-2</v>
      </c>
      <c r="AJ54" s="254">
        <v>5.592736862234049E-2</v>
      </c>
      <c r="AK54" s="254">
        <v>7.0691582229948313E-2</v>
      </c>
      <c r="AL54" s="261">
        <v>6.0138263317291774E-2</v>
      </c>
      <c r="AM54" s="287"/>
      <c r="AN54" s="254">
        <v>0.12261475164085733</v>
      </c>
      <c r="AO54" s="254">
        <v>9.1378635922397367E-2</v>
      </c>
      <c r="AP54" s="254">
        <v>0.16878849288524567</v>
      </c>
      <c r="AQ54" s="254">
        <v>0.16496236258221408</v>
      </c>
      <c r="AR54" s="261">
        <v>0.13749139859234494</v>
      </c>
      <c r="AS54" s="287"/>
      <c r="AT54" s="254">
        <v>0.10571820655446995</v>
      </c>
      <c r="AU54" s="254">
        <v>9.8162139895106693E-2</v>
      </c>
      <c r="AV54" s="254">
        <v>4.91535624808348E-2</v>
      </c>
      <c r="AW54" s="254">
        <v>4.5798752302674384E-2</v>
      </c>
      <c r="AX54" s="261">
        <v>7.276822140489525E-2</v>
      </c>
      <c r="AY54" s="287"/>
      <c r="AZ54" s="254">
        <v>7.2322812325409602E-2</v>
      </c>
      <c r="BA54" s="254">
        <v>2.17749335198274E-2</v>
      </c>
    </row>
    <row r="55" spans="1:53">
      <c r="A55" s="342"/>
      <c r="B55" s="306" t="s">
        <v>89</v>
      </c>
      <c r="C55" s="306" t="s">
        <v>25</v>
      </c>
      <c r="D55" s="367">
        <v>134372595</v>
      </c>
      <c r="E55" s="367">
        <v>137627224</v>
      </c>
      <c r="F55" s="367">
        <v>135468508</v>
      </c>
      <c r="G55" s="367">
        <v>137750212</v>
      </c>
      <c r="H55" s="430">
        <v>545218539</v>
      </c>
      <c r="I55" s="331"/>
      <c r="J55" s="367">
        <v>147296068</v>
      </c>
      <c r="K55" s="367">
        <v>147583272</v>
      </c>
      <c r="L55" s="367">
        <v>135823645</v>
      </c>
      <c r="M55" s="367">
        <v>141029339</v>
      </c>
      <c r="N55" s="431">
        <v>571732324</v>
      </c>
      <c r="O55" s="331"/>
      <c r="P55" s="367">
        <v>151754745</v>
      </c>
      <c r="Q55" s="367">
        <v>154404916</v>
      </c>
      <c r="R55" s="367">
        <v>141163776</v>
      </c>
      <c r="S55" s="367">
        <v>152193581</v>
      </c>
      <c r="T55" s="431">
        <v>599517018</v>
      </c>
      <c r="U55" s="331"/>
      <c r="V55" s="367">
        <v>163635983</v>
      </c>
      <c r="W55" s="367">
        <v>172050320</v>
      </c>
      <c r="X55" s="367">
        <v>159702683</v>
      </c>
      <c r="Y55" s="367">
        <v>167978296</v>
      </c>
      <c r="Z55" s="431">
        <v>663367282</v>
      </c>
      <c r="AA55" s="126"/>
      <c r="AB55" s="367">
        <v>180325452</v>
      </c>
      <c r="AC55" s="367">
        <v>184319652</v>
      </c>
      <c r="AD55" s="367">
        <v>167041273</v>
      </c>
      <c r="AE55" s="367">
        <v>177495674</v>
      </c>
      <c r="AF55" s="431">
        <v>709182051</v>
      </c>
      <c r="AG55" s="126"/>
      <c r="AH55" s="367">
        <v>189325190</v>
      </c>
      <c r="AI55" s="367">
        <v>193169102</v>
      </c>
      <c r="AJ55" s="367">
        <v>178648219</v>
      </c>
      <c r="AK55" s="367">
        <v>196652132</v>
      </c>
      <c r="AL55" s="431">
        <v>757794643</v>
      </c>
      <c r="AM55" s="126"/>
      <c r="AN55" s="367">
        <v>193753461</v>
      </c>
      <c r="AO55" s="367">
        <v>209840911</v>
      </c>
      <c r="AP55" s="367">
        <v>203362883</v>
      </c>
      <c r="AQ55" s="367">
        <v>216107699</v>
      </c>
      <c r="AR55" s="431">
        <v>823064954</v>
      </c>
      <c r="AS55" s="126"/>
      <c r="AT55" s="367">
        <v>224537623</v>
      </c>
      <c r="AU55" s="367">
        <v>225099976</v>
      </c>
      <c r="AV55" s="367">
        <v>198653833</v>
      </c>
      <c r="AW55" s="367">
        <v>209772793</v>
      </c>
      <c r="AX55" s="431">
        <v>858064225</v>
      </c>
      <c r="AY55" s="126"/>
      <c r="AZ55" s="367">
        <v>217926646</v>
      </c>
      <c r="BA55" s="367">
        <v>219350979</v>
      </c>
    </row>
    <row r="56" spans="1:53">
      <c r="A56" s="342"/>
      <c r="B56" s="312"/>
      <c r="C56" s="313" t="s">
        <v>23</v>
      </c>
      <c r="D56" s="254">
        <v>0.1652123226979029</v>
      </c>
      <c r="E56" s="254">
        <v>0.26618493076138872</v>
      </c>
      <c r="F56" s="254">
        <v>0.30132812819403831</v>
      </c>
      <c r="G56" s="254">
        <v>0.11273223584688159</v>
      </c>
      <c r="H56" s="329"/>
      <c r="I56" s="274"/>
      <c r="J56" s="254">
        <v>0.13435716485233345</v>
      </c>
      <c r="K56" s="254">
        <v>0.10453868368252188</v>
      </c>
      <c r="L56" s="254">
        <v>3.7073243443440346E-2</v>
      </c>
      <c r="M56" s="254">
        <v>4.8745570083303345E-2</v>
      </c>
      <c r="N56" s="261">
        <v>4.8629646835981921E-2</v>
      </c>
      <c r="O56" s="274"/>
      <c r="P56" s="254">
        <v>8.3053993853203778E-3</v>
      </c>
      <c r="Q56" s="254">
        <v>1.9629346552574312E-2</v>
      </c>
      <c r="R56" s="254">
        <v>1.7870159337917579E-2</v>
      </c>
      <c r="S56" s="254">
        <v>5.7307819998520415E-2</v>
      </c>
      <c r="T56" s="261">
        <v>2.5574473732202785E-2</v>
      </c>
      <c r="U56" s="274"/>
      <c r="V56" s="254">
        <v>7.8292365751067683E-2</v>
      </c>
      <c r="W56" s="254">
        <v>0.11428006605696406</v>
      </c>
      <c r="X56" s="254">
        <v>0.13132906702637359</v>
      </c>
      <c r="Y56" s="254">
        <v>0.1037147223705841</v>
      </c>
      <c r="Z56" s="261">
        <v>0.10650283825637796</v>
      </c>
      <c r="AA56" s="287"/>
      <c r="AB56" s="254">
        <v>0.10199143668785848</v>
      </c>
      <c r="AC56" s="254">
        <v>7.1312462540028987E-2</v>
      </c>
      <c r="AD56" s="254">
        <v>4.5951576154797502E-2</v>
      </c>
      <c r="AE56" s="254">
        <v>5.6658379246804502E-2</v>
      </c>
      <c r="AF56" s="261">
        <v>6.9063956337840571E-2</v>
      </c>
      <c r="AG56" s="287"/>
      <c r="AH56" s="254">
        <v>4.9908306898351684E-2</v>
      </c>
      <c r="AI56" s="254">
        <v>4.8011429622273782E-2</v>
      </c>
      <c r="AJ56" s="254">
        <v>6.9485497754797398E-2</v>
      </c>
      <c r="AK56" s="254">
        <v>0.1079263374047077</v>
      </c>
      <c r="AL56" s="261">
        <v>6.8547408851440395E-2</v>
      </c>
      <c r="AM56" s="287"/>
      <c r="AN56" s="254">
        <v>2.3389761288500566E-2</v>
      </c>
      <c r="AO56" s="254">
        <v>8.6306810081873131E-2</v>
      </c>
      <c r="AP56" s="254">
        <v>0.13834262741796488</v>
      </c>
      <c r="AQ56" s="254">
        <v>9.8933923584413552E-2</v>
      </c>
      <c r="AR56" s="261">
        <v>8.613192452984908E-2</v>
      </c>
      <c r="AS56" s="287"/>
      <c r="AT56" s="254">
        <v>0.15888315925360419</v>
      </c>
      <c r="AU56" s="254">
        <v>7.2717302490170832E-2</v>
      </c>
      <c r="AV56" s="254">
        <v>-2.3155897135860304E-2</v>
      </c>
      <c r="AW56" s="254">
        <v>-2.9313652541365531E-2</v>
      </c>
      <c r="AX56" s="261">
        <v>4.2523097150361622E-2</v>
      </c>
      <c r="AY56" s="287"/>
      <c r="AZ56" s="254">
        <v>-2.9442624855790855E-2</v>
      </c>
      <c r="BA56" s="254">
        <v>-2.5539749502238918E-2</v>
      </c>
    </row>
    <row r="57" spans="1:53">
      <c r="A57" s="342"/>
      <c r="B57" s="306" t="s">
        <v>90</v>
      </c>
      <c r="C57" s="306" t="s">
        <v>25</v>
      </c>
      <c r="D57" s="367">
        <v>182278947</v>
      </c>
      <c r="E57" s="367">
        <v>186498991</v>
      </c>
      <c r="F57" s="367">
        <v>199225903</v>
      </c>
      <c r="G57" s="367">
        <v>199933217</v>
      </c>
      <c r="H57" s="430">
        <v>767937058</v>
      </c>
      <c r="I57" s="331"/>
      <c r="J57" s="367">
        <v>193572544</v>
      </c>
      <c r="K57" s="367">
        <v>193517613</v>
      </c>
      <c r="L57" s="367">
        <v>187152747</v>
      </c>
      <c r="M57" s="367">
        <v>197106218</v>
      </c>
      <c r="N57" s="431">
        <v>771349122</v>
      </c>
      <c r="O57" s="331"/>
      <c r="P57" s="367">
        <v>195206662</v>
      </c>
      <c r="Q57" s="367">
        <v>197432605</v>
      </c>
      <c r="R57" s="367">
        <v>198621551</v>
      </c>
      <c r="S57" s="367">
        <v>210324880</v>
      </c>
      <c r="T57" s="431">
        <v>801585698</v>
      </c>
      <c r="U57" s="331"/>
      <c r="V57" s="367">
        <v>216356953</v>
      </c>
      <c r="W57" s="367">
        <v>225042148</v>
      </c>
      <c r="X57" s="367">
        <v>220286555</v>
      </c>
      <c r="Y57" s="367">
        <v>235305051</v>
      </c>
      <c r="Z57" s="431">
        <v>896990707</v>
      </c>
      <c r="AA57" s="126"/>
      <c r="AB57" s="367">
        <v>237139031</v>
      </c>
      <c r="AC57" s="367">
        <v>236458868</v>
      </c>
      <c r="AD57" s="367">
        <v>231178615</v>
      </c>
      <c r="AE57" s="367">
        <v>238806163</v>
      </c>
      <c r="AF57" s="431">
        <v>943582677</v>
      </c>
      <c r="AG57" s="126"/>
      <c r="AH57" s="367">
        <v>235845493</v>
      </c>
      <c r="AI57" s="367">
        <v>237531674</v>
      </c>
      <c r="AJ57" s="367">
        <v>230560132</v>
      </c>
      <c r="AK57" s="367">
        <v>242481095</v>
      </c>
      <c r="AL57" s="431">
        <v>946418394</v>
      </c>
      <c r="AM57" s="126"/>
      <c r="AN57" s="367">
        <v>237033594</v>
      </c>
      <c r="AO57" s="367">
        <v>243848714</v>
      </c>
      <c r="AP57" s="367">
        <v>243097400</v>
      </c>
      <c r="AQ57" s="367">
        <v>253032493</v>
      </c>
      <c r="AR57" s="431">
        <v>977012201</v>
      </c>
      <c r="AS57" s="126"/>
      <c r="AT57" s="367">
        <v>244835755</v>
      </c>
      <c r="AU57" s="367">
        <v>245899240</v>
      </c>
      <c r="AV57" s="367">
        <v>233021204</v>
      </c>
      <c r="AW57" s="367">
        <v>242095445</v>
      </c>
      <c r="AX57" s="431">
        <v>965851644</v>
      </c>
      <c r="AY57" s="126"/>
      <c r="AZ57" s="367">
        <v>244223357</v>
      </c>
      <c r="BA57" s="367">
        <v>242897892</v>
      </c>
    </row>
    <row r="58" spans="1:53">
      <c r="A58" s="342"/>
      <c r="B58" s="312"/>
      <c r="C58" s="313" t="s">
        <v>23</v>
      </c>
      <c r="D58" s="254">
        <v>8.6233137083616421E-2</v>
      </c>
      <c r="E58" s="254">
        <v>0.21224506348389494</v>
      </c>
      <c r="F58" s="254">
        <v>0.18004227840280626</v>
      </c>
      <c r="G58" s="254">
        <v>8.974954455873474E-2</v>
      </c>
      <c r="H58" s="329"/>
      <c r="I58" s="274"/>
      <c r="J58" s="254">
        <v>0.1285917849182916</v>
      </c>
      <c r="K58" s="254">
        <v>9.5166310231437887E-2</v>
      </c>
      <c r="L58" s="254">
        <v>-1.2111921267737346E-2</v>
      </c>
      <c r="M58" s="254">
        <v>3.395141201702255E-2</v>
      </c>
      <c r="N58" s="261">
        <v>4.443155808740773E-3</v>
      </c>
      <c r="O58" s="274"/>
      <c r="P58" s="254">
        <v>-1.1881946923794851E-2</v>
      </c>
      <c r="Q58" s="254">
        <v>1.7467242837381214E-3</v>
      </c>
      <c r="R58" s="254">
        <v>4.446662839229254E-2</v>
      </c>
      <c r="S58" s="254">
        <v>4.7257357763274221E-2</v>
      </c>
      <c r="T58" s="261">
        <v>2.0294026822483602E-2</v>
      </c>
      <c r="U58" s="274"/>
      <c r="V58" s="254">
        <v>0.10834820278828383</v>
      </c>
      <c r="W58" s="254">
        <v>0.13984287448367505</v>
      </c>
      <c r="X58" s="254">
        <v>0.10907680405738041</v>
      </c>
      <c r="Y58" s="254">
        <v>0.1187694532382475</v>
      </c>
      <c r="Z58" s="261">
        <v>0.11902034833959818</v>
      </c>
      <c r="AA58" s="287"/>
      <c r="AB58" s="254">
        <v>9.6054588086198489E-2</v>
      </c>
      <c r="AC58" s="254">
        <v>5.0731474532495158E-2</v>
      </c>
      <c r="AD58" s="254">
        <v>4.9444960451626274E-2</v>
      </c>
      <c r="AE58" s="254">
        <v>1.4879034619618148E-2</v>
      </c>
      <c r="AF58" s="261">
        <v>5.194253366997259E-2</v>
      </c>
      <c r="AG58" s="287"/>
      <c r="AH58" s="254">
        <v>-5.4547663222930254E-3</v>
      </c>
      <c r="AI58" s="254">
        <v>4.5369666575583167E-3</v>
      </c>
      <c r="AJ58" s="254">
        <v>-2.6753469389891871E-3</v>
      </c>
      <c r="AK58" s="254">
        <v>1.5388765322610132E-2</v>
      </c>
      <c r="AL58" s="261">
        <v>3.0052660663670849E-3</v>
      </c>
      <c r="AM58" s="287"/>
      <c r="AN58" s="254">
        <v>5.0376243568919232E-3</v>
      </c>
      <c r="AO58" s="254">
        <v>2.6594516401210466E-2</v>
      </c>
      <c r="AP58" s="254">
        <v>5.4377432434849604E-2</v>
      </c>
      <c r="AQ58" s="254">
        <v>4.3514311909553127E-2</v>
      </c>
      <c r="AR58" s="261">
        <v>3.2325879541178937E-2</v>
      </c>
      <c r="AS58" s="287"/>
      <c r="AT58" s="254">
        <v>3.2915844831682417E-2</v>
      </c>
      <c r="AU58" s="254">
        <v>8.4090088742481139E-3</v>
      </c>
      <c r="AV58" s="254">
        <v>-4.1449213360570725E-2</v>
      </c>
      <c r="AW58" s="254">
        <v>-4.3223887455434484E-2</v>
      </c>
      <c r="AX58" s="261">
        <v>-1.1423150077938482E-2</v>
      </c>
      <c r="AY58" s="287"/>
      <c r="AZ58" s="254">
        <v>-2.5012604878728029E-3</v>
      </c>
      <c r="BA58" s="254">
        <v>-1.2205600960783825E-2</v>
      </c>
    </row>
    <row r="59" spans="1:53">
      <c r="A59" s="342"/>
      <c r="B59" s="306" t="s">
        <v>91</v>
      </c>
      <c r="C59" s="306" t="s">
        <v>25</v>
      </c>
      <c r="D59" s="367">
        <v>411329450</v>
      </c>
      <c r="E59" s="367">
        <v>452146179</v>
      </c>
      <c r="F59" s="367">
        <v>484805825</v>
      </c>
      <c r="G59" s="367">
        <v>470624166</v>
      </c>
      <c r="H59" s="430">
        <v>1818905620</v>
      </c>
      <c r="I59" s="331"/>
      <c r="J59" s="367">
        <v>418060705</v>
      </c>
      <c r="K59" s="367">
        <v>462667014</v>
      </c>
      <c r="L59" s="367">
        <v>495555599</v>
      </c>
      <c r="M59" s="367">
        <v>479632296</v>
      </c>
      <c r="N59" s="431">
        <v>1855915614</v>
      </c>
      <c r="O59" s="331"/>
      <c r="P59" s="367">
        <v>464791995</v>
      </c>
      <c r="Q59" s="367">
        <v>495543067</v>
      </c>
      <c r="R59" s="367">
        <v>530360765</v>
      </c>
      <c r="S59" s="367">
        <v>521004044</v>
      </c>
      <c r="T59" s="431">
        <v>2011699871</v>
      </c>
      <c r="U59" s="331"/>
      <c r="V59" s="367">
        <v>486367521</v>
      </c>
      <c r="W59" s="367">
        <v>538622423</v>
      </c>
      <c r="X59" s="367">
        <v>556708265</v>
      </c>
      <c r="Y59" s="367">
        <v>554171861</v>
      </c>
      <c r="Z59" s="431">
        <v>2135870070</v>
      </c>
      <c r="AA59" s="126"/>
      <c r="AB59" s="367">
        <v>509649881</v>
      </c>
      <c r="AC59" s="367">
        <v>562875812</v>
      </c>
      <c r="AD59" s="367">
        <v>593003765</v>
      </c>
      <c r="AE59" s="367">
        <v>582715183</v>
      </c>
      <c r="AF59" s="431">
        <v>2248244641</v>
      </c>
      <c r="AG59" s="126"/>
      <c r="AH59" s="367">
        <v>542956226</v>
      </c>
      <c r="AI59" s="367">
        <v>606338995</v>
      </c>
      <c r="AJ59" s="367">
        <v>630471885</v>
      </c>
      <c r="AK59" s="367">
        <v>610600564</v>
      </c>
      <c r="AL59" s="431">
        <v>2390367670</v>
      </c>
      <c r="AM59" s="126"/>
      <c r="AN59" s="367">
        <v>560380305</v>
      </c>
      <c r="AO59" s="367">
        <v>605352738</v>
      </c>
      <c r="AP59" s="367">
        <v>635903830</v>
      </c>
      <c r="AQ59" s="367">
        <v>624660891</v>
      </c>
      <c r="AR59" s="431">
        <v>2426297764</v>
      </c>
      <c r="AS59" s="126"/>
      <c r="AT59" s="367">
        <v>561256191</v>
      </c>
      <c r="AU59" s="367">
        <v>626151145</v>
      </c>
      <c r="AV59" s="367">
        <v>641226791</v>
      </c>
      <c r="AW59" s="367">
        <v>636480121</v>
      </c>
      <c r="AX59" s="431">
        <v>2465114248</v>
      </c>
      <c r="AY59" s="126"/>
      <c r="AZ59" s="367">
        <v>593557017</v>
      </c>
      <c r="BA59" s="367">
        <v>641805844</v>
      </c>
    </row>
    <row r="60" spans="1:53">
      <c r="A60" s="342"/>
      <c r="B60" s="312"/>
      <c r="C60" s="313" t="s">
        <v>23</v>
      </c>
      <c r="D60" s="254">
        <v>4.8821233942980713E-2</v>
      </c>
      <c r="E60" s="254">
        <v>0.3073063862157398</v>
      </c>
      <c r="F60" s="254">
        <v>0.11395997616089956</v>
      </c>
      <c r="G60" s="254">
        <v>6.3327350070577951E-2</v>
      </c>
      <c r="H60" s="329"/>
      <c r="I60" s="274"/>
      <c r="J60" s="254">
        <v>4.1272040148369382E-2</v>
      </c>
      <c r="K60" s="254">
        <v>4.5946180037225906E-2</v>
      </c>
      <c r="L60" s="254">
        <v>4.3152711922541269E-2</v>
      </c>
      <c r="M60" s="254">
        <v>3.6589177290536443E-2</v>
      </c>
      <c r="N60" s="261">
        <v>2.0347396584546207E-2</v>
      </c>
      <c r="O60" s="274"/>
      <c r="P60" s="254">
        <v>8.9642935255485279E-2</v>
      </c>
      <c r="Q60" s="254">
        <v>5.1650740084175917E-2</v>
      </c>
      <c r="R60" s="254">
        <v>5.1279138419196846E-2</v>
      </c>
      <c r="S60" s="254">
        <v>6.703198554490486E-2</v>
      </c>
      <c r="T60" s="261">
        <v>6.4096245864977197E-2</v>
      </c>
      <c r="U60" s="274"/>
      <c r="V60" s="254">
        <v>4.6419745245397381E-2</v>
      </c>
      <c r="W60" s="254">
        <v>8.69336266992915E-2</v>
      </c>
      <c r="X60" s="254">
        <v>4.967844859338344E-2</v>
      </c>
      <c r="Y60" s="254">
        <v>6.3661342713109637E-2</v>
      </c>
      <c r="Z60" s="261">
        <v>6.1724017976039436E-2</v>
      </c>
      <c r="AA60" s="287"/>
      <c r="AB60" s="254">
        <v>4.7869890555459094E-2</v>
      </c>
      <c r="AC60" s="254">
        <v>4.5028554260541753E-2</v>
      </c>
      <c r="AD60" s="254">
        <v>6.5196625022263754E-2</v>
      </c>
      <c r="AE60" s="254">
        <v>5.1506263685950682E-2</v>
      </c>
      <c r="AF60" s="261">
        <v>5.2613018262857247E-2</v>
      </c>
      <c r="AG60" s="287"/>
      <c r="AH60" s="254">
        <v>6.5351423088039429E-2</v>
      </c>
      <c r="AI60" s="254">
        <v>7.7216291894951716E-2</v>
      </c>
      <c r="AJ60" s="254">
        <v>6.3183612333388872E-2</v>
      </c>
      <c r="AK60" s="254">
        <v>4.7854220747153509E-2</v>
      </c>
      <c r="AL60" s="261">
        <v>6.3215108537647779E-2</v>
      </c>
      <c r="AM60" s="287"/>
      <c r="AN60" s="254">
        <v>3.209113030780486E-2</v>
      </c>
      <c r="AO60" s="254">
        <v>-1.626576895322418E-3</v>
      </c>
      <c r="AP60" s="254">
        <v>8.6156815700038081E-3</v>
      </c>
      <c r="AQ60" s="254">
        <v>2.3027045549862901E-2</v>
      </c>
      <c r="AR60" s="261">
        <v>1.5031199781914806E-2</v>
      </c>
      <c r="AS60" s="287"/>
      <c r="AT60" s="254">
        <v>1.5630206703998173E-3</v>
      </c>
      <c r="AU60" s="254">
        <v>3.4357500502459004E-2</v>
      </c>
      <c r="AV60" s="254">
        <v>8.3707012741218723E-3</v>
      </c>
      <c r="AW60" s="254">
        <v>1.8921034068707154E-2</v>
      </c>
      <c r="AX60" s="261">
        <v>1.5998235903250002E-2</v>
      </c>
      <c r="AY60" s="287"/>
      <c r="AZ60" s="254">
        <v>5.7550948244239564E-2</v>
      </c>
      <c r="BA60" s="254">
        <v>2.5001469892704575E-2</v>
      </c>
    </row>
    <row r="61" spans="1:53">
      <c r="A61" s="342"/>
      <c r="B61" s="306" t="s">
        <v>92</v>
      </c>
      <c r="C61" s="306" t="s">
        <v>25</v>
      </c>
      <c r="D61" s="367">
        <v>629758505</v>
      </c>
      <c r="E61" s="367">
        <v>704171608</v>
      </c>
      <c r="F61" s="367">
        <v>721542439</v>
      </c>
      <c r="G61" s="367">
        <v>766811219</v>
      </c>
      <c r="H61" s="430">
        <v>2822283771</v>
      </c>
      <c r="I61" s="331"/>
      <c r="J61" s="367">
        <v>711220116</v>
      </c>
      <c r="K61" s="367">
        <v>778893989</v>
      </c>
      <c r="L61" s="367">
        <v>782088945</v>
      </c>
      <c r="M61" s="367">
        <v>801021411</v>
      </c>
      <c r="N61" s="431">
        <v>3073224461</v>
      </c>
      <c r="O61" s="331"/>
      <c r="P61" s="367">
        <v>793919865</v>
      </c>
      <c r="Q61" s="367">
        <v>857603709</v>
      </c>
      <c r="R61" s="367">
        <v>858986860</v>
      </c>
      <c r="S61" s="367">
        <v>924633659</v>
      </c>
      <c r="T61" s="431">
        <v>3435144093</v>
      </c>
      <c r="U61" s="331"/>
      <c r="V61" s="367">
        <v>886324839</v>
      </c>
      <c r="W61" s="367">
        <v>988392978</v>
      </c>
      <c r="X61" s="367">
        <v>980080885</v>
      </c>
      <c r="Y61" s="367">
        <v>1047400162</v>
      </c>
      <c r="Z61" s="431">
        <v>3902198864</v>
      </c>
      <c r="AA61" s="126"/>
      <c r="AB61" s="367">
        <v>1000073294</v>
      </c>
      <c r="AC61" s="367">
        <v>1106274052</v>
      </c>
      <c r="AD61" s="367">
        <v>1124408713</v>
      </c>
      <c r="AE61" s="367">
        <v>1183017088</v>
      </c>
      <c r="AF61" s="431">
        <v>4413773147</v>
      </c>
      <c r="AG61" s="126"/>
      <c r="AH61" s="367">
        <v>1081406559</v>
      </c>
      <c r="AI61" s="367">
        <v>1176019135</v>
      </c>
      <c r="AJ61" s="367">
        <v>1169560323</v>
      </c>
      <c r="AK61" s="367">
        <v>1216841463</v>
      </c>
      <c r="AL61" s="431">
        <v>4643827480</v>
      </c>
      <c r="AM61" s="126"/>
      <c r="AN61" s="367">
        <v>1133683156</v>
      </c>
      <c r="AO61" s="367">
        <v>1239342151</v>
      </c>
      <c r="AP61" s="367">
        <v>1232644693</v>
      </c>
      <c r="AQ61" s="367">
        <v>1320575205</v>
      </c>
      <c r="AR61" s="431">
        <v>4926245205</v>
      </c>
      <c r="AS61" s="126"/>
      <c r="AT61" s="367">
        <v>1224781713</v>
      </c>
      <c r="AU61" s="367">
        <v>1341715112</v>
      </c>
      <c r="AV61" s="367">
        <v>1342540032</v>
      </c>
      <c r="AW61" s="367">
        <v>1432248765</v>
      </c>
      <c r="AX61" s="431">
        <v>5341285622</v>
      </c>
      <c r="AY61" s="126"/>
      <c r="AZ61" s="367">
        <v>1294855611</v>
      </c>
      <c r="BA61" s="367">
        <v>1402297583</v>
      </c>
    </row>
    <row r="62" spans="1:53">
      <c r="A62" s="342"/>
      <c r="B62" s="312"/>
      <c r="C62" s="313" t="s">
        <v>23</v>
      </c>
      <c r="D62" s="254">
        <v>0.13522962328742491</v>
      </c>
      <c r="E62" s="254">
        <v>0.4367203860708615</v>
      </c>
      <c r="F62" s="254">
        <v>0.19820243705388307</v>
      </c>
      <c r="G62" s="254">
        <v>0.1511575365959644</v>
      </c>
      <c r="H62" s="329"/>
      <c r="I62" s="274"/>
      <c r="J62" s="254">
        <v>0.16793273678060902</v>
      </c>
      <c r="K62" s="254">
        <v>0.14902422196714674</v>
      </c>
      <c r="L62" s="254">
        <v>0.12484517842731672</v>
      </c>
      <c r="M62" s="254">
        <v>8.0482510681582423E-2</v>
      </c>
      <c r="N62" s="261">
        <v>8.8914053426699224E-2</v>
      </c>
      <c r="O62" s="274"/>
      <c r="P62" s="254">
        <v>9.9107787970774908E-2</v>
      </c>
      <c r="Q62" s="254">
        <v>8.6041960733955536E-2</v>
      </c>
      <c r="R62" s="254">
        <v>8.4067795451667982E-2</v>
      </c>
      <c r="S62" s="254">
        <v>0.13939216005795552</v>
      </c>
      <c r="T62" s="261">
        <v>0.10246366602115375</v>
      </c>
      <c r="U62" s="274"/>
      <c r="V62" s="254">
        <v>0.11639080727624829</v>
      </c>
      <c r="W62" s="254">
        <v>0.15250548432504507</v>
      </c>
      <c r="X62" s="254">
        <v>0.14097308193980984</v>
      </c>
      <c r="Y62" s="254">
        <v>0.13277312782748263</v>
      </c>
      <c r="Z62" s="261">
        <v>0.13596366217992006</v>
      </c>
      <c r="AA62" s="287"/>
      <c r="AB62" s="254">
        <v>0.12833720775369128</v>
      </c>
      <c r="AC62" s="254">
        <v>0.11926539000563396</v>
      </c>
      <c r="AD62" s="254">
        <v>0.14726113957420983</v>
      </c>
      <c r="AE62" s="254">
        <v>0.12947957325215698</v>
      </c>
      <c r="AF62" s="261">
        <v>0.13109897799406456</v>
      </c>
      <c r="AG62" s="287"/>
      <c r="AH62" s="254">
        <v>8.1327304196566308E-2</v>
      </c>
      <c r="AI62" s="254">
        <v>6.3045031991765477E-2</v>
      </c>
      <c r="AJ62" s="254">
        <v>4.015586990564346E-2</v>
      </c>
      <c r="AK62" s="254">
        <v>2.8591619971595872E-2</v>
      </c>
      <c r="AL62" s="261">
        <v>5.2121920483467976E-2</v>
      </c>
      <c r="AM62" s="287"/>
      <c r="AN62" s="254">
        <v>4.8341298251733722E-2</v>
      </c>
      <c r="AO62" s="254">
        <v>5.3845225911226313E-2</v>
      </c>
      <c r="AP62" s="254">
        <v>5.3938534643672265E-2</v>
      </c>
      <c r="AQ62" s="254">
        <v>8.5248362382602361E-2</v>
      </c>
      <c r="AR62" s="261">
        <v>6.0815722852822329E-2</v>
      </c>
      <c r="AS62" s="287"/>
      <c r="AT62" s="254">
        <v>8.0356276370397106E-2</v>
      </c>
      <c r="AU62" s="254">
        <v>8.2602662160241591E-2</v>
      </c>
      <c r="AV62" s="254">
        <v>8.9154108742023341E-2</v>
      </c>
      <c r="AW62" s="254">
        <v>8.4564331949576577E-2</v>
      </c>
      <c r="AX62" s="261">
        <v>8.4250864447174889E-2</v>
      </c>
      <c r="AY62" s="287"/>
      <c r="AZ62" s="254">
        <v>5.7213377090975515E-2</v>
      </c>
      <c r="BA62" s="254">
        <v>4.5153006370848736E-2</v>
      </c>
    </row>
    <row r="63" spans="1:53">
      <c r="A63" s="342"/>
      <c r="B63" s="306" t="s">
        <v>56</v>
      </c>
      <c r="C63" s="306" t="s">
        <v>25</v>
      </c>
      <c r="D63" s="367">
        <v>1697444997</v>
      </c>
      <c r="E63" s="367">
        <v>1785667121</v>
      </c>
      <c r="F63" s="367">
        <v>1847008557</v>
      </c>
      <c r="G63" s="367">
        <v>1835080000</v>
      </c>
      <c r="H63" s="430">
        <v>7165200675</v>
      </c>
      <c r="I63" s="331"/>
      <c r="J63" s="367">
        <v>1820605714</v>
      </c>
      <c r="K63" s="367">
        <v>1941019544</v>
      </c>
      <c r="L63" s="367">
        <v>1903231115</v>
      </c>
      <c r="M63" s="367">
        <v>1867011031</v>
      </c>
      <c r="N63" s="431">
        <v>7531867404</v>
      </c>
      <c r="O63" s="331"/>
      <c r="P63" s="367">
        <v>1944149156</v>
      </c>
      <c r="Q63" s="367">
        <v>2069418345</v>
      </c>
      <c r="R63" s="367">
        <v>2040923798</v>
      </c>
      <c r="S63" s="367">
        <v>1980718935</v>
      </c>
      <c r="T63" s="431">
        <v>8035210234</v>
      </c>
      <c r="U63" s="331"/>
      <c r="V63" s="367">
        <v>1984165451</v>
      </c>
      <c r="W63" s="367">
        <v>2075083966</v>
      </c>
      <c r="X63" s="367">
        <v>2042737721</v>
      </c>
      <c r="Y63" s="367">
        <v>2056766134</v>
      </c>
      <c r="Z63" s="431">
        <v>8158753272</v>
      </c>
      <c r="AA63" s="126"/>
      <c r="AB63" s="367">
        <v>2096228121</v>
      </c>
      <c r="AC63" s="367">
        <v>2172067132</v>
      </c>
      <c r="AD63" s="367">
        <v>2196064512</v>
      </c>
      <c r="AE63" s="367">
        <v>2256922456</v>
      </c>
      <c r="AF63" s="431">
        <v>8721282221</v>
      </c>
      <c r="AG63" s="126"/>
      <c r="AH63" s="367">
        <v>2212068559</v>
      </c>
      <c r="AI63" s="367">
        <v>2314111945</v>
      </c>
      <c r="AJ63" s="367">
        <v>2304836275</v>
      </c>
      <c r="AK63" s="367">
        <v>2035526881</v>
      </c>
      <c r="AL63" s="431">
        <v>8866543660</v>
      </c>
      <c r="AM63" s="126"/>
      <c r="AN63" s="367">
        <v>2004299861</v>
      </c>
      <c r="AO63" s="367">
        <v>2170940848</v>
      </c>
      <c r="AP63" s="367">
        <v>2279955747</v>
      </c>
      <c r="AQ63" s="367">
        <v>2327671688</v>
      </c>
      <c r="AR63" s="431">
        <v>8782868144</v>
      </c>
      <c r="AS63" s="126"/>
      <c r="AT63" s="367">
        <v>2358949847</v>
      </c>
      <c r="AU63" s="367">
        <v>2407809961</v>
      </c>
      <c r="AV63" s="367">
        <v>2360423111</v>
      </c>
      <c r="AW63" s="367">
        <v>2359112859</v>
      </c>
      <c r="AX63" s="431">
        <v>9486295778</v>
      </c>
      <c r="AY63" s="126"/>
      <c r="AZ63" s="367">
        <v>2238084660</v>
      </c>
      <c r="BA63" s="367">
        <v>2284064001</v>
      </c>
    </row>
    <row r="64" spans="1:53">
      <c r="A64" s="342"/>
      <c r="B64" s="312"/>
      <c r="C64" s="313" t="s">
        <v>23</v>
      </c>
      <c r="D64" s="254">
        <v>0.11996408031140178</v>
      </c>
      <c r="E64" s="254">
        <v>0.35376198182249086</v>
      </c>
      <c r="F64" s="254">
        <v>0.3026210965671855</v>
      </c>
      <c r="G64" s="254">
        <v>0.13702633018343968</v>
      </c>
      <c r="H64" s="329"/>
      <c r="I64" s="274"/>
      <c r="J64" s="254">
        <v>0.10610207741254124</v>
      </c>
      <c r="K64" s="254">
        <v>0.1181339454272186</v>
      </c>
      <c r="L64" s="254">
        <v>5.788046592834109E-2</v>
      </c>
      <c r="M64" s="254">
        <v>4.1626333035600684E-2</v>
      </c>
      <c r="N64" s="261">
        <v>5.1173267244186471E-2</v>
      </c>
      <c r="O64" s="274"/>
      <c r="P64" s="254">
        <v>4.9972284829562508E-2</v>
      </c>
      <c r="Q64" s="254">
        <v>4.6810796788544717E-2</v>
      </c>
      <c r="R64" s="254">
        <v>5.5965243515991192E-2</v>
      </c>
      <c r="S64" s="254">
        <v>4.3648696462123437E-2</v>
      </c>
      <c r="T64" s="261">
        <v>4.9101644048693327E-2</v>
      </c>
      <c r="U64" s="274"/>
      <c r="V64" s="254">
        <v>2.0582934635700267E-2</v>
      </c>
      <c r="W64" s="254">
        <v>2.7377842733871116E-3</v>
      </c>
      <c r="X64" s="254">
        <v>8.8877546617749381E-4</v>
      </c>
      <c r="Y64" s="254">
        <v>3.8393735555418473E-2</v>
      </c>
      <c r="Z64" s="261">
        <v>1.5375209160955583E-2</v>
      </c>
      <c r="AA64" s="287"/>
      <c r="AB64" s="254">
        <v>5.6478490714330976E-2</v>
      </c>
      <c r="AC64" s="254">
        <v>4.6736983943328259E-2</v>
      </c>
      <c r="AD64" s="254">
        <v>7.505946036231248E-2</v>
      </c>
      <c r="AE64" s="254">
        <v>9.7316033500967736E-2</v>
      </c>
      <c r="AF64" s="261">
        <v>6.8947905426989919E-2</v>
      </c>
      <c r="AG64" s="287"/>
      <c r="AH64" s="254">
        <v>5.526137009589327E-2</v>
      </c>
      <c r="AI64" s="254">
        <v>6.5396143105948878E-2</v>
      </c>
      <c r="AJ64" s="254">
        <v>4.9530313160490724E-2</v>
      </c>
      <c r="AK64" s="254">
        <v>-9.8096225863419706E-2</v>
      </c>
      <c r="AL64" s="261">
        <v>1.6655972747932069E-2</v>
      </c>
      <c r="AM64" s="287"/>
      <c r="AN64" s="254">
        <v>-9.3925071695754814E-2</v>
      </c>
      <c r="AO64" s="254">
        <v>-6.1868699701128738E-2</v>
      </c>
      <c r="AP64" s="254">
        <v>-1.0794922081829861E-2</v>
      </c>
      <c r="AQ64" s="254">
        <v>0.14352294225487072</v>
      </c>
      <c r="AR64" s="261">
        <v>-9.4372191925798932E-3</v>
      </c>
      <c r="AS64" s="287"/>
      <c r="AT64" s="254">
        <v>0.17694457446255352</v>
      </c>
      <c r="AU64" s="254">
        <v>0.10910896684182703</v>
      </c>
      <c r="AV64" s="254">
        <v>3.529338852557995E-2</v>
      </c>
      <c r="AW64" s="254">
        <v>1.3507562583714439E-2</v>
      </c>
      <c r="AX64" s="261">
        <v>8.0090879478880161E-2</v>
      </c>
      <c r="AY64" s="287"/>
      <c r="AZ64" s="254">
        <v>-5.1236861671184131E-2</v>
      </c>
      <c r="BA64" s="254">
        <v>-5.1393574245621299E-2</v>
      </c>
    </row>
    <row r="65" spans="1:53">
      <c r="A65" s="342"/>
      <c r="B65" s="306" t="s">
        <v>93</v>
      </c>
      <c r="C65" s="306" t="s">
        <v>25</v>
      </c>
      <c r="D65" s="367">
        <v>184506007</v>
      </c>
      <c r="E65" s="367">
        <v>197550777</v>
      </c>
      <c r="F65" s="367">
        <v>202880695</v>
      </c>
      <c r="G65" s="367">
        <v>204327992</v>
      </c>
      <c r="H65" s="430">
        <v>789265471</v>
      </c>
      <c r="I65" s="331"/>
      <c r="J65" s="367">
        <v>190429887</v>
      </c>
      <c r="K65" s="367">
        <v>202800455</v>
      </c>
      <c r="L65" s="367">
        <v>197989218</v>
      </c>
      <c r="M65" s="367">
        <v>196108141</v>
      </c>
      <c r="N65" s="431">
        <v>787327701</v>
      </c>
      <c r="O65" s="331"/>
      <c r="P65" s="367">
        <v>193573146</v>
      </c>
      <c r="Q65" s="367">
        <v>208136393</v>
      </c>
      <c r="R65" s="367">
        <v>206314747</v>
      </c>
      <c r="S65" s="367">
        <v>207233235</v>
      </c>
      <c r="T65" s="431">
        <v>815257521</v>
      </c>
      <c r="U65" s="331"/>
      <c r="V65" s="367">
        <v>204005744</v>
      </c>
      <c r="W65" s="367">
        <v>217954616</v>
      </c>
      <c r="X65" s="367">
        <v>216637228</v>
      </c>
      <c r="Y65" s="367">
        <v>219773806</v>
      </c>
      <c r="Z65" s="431">
        <v>858371394</v>
      </c>
      <c r="AA65" s="126"/>
      <c r="AB65" s="367">
        <v>214377312</v>
      </c>
      <c r="AC65" s="367">
        <v>227844058</v>
      </c>
      <c r="AD65" s="367">
        <v>226114210</v>
      </c>
      <c r="AE65" s="367">
        <v>233399703</v>
      </c>
      <c r="AF65" s="431">
        <v>901735283</v>
      </c>
      <c r="AG65" s="126"/>
      <c r="AH65" s="367">
        <v>223318967</v>
      </c>
      <c r="AI65" s="367">
        <v>240292253</v>
      </c>
      <c r="AJ65" s="367">
        <v>242583408</v>
      </c>
      <c r="AK65" s="367">
        <v>242725759</v>
      </c>
      <c r="AL65" s="431">
        <v>948920387</v>
      </c>
      <c r="AM65" s="126"/>
      <c r="AN65" s="367">
        <v>225665654</v>
      </c>
      <c r="AO65" s="367">
        <v>249362676</v>
      </c>
      <c r="AP65" s="367">
        <v>256735184</v>
      </c>
      <c r="AQ65" s="367">
        <v>255458255</v>
      </c>
      <c r="AR65" s="431">
        <v>987221769</v>
      </c>
      <c r="AS65" s="126"/>
      <c r="AT65" s="367">
        <v>248616116</v>
      </c>
      <c r="AU65" s="367">
        <v>261283508</v>
      </c>
      <c r="AV65" s="367">
        <v>257221513</v>
      </c>
      <c r="AW65" s="367">
        <v>258495614</v>
      </c>
      <c r="AX65" s="431">
        <v>1025616751</v>
      </c>
      <c r="AY65" s="126"/>
      <c r="AZ65" s="367">
        <v>249520640</v>
      </c>
      <c r="BA65" s="367">
        <v>260532293</v>
      </c>
    </row>
    <row r="66" spans="1:53">
      <c r="A66" s="342"/>
      <c r="B66" s="312"/>
      <c r="C66" s="313" t="s">
        <v>23</v>
      </c>
      <c r="D66" s="254">
        <v>0.11543618443384095</v>
      </c>
      <c r="E66" s="254">
        <v>0.29942606769993052</v>
      </c>
      <c r="F66" s="254">
        <v>0.19472810715501357</v>
      </c>
      <c r="G66" s="254">
        <v>8.1677799389724026E-2</v>
      </c>
      <c r="H66" s="329"/>
      <c r="I66" s="274"/>
      <c r="J66" s="254">
        <v>4.5393398490755819E-2</v>
      </c>
      <c r="K66" s="254">
        <v>4.0135545359537485E-2</v>
      </c>
      <c r="L66" s="254">
        <v>-1.4106278259157471E-2</v>
      </c>
      <c r="M66" s="254">
        <v>-3.3456145186465433E-2</v>
      </c>
      <c r="N66" s="261">
        <v>-2.4551561815377987E-3</v>
      </c>
      <c r="O66" s="274"/>
      <c r="P66" s="254">
        <v>-8.5385681924943224E-4</v>
      </c>
      <c r="Q66" s="254">
        <v>8.8399203294442508E-3</v>
      </c>
      <c r="R66" s="254">
        <v>2.4996771466113676E-2</v>
      </c>
      <c r="S66" s="254">
        <v>3.9919619277033691E-2</v>
      </c>
      <c r="T66" s="261">
        <v>1.8292119874768087E-2</v>
      </c>
      <c r="U66" s="274"/>
      <c r="V66" s="254">
        <v>5.389486204868521E-2</v>
      </c>
      <c r="W66" s="254">
        <v>4.717206279249786E-2</v>
      </c>
      <c r="X66" s="254">
        <v>5.0032686223830725E-2</v>
      </c>
      <c r="Y66" s="254">
        <v>6.0514284786414629E-2</v>
      </c>
      <c r="Z66" s="261">
        <v>5.2883747637330947E-2</v>
      </c>
      <c r="AA66" s="287"/>
      <c r="AB66" s="254">
        <v>5.083958812453826E-2</v>
      </c>
      <c r="AC66" s="254">
        <v>4.5373858932173272E-2</v>
      </c>
      <c r="AD66" s="254">
        <v>4.3745860706821738E-2</v>
      </c>
      <c r="AE66" s="254">
        <v>6.1999640666913658E-2</v>
      </c>
      <c r="AF66" s="261">
        <v>5.0518795597235489E-2</v>
      </c>
      <c r="AG66" s="287"/>
      <c r="AH66" s="254">
        <v>4.1709894188802998E-2</v>
      </c>
      <c r="AI66" s="254">
        <v>5.4634714239508497E-2</v>
      </c>
      <c r="AJ66" s="254">
        <v>7.2835749685966178E-2</v>
      </c>
      <c r="AK66" s="254">
        <v>3.9957445875584474E-2</v>
      </c>
      <c r="AL66" s="261">
        <v>5.2327002047672933E-2</v>
      </c>
      <c r="AM66" s="287"/>
      <c r="AN66" s="254">
        <v>1.0508229692823168E-2</v>
      </c>
      <c r="AO66" s="254">
        <v>3.7747463294207861E-2</v>
      </c>
      <c r="AP66" s="254">
        <v>5.8337773867864762E-2</v>
      </c>
      <c r="AQ66" s="254">
        <v>5.2456303164758022E-2</v>
      </c>
      <c r="AR66" s="261">
        <v>4.0363114255653532E-2</v>
      </c>
      <c r="AS66" s="287"/>
      <c r="AT66" s="254">
        <v>0.10170117425135516</v>
      </c>
      <c r="AU66" s="254">
        <v>4.7805197599018356E-2</v>
      </c>
      <c r="AV66" s="254">
        <v>1.8942826317096539E-3</v>
      </c>
      <c r="AW66" s="254">
        <v>1.1889844781097336E-2</v>
      </c>
      <c r="AX66" s="261">
        <v>3.8891952351184367E-2</v>
      </c>
      <c r="AY66" s="287"/>
      <c r="AZ66" s="254">
        <v>3.6382355840520741E-3</v>
      </c>
      <c r="BA66" s="254">
        <v>-2.8750953542769908E-3</v>
      </c>
    </row>
    <row r="67" spans="1:53">
      <c r="A67" s="342"/>
      <c r="B67" s="306" t="s">
        <v>94</v>
      </c>
      <c r="C67" s="306" t="s">
        <v>25</v>
      </c>
      <c r="D67" s="367">
        <v>178406350</v>
      </c>
      <c r="E67" s="367">
        <v>204685762</v>
      </c>
      <c r="F67" s="367">
        <v>225118968</v>
      </c>
      <c r="G67" s="367">
        <v>242844446</v>
      </c>
      <c r="H67" s="430">
        <v>851055526</v>
      </c>
      <c r="I67" s="331"/>
      <c r="J67" s="367">
        <v>216970183</v>
      </c>
      <c r="K67" s="367">
        <v>264905477</v>
      </c>
      <c r="L67" s="367">
        <v>263608274</v>
      </c>
      <c r="M67" s="367">
        <v>271848458</v>
      </c>
      <c r="N67" s="431">
        <v>1017332392</v>
      </c>
      <c r="O67" s="331"/>
      <c r="P67" s="367">
        <v>218419945</v>
      </c>
      <c r="Q67" s="367">
        <v>255820696</v>
      </c>
      <c r="R67" s="367">
        <v>243284980</v>
      </c>
      <c r="S67" s="367">
        <v>243794986</v>
      </c>
      <c r="T67" s="431">
        <v>961320607</v>
      </c>
      <c r="U67" s="331"/>
      <c r="V67" s="367">
        <v>227133503</v>
      </c>
      <c r="W67" s="367">
        <v>245932050</v>
      </c>
      <c r="X67" s="367">
        <v>246642308</v>
      </c>
      <c r="Y67" s="367">
        <v>244538559</v>
      </c>
      <c r="Z67" s="431">
        <v>964246420</v>
      </c>
      <c r="AA67" s="126"/>
      <c r="AB67" s="367">
        <v>231294798</v>
      </c>
      <c r="AC67" s="367">
        <v>264264752</v>
      </c>
      <c r="AD67" s="367">
        <v>264666372</v>
      </c>
      <c r="AE67" s="367">
        <v>258624354</v>
      </c>
      <c r="AF67" s="431">
        <v>1018850276</v>
      </c>
      <c r="AG67" s="126"/>
      <c r="AH67" s="367">
        <v>241641023</v>
      </c>
      <c r="AI67" s="367">
        <v>268414330</v>
      </c>
      <c r="AJ67" s="367">
        <v>254242041</v>
      </c>
      <c r="AK67" s="367">
        <v>254534966</v>
      </c>
      <c r="AL67" s="431">
        <v>1018832360</v>
      </c>
      <c r="AM67" s="126"/>
      <c r="AN67" s="367">
        <v>229313564</v>
      </c>
      <c r="AO67" s="367">
        <v>249023256</v>
      </c>
      <c r="AP67" s="367">
        <v>248689231</v>
      </c>
      <c r="AQ67" s="367">
        <v>246939935</v>
      </c>
      <c r="AR67" s="431">
        <v>973965986</v>
      </c>
      <c r="AS67" s="126"/>
      <c r="AT67" s="367">
        <v>222467887</v>
      </c>
      <c r="AU67" s="367">
        <v>246355889</v>
      </c>
      <c r="AV67" s="367">
        <v>250115736</v>
      </c>
      <c r="AW67" s="367">
        <v>255962801</v>
      </c>
      <c r="AX67" s="431">
        <v>974902313</v>
      </c>
      <c r="AY67" s="126"/>
      <c r="AZ67" s="367">
        <v>232144619</v>
      </c>
      <c r="BA67" s="367">
        <v>258222451</v>
      </c>
    </row>
    <row r="68" spans="1:53">
      <c r="A68" s="342"/>
      <c r="B68" s="312"/>
      <c r="C68" s="313" t="s">
        <v>23</v>
      </c>
      <c r="D68" s="254">
        <v>0.21554823539338441</v>
      </c>
      <c r="E68" s="254">
        <v>0.19705900449917882</v>
      </c>
      <c r="F68" s="254">
        <v>0.24663859848914815</v>
      </c>
      <c r="G68" s="254">
        <v>0.27251996443989096</v>
      </c>
      <c r="H68" s="329"/>
      <c r="I68" s="274"/>
      <c r="J68" s="254">
        <v>0.20544222844517135</v>
      </c>
      <c r="K68" s="254">
        <v>0.2805564012257683</v>
      </c>
      <c r="L68" s="254">
        <v>0.1506297219323853</v>
      </c>
      <c r="M68" s="254">
        <v>0.10121190059655197</v>
      </c>
      <c r="N68" s="261">
        <v>0.19537722383580403</v>
      </c>
      <c r="O68" s="274"/>
      <c r="P68" s="254">
        <v>6.6156955160867614E-3</v>
      </c>
      <c r="Q68" s="254">
        <v>-3.4356430452806341E-2</v>
      </c>
      <c r="R68" s="254">
        <v>-7.7199427080325678E-2</v>
      </c>
      <c r="S68" s="254">
        <v>-0.10334770877714639</v>
      </c>
      <c r="T68" s="261">
        <v>-5.5156762708891027E-2</v>
      </c>
      <c r="U68" s="274"/>
      <c r="V68" s="254">
        <v>3.9893600376101235E-2</v>
      </c>
      <c r="W68" s="254">
        <v>-3.86545973590815E-2</v>
      </c>
      <c r="X68" s="254">
        <v>1.3799980582442917E-2</v>
      </c>
      <c r="Y68" s="254">
        <v>3.0499929969847184E-3</v>
      </c>
      <c r="Z68" s="261">
        <v>3.0435350898496694E-3</v>
      </c>
      <c r="AA68" s="287"/>
      <c r="AB68" s="254">
        <v>1.8320921154463043E-2</v>
      </c>
      <c r="AC68" s="254">
        <v>7.4543769305383423E-2</v>
      </c>
      <c r="AD68" s="254">
        <v>7.3077746255926224E-2</v>
      </c>
      <c r="AE68" s="254">
        <v>5.7601529417698139E-2</v>
      </c>
      <c r="AF68" s="261">
        <v>5.6628528628605013E-2</v>
      </c>
      <c r="AG68" s="287"/>
      <c r="AH68" s="254">
        <v>4.4731766946180862E-2</v>
      </c>
      <c r="AI68" s="254">
        <v>1.5702351405532777E-2</v>
      </c>
      <c r="AJ68" s="254">
        <v>-3.938668490910513E-2</v>
      </c>
      <c r="AK68" s="254">
        <v>-1.5812076228520988E-2</v>
      </c>
      <c r="AL68" s="261">
        <v>-1.7584526816216695E-5</v>
      </c>
      <c r="AM68" s="287"/>
      <c r="AN68" s="254">
        <v>-5.1015588524470079E-2</v>
      </c>
      <c r="AO68" s="254">
        <v>-7.2243065413087337E-2</v>
      </c>
      <c r="AP68" s="254">
        <v>-2.1840644364556572E-2</v>
      </c>
      <c r="AQ68" s="254">
        <v>-2.9838851295581947E-2</v>
      </c>
      <c r="AR68" s="261">
        <v>-4.4037052376310504E-2</v>
      </c>
      <c r="AS68" s="287"/>
      <c r="AT68" s="254">
        <v>-2.9852909180723364E-2</v>
      </c>
      <c r="AU68" s="254">
        <v>-1.0711316857892172E-2</v>
      </c>
      <c r="AV68" s="254">
        <v>5.7360947808793306E-3</v>
      </c>
      <c r="AW68" s="254">
        <v>3.6538707277135929E-2</v>
      </c>
      <c r="AX68" s="261">
        <v>9.6135492764526376E-4</v>
      </c>
      <c r="AY68" s="287"/>
      <c r="AZ68" s="254">
        <v>4.3497208206054516E-2</v>
      </c>
      <c r="BA68" s="254">
        <v>4.8168371570772583E-2</v>
      </c>
    </row>
    <row r="69" spans="1:53">
      <c r="A69" s="342"/>
      <c r="B69" s="306" t="s">
        <v>95</v>
      </c>
      <c r="C69" s="306" t="s">
        <v>25</v>
      </c>
      <c r="D69" s="367">
        <v>78433971</v>
      </c>
      <c r="E69" s="367">
        <v>80357650</v>
      </c>
      <c r="F69" s="367">
        <v>82033047</v>
      </c>
      <c r="G69" s="367">
        <v>82390814</v>
      </c>
      <c r="H69" s="430">
        <v>323215482</v>
      </c>
      <c r="I69" s="331"/>
      <c r="J69" s="367">
        <v>78169542</v>
      </c>
      <c r="K69" s="367">
        <v>82746935</v>
      </c>
      <c r="L69" s="367">
        <v>83434990</v>
      </c>
      <c r="M69" s="367">
        <v>82102646</v>
      </c>
      <c r="N69" s="431">
        <v>326454113</v>
      </c>
      <c r="O69" s="331"/>
      <c r="P69" s="367">
        <v>86373725</v>
      </c>
      <c r="Q69" s="367">
        <v>89084172</v>
      </c>
      <c r="R69" s="367">
        <v>87112194</v>
      </c>
      <c r="S69" s="367">
        <v>89050720</v>
      </c>
      <c r="T69" s="431">
        <v>351620811</v>
      </c>
      <c r="U69" s="331"/>
      <c r="V69" s="367">
        <v>86661565</v>
      </c>
      <c r="W69" s="367">
        <v>86971634</v>
      </c>
      <c r="X69" s="367">
        <v>86323159</v>
      </c>
      <c r="Y69" s="367">
        <v>89364913</v>
      </c>
      <c r="Z69" s="431">
        <v>349321271</v>
      </c>
      <c r="AA69" s="126"/>
      <c r="AB69" s="367">
        <v>89651588</v>
      </c>
      <c r="AC69" s="367">
        <v>90166257</v>
      </c>
      <c r="AD69" s="367">
        <v>88748552</v>
      </c>
      <c r="AE69" s="367">
        <v>91413372</v>
      </c>
      <c r="AF69" s="431">
        <v>359979769</v>
      </c>
      <c r="AG69" s="126"/>
      <c r="AH69" s="367">
        <v>89206751</v>
      </c>
      <c r="AI69" s="367">
        <v>91618171</v>
      </c>
      <c r="AJ69" s="367">
        <v>92247181</v>
      </c>
      <c r="AK69" s="367">
        <v>92998705</v>
      </c>
      <c r="AL69" s="431">
        <v>366070808</v>
      </c>
      <c r="AM69" s="126"/>
      <c r="AN69" s="367">
        <v>89557642</v>
      </c>
      <c r="AO69" s="367">
        <v>95413162</v>
      </c>
      <c r="AP69" s="367">
        <v>96805591</v>
      </c>
      <c r="AQ69" s="367">
        <v>96961384</v>
      </c>
      <c r="AR69" s="431">
        <v>378737779</v>
      </c>
      <c r="AS69" s="126"/>
      <c r="AT69" s="367">
        <v>97642922</v>
      </c>
      <c r="AU69" s="367">
        <v>97865456</v>
      </c>
      <c r="AV69" s="367">
        <v>93170867</v>
      </c>
      <c r="AW69" s="367">
        <v>94980872</v>
      </c>
      <c r="AX69" s="431">
        <v>383660117</v>
      </c>
      <c r="AY69" s="126"/>
      <c r="AZ69" s="367">
        <v>96293782</v>
      </c>
      <c r="BA69" s="367">
        <v>97357056</v>
      </c>
    </row>
    <row r="70" spans="1:53">
      <c r="A70" s="342"/>
      <c r="B70" s="312"/>
      <c r="C70" s="313" t="s">
        <v>23</v>
      </c>
      <c r="D70" s="254">
        <v>1.3941828100793979E-2</v>
      </c>
      <c r="E70" s="254">
        <v>0.22308201022968466</v>
      </c>
      <c r="F70" s="254">
        <v>0.17766689868843244</v>
      </c>
      <c r="G70" s="254">
        <v>6.8941671404245286E-2</v>
      </c>
      <c r="H70" s="329"/>
      <c r="I70" s="274"/>
      <c r="J70" s="254">
        <v>3.4710128435321952E-2</v>
      </c>
      <c r="K70" s="254">
        <v>6.9490755037646373E-2</v>
      </c>
      <c r="L70" s="254">
        <v>5.556093376296467E-2</v>
      </c>
      <c r="M70" s="254">
        <v>2.8671238146480871E-2</v>
      </c>
      <c r="N70" s="261">
        <v>1.0020036725839843E-2</v>
      </c>
      <c r="O70" s="274"/>
      <c r="P70" s="254">
        <v>8.1354176632694841E-2</v>
      </c>
      <c r="Q70" s="254">
        <v>5.3857373874925729E-2</v>
      </c>
      <c r="R70" s="254">
        <v>1.8321612116700248E-2</v>
      </c>
      <c r="S70" s="254">
        <v>5.6812762264420558E-2</v>
      </c>
      <c r="T70" s="261">
        <v>5.2078432520569873E-2</v>
      </c>
      <c r="U70" s="274"/>
      <c r="V70" s="254">
        <v>3.3324949225010947E-3</v>
      </c>
      <c r="W70" s="254">
        <v>-2.3713954483406963E-2</v>
      </c>
      <c r="X70" s="254">
        <v>-9.0576871476799603E-3</v>
      </c>
      <c r="Y70" s="254">
        <v>3.5282477221969533E-3</v>
      </c>
      <c r="Z70" s="261">
        <v>-6.5398290660333425E-3</v>
      </c>
      <c r="AA70" s="287"/>
      <c r="AB70" s="254">
        <v>3.4502296375561681E-2</v>
      </c>
      <c r="AC70" s="254">
        <v>3.6731780847074846E-2</v>
      </c>
      <c r="AD70" s="254">
        <v>2.8096666388216951E-2</v>
      </c>
      <c r="AE70" s="254">
        <v>2.2922408037257203E-2</v>
      </c>
      <c r="AF70" s="261">
        <v>3.0512021124530886E-2</v>
      </c>
      <c r="AG70" s="287"/>
      <c r="AH70" s="254">
        <v>-4.9618418359750338E-3</v>
      </c>
      <c r="AI70" s="254">
        <v>1.610263138681689E-2</v>
      </c>
      <c r="AJ70" s="254">
        <v>3.9421815017331108E-2</v>
      </c>
      <c r="AK70" s="254">
        <v>1.734246276354412E-2</v>
      </c>
      <c r="AL70" s="261">
        <v>1.6920503663082176E-2</v>
      </c>
      <c r="AM70" s="287"/>
      <c r="AN70" s="254">
        <v>3.9334579061174324E-3</v>
      </c>
      <c r="AO70" s="254">
        <v>4.1421815766219616E-2</v>
      </c>
      <c r="AP70" s="254">
        <v>4.9415168578430535E-2</v>
      </c>
      <c r="AQ70" s="254">
        <v>4.2610044946324699E-2</v>
      </c>
      <c r="AR70" s="261">
        <v>3.4602516024714092E-2</v>
      </c>
      <c r="AS70" s="287"/>
      <c r="AT70" s="254">
        <v>9.028017955184664E-2</v>
      </c>
      <c r="AU70" s="254">
        <v>2.5701841848612128E-2</v>
      </c>
      <c r="AV70" s="254">
        <v>-3.754663302453265E-2</v>
      </c>
      <c r="AW70" s="254">
        <v>-2.0425781051145009E-2</v>
      </c>
      <c r="AX70" s="261">
        <v>1.2996691307100905E-2</v>
      </c>
      <c r="AY70" s="287"/>
      <c r="AZ70" s="254">
        <v>-1.3817079337302141E-2</v>
      </c>
      <c r="BA70" s="254">
        <v>-5.1948871520099971E-3</v>
      </c>
    </row>
    <row r="71" spans="1:53">
      <c r="A71" s="342"/>
      <c r="B71" s="306" t="s">
        <v>96</v>
      </c>
      <c r="C71" s="306" t="s">
        <v>25</v>
      </c>
      <c r="D71" s="367">
        <v>0</v>
      </c>
      <c r="E71" s="367">
        <v>0</v>
      </c>
      <c r="F71" s="367">
        <v>0</v>
      </c>
      <c r="G71" s="367">
        <v>0</v>
      </c>
      <c r="H71" s="430">
        <v>0</v>
      </c>
      <c r="I71" s="331"/>
      <c r="J71" s="367">
        <v>0</v>
      </c>
      <c r="K71" s="367">
        <v>0</v>
      </c>
      <c r="L71" s="367">
        <v>0</v>
      </c>
      <c r="M71" s="367">
        <v>0</v>
      </c>
      <c r="N71" s="431">
        <v>0</v>
      </c>
      <c r="O71" s="331"/>
      <c r="P71" s="367">
        <v>0</v>
      </c>
      <c r="Q71" s="367">
        <v>0</v>
      </c>
      <c r="R71" s="367">
        <v>0</v>
      </c>
      <c r="S71" s="367">
        <v>0</v>
      </c>
      <c r="T71" s="431">
        <v>0</v>
      </c>
      <c r="U71" s="331"/>
      <c r="V71" s="367">
        <v>0</v>
      </c>
      <c r="W71" s="367">
        <v>0</v>
      </c>
      <c r="X71" s="367">
        <v>0</v>
      </c>
      <c r="Y71" s="367">
        <v>0</v>
      </c>
      <c r="Z71" s="431">
        <v>0</v>
      </c>
      <c r="AA71" s="126"/>
      <c r="AB71" s="367">
        <v>0</v>
      </c>
      <c r="AC71" s="367">
        <v>0</v>
      </c>
      <c r="AD71" s="367">
        <v>0</v>
      </c>
      <c r="AE71" s="367">
        <v>0</v>
      </c>
      <c r="AF71" s="431">
        <v>0</v>
      </c>
      <c r="AG71" s="126"/>
      <c r="AH71" s="367">
        <v>0</v>
      </c>
      <c r="AI71" s="367">
        <v>0</v>
      </c>
      <c r="AJ71" s="367">
        <v>0</v>
      </c>
      <c r="AK71" s="367">
        <v>0</v>
      </c>
      <c r="AL71" s="431">
        <v>0</v>
      </c>
      <c r="AM71" s="126"/>
      <c r="AN71" s="367">
        <v>0</v>
      </c>
      <c r="AO71" s="367">
        <v>0</v>
      </c>
      <c r="AP71" s="367">
        <v>0</v>
      </c>
      <c r="AQ71" s="367">
        <v>0</v>
      </c>
      <c r="AR71" s="431">
        <v>0</v>
      </c>
      <c r="AS71" s="126"/>
      <c r="AT71" s="367">
        <v>0</v>
      </c>
      <c r="AU71" s="367">
        <v>0</v>
      </c>
      <c r="AV71" s="367">
        <v>0</v>
      </c>
      <c r="AW71" s="367">
        <v>0</v>
      </c>
      <c r="AX71" s="431">
        <v>0</v>
      </c>
      <c r="AY71" s="126"/>
      <c r="AZ71" s="367">
        <v>0</v>
      </c>
      <c r="BA71" s="367">
        <v>0</v>
      </c>
    </row>
    <row r="72" spans="1:53">
      <c r="A72" s="312"/>
      <c r="B72" s="312"/>
      <c r="C72" s="313" t="s">
        <v>23</v>
      </c>
      <c r="D72" s="254">
        <v>0</v>
      </c>
      <c r="E72" s="254">
        <v>0</v>
      </c>
      <c r="F72" s="254">
        <v>0</v>
      </c>
      <c r="G72" s="254">
        <v>0</v>
      </c>
      <c r="H72" s="329"/>
      <c r="I72" s="274"/>
      <c r="J72" s="254">
        <v>0</v>
      </c>
      <c r="K72" s="254">
        <v>0</v>
      </c>
      <c r="L72" s="254">
        <v>0</v>
      </c>
      <c r="M72" s="254">
        <v>0</v>
      </c>
      <c r="N72" s="261">
        <v>0</v>
      </c>
      <c r="O72" s="274"/>
      <c r="P72" s="254" t="s">
        <v>279</v>
      </c>
      <c r="Q72" s="254" t="s">
        <v>279</v>
      </c>
      <c r="R72" s="254" t="s">
        <v>279</v>
      </c>
      <c r="S72" s="254" t="s">
        <v>279</v>
      </c>
      <c r="T72" s="261" t="s">
        <v>279</v>
      </c>
      <c r="U72" s="274"/>
      <c r="V72" s="254" t="s">
        <v>279</v>
      </c>
      <c r="W72" s="254" t="s">
        <v>279</v>
      </c>
      <c r="X72" s="254" t="s">
        <v>279</v>
      </c>
      <c r="Y72" s="254" t="s">
        <v>279</v>
      </c>
      <c r="Z72" s="261" t="s">
        <v>279</v>
      </c>
      <c r="AA72" s="287"/>
      <c r="AB72" s="254" t="s">
        <v>279</v>
      </c>
      <c r="AC72" s="254" t="s">
        <v>279</v>
      </c>
      <c r="AD72" s="254" t="s">
        <v>279</v>
      </c>
      <c r="AE72" s="254" t="s">
        <v>279</v>
      </c>
      <c r="AF72" s="261" t="s">
        <v>279</v>
      </c>
      <c r="AG72" s="287"/>
      <c r="AH72" s="254" t="s">
        <v>279</v>
      </c>
      <c r="AI72" s="254" t="s">
        <v>279</v>
      </c>
      <c r="AJ72" s="254" t="s">
        <v>279</v>
      </c>
      <c r="AK72" s="254" t="s">
        <v>279</v>
      </c>
      <c r="AL72" s="261" t="s">
        <v>279</v>
      </c>
      <c r="AM72" s="287"/>
      <c r="AN72" s="254" t="s">
        <v>279</v>
      </c>
      <c r="AO72" s="254" t="s">
        <v>279</v>
      </c>
      <c r="AP72" s="254" t="s">
        <v>279</v>
      </c>
      <c r="AQ72" s="254" t="s">
        <v>279</v>
      </c>
      <c r="AR72" s="261" t="s">
        <v>279</v>
      </c>
      <c r="AS72" s="287"/>
      <c r="AT72" s="254" t="s">
        <v>279</v>
      </c>
      <c r="AU72" s="254" t="s">
        <v>279</v>
      </c>
      <c r="AV72" s="254" t="s">
        <v>279</v>
      </c>
      <c r="AW72" s="254" t="s">
        <v>279</v>
      </c>
      <c r="AX72" s="261" t="s">
        <v>279</v>
      </c>
      <c r="AY72" s="287"/>
      <c r="AZ72" s="254" t="s">
        <v>279</v>
      </c>
      <c r="BA72" s="254" t="s">
        <v>279</v>
      </c>
    </row>
    <row r="73" spans="1:53">
      <c r="A73" s="306" t="s">
        <v>26</v>
      </c>
      <c r="B73" s="306" t="s">
        <v>58</v>
      </c>
      <c r="C73" s="306" t="s">
        <v>25</v>
      </c>
      <c r="D73" s="367">
        <v>410564825</v>
      </c>
      <c r="E73" s="367">
        <v>460711137</v>
      </c>
      <c r="F73" s="367">
        <v>469934742</v>
      </c>
      <c r="G73" s="367">
        <v>469908089</v>
      </c>
      <c r="H73" s="430">
        <v>1811118793</v>
      </c>
      <c r="I73" s="331"/>
      <c r="J73" s="367">
        <v>476566989</v>
      </c>
      <c r="K73" s="367">
        <v>488315381</v>
      </c>
      <c r="L73" s="367">
        <v>479233328</v>
      </c>
      <c r="M73" s="367">
        <v>461740862</v>
      </c>
      <c r="N73" s="431">
        <v>1905856560</v>
      </c>
      <c r="O73" s="331"/>
      <c r="P73" s="367">
        <v>414571861</v>
      </c>
      <c r="Q73" s="367">
        <v>425092173</v>
      </c>
      <c r="R73" s="367">
        <v>424189934</v>
      </c>
      <c r="S73" s="367">
        <v>424593915</v>
      </c>
      <c r="T73" s="431">
        <v>1688447883</v>
      </c>
      <c r="U73" s="331"/>
      <c r="V73" s="367">
        <v>413711106</v>
      </c>
      <c r="W73" s="367">
        <v>426752322</v>
      </c>
      <c r="X73" s="367">
        <v>427676914</v>
      </c>
      <c r="Y73" s="367">
        <v>419046137</v>
      </c>
      <c r="Z73" s="431">
        <v>1687186479</v>
      </c>
      <c r="AA73" s="126"/>
      <c r="AB73" s="367">
        <v>405304325</v>
      </c>
      <c r="AC73" s="367">
        <v>413318811</v>
      </c>
      <c r="AD73" s="367">
        <v>417714985</v>
      </c>
      <c r="AE73" s="367">
        <v>457122237</v>
      </c>
      <c r="AF73" s="431">
        <v>1693460358</v>
      </c>
      <c r="AG73" s="126"/>
      <c r="AH73" s="367">
        <v>439326075</v>
      </c>
      <c r="AI73" s="367">
        <v>456361433</v>
      </c>
      <c r="AJ73" s="367">
        <v>457246463</v>
      </c>
      <c r="AK73" s="367">
        <v>459144145</v>
      </c>
      <c r="AL73" s="431">
        <v>1812078116</v>
      </c>
      <c r="AM73" s="126"/>
      <c r="AN73" s="367">
        <v>443488851</v>
      </c>
      <c r="AO73" s="367">
        <v>467545884</v>
      </c>
      <c r="AP73" s="367">
        <v>468922223</v>
      </c>
      <c r="AQ73" s="367">
        <v>465127942</v>
      </c>
      <c r="AR73" s="431">
        <v>1845084900</v>
      </c>
      <c r="AS73" s="126"/>
      <c r="AT73" s="367">
        <v>462744565</v>
      </c>
      <c r="AU73" s="367">
        <v>473572155</v>
      </c>
      <c r="AV73" s="367">
        <v>458656723</v>
      </c>
      <c r="AW73" s="367">
        <v>462295447</v>
      </c>
      <c r="AX73" s="431">
        <v>1857268890</v>
      </c>
      <c r="AY73" s="126"/>
      <c r="AZ73" s="367">
        <v>453469951</v>
      </c>
      <c r="BA73" s="367">
        <v>472618466</v>
      </c>
    </row>
    <row r="74" spans="1:53">
      <c r="A74" s="342"/>
      <c r="B74" s="312"/>
      <c r="C74" s="313" t="s">
        <v>23</v>
      </c>
      <c r="D74" s="254">
        <v>0.16082678780584225</v>
      </c>
      <c r="E74" s="254">
        <v>0.31520853166312263</v>
      </c>
      <c r="F74" s="254">
        <v>0.27604944422434058</v>
      </c>
      <c r="G74" s="254">
        <v>0.22658527198402406</v>
      </c>
      <c r="H74" s="329"/>
      <c r="I74" s="274"/>
      <c r="J74" s="254">
        <v>0.10505252349660686</v>
      </c>
      <c r="K74" s="254">
        <v>9.3891984358395724E-3</v>
      </c>
      <c r="L74" s="254">
        <v>-2.3514055522336673E-2</v>
      </c>
      <c r="M74" s="254">
        <v>-5.2966569811037673E-2</v>
      </c>
      <c r="N74" s="261">
        <v>5.2308974632786498E-2</v>
      </c>
      <c r="O74" s="274"/>
      <c r="P74" s="254">
        <v>-9.8537796033285829E-2</v>
      </c>
      <c r="Q74" s="254">
        <v>-9.7116504038021634E-2</v>
      </c>
      <c r="R74" s="254">
        <v>-8.2956224360848929E-2</v>
      </c>
      <c r="S74" s="254">
        <v>-4.5635691733501127E-2</v>
      </c>
      <c r="T74" s="261">
        <v>-8.1448673086301326E-2</v>
      </c>
      <c r="U74" s="274"/>
      <c r="V74" s="254">
        <v>-2.0762504187422648E-3</v>
      </c>
      <c r="W74" s="254">
        <v>3.9053859502606869E-3</v>
      </c>
      <c r="X74" s="254">
        <v>8.2203270764080738E-3</v>
      </c>
      <c r="Y74" s="254">
        <v>-1.3066079856561275E-2</v>
      </c>
      <c r="Z74" s="261">
        <v>-7.4707902606907517E-4</v>
      </c>
      <c r="AA74" s="287"/>
      <c r="AB74" s="254">
        <v>-2.0320414120088892E-2</v>
      </c>
      <c r="AC74" s="254">
        <v>-3.1478471955449616E-2</v>
      </c>
      <c r="AD74" s="254">
        <v>-2.3293118412278879E-2</v>
      </c>
      <c r="AE74" s="254">
        <v>9.0863741812754251E-2</v>
      </c>
      <c r="AF74" s="261">
        <v>3.7185450915411256E-3</v>
      </c>
      <c r="AG74" s="287"/>
      <c r="AH74" s="254">
        <v>8.394124587740337E-2</v>
      </c>
      <c r="AI74" s="254">
        <v>0.10413903469784258</v>
      </c>
      <c r="AJ74" s="254">
        <v>9.4637442800860949E-2</v>
      </c>
      <c r="AK74" s="254">
        <v>4.4231232618858751E-3</v>
      </c>
      <c r="AL74" s="261">
        <v>7.0044602721075266E-2</v>
      </c>
      <c r="AM74" s="287"/>
      <c r="AN74" s="254">
        <v>9.4753674705059243E-3</v>
      </c>
      <c r="AO74" s="254">
        <v>2.450787948156874E-2</v>
      </c>
      <c r="AP74" s="254">
        <v>2.5534937817550674E-2</v>
      </c>
      <c r="AQ74" s="254">
        <v>1.303250202613393E-2</v>
      </c>
      <c r="AR74" s="261">
        <v>1.8214879208882762E-2</v>
      </c>
      <c r="AS74" s="287"/>
      <c r="AT74" s="254">
        <v>4.3418710428867024E-2</v>
      </c>
      <c r="AU74" s="254">
        <v>1.2889154211867648E-2</v>
      </c>
      <c r="AV74" s="254">
        <v>-2.1891690127895713E-2</v>
      </c>
      <c r="AW74" s="254">
        <v>-6.0897115486560072E-3</v>
      </c>
      <c r="AX74" s="261">
        <v>6.6034847502138838E-3</v>
      </c>
      <c r="AY74" s="287"/>
      <c r="AZ74" s="254">
        <v>-2.0042621138078642E-2</v>
      </c>
      <c r="BA74" s="254">
        <v>-2.0138198370214244E-3</v>
      </c>
    </row>
    <row r="75" spans="1:53">
      <c r="A75" s="342"/>
      <c r="B75" s="306" t="s">
        <v>82</v>
      </c>
      <c r="C75" s="306" t="s">
        <v>25</v>
      </c>
      <c r="D75" s="367">
        <v>1896146855</v>
      </c>
      <c r="E75" s="367">
        <v>2045426587</v>
      </c>
      <c r="F75" s="367">
        <v>2070655062</v>
      </c>
      <c r="G75" s="367">
        <v>2095254208</v>
      </c>
      <c r="H75" s="430">
        <v>8107482712</v>
      </c>
      <c r="I75" s="331"/>
      <c r="J75" s="367">
        <v>2076247122</v>
      </c>
      <c r="K75" s="367">
        <v>2118042983</v>
      </c>
      <c r="L75" s="367">
        <v>2119969335</v>
      </c>
      <c r="M75" s="367">
        <v>2064848789</v>
      </c>
      <c r="N75" s="431">
        <v>8379108229</v>
      </c>
      <c r="O75" s="331"/>
      <c r="P75" s="367">
        <v>1897545361</v>
      </c>
      <c r="Q75" s="367">
        <v>1944088690</v>
      </c>
      <c r="R75" s="367">
        <v>1951193843</v>
      </c>
      <c r="S75" s="367">
        <v>1952888859</v>
      </c>
      <c r="T75" s="431">
        <v>7745716753</v>
      </c>
      <c r="U75" s="331"/>
      <c r="V75" s="367">
        <v>1922038938</v>
      </c>
      <c r="W75" s="367">
        <v>1962748597</v>
      </c>
      <c r="X75" s="367">
        <v>1991673843</v>
      </c>
      <c r="Y75" s="367">
        <v>1966648373</v>
      </c>
      <c r="Z75" s="431">
        <v>7843109751</v>
      </c>
      <c r="AA75" s="126"/>
      <c r="AB75" s="367">
        <v>1915549650</v>
      </c>
      <c r="AC75" s="367">
        <v>1941511953</v>
      </c>
      <c r="AD75" s="367">
        <v>1943752657</v>
      </c>
      <c r="AE75" s="367">
        <v>1997985649</v>
      </c>
      <c r="AF75" s="431">
        <v>7798799909</v>
      </c>
      <c r="AG75" s="126"/>
      <c r="AH75" s="367">
        <v>1950963701</v>
      </c>
      <c r="AI75" s="367">
        <v>2000746293</v>
      </c>
      <c r="AJ75" s="367">
        <v>2021773982</v>
      </c>
      <c r="AK75" s="367">
        <v>2032458559</v>
      </c>
      <c r="AL75" s="431">
        <v>8005942535</v>
      </c>
      <c r="AM75" s="126"/>
      <c r="AN75" s="367">
        <v>2005752690</v>
      </c>
      <c r="AO75" s="367">
        <v>2099142058</v>
      </c>
      <c r="AP75" s="367">
        <v>2109919353</v>
      </c>
      <c r="AQ75" s="367">
        <v>2107845584</v>
      </c>
      <c r="AR75" s="431">
        <v>8322659685</v>
      </c>
      <c r="AS75" s="126"/>
      <c r="AT75" s="367">
        <v>2125016507</v>
      </c>
      <c r="AU75" s="367">
        <v>2183168815</v>
      </c>
      <c r="AV75" s="367">
        <v>2120354704</v>
      </c>
      <c r="AW75" s="367">
        <v>2132338520</v>
      </c>
      <c r="AX75" s="431">
        <v>8560878546</v>
      </c>
      <c r="AY75" s="126"/>
      <c r="AZ75" s="367">
        <v>2110559963</v>
      </c>
      <c r="BA75" s="367">
        <v>2170109017</v>
      </c>
    </row>
    <row r="76" spans="1:53">
      <c r="A76" s="342"/>
      <c r="B76" s="312"/>
      <c r="C76" s="313" t="s">
        <v>23</v>
      </c>
      <c r="D76" s="254">
        <v>0.19948802541207541</v>
      </c>
      <c r="E76" s="254">
        <v>0.18623205419703295</v>
      </c>
      <c r="F76" s="254">
        <v>0.15705466521506825</v>
      </c>
      <c r="G76" s="254">
        <v>0.12132595405774127</v>
      </c>
      <c r="H76" s="329"/>
      <c r="I76" s="274"/>
      <c r="J76" s="254">
        <v>5.8978146841075212E-2</v>
      </c>
      <c r="K76" s="254">
        <v>3.3951735431767094E-3</v>
      </c>
      <c r="L76" s="254">
        <v>-3.543712093070619E-3</v>
      </c>
      <c r="M76" s="254">
        <v>-3.6516760829070932E-2</v>
      </c>
      <c r="N76" s="261">
        <v>3.3503064594632148E-2</v>
      </c>
      <c r="O76" s="274"/>
      <c r="P76" s="254">
        <v>-5.6553916553576666E-2</v>
      </c>
      <c r="Q76" s="254">
        <v>-5.1887439615123654E-2</v>
      </c>
      <c r="R76" s="254">
        <v>-5.0921838023449517E-2</v>
      </c>
      <c r="S76" s="254">
        <v>-2.347070815147978E-2</v>
      </c>
      <c r="T76" s="261">
        <v>-4.579835582856695E-2</v>
      </c>
      <c r="U76" s="274"/>
      <c r="V76" s="254">
        <v>1.2908032399864267E-2</v>
      </c>
      <c r="W76" s="254">
        <v>9.5982796957683192E-3</v>
      </c>
      <c r="X76" s="254">
        <v>2.0746272926815523E-2</v>
      </c>
      <c r="Y76" s="254">
        <v>7.0457230254494796E-3</v>
      </c>
      <c r="Z76" s="261">
        <v>1.2573787695280503E-2</v>
      </c>
      <c r="AA76" s="287"/>
      <c r="AB76" s="254">
        <v>-3.3762520996335477E-3</v>
      </c>
      <c r="AC76" s="254">
        <v>-1.0819849283020488E-2</v>
      </c>
      <c r="AD76" s="254">
        <v>-2.4060759831950107E-2</v>
      </c>
      <c r="AE76" s="254">
        <v>1.5934356354815549E-2</v>
      </c>
      <c r="AF76" s="261">
        <v>-5.649524666456518E-3</v>
      </c>
      <c r="AG76" s="287"/>
      <c r="AH76" s="254">
        <v>1.848767062759249E-2</v>
      </c>
      <c r="AI76" s="254">
        <v>3.0509387237339425E-2</v>
      </c>
      <c r="AJ76" s="254">
        <v>4.0139533555888951E-2</v>
      </c>
      <c r="AK76" s="254">
        <v>1.7253832637513566E-2</v>
      </c>
      <c r="AL76" s="261">
        <v>2.6560833515032467E-2</v>
      </c>
      <c r="AM76" s="287"/>
      <c r="AN76" s="254">
        <v>2.8083038639784563E-2</v>
      </c>
      <c r="AO76" s="254">
        <v>4.9179531330012516E-2</v>
      </c>
      <c r="AP76" s="254">
        <v>4.3598034095188032E-2</v>
      </c>
      <c r="AQ76" s="254">
        <v>3.709154347387611E-2</v>
      </c>
      <c r="AR76" s="261">
        <v>3.9560257722984105E-2</v>
      </c>
      <c r="AS76" s="287"/>
      <c r="AT76" s="254">
        <v>5.9460878499432601E-2</v>
      </c>
      <c r="AU76" s="254">
        <v>4.0029095067562137E-2</v>
      </c>
      <c r="AV76" s="254">
        <v>4.9458530181081262E-3</v>
      </c>
      <c r="AW76" s="254">
        <v>1.1619891032776941E-2</v>
      </c>
      <c r="AX76" s="261">
        <v>2.8622924643830316E-2</v>
      </c>
      <c r="AY76" s="287"/>
      <c r="AZ76" s="254">
        <v>-6.8030266835005238E-3</v>
      </c>
      <c r="BA76" s="254">
        <v>-5.9820376281803922E-3</v>
      </c>
    </row>
    <row r="77" spans="1:53">
      <c r="A77" s="342"/>
      <c r="B77" s="306" t="s">
        <v>83</v>
      </c>
      <c r="C77" s="306" t="s">
        <v>25</v>
      </c>
      <c r="D77" s="367">
        <v>225323500</v>
      </c>
      <c r="E77" s="367">
        <v>250632830</v>
      </c>
      <c r="F77" s="367">
        <v>250670730</v>
      </c>
      <c r="G77" s="367">
        <v>264142260</v>
      </c>
      <c r="H77" s="430">
        <v>990769320</v>
      </c>
      <c r="I77" s="331"/>
      <c r="J77" s="367">
        <v>272995920</v>
      </c>
      <c r="K77" s="367">
        <v>274787884</v>
      </c>
      <c r="L77" s="367">
        <v>273842196</v>
      </c>
      <c r="M77" s="367">
        <v>263179750</v>
      </c>
      <c r="N77" s="431">
        <v>1084805750</v>
      </c>
      <c r="O77" s="331"/>
      <c r="P77" s="367">
        <v>248988590</v>
      </c>
      <c r="Q77" s="367">
        <v>249931140</v>
      </c>
      <c r="R77" s="367">
        <v>252745800</v>
      </c>
      <c r="S77" s="367">
        <v>249646970</v>
      </c>
      <c r="T77" s="431">
        <v>1001312500</v>
      </c>
      <c r="U77" s="331"/>
      <c r="V77" s="367">
        <v>251279748</v>
      </c>
      <c r="W77" s="367">
        <v>258312820</v>
      </c>
      <c r="X77" s="367">
        <v>257841180</v>
      </c>
      <c r="Y77" s="367">
        <v>254493809</v>
      </c>
      <c r="Z77" s="431">
        <v>1021927557</v>
      </c>
      <c r="AA77" s="126"/>
      <c r="AB77" s="367">
        <v>275182676</v>
      </c>
      <c r="AC77" s="367">
        <v>260088910</v>
      </c>
      <c r="AD77" s="367">
        <v>250350640</v>
      </c>
      <c r="AE77" s="367">
        <v>250488690</v>
      </c>
      <c r="AF77" s="431">
        <v>1036110916</v>
      </c>
      <c r="AG77" s="126"/>
      <c r="AH77" s="367">
        <v>247891094</v>
      </c>
      <c r="AI77" s="367">
        <v>256920771</v>
      </c>
      <c r="AJ77" s="367">
        <v>253613022</v>
      </c>
      <c r="AK77" s="367">
        <v>260206668</v>
      </c>
      <c r="AL77" s="431">
        <v>1018631555</v>
      </c>
      <c r="AM77" s="126"/>
      <c r="AN77" s="367">
        <v>262706280</v>
      </c>
      <c r="AO77" s="367">
        <v>270218400</v>
      </c>
      <c r="AP77" s="367">
        <v>271902300</v>
      </c>
      <c r="AQ77" s="367">
        <v>280730890</v>
      </c>
      <c r="AR77" s="431">
        <v>1085557870</v>
      </c>
      <c r="AS77" s="126"/>
      <c r="AT77" s="367">
        <v>275595620</v>
      </c>
      <c r="AU77" s="367">
        <v>282381860</v>
      </c>
      <c r="AV77" s="367">
        <v>269412300</v>
      </c>
      <c r="AW77" s="367">
        <v>274255210</v>
      </c>
      <c r="AX77" s="431">
        <v>1101644990</v>
      </c>
      <c r="AY77" s="126"/>
      <c r="AZ77" s="367">
        <v>266910920</v>
      </c>
      <c r="BA77" s="367">
        <v>279469890</v>
      </c>
    </row>
    <row r="78" spans="1:53">
      <c r="A78" s="342"/>
      <c r="B78" s="312"/>
      <c r="C78" s="313" t="s">
        <v>23</v>
      </c>
      <c r="D78" s="254">
        <v>0.3046230021171713</v>
      </c>
      <c r="E78" s="254">
        <v>0.2644769192053627</v>
      </c>
      <c r="F78" s="254">
        <v>0.246098738534379</v>
      </c>
      <c r="G78" s="254">
        <v>0.23173825169629761</v>
      </c>
      <c r="H78" s="329"/>
      <c r="I78" s="274"/>
      <c r="J78" s="254">
        <v>0.18185725886147522</v>
      </c>
      <c r="K78" s="254">
        <v>6.8503313536764643E-2</v>
      </c>
      <c r="L78" s="254">
        <v>6.7981758811919604E-2</v>
      </c>
      <c r="M78" s="254">
        <v>-1.9603077073918826E-2</v>
      </c>
      <c r="N78" s="261">
        <v>9.4912537259429941E-2</v>
      </c>
      <c r="O78" s="274"/>
      <c r="P78" s="254">
        <v>-6.8818791125548562E-2</v>
      </c>
      <c r="Q78" s="254">
        <v>-7.1922689139811591E-2</v>
      </c>
      <c r="R78" s="254">
        <v>-5.992540812821745E-2</v>
      </c>
      <c r="S78" s="254">
        <v>-3.3521212792486321E-2</v>
      </c>
      <c r="T78" s="261">
        <v>-5.8786636869688103E-2</v>
      </c>
      <c r="U78" s="274"/>
      <c r="V78" s="254">
        <v>9.2018594105054419E-3</v>
      </c>
      <c r="W78" s="254">
        <v>3.3535957144035677E-2</v>
      </c>
      <c r="X78" s="254">
        <v>2.0160097615865347E-2</v>
      </c>
      <c r="Y78" s="254">
        <v>1.941477198781949E-2</v>
      </c>
      <c r="Z78" s="261">
        <v>2.0588035203795041E-2</v>
      </c>
      <c r="AA78" s="287"/>
      <c r="AB78" s="254">
        <v>9.5124769068138271E-2</v>
      </c>
      <c r="AC78" s="254">
        <v>6.8757330743398626E-3</v>
      </c>
      <c r="AD78" s="254">
        <v>-2.9050984020473347E-2</v>
      </c>
      <c r="AE78" s="254">
        <v>-1.5737589121470497E-2</v>
      </c>
      <c r="AF78" s="261">
        <v>1.3879025869149686E-2</v>
      </c>
      <c r="AG78" s="287"/>
      <c r="AH78" s="254">
        <v>-9.9176235934270829E-2</v>
      </c>
      <c r="AI78" s="254">
        <v>-1.2180984571775855E-2</v>
      </c>
      <c r="AJ78" s="254">
        <v>1.3031250888753565E-2</v>
      </c>
      <c r="AK78" s="254">
        <v>3.8796074984463358E-2</v>
      </c>
      <c r="AL78" s="261">
        <v>-1.6870163927507509E-2</v>
      </c>
      <c r="AM78" s="287"/>
      <c r="AN78" s="254">
        <v>5.9764898209695216E-2</v>
      </c>
      <c r="AO78" s="254">
        <v>5.1757703155888457E-2</v>
      </c>
      <c r="AP78" s="254">
        <v>7.2114901103146112E-2</v>
      </c>
      <c r="AQ78" s="254">
        <v>7.887661818105296E-2</v>
      </c>
      <c r="AR78" s="261">
        <v>6.5702181197400567E-2</v>
      </c>
      <c r="AS78" s="287"/>
      <c r="AT78" s="254">
        <v>4.9063691968079359E-2</v>
      </c>
      <c r="AU78" s="254">
        <v>4.5013440979592811E-2</v>
      </c>
      <c r="AV78" s="254">
        <v>-9.1577011301485767E-3</v>
      </c>
      <c r="AW78" s="254">
        <v>-2.3067215723926893E-2</v>
      </c>
      <c r="AX78" s="261">
        <v>1.4819219172534703E-2</v>
      </c>
      <c r="AY78" s="287"/>
      <c r="AZ78" s="254">
        <v>-3.1512474690272629E-2</v>
      </c>
      <c r="BA78" s="254">
        <v>-1.0312170902196049E-2</v>
      </c>
    </row>
    <row r="79" spans="1:53">
      <c r="A79" s="342"/>
      <c r="B79" s="306" t="s">
        <v>84</v>
      </c>
      <c r="C79" s="306" t="s">
        <v>25</v>
      </c>
      <c r="D79" s="367">
        <v>414884422</v>
      </c>
      <c r="E79" s="367">
        <v>435233822</v>
      </c>
      <c r="F79" s="367">
        <v>460613266</v>
      </c>
      <c r="G79" s="367">
        <v>463231150</v>
      </c>
      <c r="H79" s="430">
        <v>1773962660</v>
      </c>
      <c r="I79" s="331"/>
      <c r="J79" s="367">
        <v>493715220</v>
      </c>
      <c r="K79" s="367">
        <v>500488476</v>
      </c>
      <c r="L79" s="367">
        <v>480713702</v>
      </c>
      <c r="M79" s="367">
        <v>472151363</v>
      </c>
      <c r="N79" s="431">
        <v>1947068761</v>
      </c>
      <c r="O79" s="331"/>
      <c r="P79" s="367">
        <v>421124593</v>
      </c>
      <c r="Q79" s="367">
        <v>430339414</v>
      </c>
      <c r="R79" s="367">
        <v>431271039</v>
      </c>
      <c r="S79" s="367">
        <v>438014283</v>
      </c>
      <c r="T79" s="431">
        <v>1720749329</v>
      </c>
      <c r="U79" s="331"/>
      <c r="V79" s="367">
        <v>442029102</v>
      </c>
      <c r="W79" s="367">
        <v>450871342</v>
      </c>
      <c r="X79" s="367">
        <v>450847466</v>
      </c>
      <c r="Y79" s="367">
        <v>443330280</v>
      </c>
      <c r="Z79" s="431">
        <v>1787078190</v>
      </c>
      <c r="AA79" s="126"/>
      <c r="AB79" s="367">
        <v>431070382</v>
      </c>
      <c r="AC79" s="367">
        <v>438458585</v>
      </c>
      <c r="AD79" s="367">
        <v>426721768</v>
      </c>
      <c r="AE79" s="367">
        <v>440711127</v>
      </c>
      <c r="AF79" s="431">
        <v>1736961862</v>
      </c>
      <c r="AG79" s="126"/>
      <c r="AH79" s="367">
        <v>429377046</v>
      </c>
      <c r="AI79" s="367">
        <v>443168321</v>
      </c>
      <c r="AJ79" s="367">
        <v>438188530</v>
      </c>
      <c r="AK79" s="367">
        <v>441743707</v>
      </c>
      <c r="AL79" s="431">
        <v>1752477604</v>
      </c>
      <c r="AM79" s="126"/>
      <c r="AN79" s="367">
        <v>428100802</v>
      </c>
      <c r="AO79" s="367">
        <v>447814640</v>
      </c>
      <c r="AP79" s="367">
        <v>450527564</v>
      </c>
      <c r="AQ79" s="367">
        <v>446103408</v>
      </c>
      <c r="AR79" s="431">
        <v>1772546414</v>
      </c>
      <c r="AS79" s="126"/>
      <c r="AT79" s="367">
        <v>454301885</v>
      </c>
      <c r="AU79" s="367">
        <v>457088660</v>
      </c>
      <c r="AV79" s="367">
        <v>442480690</v>
      </c>
      <c r="AW79" s="367">
        <v>452755052</v>
      </c>
      <c r="AX79" s="431">
        <v>1806626287</v>
      </c>
      <c r="AY79" s="126"/>
      <c r="AZ79" s="367">
        <v>459794689</v>
      </c>
      <c r="BA79" s="367">
        <v>465241787</v>
      </c>
    </row>
    <row r="80" spans="1:53">
      <c r="A80" s="342"/>
      <c r="B80" s="312"/>
      <c r="C80" s="313" t="s">
        <v>23</v>
      </c>
      <c r="D80" s="254">
        <v>8.1988392647796157E-2</v>
      </c>
      <c r="E80" s="254">
        <v>0.21219380559170067</v>
      </c>
      <c r="F80" s="254">
        <v>0.19148900407088976</v>
      </c>
      <c r="G80" s="254">
        <v>0.15542490676015028</v>
      </c>
      <c r="H80" s="329"/>
      <c r="I80" s="274"/>
      <c r="J80" s="254">
        <v>9.2571912893478076E-2</v>
      </c>
      <c r="K80" s="254">
        <v>5.3024100268549423E-2</v>
      </c>
      <c r="L80" s="254">
        <v>-4.0144419024892755E-2</v>
      </c>
      <c r="M80" s="254">
        <v>-5.69734134119812E-2</v>
      </c>
      <c r="N80" s="261">
        <v>9.7581592275454154E-2</v>
      </c>
      <c r="O80" s="274"/>
      <c r="P80" s="254">
        <v>-0.1077647189105928</v>
      </c>
      <c r="Q80" s="254">
        <v>-9.9383606409933822E-2</v>
      </c>
      <c r="R80" s="254">
        <v>-6.0756967168010934E-2</v>
      </c>
      <c r="S80" s="254">
        <v>-2.439453761078747E-2</v>
      </c>
      <c r="T80" s="261">
        <v>-7.3845828684030002E-2</v>
      </c>
      <c r="U80" s="274"/>
      <c r="V80" s="254">
        <v>4.9639725030259596E-2</v>
      </c>
      <c r="W80" s="254">
        <v>4.771100980306664E-2</v>
      </c>
      <c r="X80" s="254">
        <v>4.5392398815817581E-2</v>
      </c>
      <c r="Y80" s="254">
        <v>1.2136583683048485E-2</v>
      </c>
      <c r="Z80" s="261">
        <v>3.8546498250588535E-2</v>
      </c>
      <c r="AA80" s="287"/>
      <c r="AB80" s="254">
        <v>-2.4791851826986733E-2</v>
      </c>
      <c r="AC80" s="254">
        <v>-2.7530596522144846E-2</v>
      </c>
      <c r="AD80" s="254">
        <v>-5.3511885547561255E-2</v>
      </c>
      <c r="AE80" s="254">
        <v>-5.9079045988016388E-3</v>
      </c>
      <c r="AF80" s="261">
        <v>-2.8043724264801173E-2</v>
      </c>
      <c r="AG80" s="287"/>
      <c r="AH80" s="254">
        <v>-3.9282123539631231E-3</v>
      </c>
      <c r="AI80" s="254">
        <v>1.074157551277044E-2</v>
      </c>
      <c r="AJ80" s="254">
        <v>2.6871753118533181E-2</v>
      </c>
      <c r="AK80" s="254">
        <v>2.342985998626812E-3</v>
      </c>
      <c r="AL80" s="261">
        <v>8.9326900834394429E-3</v>
      </c>
      <c r="AM80" s="287"/>
      <c r="AN80" s="254">
        <v>-2.972315385485258E-3</v>
      </c>
      <c r="AO80" s="254">
        <v>1.0484321148036102E-2</v>
      </c>
      <c r="AP80" s="254">
        <v>2.8159189835480269E-2</v>
      </c>
      <c r="AQ80" s="254">
        <v>9.8692996208320505E-3</v>
      </c>
      <c r="AR80" s="261">
        <v>1.1451678443247015E-2</v>
      </c>
      <c r="AS80" s="287"/>
      <c r="AT80" s="254">
        <v>6.1203069178085823E-2</v>
      </c>
      <c r="AU80" s="254">
        <v>2.0709506058131488E-2</v>
      </c>
      <c r="AV80" s="254">
        <v>-1.7861002617810984E-2</v>
      </c>
      <c r="AW80" s="254">
        <v>1.4910542893678214E-2</v>
      </c>
      <c r="AX80" s="261">
        <v>1.9226505286873641E-2</v>
      </c>
      <c r="AY80" s="287"/>
      <c r="AZ80" s="254">
        <v>1.2090647609793725E-2</v>
      </c>
      <c r="BA80" s="254">
        <v>1.7837080009816875E-2</v>
      </c>
    </row>
    <row r="81" spans="1:53">
      <c r="A81" s="342"/>
      <c r="B81" s="306" t="s">
        <v>85</v>
      </c>
      <c r="C81" s="306" t="s">
        <v>25</v>
      </c>
      <c r="D81" s="367">
        <v>131137333</v>
      </c>
      <c r="E81" s="367">
        <v>137740962</v>
      </c>
      <c r="F81" s="367">
        <v>138095849</v>
      </c>
      <c r="G81" s="367">
        <v>141341092</v>
      </c>
      <c r="H81" s="430">
        <v>548315236</v>
      </c>
      <c r="I81" s="331"/>
      <c r="J81" s="367">
        <v>154826821</v>
      </c>
      <c r="K81" s="367">
        <v>157087333</v>
      </c>
      <c r="L81" s="367">
        <v>151042190</v>
      </c>
      <c r="M81" s="367">
        <v>153677470</v>
      </c>
      <c r="N81" s="431">
        <v>616633814</v>
      </c>
      <c r="O81" s="331"/>
      <c r="P81" s="367">
        <v>131477260</v>
      </c>
      <c r="Q81" s="367">
        <v>134235213</v>
      </c>
      <c r="R81" s="367">
        <v>133544085</v>
      </c>
      <c r="S81" s="367">
        <v>136325065</v>
      </c>
      <c r="T81" s="431">
        <v>535581623</v>
      </c>
      <c r="U81" s="331"/>
      <c r="V81" s="367">
        <v>134186371</v>
      </c>
      <c r="W81" s="367">
        <v>137488151</v>
      </c>
      <c r="X81" s="367">
        <v>134926389</v>
      </c>
      <c r="Y81" s="367">
        <v>134224357</v>
      </c>
      <c r="Z81" s="431">
        <v>540825268</v>
      </c>
      <c r="AA81" s="126"/>
      <c r="AB81" s="367">
        <v>121304057</v>
      </c>
      <c r="AC81" s="367">
        <v>125276560</v>
      </c>
      <c r="AD81" s="367">
        <v>123197990</v>
      </c>
      <c r="AE81" s="367">
        <v>129127987</v>
      </c>
      <c r="AF81" s="431">
        <v>498906594</v>
      </c>
      <c r="AG81" s="126"/>
      <c r="AH81" s="367">
        <v>121510482</v>
      </c>
      <c r="AI81" s="367">
        <v>130463562</v>
      </c>
      <c r="AJ81" s="367">
        <v>129911451</v>
      </c>
      <c r="AK81" s="367">
        <v>134020415</v>
      </c>
      <c r="AL81" s="431">
        <v>515905910</v>
      </c>
      <c r="AM81" s="126"/>
      <c r="AN81" s="367">
        <v>127679893</v>
      </c>
      <c r="AO81" s="367">
        <v>132924123</v>
      </c>
      <c r="AP81" s="367">
        <v>133415341</v>
      </c>
      <c r="AQ81" s="367">
        <v>139044167</v>
      </c>
      <c r="AR81" s="431">
        <v>533063524</v>
      </c>
      <c r="AS81" s="126"/>
      <c r="AT81" s="367">
        <v>137337336</v>
      </c>
      <c r="AU81" s="367">
        <v>138203001</v>
      </c>
      <c r="AV81" s="367">
        <v>136104219</v>
      </c>
      <c r="AW81" s="367">
        <v>138648929</v>
      </c>
      <c r="AX81" s="431">
        <v>550293485</v>
      </c>
      <c r="AY81" s="126"/>
      <c r="AZ81" s="367">
        <v>139799224</v>
      </c>
      <c r="BA81" s="367">
        <v>142045197</v>
      </c>
    </row>
    <row r="82" spans="1:53">
      <c r="A82" s="342"/>
      <c r="B82" s="312"/>
      <c r="C82" s="313" t="s">
        <v>23</v>
      </c>
      <c r="D82" s="254">
        <v>3.9395104132323951E-2</v>
      </c>
      <c r="E82" s="254">
        <v>0.15473727743304921</v>
      </c>
      <c r="F82" s="254">
        <v>5.7259237245761034E-2</v>
      </c>
      <c r="G82" s="254">
        <v>5.6547157011591638E-2</v>
      </c>
      <c r="H82" s="329"/>
      <c r="I82" s="274"/>
      <c r="J82" s="254">
        <v>1.2579539860623212E-2</v>
      </c>
      <c r="K82" s="254">
        <v>-3.0750521696946052E-2</v>
      </c>
      <c r="L82" s="254">
        <v>-5.6972695484840241E-2</v>
      </c>
      <c r="M82" s="254">
        <v>-6.8240682729383328E-2</v>
      </c>
      <c r="N82" s="261">
        <v>0.12459726360768131</v>
      </c>
      <c r="O82" s="274"/>
      <c r="P82" s="254">
        <v>-0.10759564402844801</v>
      </c>
      <c r="Q82" s="254">
        <v>-9.8458976785236296E-2</v>
      </c>
      <c r="R82" s="254">
        <v>-6.9540281608250876E-2</v>
      </c>
      <c r="S82" s="254">
        <v>-5.7276531320339497E-2</v>
      </c>
      <c r="T82" s="261">
        <v>-8.3468568141960575E-2</v>
      </c>
      <c r="U82" s="274"/>
      <c r="V82" s="254">
        <v>2.0605167768175336E-2</v>
      </c>
      <c r="W82" s="254">
        <v>2.4233119814843329E-2</v>
      </c>
      <c r="X82" s="254">
        <v>1.0350918949349142E-2</v>
      </c>
      <c r="Y82" s="254">
        <v>-1.5409550694144181E-2</v>
      </c>
      <c r="Z82" s="261">
        <v>9.790561839348344E-3</v>
      </c>
      <c r="AA82" s="287"/>
      <c r="AB82" s="254">
        <v>-9.6003147741434924E-2</v>
      </c>
      <c r="AC82" s="254">
        <v>-8.8819224865421265E-2</v>
      </c>
      <c r="AD82" s="254">
        <v>-8.692442662198574E-2</v>
      </c>
      <c r="AE82" s="254">
        <v>-3.7969040149695044E-2</v>
      </c>
      <c r="AF82" s="261">
        <v>-7.7508719507536017E-2</v>
      </c>
      <c r="AG82" s="287"/>
      <c r="AH82" s="254">
        <v>1.7017155493819214E-3</v>
      </c>
      <c r="AI82" s="254">
        <v>4.1404409571910383E-2</v>
      </c>
      <c r="AJ82" s="254">
        <v>5.4493267300870674E-2</v>
      </c>
      <c r="AK82" s="254">
        <v>3.7888207767073689E-2</v>
      </c>
      <c r="AL82" s="261">
        <v>3.4073143559212982E-2</v>
      </c>
      <c r="AM82" s="287"/>
      <c r="AN82" s="254">
        <v>5.0772665028190778E-2</v>
      </c>
      <c r="AO82" s="254">
        <v>1.8860139661064812E-2</v>
      </c>
      <c r="AP82" s="254">
        <v>2.6971371445924319E-2</v>
      </c>
      <c r="AQ82" s="254">
        <v>3.748497570314191E-2</v>
      </c>
      <c r="AR82" s="261">
        <v>3.3257254215211418E-2</v>
      </c>
      <c r="AS82" s="287"/>
      <c r="AT82" s="254">
        <v>7.5637931494820343E-2</v>
      </c>
      <c r="AU82" s="254">
        <v>3.9713468713274969E-2</v>
      </c>
      <c r="AV82" s="254">
        <v>2.0154189014889967E-2</v>
      </c>
      <c r="AW82" s="254">
        <v>-2.8425356383342537E-3</v>
      </c>
      <c r="AX82" s="261">
        <v>3.2322528599799671E-2</v>
      </c>
      <c r="AY82" s="287"/>
      <c r="AZ82" s="254">
        <v>1.7925846471930962E-2</v>
      </c>
      <c r="BA82" s="254">
        <v>2.7801103971685892E-2</v>
      </c>
    </row>
    <row r="83" spans="1:53">
      <c r="A83" s="342"/>
      <c r="B83" s="306" t="s">
        <v>86</v>
      </c>
      <c r="C83" s="306" t="s">
        <v>25</v>
      </c>
      <c r="D83" s="367">
        <v>1469118488</v>
      </c>
      <c r="E83" s="367">
        <v>1601832799</v>
      </c>
      <c r="F83" s="367">
        <v>1641694896</v>
      </c>
      <c r="G83" s="367">
        <v>1744163869</v>
      </c>
      <c r="H83" s="430">
        <v>6456810052</v>
      </c>
      <c r="I83" s="331"/>
      <c r="J83" s="367">
        <v>1764053444</v>
      </c>
      <c r="K83" s="367">
        <v>1773025123</v>
      </c>
      <c r="L83" s="367">
        <v>1729465784</v>
      </c>
      <c r="M83" s="367">
        <v>1647860027</v>
      </c>
      <c r="N83" s="431">
        <v>6914404378</v>
      </c>
      <c r="O83" s="331"/>
      <c r="P83" s="367">
        <v>1540328765</v>
      </c>
      <c r="Q83" s="367">
        <v>1536594189</v>
      </c>
      <c r="R83" s="367">
        <v>1557857548</v>
      </c>
      <c r="S83" s="367">
        <v>1531579886</v>
      </c>
      <c r="T83" s="431">
        <v>6166360388</v>
      </c>
      <c r="U83" s="331"/>
      <c r="V83" s="367">
        <v>1554571074</v>
      </c>
      <c r="W83" s="367">
        <v>1582585139</v>
      </c>
      <c r="X83" s="367">
        <v>1565422792</v>
      </c>
      <c r="Y83" s="367">
        <v>1549067925</v>
      </c>
      <c r="Z83" s="431">
        <v>6251646930</v>
      </c>
      <c r="AA83" s="126"/>
      <c r="AB83" s="367">
        <v>1531679393</v>
      </c>
      <c r="AC83" s="367">
        <v>1531682828</v>
      </c>
      <c r="AD83" s="367">
        <v>1509123893</v>
      </c>
      <c r="AE83" s="367">
        <v>1532153902</v>
      </c>
      <c r="AF83" s="431">
        <v>6104640016</v>
      </c>
      <c r="AG83" s="126"/>
      <c r="AH83" s="367">
        <v>1522521963</v>
      </c>
      <c r="AI83" s="367">
        <v>1572600267</v>
      </c>
      <c r="AJ83" s="367">
        <v>1555826592</v>
      </c>
      <c r="AK83" s="367">
        <v>1577306751</v>
      </c>
      <c r="AL83" s="431">
        <v>6228255573</v>
      </c>
      <c r="AM83" s="126"/>
      <c r="AN83" s="367">
        <v>1580429193</v>
      </c>
      <c r="AO83" s="367">
        <v>1618939866</v>
      </c>
      <c r="AP83" s="367">
        <v>1610302146</v>
      </c>
      <c r="AQ83" s="367">
        <v>1652429393</v>
      </c>
      <c r="AR83" s="431">
        <v>6462100598</v>
      </c>
      <c r="AS83" s="126"/>
      <c r="AT83" s="367">
        <v>1638231431</v>
      </c>
      <c r="AU83" s="367">
        <v>1672884878</v>
      </c>
      <c r="AV83" s="367">
        <v>1592108713</v>
      </c>
      <c r="AW83" s="367">
        <v>1616499138</v>
      </c>
      <c r="AX83" s="431">
        <v>6519724160</v>
      </c>
      <c r="AY83" s="126"/>
      <c r="AZ83" s="367">
        <v>1572845706</v>
      </c>
      <c r="BA83" s="367">
        <v>1636017053</v>
      </c>
    </row>
    <row r="84" spans="1:53">
      <c r="A84" s="342"/>
      <c r="B84" s="312"/>
      <c r="C84" s="313" t="s">
        <v>23</v>
      </c>
      <c r="D84" s="254">
        <v>0.29667499635929823</v>
      </c>
      <c r="E84" s="254">
        <v>0.24006622548855458</v>
      </c>
      <c r="F84" s="254">
        <v>0.26339603248393151</v>
      </c>
      <c r="G84" s="254">
        <v>0.2559466268628135</v>
      </c>
      <c r="H84" s="329"/>
      <c r="I84" s="274"/>
      <c r="J84" s="254">
        <v>0.16738346560476988</v>
      </c>
      <c r="K84" s="254">
        <v>7.830499864668862E-2</v>
      </c>
      <c r="L84" s="254">
        <v>2.722943190158569E-2</v>
      </c>
      <c r="M84" s="254">
        <v>-7.464044626034004E-2</v>
      </c>
      <c r="N84" s="261">
        <v>7.0870030605633128E-2</v>
      </c>
      <c r="O84" s="274"/>
      <c r="P84" s="254">
        <v>-0.10566163569633402</v>
      </c>
      <c r="Q84" s="254">
        <v>-0.11361279268297853</v>
      </c>
      <c r="R84" s="254">
        <v>-8.0414405850400605E-2</v>
      </c>
      <c r="S84" s="254">
        <v>-5.1061531016180828E-2</v>
      </c>
      <c r="T84" s="261">
        <v>-8.8347540251960788E-2</v>
      </c>
      <c r="U84" s="274"/>
      <c r="V84" s="254">
        <v>9.2462786670091113E-3</v>
      </c>
      <c r="W84" s="254">
        <v>2.9930446391919885E-2</v>
      </c>
      <c r="X84" s="254">
        <v>4.8561847068189223E-3</v>
      </c>
      <c r="Y84" s="254">
        <v>1.1418300253128288E-2</v>
      </c>
      <c r="Z84" s="261">
        <v>1.3830936992585086E-2</v>
      </c>
      <c r="AA84" s="287"/>
      <c r="AB84" s="254">
        <v>-1.4725400068778094E-2</v>
      </c>
      <c r="AC84" s="254">
        <v>-3.2164026911161381E-2</v>
      </c>
      <c r="AD84" s="254">
        <v>-3.5964021533168022E-2</v>
      </c>
      <c r="AE84" s="254">
        <v>-1.091883882367517E-2</v>
      </c>
      <c r="AF84" s="261">
        <v>-2.3514909854322141E-2</v>
      </c>
      <c r="AG84" s="287"/>
      <c r="AH84" s="254">
        <v>-5.9786859063657438E-3</v>
      </c>
      <c r="AI84" s="254">
        <v>2.6714041740239391E-2</v>
      </c>
      <c r="AJ84" s="254">
        <v>3.0946895226182658E-2</v>
      </c>
      <c r="AK84" s="254">
        <v>2.9470178512132295E-2</v>
      </c>
      <c r="AL84" s="261">
        <v>2.0249442502098258E-2</v>
      </c>
      <c r="AM84" s="287"/>
      <c r="AN84" s="254">
        <v>3.8033756758358184E-2</v>
      </c>
      <c r="AO84" s="254">
        <v>2.9466864512493363E-2</v>
      </c>
      <c r="AP84" s="254">
        <v>3.5013898258399179E-2</v>
      </c>
      <c r="AQ84" s="254">
        <v>4.7627160634653221E-2</v>
      </c>
      <c r="AR84" s="261">
        <v>3.7545830009567682E-2</v>
      </c>
      <c r="AS84" s="287"/>
      <c r="AT84" s="254">
        <v>3.6573759998876465E-2</v>
      </c>
      <c r="AU84" s="254">
        <v>3.3321195637293632E-2</v>
      </c>
      <c r="AV84" s="254">
        <v>-1.1298148639491412E-2</v>
      </c>
      <c r="AW84" s="254">
        <v>-2.1743897289776659E-2</v>
      </c>
      <c r="AX84" s="261">
        <v>8.9171564456662633E-3</v>
      </c>
      <c r="AY84" s="287"/>
      <c r="AZ84" s="254">
        <v>-3.9912385858747457E-2</v>
      </c>
      <c r="BA84" s="254">
        <v>-2.2038471077625466E-2</v>
      </c>
    </row>
    <row r="85" spans="1:53">
      <c r="A85" s="342"/>
      <c r="B85" s="306" t="s">
        <v>87</v>
      </c>
      <c r="C85" s="306" t="s">
        <v>25</v>
      </c>
      <c r="D85" s="367">
        <v>556817700</v>
      </c>
      <c r="E85" s="367">
        <v>583112590</v>
      </c>
      <c r="F85" s="367">
        <v>621076687</v>
      </c>
      <c r="G85" s="367">
        <v>618460694</v>
      </c>
      <c r="H85" s="430">
        <v>2379467671</v>
      </c>
      <c r="I85" s="331"/>
      <c r="J85" s="367">
        <v>566787140</v>
      </c>
      <c r="K85" s="367">
        <v>633924131</v>
      </c>
      <c r="L85" s="367">
        <v>654995679</v>
      </c>
      <c r="M85" s="367">
        <v>654266428</v>
      </c>
      <c r="N85" s="431">
        <v>2509973378</v>
      </c>
      <c r="O85" s="331"/>
      <c r="P85" s="367">
        <v>562504004</v>
      </c>
      <c r="Q85" s="367">
        <v>581437470</v>
      </c>
      <c r="R85" s="367">
        <v>613169115</v>
      </c>
      <c r="S85" s="367">
        <v>613946724</v>
      </c>
      <c r="T85" s="431">
        <v>2371057313</v>
      </c>
      <c r="U85" s="331"/>
      <c r="V85" s="367">
        <v>552833710</v>
      </c>
      <c r="W85" s="367">
        <v>587439493</v>
      </c>
      <c r="X85" s="367">
        <v>613637501</v>
      </c>
      <c r="Y85" s="367">
        <v>616340106</v>
      </c>
      <c r="Z85" s="431">
        <v>2370250810</v>
      </c>
      <c r="AA85" s="126"/>
      <c r="AB85" s="367">
        <v>538591465</v>
      </c>
      <c r="AC85" s="367">
        <v>566673272</v>
      </c>
      <c r="AD85" s="367">
        <v>600105755</v>
      </c>
      <c r="AE85" s="367">
        <v>617050727</v>
      </c>
      <c r="AF85" s="431">
        <v>2322421219</v>
      </c>
      <c r="AG85" s="126"/>
      <c r="AH85" s="367">
        <v>549940138</v>
      </c>
      <c r="AI85" s="367">
        <v>582711898</v>
      </c>
      <c r="AJ85" s="367">
        <v>602997610</v>
      </c>
      <c r="AK85" s="367">
        <v>616486170</v>
      </c>
      <c r="AL85" s="431">
        <v>2352135816</v>
      </c>
      <c r="AM85" s="126"/>
      <c r="AN85" s="367">
        <v>537405215</v>
      </c>
      <c r="AO85" s="367">
        <v>550616979</v>
      </c>
      <c r="AP85" s="367">
        <v>569161710</v>
      </c>
      <c r="AQ85" s="367">
        <v>576763393</v>
      </c>
      <c r="AR85" s="431">
        <v>2233947297</v>
      </c>
      <c r="AS85" s="126"/>
      <c r="AT85" s="367">
        <v>531154690</v>
      </c>
      <c r="AU85" s="367">
        <v>587586514</v>
      </c>
      <c r="AV85" s="367">
        <v>618057886</v>
      </c>
      <c r="AW85" s="367">
        <v>620752963</v>
      </c>
      <c r="AX85" s="431">
        <v>2357552053</v>
      </c>
      <c r="AY85" s="126"/>
      <c r="AZ85" s="367">
        <v>579989859</v>
      </c>
      <c r="BA85" s="367">
        <v>625079663</v>
      </c>
    </row>
    <row r="86" spans="1:53">
      <c r="A86" s="342"/>
      <c r="B86" s="312"/>
      <c r="C86" s="313" t="s">
        <v>23</v>
      </c>
      <c r="D86" s="254">
        <v>3.9798142306167933E-2</v>
      </c>
      <c r="E86" s="254">
        <v>9.7967163619926925E-2</v>
      </c>
      <c r="F86" s="254">
        <v>5.7844037128845591E-3</v>
      </c>
      <c r="G86" s="254">
        <v>2.2830574442625233E-3</v>
      </c>
      <c r="H86" s="329"/>
      <c r="I86" s="274"/>
      <c r="J86" s="254">
        <v>-3.3230930015865162E-2</v>
      </c>
      <c r="K86" s="254">
        <v>3.3444667718575148E-2</v>
      </c>
      <c r="L86" s="254">
        <v>6.2515456528975874E-3</v>
      </c>
      <c r="M86" s="254">
        <v>1.3762882032527598E-2</v>
      </c>
      <c r="N86" s="261">
        <v>5.4846598081811138E-2</v>
      </c>
      <c r="O86" s="274"/>
      <c r="P86" s="254">
        <v>3.7069391596353363E-2</v>
      </c>
      <c r="Q86" s="254">
        <v>-4.4751808044748098E-2</v>
      </c>
      <c r="R86" s="254">
        <v>-2.5361636226715389E-2</v>
      </c>
      <c r="S86" s="254">
        <v>-2.3029363209273401E-2</v>
      </c>
      <c r="T86" s="261">
        <v>-1.5594318363641557E-2</v>
      </c>
      <c r="U86" s="274"/>
      <c r="V86" s="254">
        <v>-1.7191511404779258E-2</v>
      </c>
      <c r="W86" s="254">
        <v>1.032273169460507E-2</v>
      </c>
      <c r="X86" s="254">
        <v>7.6387735217231523E-4</v>
      </c>
      <c r="Y86" s="254">
        <v>3.8983545419162269E-3</v>
      </c>
      <c r="Z86" s="261">
        <v>-3.4014487780542613E-4</v>
      </c>
      <c r="AA86" s="287"/>
      <c r="AB86" s="254">
        <v>-2.5762258600330323E-2</v>
      </c>
      <c r="AC86" s="254">
        <v>-3.5350399909186869E-2</v>
      </c>
      <c r="AD86" s="254">
        <v>-2.2051693349816937E-2</v>
      </c>
      <c r="AE86" s="254">
        <v>1.1529689421183598E-3</v>
      </c>
      <c r="AF86" s="261">
        <v>-2.0179126528808156E-2</v>
      </c>
      <c r="AG86" s="287"/>
      <c r="AH86" s="254">
        <v>2.1071022727773725E-2</v>
      </c>
      <c r="AI86" s="254">
        <v>2.830312773248278E-2</v>
      </c>
      <c r="AJ86" s="254">
        <v>4.8189089604715463E-3</v>
      </c>
      <c r="AK86" s="254">
        <v>-9.1492802017234531E-4</v>
      </c>
      <c r="AL86" s="261">
        <v>1.2794663068396606E-2</v>
      </c>
      <c r="AM86" s="287"/>
      <c r="AN86" s="254">
        <v>-2.2793249908229063E-2</v>
      </c>
      <c r="AO86" s="254">
        <v>-5.5078537284303009E-2</v>
      </c>
      <c r="AP86" s="254">
        <v>-5.611282605249468E-2</v>
      </c>
      <c r="AQ86" s="254">
        <v>-6.4434173762567992E-2</v>
      </c>
      <c r="AR86" s="261">
        <v>-5.024731913694902E-2</v>
      </c>
      <c r="AS86" s="287"/>
      <c r="AT86" s="254">
        <v>-1.1630934768654955E-2</v>
      </c>
      <c r="AU86" s="254">
        <v>6.7142017790918773E-2</v>
      </c>
      <c r="AV86" s="254">
        <v>8.5909110084021689E-2</v>
      </c>
      <c r="AW86" s="254">
        <v>7.6269698344048731E-2</v>
      </c>
      <c r="AX86" s="261">
        <v>5.5330202357947611E-2</v>
      </c>
      <c r="AY86" s="287"/>
      <c r="AZ86" s="254">
        <v>9.1941518957499913E-2</v>
      </c>
      <c r="BA86" s="254">
        <v>6.3808729619686311E-2</v>
      </c>
    </row>
    <row r="87" spans="1:53">
      <c r="A87" s="342"/>
      <c r="B87" s="306" t="s">
        <v>213</v>
      </c>
      <c r="C87" s="306" t="s">
        <v>25</v>
      </c>
      <c r="D87" s="367">
        <v>35919615</v>
      </c>
      <c r="E87" s="367">
        <v>43514380</v>
      </c>
      <c r="F87" s="367">
        <v>46681490</v>
      </c>
      <c r="G87" s="367">
        <v>50887210</v>
      </c>
      <c r="H87" s="430">
        <v>177002695</v>
      </c>
      <c r="I87" s="331"/>
      <c r="J87" s="367">
        <v>47982430</v>
      </c>
      <c r="K87" s="367">
        <v>55325225</v>
      </c>
      <c r="L87" s="367">
        <v>53585515</v>
      </c>
      <c r="M87" s="367">
        <v>48842485</v>
      </c>
      <c r="N87" s="431">
        <v>205735655</v>
      </c>
      <c r="O87" s="331"/>
      <c r="P87" s="367">
        <v>39407635</v>
      </c>
      <c r="Q87" s="367">
        <v>47746945</v>
      </c>
      <c r="R87" s="367">
        <v>44707750</v>
      </c>
      <c r="S87" s="367">
        <v>49779440</v>
      </c>
      <c r="T87" s="431">
        <v>181641770</v>
      </c>
      <c r="U87" s="331"/>
      <c r="V87" s="367">
        <v>40196015</v>
      </c>
      <c r="W87" s="367">
        <v>50538985</v>
      </c>
      <c r="X87" s="367">
        <v>48754680</v>
      </c>
      <c r="Y87" s="367">
        <v>51492540</v>
      </c>
      <c r="Z87" s="431">
        <v>190982220</v>
      </c>
      <c r="AA87" s="126"/>
      <c r="AB87" s="367">
        <v>48426640</v>
      </c>
      <c r="AC87" s="367">
        <v>51592475</v>
      </c>
      <c r="AD87" s="367">
        <v>53399960</v>
      </c>
      <c r="AE87" s="367">
        <v>53677205</v>
      </c>
      <c r="AF87" s="431">
        <v>207096280</v>
      </c>
      <c r="AG87" s="126"/>
      <c r="AH87" s="367">
        <v>44504108</v>
      </c>
      <c r="AI87" s="367">
        <v>52768251</v>
      </c>
      <c r="AJ87" s="367">
        <v>54235060</v>
      </c>
      <c r="AK87" s="367">
        <v>56573634</v>
      </c>
      <c r="AL87" s="431">
        <v>208081053</v>
      </c>
      <c r="AM87" s="126"/>
      <c r="AN87" s="367">
        <v>50648209</v>
      </c>
      <c r="AO87" s="367">
        <v>62665418</v>
      </c>
      <c r="AP87" s="367">
        <v>59933169</v>
      </c>
      <c r="AQ87" s="367">
        <v>60875133</v>
      </c>
      <c r="AR87" s="431">
        <v>234121929</v>
      </c>
      <c r="AS87" s="126"/>
      <c r="AT87" s="367">
        <v>58632362</v>
      </c>
      <c r="AU87" s="367">
        <v>68729513</v>
      </c>
      <c r="AV87" s="367">
        <v>70569405</v>
      </c>
      <c r="AW87" s="367">
        <v>69881305</v>
      </c>
      <c r="AX87" s="431">
        <v>267812585</v>
      </c>
      <c r="AY87" s="126"/>
      <c r="AZ87" s="367">
        <v>63340159</v>
      </c>
      <c r="BA87" s="367">
        <v>76354386</v>
      </c>
    </row>
    <row r="88" spans="1:53">
      <c r="A88" s="342"/>
      <c r="B88" s="312"/>
      <c r="C88" s="313" t="s">
        <v>23</v>
      </c>
      <c r="D88" s="254">
        <v>0.16144463661946146</v>
      </c>
      <c r="E88" s="254">
        <v>0.15898140822442397</v>
      </c>
      <c r="F88" s="254">
        <v>0.23210274796596042</v>
      </c>
      <c r="G88" s="254">
        <v>0.26232339774867941</v>
      </c>
      <c r="H88" s="329"/>
      <c r="I88" s="274"/>
      <c r="J88" s="254">
        <v>0.30381635000180018</v>
      </c>
      <c r="K88" s="254">
        <v>0.22450570673777515</v>
      </c>
      <c r="L88" s="254">
        <v>0.15889651879136377</v>
      </c>
      <c r="M88" s="254">
        <v>-1.1241893877707949E-3</v>
      </c>
      <c r="N88" s="261">
        <v>0.16233063570020789</v>
      </c>
      <c r="O88" s="274"/>
      <c r="P88" s="254">
        <v>-0.1672886667440755</v>
      </c>
      <c r="Q88" s="254">
        <v>-0.12655572208462684</v>
      </c>
      <c r="R88" s="254">
        <v>-0.15787604935271771</v>
      </c>
      <c r="S88" s="254">
        <v>2.9952335719409584E-2</v>
      </c>
      <c r="T88" s="261">
        <v>-0.10701950359735291</v>
      </c>
      <c r="U88" s="274"/>
      <c r="V88" s="254">
        <v>2.0005767917815831E-2</v>
      </c>
      <c r="W88" s="254">
        <v>5.8475783110311985E-2</v>
      </c>
      <c r="X88" s="254">
        <v>9.0519652632932823E-2</v>
      </c>
      <c r="Y88" s="254">
        <v>3.4413806181829321E-2</v>
      </c>
      <c r="Z88" s="261">
        <v>5.1422368324202106E-2</v>
      </c>
      <c r="AA88" s="287"/>
      <c r="AB88" s="254">
        <v>0.20476221336866351</v>
      </c>
      <c r="AC88" s="254">
        <v>2.0845096117383388E-2</v>
      </c>
      <c r="AD88" s="254">
        <v>9.5278648121575271E-2</v>
      </c>
      <c r="AE88" s="254">
        <v>4.242682532265829E-2</v>
      </c>
      <c r="AF88" s="261">
        <v>8.4374660635948118E-2</v>
      </c>
      <c r="AG88" s="287"/>
      <c r="AH88" s="254">
        <v>-8.0999466409397813E-2</v>
      </c>
      <c r="AI88" s="254">
        <v>2.2789680084159603E-2</v>
      </c>
      <c r="AJ88" s="254">
        <v>1.5638588493324779E-2</v>
      </c>
      <c r="AK88" s="254">
        <v>5.3960130748238466E-2</v>
      </c>
      <c r="AL88" s="261">
        <v>4.7551457708463474E-3</v>
      </c>
      <c r="AM88" s="287"/>
      <c r="AN88" s="254">
        <v>0.13805694072106789</v>
      </c>
      <c r="AO88" s="254">
        <v>0.18755912527781149</v>
      </c>
      <c r="AP88" s="254">
        <v>0.10506320081511844</v>
      </c>
      <c r="AQ88" s="254">
        <v>7.6033634325134658E-2</v>
      </c>
      <c r="AR88" s="261">
        <v>0.12514775191953675</v>
      </c>
      <c r="AS88" s="287"/>
      <c r="AT88" s="254">
        <v>0.1576393945144241</v>
      </c>
      <c r="AU88" s="254">
        <v>9.6769401586054959E-2</v>
      </c>
      <c r="AV88" s="254">
        <v>0.17746827303592116</v>
      </c>
      <c r="AW88" s="254">
        <v>0.14794500736450145</v>
      </c>
      <c r="AX88" s="261">
        <v>0.14390218013281442</v>
      </c>
      <c r="AY88" s="287"/>
      <c r="AZ88" s="254">
        <v>8.0293490478858809E-2</v>
      </c>
      <c r="BA88" s="254">
        <v>0.11094030303983105</v>
      </c>
    </row>
    <row r="89" spans="1:53">
      <c r="A89" s="342"/>
      <c r="B89" s="306" t="s">
        <v>89</v>
      </c>
      <c r="C89" s="306" t="s">
        <v>25</v>
      </c>
      <c r="D89" s="367">
        <v>66210525</v>
      </c>
      <c r="E89" s="367">
        <v>70289970</v>
      </c>
      <c r="F89" s="367">
        <v>68912690</v>
      </c>
      <c r="G89" s="367">
        <v>68482560</v>
      </c>
      <c r="H89" s="430">
        <v>273895745</v>
      </c>
      <c r="I89" s="331"/>
      <c r="J89" s="367">
        <v>73880665</v>
      </c>
      <c r="K89" s="367">
        <v>77733375</v>
      </c>
      <c r="L89" s="367">
        <v>70389855</v>
      </c>
      <c r="M89" s="367">
        <v>69853615</v>
      </c>
      <c r="N89" s="431">
        <v>291857510</v>
      </c>
      <c r="O89" s="331"/>
      <c r="P89" s="367">
        <v>67374180</v>
      </c>
      <c r="Q89" s="367">
        <v>67477570</v>
      </c>
      <c r="R89" s="367">
        <v>63657420</v>
      </c>
      <c r="S89" s="367">
        <v>68803190</v>
      </c>
      <c r="T89" s="431">
        <v>267312360</v>
      </c>
      <c r="U89" s="331"/>
      <c r="V89" s="367">
        <v>70319400</v>
      </c>
      <c r="W89" s="367">
        <v>73690930</v>
      </c>
      <c r="X89" s="367">
        <v>70928745</v>
      </c>
      <c r="Y89" s="367">
        <v>66931800</v>
      </c>
      <c r="Z89" s="431">
        <v>281870875</v>
      </c>
      <c r="AA89" s="126"/>
      <c r="AB89" s="367">
        <v>68601740</v>
      </c>
      <c r="AC89" s="367">
        <v>77442490</v>
      </c>
      <c r="AD89" s="367">
        <v>68268993</v>
      </c>
      <c r="AE89" s="367">
        <v>67594090</v>
      </c>
      <c r="AF89" s="431">
        <v>281907313</v>
      </c>
      <c r="AG89" s="126"/>
      <c r="AH89" s="367">
        <v>67726170</v>
      </c>
      <c r="AI89" s="367">
        <v>71885154</v>
      </c>
      <c r="AJ89" s="367">
        <v>66115126</v>
      </c>
      <c r="AK89" s="367">
        <v>67826546</v>
      </c>
      <c r="AL89" s="431">
        <v>273552996</v>
      </c>
      <c r="AM89" s="126"/>
      <c r="AN89" s="367">
        <v>68934251</v>
      </c>
      <c r="AO89" s="367">
        <v>74105970</v>
      </c>
      <c r="AP89" s="367">
        <v>74531019</v>
      </c>
      <c r="AQ89" s="367">
        <v>74371681</v>
      </c>
      <c r="AR89" s="431">
        <v>291942921</v>
      </c>
      <c r="AS89" s="126"/>
      <c r="AT89" s="367">
        <v>78895617</v>
      </c>
      <c r="AU89" s="367">
        <v>76411065</v>
      </c>
      <c r="AV89" s="367">
        <v>68456300</v>
      </c>
      <c r="AW89" s="367">
        <v>67966730</v>
      </c>
      <c r="AX89" s="431">
        <v>291729712</v>
      </c>
      <c r="AY89" s="126"/>
      <c r="AZ89" s="367">
        <v>72654988</v>
      </c>
      <c r="BA89" s="367">
        <v>73084691</v>
      </c>
    </row>
    <row r="90" spans="1:53">
      <c r="A90" s="342"/>
      <c r="B90" s="312"/>
      <c r="C90" s="313" t="s">
        <v>23</v>
      </c>
      <c r="D90" s="254">
        <v>6.1171763784749915E-2</v>
      </c>
      <c r="E90" s="254">
        <v>9.8239082484836898E-2</v>
      </c>
      <c r="F90" s="254">
        <v>9.3969259568404614E-2</v>
      </c>
      <c r="G90" s="254">
        <v>9.304527261625721E-2</v>
      </c>
      <c r="H90" s="329"/>
      <c r="I90" s="274"/>
      <c r="J90" s="254">
        <v>4.4496153544642092E-2</v>
      </c>
      <c r="K90" s="254">
        <v>4.618301095705641E-2</v>
      </c>
      <c r="L90" s="254">
        <v>-4.1179576306475542E-2</v>
      </c>
      <c r="M90" s="254">
        <v>-2.6545232436705025E-2</v>
      </c>
      <c r="N90" s="261">
        <v>6.5578839130925548E-2</v>
      </c>
      <c r="O90" s="274"/>
      <c r="P90" s="254">
        <v>-4.6663607463154788E-2</v>
      </c>
      <c r="Q90" s="254">
        <v>-8.6712391341862483E-2</v>
      </c>
      <c r="R90" s="254">
        <v>-5.7318917300372418E-2</v>
      </c>
      <c r="S90" s="254">
        <v>2.7856533716052789E-2</v>
      </c>
      <c r="T90" s="261">
        <v>-4.1969507797588346E-2</v>
      </c>
      <c r="U90" s="274"/>
      <c r="V90" s="254">
        <v>4.3714372479190189E-2</v>
      </c>
      <c r="W90" s="254">
        <v>9.2080375745599685E-2</v>
      </c>
      <c r="X90" s="254">
        <v>0.11422588285858892</v>
      </c>
      <c r="Y90" s="254">
        <v>-2.7199174921976765E-2</v>
      </c>
      <c r="Z90" s="261">
        <v>5.4462558334376965E-2</v>
      </c>
      <c r="AA90" s="287"/>
      <c r="AB90" s="254">
        <v>-2.4426545163923508E-2</v>
      </c>
      <c r="AC90" s="254">
        <v>5.0909385999063916E-2</v>
      </c>
      <c r="AD90" s="254">
        <v>-3.7498929383284585E-2</v>
      </c>
      <c r="AE90" s="254">
        <v>9.8949975945663571E-3</v>
      </c>
      <c r="AF90" s="261">
        <v>1.2927195830370053E-4</v>
      </c>
      <c r="AG90" s="287"/>
      <c r="AH90" s="254">
        <v>-1.2763087350262547E-2</v>
      </c>
      <c r="AI90" s="254">
        <v>-7.1760812442885014E-2</v>
      </c>
      <c r="AJ90" s="254">
        <v>-3.1549711008627246E-2</v>
      </c>
      <c r="AK90" s="254">
        <v>3.4389988828904539E-3</v>
      </c>
      <c r="AL90" s="261">
        <v>-2.9634977933332252E-2</v>
      </c>
      <c r="AM90" s="287"/>
      <c r="AN90" s="254">
        <v>1.783772801562522E-2</v>
      </c>
      <c r="AO90" s="254">
        <v>3.0893945083570351E-2</v>
      </c>
      <c r="AP90" s="254">
        <v>0.12729149151133745</v>
      </c>
      <c r="AQ90" s="254">
        <v>9.6498132162000427E-2</v>
      </c>
      <c r="AR90" s="261">
        <v>6.7226187498966361E-2</v>
      </c>
      <c r="AS90" s="287"/>
      <c r="AT90" s="254">
        <v>0.14450532000412974</v>
      </c>
      <c r="AU90" s="254">
        <v>3.1105388675163326E-2</v>
      </c>
      <c r="AV90" s="254">
        <v>-8.1505916348735274E-2</v>
      </c>
      <c r="AW90" s="254">
        <v>-8.6120831395487762E-2</v>
      </c>
      <c r="AX90" s="261">
        <v>-7.3031056642747227E-4</v>
      </c>
      <c r="AY90" s="287"/>
      <c r="AZ90" s="254">
        <v>-7.9099818688280199E-2</v>
      </c>
      <c r="BA90" s="254">
        <v>-4.3532621878781597E-2</v>
      </c>
    </row>
    <row r="91" spans="1:53">
      <c r="A91" s="342"/>
      <c r="B91" s="306" t="s">
        <v>90</v>
      </c>
      <c r="C91" s="306" t="s">
        <v>25</v>
      </c>
      <c r="D91" s="367">
        <v>73330986</v>
      </c>
      <c r="E91" s="367">
        <v>71526621</v>
      </c>
      <c r="F91" s="367">
        <v>74634016</v>
      </c>
      <c r="G91" s="367">
        <v>75246120</v>
      </c>
      <c r="H91" s="430">
        <v>294737743</v>
      </c>
      <c r="I91" s="331"/>
      <c r="J91" s="367">
        <v>89154042</v>
      </c>
      <c r="K91" s="367">
        <v>88021148</v>
      </c>
      <c r="L91" s="367">
        <v>78410493</v>
      </c>
      <c r="M91" s="367">
        <v>78185189</v>
      </c>
      <c r="N91" s="431">
        <v>333770872</v>
      </c>
      <c r="O91" s="331"/>
      <c r="P91" s="367">
        <v>69271676</v>
      </c>
      <c r="Q91" s="367">
        <v>68203806</v>
      </c>
      <c r="R91" s="367">
        <v>64777165</v>
      </c>
      <c r="S91" s="367">
        <v>68942350</v>
      </c>
      <c r="T91" s="431">
        <v>271194997</v>
      </c>
      <c r="U91" s="331"/>
      <c r="V91" s="367">
        <v>73191352</v>
      </c>
      <c r="W91" s="367">
        <v>73861985</v>
      </c>
      <c r="X91" s="367">
        <v>70898249</v>
      </c>
      <c r="Y91" s="367">
        <v>67938113</v>
      </c>
      <c r="Z91" s="431">
        <v>285889699</v>
      </c>
      <c r="AA91" s="126"/>
      <c r="AB91" s="367">
        <v>66049797</v>
      </c>
      <c r="AC91" s="367">
        <v>63692965</v>
      </c>
      <c r="AD91" s="367">
        <v>57550380</v>
      </c>
      <c r="AE91" s="367">
        <v>63017242</v>
      </c>
      <c r="AF91" s="431">
        <v>250310384</v>
      </c>
      <c r="AG91" s="126"/>
      <c r="AH91" s="367">
        <v>62071580</v>
      </c>
      <c r="AI91" s="367">
        <v>60616532</v>
      </c>
      <c r="AJ91" s="367">
        <v>57033154</v>
      </c>
      <c r="AK91" s="367">
        <v>60343568</v>
      </c>
      <c r="AL91" s="431">
        <v>240064834</v>
      </c>
      <c r="AM91" s="126"/>
      <c r="AN91" s="367">
        <v>59366941</v>
      </c>
      <c r="AO91" s="367">
        <v>60512979</v>
      </c>
      <c r="AP91" s="367">
        <v>55334276</v>
      </c>
      <c r="AQ91" s="367">
        <v>56862048</v>
      </c>
      <c r="AR91" s="431">
        <v>232076244</v>
      </c>
      <c r="AS91" s="126"/>
      <c r="AT91" s="367">
        <v>58788529</v>
      </c>
      <c r="AU91" s="367">
        <v>58634365</v>
      </c>
      <c r="AV91" s="367">
        <v>53963594</v>
      </c>
      <c r="AW91" s="367">
        <v>55371627</v>
      </c>
      <c r="AX91" s="431">
        <v>226758115</v>
      </c>
      <c r="AY91" s="126"/>
      <c r="AZ91" s="367">
        <v>56807033</v>
      </c>
      <c r="BA91" s="367">
        <v>55442403</v>
      </c>
    </row>
    <row r="92" spans="1:53">
      <c r="A92" s="342"/>
      <c r="B92" s="312"/>
      <c r="C92" s="313" t="s">
        <v>23</v>
      </c>
      <c r="D92" s="254">
        <v>0.12453565797424918</v>
      </c>
      <c r="E92" s="254">
        <v>7.6478654969312443E-2</v>
      </c>
      <c r="F92" s="254">
        <v>9.7036772522446441E-2</v>
      </c>
      <c r="G92" s="254">
        <v>8.4496037890281969E-2</v>
      </c>
      <c r="H92" s="329"/>
      <c r="I92" s="274"/>
      <c r="J92" s="254">
        <v>6.0183224889771215E-2</v>
      </c>
      <c r="K92" s="254">
        <v>8.2350954642733176E-2</v>
      </c>
      <c r="L92" s="254">
        <v>-7.1104407741209158E-2</v>
      </c>
      <c r="M92" s="254">
        <v>-7.5228460066607994E-2</v>
      </c>
      <c r="N92" s="261">
        <v>0.13243342573875916</v>
      </c>
      <c r="O92" s="274"/>
      <c r="P92" s="254">
        <v>-0.18669058327890853</v>
      </c>
      <c r="Q92" s="254">
        <v>-0.19238045189002329</v>
      </c>
      <c r="R92" s="254">
        <v>-0.14086030120623427</v>
      </c>
      <c r="S92" s="254">
        <v>-7.40700076181805E-2</v>
      </c>
      <c r="T92" s="261">
        <v>-0.1511312700703682</v>
      </c>
      <c r="U92" s="274"/>
      <c r="V92" s="254">
        <v>5.6584108055939053E-2</v>
      </c>
      <c r="W92" s="254">
        <v>8.2959871770205806E-2</v>
      </c>
      <c r="X92" s="254">
        <v>9.4494471933126434E-2</v>
      </c>
      <c r="Y92" s="254">
        <v>-1.4566329694302604E-2</v>
      </c>
      <c r="Z92" s="261">
        <v>5.4185004010232518E-2</v>
      </c>
      <c r="AA92" s="287"/>
      <c r="AB92" s="254">
        <v>-9.7573754341906405E-2</v>
      </c>
      <c r="AC92" s="254">
        <v>-0.13767596416478656</v>
      </c>
      <c r="AD92" s="254">
        <v>-0.18826796413547531</v>
      </c>
      <c r="AE92" s="254">
        <v>-7.2431670276152604E-2</v>
      </c>
      <c r="AF92" s="261">
        <v>-0.12445119612371902</v>
      </c>
      <c r="AG92" s="287"/>
      <c r="AH92" s="254">
        <v>-6.0230571185555637E-2</v>
      </c>
      <c r="AI92" s="254">
        <v>-4.8300985831009724E-2</v>
      </c>
      <c r="AJ92" s="254">
        <v>-8.9873602919737783E-3</v>
      </c>
      <c r="AK92" s="254">
        <v>-4.2427658132039525E-2</v>
      </c>
      <c r="AL92" s="261">
        <v>-4.0931382215449785E-2</v>
      </c>
      <c r="AM92" s="287"/>
      <c r="AN92" s="254">
        <v>-4.3572904056896844E-2</v>
      </c>
      <c r="AO92" s="254">
        <v>-1.7083293382735842E-3</v>
      </c>
      <c r="AP92" s="254">
        <v>-2.9787551289904068E-2</v>
      </c>
      <c r="AQ92" s="254">
        <v>-5.7694964275231464E-2</v>
      </c>
      <c r="AR92" s="261">
        <v>-3.3276802215854717E-2</v>
      </c>
      <c r="AS92" s="287"/>
      <c r="AT92" s="254">
        <v>-9.7429982117488434E-3</v>
      </c>
      <c r="AU92" s="254">
        <v>-3.1044811064416478E-2</v>
      </c>
      <c r="AV92" s="254">
        <v>-2.4770939444477391E-2</v>
      </c>
      <c r="AW92" s="254">
        <v>-2.6211173399874776E-2</v>
      </c>
      <c r="AX92" s="261">
        <v>-2.2915438945142474E-2</v>
      </c>
      <c r="AY92" s="287"/>
      <c r="AZ92" s="254">
        <v>-3.370548700070386E-2</v>
      </c>
      <c r="BA92" s="254">
        <v>-5.4438416788516464E-2</v>
      </c>
    </row>
    <row r="93" spans="1:53">
      <c r="A93" s="342"/>
      <c r="B93" s="306" t="s">
        <v>91</v>
      </c>
      <c r="C93" s="306" t="s">
        <v>25</v>
      </c>
      <c r="D93" s="367">
        <v>160811143</v>
      </c>
      <c r="E93" s="367">
        <v>171342393</v>
      </c>
      <c r="F93" s="367">
        <v>174057433</v>
      </c>
      <c r="G93" s="367">
        <v>168212056</v>
      </c>
      <c r="H93" s="430">
        <v>674423025</v>
      </c>
      <c r="I93" s="331"/>
      <c r="J93" s="367">
        <v>157300860</v>
      </c>
      <c r="K93" s="367">
        <v>167812318</v>
      </c>
      <c r="L93" s="367">
        <v>171657308</v>
      </c>
      <c r="M93" s="367">
        <v>166366071</v>
      </c>
      <c r="N93" s="431">
        <v>663136557</v>
      </c>
      <c r="O93" s="331"/>
      <c r="P93" s="367">
        <v>138909441</v>
      </c>
      <c r="Q93" s="367">
        <v>143417838</v>
      </c>
      <c r="R93" s="367">
        <v>151725123</v>
      </c>
      <c r="S93" s="367">
        <v>146064006</v>
      </c>
      <c r="T93" s="431">
        <v>580116408</v>
      </c>
      <c r="U93" s="331"/>
      <c r="V93" s="367">
        <v>135643534</v>
      </c>
      <c r="W93" s="367">
        <v>144490575</v>
      </c>
      <c r="X93" s="367">
        <v>150202254</v>
      </c>
      <c r="Y93" s="367">
        <v>143362740</v>
      </c>
      <c r="Z93" s="431">
        <v>573699103</v>
      </c>
      <c r="AA93" s="126"/>
      <c r="AB93" s="367">
        <v>129041722</v>
      </c>
      <c r="AC93" s="367">
        <v>138758769</v>
      </c>
      <c r="AD93" s="367">
        <v>149575948</v>
      </c>
      <c r="AE93" s="367">
        <v>148522680</v>
      </c>
      <c r="AF93" s="431">
        <v>565899119</v>
      </c>
      <c r="AG93" s="126"/>
      <c r="AH93" s="367">
        <v>132850908</v>
      </c>
      <c r="AI93" s="367">
        <v>142657972</v>
      </c>
      <c r="AJ93" s="367">
        <v>148269003</v>
      </c>
      <c r="AK93" s="367">
        <v>141863464</v>
      </c>
      <c r="AL93" s="431">
        <v>565641347</v>
      </c>
      <c r="AM93" s="126"/>
      <c r="AN93" s="367">
        <v>131154488</v>
      </c>
      <c r="AO93" s="367">
        <v>138220404</v>
      </c>
      <c r="AP93" s="367">
        <v>143737203</v>
      </c>
      <c r="AQ93" s="367">
        <v>140461434</v>
      </c>
      <c r="AR93" s="431">
        <v>553573529</v>
      </c>
      <c r="AS93" s="126"/>
      <c r="AT93" s="367">
        <v>129615099</v>
      </c>
      <c r="AU93" s="367">
        <v>141821095</v>
      </c>
      <c r="AV93" s="367">
        <v>151406789</v>
      </c>
      <c r="AW93" s="367">
        <v>146820254</v>
      </c>
      <c r="AX93" s="431">
        <v>569663237</v>
      </c>
      <c r="AY93" s="126"/>
      <c r="AZ93" s="367">
        <v>137969534</v>
      </c>
      <c r="BA93" s="367">
        <v>147649183</v>
      </c>
    </row>
    <row r="94" spans="1:53">
      <c r="A94" s="342"/>
      <c r="B94" s="312"/>
      <c r="C94" s="313" t="s">
        <v>23</v>
      </c>
      <c r="D94" s="254">
        <v>9.6850846563220835E-3</v>
      </c>
      <c r="E94" s="254">
        <v>0.10423530903882022</v>
      </c>
      <c r="F94" s="254">
        <v>-3.796903059132261E-2</v>
      </c>
      <c r="G94" s="254">
        <v>-3.8223094831490327E-2</v>
      </c>
      <c r="H94" s="329"/>
      <c r="I94" s="274"/>
      <c r="J94" s="254">
        <v>-7.8226417704776993E-2</v>
      </c>
      <c r="K94" s="254">
        <v>-7.3604978971300153E-2</v>
      </c>
      <c r="L94" s="254">
        <v>-6.6103311648176205E-2</v>
      </c>
      <c r="M94" s="254">
        <v>-5.5456440263779883E-2</v>
      </c>
      <c r="N94" s="261">
        <v>-1.6734998037767124E-2</v>
      </c>
      <c r="O94" s="274"/>
      <c r="P94" s="254">
        <v>-6.6513721964142847E-2</v>
      </c>
      <c r="Q94" s="254">
        <v>-9.9554717381959423E-2</v>
      </c>
      <c r="R94" s="254">
        <v>-6.7580769240909278E-2</v>
      </c>
      <c r="S94" s="254">
        <v>-7.3928346984040827E-2</v>
      </c>
      <c r="T94" s="261">
        <v>-7.7023490324009791E-2</v>
      </c>
      <c r="U94" s="274"/>
      <c r="V94" s="254">
        <v>-2.3511051347474665E-2</v>
      </c>
      <c r="W94" s="254">
        <v>7.4798017803057171E-3</v>
      </c>
      <c r="X94" s="254">
        <v>-1.0037025970972557E-2</v>
      </c>
      <c r="Y94" s="254">
        <v>-1.8493714324116284E-2</v>
      </c>
      <c r="Z94" s="261">
        <v>-1.1062098764150097E-2</v>
      </c>
      <c r="AA94" s="287"/>
      <c r="AB94" s="254">
        <v>-4.8670303738916121E-2</v>
      </c>
      <c r="AC94" s="254">
        <v>-3.9669064919978347E-2</v>
      </c>
      <c r="AD94" s="254">
        <v>-4.1697510078643196E-3</v>
      </c>
      <c r="AE94" s="254">
        <v>3.5992197135741089E-2</v>
      </c>
      <c r="AF94" s="261">
        <v>-1.3595949443204858E-2</v>
      </c>
      <c r="AG94" s="287"/>
      <c r="AH94" s="254">
        <v>2.9519026412248239E-2</v>
      </c>
      <c r="AI94" s="254">
        <v>2.810058800680193E-2</v>
      </c>
      <c r="AJ94" s="254">
        <v>-8.737668171088564E-3</v>
      </c>
      <c r="AK94" s="254">
        <v>-4.4836357652582093E-2</v>
      </c>
      <c r="AL94" s="261">
        <v>-4.5550874943134367E-4</v>
      </c>
      <c r="AM94" s="287"/>
      <c r="AN94" s="254">
        <v>-1.2769351941501195E-2</v>
      </c>
      <c r="AO94" s="254">
        <v>-3.1106344340854686E-2</v>
      </c>
      <c r="AP94" s="254">
        <v>-3.056471621381307E-2</v>
      </c>
      <c r="AQ94" s="254">
        <v>-9.8829533726879637E-3</v>
      </c>
      <c r="AR94" s="261">
        <v>-2.1334752248936995E-2</v>
      </c>
      <c r="AS94" s="287"/>
      <c r="AT94" s="254">
        <v>-1.1737219392751519E-2</v>
      </c>
      <c r="AU94" s="254">
        <v>2.6050357948599334E-2</v>
      </c>
      <c r="AV94" s="254">
        <v>5.3358391842368125E-2</v>
      </c>
      <c r="AW94" s="254">
        <v>4.5270931806092873E-2</v>
      </c>
      <c r="AX94" s="261">
        <v>2.9065168685115994E-2</v>
      </c>
      <c r="AY94" s="287"/>
      <c r="AZ94" s="254">
        <v>6.4455723634481821E-2</v>
      </c>
      <c r="BA94" s="254">
        <v>4.1094648155128199E-2</v>
      </c>
    </row>
    <row r="95" spans="1:53">
      <c r="A95" s="342"/>
      <c r="B95" s="306" t="s">
        <v>92</v>
      </c>
      <c r="C95" s="306" t="s">
        <v>25</v>
      </c>
      <c r="D95" s="367">
        <v>228912883</v>
      </c>
      <c r="E95" s="367">
        <v>259206934</v>
      </c>
      <c r="F95" s="367">
        <v>251307518</v>
      </c>
      <c r="G95" s="367">
        <v>264852441</v>
      </c>
      <c r="H95" s="430">
        <v>1004279776</v>
      </c>
      <c r="I95" s="331"/>
      <c r="J95" s="367">
        <v>254300286</v>
      </c>
      <c r="K95" s="367">
        <v>290525988</v>
      </c>
      <c r="L95" s="367">
        <v>272600793</v>
      </c>
      <c r="M95" s="367">
        <v>283767573</v>
      </c>
      <c r="N95" s="431">
        <v>1101194640</v>
      </c>
      <c r="O95" s="331"/>
      <c r="P95" s="367">
        <v>222673218</v>
      </c>
      <c r="Q95" s="367">
        <v>242749019</v>
      </c>
      <c r="R95" s="367">
        <v>247759320</v>
      </c>
      <c r="S95" s="367">
        <v>268962035</v>
      </c>
      <c r="T95" s="431">
        <v>982143592</v>
      </c>
      <c r="U95" s="331"/>
      <c r="V95" s="367">
        <v>231098336</v>
      </c>
      <c r="W95" s="367">
        <v>263672001</v>
      </c>
      <c r="X95" s="367">
        <v>262248182</v>
      </c>
      <c r="Y95" s="367">
        <v>264649605</v>
      </c>
      <c r="Z95" s="431">
        <v>1021668124</v>
      </c>
      <c r="AA95" s="126"/>
      <c r="AB95" s="367">
        <v>231153279</v>
      </c>
      <c r="AC95" s="367">
        <v>264057763</v>
      </c>
      <c r="AD95" s="367">
        <v>261945770</v>
      </c>
      <c r="AE95" s="367">
        <v>271917839</v>
      </c>
      <c r="AF95" s="431">
        <v>1029074651</v>
      </c>
      <c r="AG95" s="126"/>
      <c r="AH95" s="367">
        <v>254129162</v>
      </c>
      <c r="AI95" s="367">
        <v>291508561</v>
      </c>
      <c r="AJ95" s="367">
        <v>277346536</v>
      </c>
      <c r="AK95" s="367">
        <v>312985008</v>
      </c>
      <c r="AL95" s="431">
        <v>1135969267</v>
      </c>
      <c r="AM95" s="126"/>
      <c r="AN95" s="367">
        <v>258997300</v>
      </c>
      <c r="AO95" s="367">
        <v>292711214</v>
      </c>
      <c r="AP95" s="367">
        <v>284912674</v>
      </c>
      <c r="AQ95" s="367">
        <v>308533287</v>
      </c>
      <c r="AR95" s="431">
        <v>1145154475</v>
      </c>
      <c r="AS95" s="126"/>
      <c r="AT95" s="367">
        <v>246466245</v>
      </c>
      <c r="AU95" s="367">
        <v>289312615</v>
      </c>
      <c r="AV95" s="367">
        <v>281581749</v>
      </c>
      <c r="AW95" s="367">
        <v>299617295</v>
      </c>
      <c r="AX95" s="431">
        <v>1116977904</v>
      </c>
      <c r="AY95" s="126"/>
      <c r="AZ95" s="367">
        <v>260920565</v>
      </c>
      <c r="BA95" s="367">
        <v>304593891</v>
      </c>
    </row>
    <row r="96" spans="1:53">
      <c r="A96" s="342"/>
      <c r="B96" s="312"/>
      <c r="C96" s="313" t="s">
        <v>23</v>
      </c>
      <c r="D96" s="254">
        <v>7.4273476744822764E-2</v>
      </c>
      <c r="E96" s="254">
        <v>0.2195506773244201</v>
      </c>
      <c r="F96" s="254">
        <v>5.5226988407017619E-2</v>
      </c>
      <c r="G96" s="254">
        <v>5.5437956768097603E-2</v>
      </c>
      <c r="H96" s="329"/>
      <c r="I96" s="274"/>
      <c r="J96" s="254">
        <v>1.8362129782783121E-2</v>
      </c>
      <c r="K96" s="254">
        <v>1.7589038072544513E-2</v>
      </c>
      <c r="L96" s="254">
        <v>-1.7881656950166309E-2</v>
      </c>
      <c r="M96" s="254">
        <v>-2.2530558478567945E-2</v>
      </c>
      <c r="N96" s="261">
        <v>9.6501857665607371E-2</v>
      </c>
      <c r="O96" s="274"/>
      <c r="P96" s="254">
        <v>-8.4362172255471934E-2</v>
      </c>
      <c r="Q96" s="254">
        <v>-0.13229593015514129</v>
      </c>
      <c r="R96" s="254">
        <v>-5.5492888134704321E-2</v>
      </c>
      <c r="S96" s="254">
        <v>-1.5779385895993259E-2</v>
      </c>
      <c r="T96" s="261">
        <v>-7.217101483601851E-2</v>
      </c>
      <c r="U96" s="274"/>
      <c r="V96" s="254">
        <v>3.7836243063591013E-2</v>
      </c>
      <c r="W96" s="254">
        <v>8.6191829265435782E-2</v>
      </c>
      <c r="X96" s="254">
        <v>5.8479584138348528E-2</v>
      </c>
      <c r="Y96" s="254">
        <v>-1.6033601173489065E-2</v>
      </c>
      <c r="Z96" s="261">
        <v>4.0243129743904094E-2</v>
      </c>
      <c r="AA96" s="287"/>
      <c r="AB96" s="254">
        <v>2.3774727655334615E-4</v>
      </c>
      <c r="AC96" s="254">
        <v>1.4630374045669914E-3</v>
      </c>
      <c r="AD96" s="254">
        <v>-1.1531519406300372E-3</v>
      </c>
      <c r="AE96" s="254">
        <v>2.7463611744291017E-2</v>
      </c>
      <c r="AF96" s="261">
        <v>7.2494451241194025E-3</v>
      </c>
      <c r="AG96" s="287"/>
      <c r="AH96" s="254">
        <v>9.9396742712873243E-2</v>
      </c>
      <c r="AI96" s="254">
        <v>0.10395754962144399</v>
      </c>
      <c r="AJ96" s="254">
        <v>5.8793719020543866E-2</v>
      </c>
      <c r="AK96" s="254">
        <v>0.15102785882319392</v>
      </c>
      <c r="AL96" s="261">
        <v>0.10387450113179408</v>
      </c>
      <c r="AM96" s="287"/>
      <c r="AN96" s="254">
        <v>1.9156156505958144E-2</v>
      </c>
      <c r="AO96" s="254">
        <v>4.125618115208729E-3</v>
      </c>
      <c r="AP96" s="254">
        <v>2.72804488893994E-2</v>
      </c>
      <c r="AQ96" s="254">
        <v>-1.4223432069308539E-2</v>
      </c>
      <c r="AR96" s="261">
        <v>8.085789173027047E-3</v>
      </c>
      <c r="AS96" s="287"/>
      <c r="AT96" s="254">
        <v>-4.8382956115758713E-2</v>
      </c>
      <c r="AU96" s="254">
        <v>-1.1610757762085644E-2</v>
      </c>
      <c r="AV96" s="254">
        <v>-1.1691038356545724E-2</v>
      </c>
      <c r="AW96" s="254">
        <v>-2.8897990510826199E-2</v>
      </c>
      <c r="AX96" s="261">
        <v>-2.460503942055503E-2</v>
      </c>
      <c r="AY96" s="287"/>
      <c r="AZ96" s="254">
        <v>5.8646245858129609E-2</v>
      </c>
      <c r="BA96" s="254">
        <v>5.2819252281826712E-2</v>
      </c>
    </row>
    <row r="97" spans="1:53">
      <c r="A97" s="342"/>
      <c r="B97" s="306" t="s">
        <v>56</v>
      </c>
      <c r="C97" s="306" t="s">
        <v>25</v>
      </c>
      <c r="D97" s="367">
        <v>706405236</v>
      </c>
      <c r="E97" s="367">
        <v>745787395</v>
      </c>
      <c r="F97" s="367">
        <v>758025346</v>
      </c>
      <c r="G97" s="367">
        <v>746215997</v>
      </c>
      <c r="H97" s="430">
        <v>2956433974</v>
      </c>
      <c r="I97" s="331"/>
      <c r="J97" s="367">
        <v>811179405</v>
      </c>
      <c r="K97" s="367">
        <v>834791216</v>
      </c>
      <c r="L97" s="367">
        <v>791071209</v>
      </c>
      <c r="M97" s="367">
        <v>757333035</v>
      </c>
      <c r="N97" s="431">
        <v>3194374865</v>
      </c>
      <c r="O97" s="331"/>
      <c r="P97" s="367">
        <v>689632281</v>
      </c>
      <c r="Q97" s="367">
        <v>720718108</v>
      </c>
      <c r="R97" s="367">
        <v>716528947</v>
      </c>
      <c r="S97" s="367">
        <v>696429252</v>
      </c>
      <c r="T97" s="431">
        <v>2823308588</v>
      </c>
      <c r="U97" s="331"/>
      <c r="V97" s="367">
        <v>696339927</v>
      </c>
      <c r="W97" s="367">
        <v>711198518</v>
      </c>
      <c r="X97" s="367">
        <v>695137163</v>
      </c>
      <c r="Y97" s="367">
        <v>646562570</v>
      </c>
      <c r="Z97" s="431">
        <v>2749238178</v>
      </c>
      <c r="AA97" s="126"/>
      <c r="AB97" s="367">
        <v>648901811</v>
      </c>
      <c r="AC97" s="367">
        <v>664389522</v>
      </c>
      <c r="AD97" s="367">
        <v>666338372</v>
      </c>
      <c r="AE97" s="367">
        <v>683377268</v>
      </c>
      <c r="AF97" s="431">
        <v>2663006973</v>
      </c>
      <c r="AG97" s="126"/>
      <c r="AH97" s="367">
        <v>683614836</v>
      </c>
      <c r="AI97" s="367">
        <v>680052720</v>
      </c>
      <c r="AJ97" s="367">
        <v>682917763</v>
      </c>
      <c r="AK97" s="367">
        <v>588172306</v>
      </c>
      <c r="AL97" s="431">
        <v>2634757625</v>
      </c>
      <c r="AM97" s="126"/>
      <c r="AN97" s="367">
        <v>577109822</v>
      </c>
      <c r="AO97" s="367">
        <v>613446563</v>
      </c>
      <c r="AP97" s="367">
        <v>634682643</v>
      </c>
      <c r="AQ97" s="367">
        <v>637154658</v>
      </c>
      <c r="AR97" s="431">
        <v>2462393686</v>
      </c>
      <c r="AS97" s="126"/>
      <c r="AT97" s="367">
        <v>663284188</v>
      </c>
      <c r="AU97" s="367">
        <v>673283885</v>
      </c>
      <c r="AV97" s="367">
        <v>653569367</v>
      </c>
      <c r="AW97" s="367">
        <v>654179600</v>
      </c>
      <c r="AX97" s="431">
        <v>2644317040</v>
      </c>
      <c r="AY97" s="126"/>
      <c r="AZ97" s="367">
        <v>611532316</v>
      </c>
      <c r="BA97" s="367">
        <v>620797910</v>
      </c>
    </row>
    <row r="98" spans="1:53">
      <c r="A98" s="342"/>
      <c r="B98" s="312"/>
      <c r="C98" s="313" t="s">
        <v>23</v>
      </c>
      <c r="D98" s="254">
        <v>0.10944983572584113</v>
      </c>
      <c r="E98" s="254">
        <v>0.24320269148696835</v>
      </c>
      <c r="F98" s="254">
        <v>0.23861448203649688</v>
      </c>
      <c r="G98" s="254">
        <v>0.12884877671147338</v>
      </c>
      <c r="H98" s="329"/>
      <c r="I98" s="274"/>
      <c r="J98" s="254">
        <v>7.0320102078196403E-2</v>
      </c>
      <c r="K98" s="254">
        <v>4.9379900335465444E-2</v>
      </c>
      <c r="L98" s="254">
        <v>-1.8443457341673315E-2</v>
      </c>
      <c r="M98" s="254">
        <v>-4.0009037693124076E-2</v>
      </c>
      <c r="N98" s="261">
        <v>8.0482396391241107E-2</v>
      </c>
      <c r="O98" s="274"/>
      <c r="P98" s="254">
        <v>-0.11604374337848933</v>
      </c>
      <c r="Q98" s="254">
        <v>-9.7897719038933739E-2</v>
      </c>
      <c r="R98" s="254">
        <v>-5.9112370823907967E-2</v>
      </c>
      <c r="S98" s="254">
        <v>-4.134517134220117E-2</v>
      </c>
      <c r="T98" s="261">
        <v>-7.9488403061881763E-2</v>
      </c>
      <c r="U98" s="274"/>
      <c r="V98" s="254">
        <v>9.7264095443350129E-3</v>
      </c>
      <c r="W98" s="254">
        <v>-1.3208479007717711E-2</v>
      </c>
      <c r="X98" s="254">
        <v>-2.9854738024980287E-2</v>
      </c>
      <c r="Y98" s="254">
        <v>-7.1603370847495684E-2</v>
      </c>
      <c r="Z98" s="261">
        <v>-2.6235322031330166E-2</v>
      </c>
      <c r="AA98" s="287"/>
      <c r="AB98" s="254">
        <v>-6.8124940364075903E-2</v>
      </c>
      <c r="AC98" s="254">
        <v>-6.5817060659285609E-2</v>
      </c>
      <c r="AD98" s="254">
        <v>-4.1428933069429297E-2</v>
      </c>
      <c r="AE98" s="254">
        <v>5.6939111090207328E-2</v>
      </c>
      <c r="AF98" s="261">
        <v>-3.1365490880361224E-2</v>
      </c>
      <c r="AG98" s="287"/>
      <c r="AH98" s="254">
        <v>5.3495034859750046E-2</v>
      </c>
      <c r="AI98" s="254">
        <v>2.3575323633716172E-2</v>
      </c>
      <c r="AJ98" s="254">
        <v>2.4881339116397116E-2</v>
      </c>
      <c r="AK98" s="254">
        <v>-0.13931537740292521</v>
      </c>
      <c r="AL98" s="261">
        <v>-1.0608063849031457E-2</v>
      </c>
      <c r="AM98" s="287"/>
      <c r="AN98" s="254">
        <v>-0.1557968148017197</v>
      </c>
      <c r="AO98" s="254">
        <v>-9.794263744728493E-2</v>
      </c>
      <c r="AP98" s="254">
        <v>-7.0630934811399815E-2</v>
      </c>
      <c r="AQ98" s="254">
        <v>8.3278915889657634E-2</v>
      </c>
      <c r="AR98" s="261">
        <v>-6.5419277038813006E-2</v>
      </c>
      <c r="AS98" s="287"/>
      <c r="AT98" s="254">
        <v>0.1493205672732425</v>
      </c>
      <c r="AU98" s="254">
        <v>9.7542843352763198E-2</v>
      </c>
      <c r="AV98" s="254">
        <v>2.9757744611900394E-2</v>
      </c>
      <c r="AW98" s="254">
        <v>2.6720266086479816E-2</v>
      </c>
      <c r="AX98" s="261">
        <v>7.3880693828257238E-2</v>
      </c>
      <c r="AY98" s="287"/>
      <c r="AZ98" s="254">
        <v>-7.8023678140206165E-2</v>
      </c>
      <c r="BA98" s="254">
        <v>-7.7955192704486032E-2</v>
      </c>
    </row>
    <row r="99" spans="1:53">
      <c r="A99" s="342"/>
      <c r="B99" s="306" t="s">
        <v>93</v>
      </c>
      <c r="C99" s="306" t="s">
        <v>25</v>
      </c>
      <c r="D99" s="367">
        <v>89455573</v>
      </c>
      <c r="E99" s="367">
        <v>95754536</v>
      </c>
      <c r="F99" s="367">
        <v>97001146</v>
      </c>
      <c r="G99" s="367">
        <v>97388242</v>
      </c>
      <c r="H99" s="430">
        <v>379599497</v>
      </c>
      <c r="I99" s="331"/>
      <c r="J99" s="367">
        <v>95600139</v>
      </c>
      <c r="K99" s="367">
        <v>97890490</v>
      </c>
      <c r="L99" s="367">
        <v>97414222</v>
      </c>
      <c r="M99" s="367">
        <v>94705816</v>
      </c>
      <c r="N99" s="431">
        <v>385610667</v>
      </c>
      <c r="O99" s="331"/>
      <c r="P99" s="367">
        <v>86807887</v>
      </c>
      <c r="Q99" s="367">
        <v>89780291</v>
      </c>
      <c r="R99" s="367">
        <v>90628988</v>
      </c>
      <c r="S99" s="367">
        <v>89348094</v>
      </c>
      <c r="T99" s="431">
        <v>356565260</v>
      </c>
      <c r="U99" s="331"/>
      <c r="V99" s="367">
        <v>88396915</v>
      </c>
      <c r="W99" s="367">
        <v>92161033</v>
      </c>
      <c r="X99" s="367">
        <v>94034039</v>
      </c>
      <c r="Y99" s="367">
        <v>92734049</v>
      </c>
      <c r="Z99" s="431">
        <v>367326036</v>
      </c>
      <c r="AA99" s="126"/>
      <c r="AB99" s="367">
        <v>89252592</v>
      </c>
      <c r="AC99" s="367">
        <v>92292180</v>
      </c>
      <c r="AD99" s="367">
        <v>93843802</v>
      </c>
      <c r="AE99" s="367">
        <v>97838945</v>
      </c>
      <c r="AF99" s="431">
        <v>373227519</v>
      </c>
      <c r="AG99" s="126"/>
      <c r="AH99" s="367">
        <v>93826572</v>
      </c>
      <c r="AI99" s="367">
        <v>97853888</v>
      </c>
      <c r="AJ99" s="367">
        <v>99672013</v>
      </c>
      <c r="AK99" s="367">
        <v>100397717</v>
      </c>
      <c r="AL99" s="431">
        <v>391750190</v>
      </c>
      <c r="AM99" s="126"/>
      <c r="AN99" s="367">
        <v>96197872</v>
      </c>
      <c r="AO99" s="367">
        <v>101620199</v>
      </c>
      <c r="AP99" s="367">
        <v>103060805</v>
      </c>
      <c r="AQ99" s="367">
        <v>102414056</v>
      </c>
      <c r="AR99" s="431">
        <v>403292932</v>
      </c>
      <c r="AS99" s="126"/>
      <c r="AT99" s="367">
        <v>101198966</v>
      </c>
      <c r="AU99" s="367">
        <v>103098353</v>
      </c>
      <c r="AV99" s="367">
        <v>102209619</v>
      </c>
      <c r="AW99" s="367">
        <v>101887893</v>
      </c>
      <c r="AX99" s="431">
        <v>408394831</v>
      </c>
      <c r="AY99" s="126"/>
      <c r="AZ99" s="367">
        <v>100497449</v>
      </c>
      <c r="BA99" s="367">
        <v>104824427</v>
      </c>
    </row>
    <row r="100" spans="1:53">
      <c r="A100" s="342"/>
      <c r="B100" s="312"/>
      <c r="C100" s="313" t="s">
        <v>23</v>
      </c>
      <c r="D100" s="254">
        <v>0.10029327600209255</v>
      </c>
      <c r="E100" s="254">
        <v>0.14616410870517027</v>
      </c>
      <c r="F100" s="254">
        <v>0.11161043094025878</v>
      </c>
      <c r="G100" s="254">
        <v>7.7557372003562747E-2</v>
      </c>
      <c r="H100" s="329"/>
      <c r="I100" s="274"/>
      <c r="J100" s="254">
        <v>4.1389054552901122E-2</v>
      </c>
      <c r="K100" s="254">
        <v>-4.4726504256008123E-3</v>
      </c>
      <c r="L100" s="254">
        <v>-1.6611677812176651E-2</v>
      </c>
      <c r="M100" s="254">
        <v>-4.1632780970598596E-2</v>
      </c>
      <c r="N100" s="261">
        <v>1.5835558391164017E-2</v>
      </c>
      <c r="O100" s="274"/>
      <c r="P100" s="254">
        <v>-5.9415771481769353E-2</v>
      </c>
      <c r="Q100" s="254">
        <v>-4.871931471478852E-2</v>
      </c>
      <c r="R100" s="254">
        <v>-3.7092364283490276E-2</v>
      </c>
      <c r="S100" s="254">
        <v>-2.3900313395315398E-2</v>
      </c>
      <c r="T100" s="261">
        <v>-4.2329838971196132E-2</v>
      </c>
      <c r="U100" s="274"/>
      <c r="V100" s="254">
        <v>1.8305110916937872E-2</v>
      </c>
      <c r="W100" s="254">
        <v>2.6517423517818717E-2</v>
      </c>
      <c r="X100" s="254">
        <v>3.7571323206212925E-2</v>
      </c>
      <c r="Y100" s="254">
        <v>3.7896219699997236E-2</v>
      </c>
      <c r="Z100" s="261">
        <v>3.0178980420021873E-2</v>
      </c>
      <c r="AA100" s="287"/>
      <c r="AB100" s="254">
        <v>9.6799418848496632E-3</v>
      </c>
      <c r="AC100" s="254">
        <v>1.4230200740046328E-3</v>
      </c>
      <c r="AD100" s="254">
        <v>-2.0230652859651865E-3</v>
      </c>
      <c r="AE100" s="254">
        <v>5.504877717568446E-2</v>
      </c>
      <c r="AF100" s="261">
        <v>1.606606235774688E-2</v>
      </c>
      <c r="AG100" s="287"/>
      <c r="AH100" s="254">
        <v>5.124758729696044E-2</v>
      </c>
      <c r="AI100" s="254">
        <v>6.0261963689664633E-2</v>
      </c>
      <c r="AJ100" s="254">
        <v>6.2105444108072172E-2</v>
      </c>
      <c r="AK100" s="254">
        <v>2.6152898521135892E-2</v>
      </c>
      <c r="AL100" s="261">
        <v>4.9628363550545229E-2</v>
      </c>
      <c r="AM100" s="287"/>
      <c r="AN100" s="254">
        <v>2.5273224305796926E-2</v>
      </c>
      <c r="AO100" s="254">
        <v>3.8489129834064384E-2</v>
      </c>
      <c r="AP100" s="254">
        <v>3.3999433722684103E-2</v>
      </c>
      <c r="AQ100" s="254">
        <v>2.0083514448839601E-2</v>
      </c>
      <c r="AR100" s="261">
        <v>2.9464547292242571E-2</v>
      </c>
      <c r="AS100" s="287"/>
      <c r="AT100" s="254">
        <v>5.1987574111826529E-2</v>
      </c>
      <c r="AU100" s="254">
        <v>1.4545867992248329E-2</v>
      </c>
      <c r="AV100" s="254">
        <v>-8.2590660920996983E-3</v>
      </c>
      <c r="AW100" s="254">
        <v>-5.1376053302683022E-3</v>
      </c>
      <c r="AX100" s="261">
        <v>1.2650603556821016E-2</v>
      </c>
      <c r="AY100" s="287"/>
      <c r="AZ100" s="254">
        <v>-6.9320569935467091E-3</v>
      </c>
      <c r="BA100" s="254">
        <v>1.6742013327797789E-2</v>
      </c>
    </row>
    <row r="101" spans="1:53">
      <c r="A101" s="342"/>
      <c r="B101" s="306" t="s">
        <v>94</v>
      </c>
      <c r="C101" s="306" t="s">
        <v>25</v>
      </c>
      <c r="D101" s="367">
        <v>53714479</v>
      </c>
      <c r="E101" s="367">
        <v>64353032</v>
      </c>
      <c r="F101" s="367">
        <v>86913692</v>
      </c>
      <c r="G101" s="367">
        <v>94581699</v>
      </c>
      <c r="H101" s="430">
        <v>299562902</v>
      </c>
      <c r="I101" s="331"/>
      <c r="J101" s="367">
        <v>92710052</v>
      </c>
      <c r="K101" s="367">
        <v>97492757</v>
      </c>
      <c r="L101" s="367">
        <v>101001461</v>
      </c>
      <c r="M101" s="367">
        <v>103806112</v>
      </c>
      <c r="N101" s="431">
        <v>395010382</v>
      </c>
      <c r="O101" s="331"/>
      <c r="P101" s="367">
        <v>95503649</v>
      </c>
      <c r="Q101" s="367">
        <v>103537291</v>
      </c>
      <c r="R101" s="367">
        <v>105345135</v>
      </c>
      <c r="S101" s="367">
        <v>105440361</v>
      </c>
      <c r="T101" s="431">
        <v>409826436</v>
      </c>
      <c r="U101" s="331"/>
      <c r="V101" s="367">
        <v>97601781</v>
      </c>
      <c r="W101" s="367">
        <v>103042590</v>
      </c>
      <c r="X101" s="367">
        <v>104340468</v>
      </c>
      <c r="Y101" s="367">
        <v>99895947</v>
      </c>
      <c r="Z101" s="431">
        <v>404880786</v>
      </c>
      <c r="AA101" s="126"/>
      <c r="AB101" s="367">
        <v>89823742</v>
      </c>
      <c r="AC101" s="367">
        <v>100901785</v>
      </c>
      <c r="AD101" s="367">
        <v>104693754</v>
      </c>
      <c r="AE101" s="367">
        <v>104197051</v>
      </c>
      <c r="AF101" s="431">
        <v>399616332</v>
      </c>
      <c r="AG101" s="126"/>
      <c r="AH101" s="367">
        <v>98008241</v>
      </c>
      <c r="AI101" s="367">
        <v>108462063</v>
      </c>
      <c r="AJ101" s="367">
        <v>106942956</v>
      </c>
      <c r="AK101" s="367">
        <v>109712809</v>
      </c>
      <c r="AL101" s="431">
        <v>423126069</v>
      </c>
      <c r="AM101" s="126"/>
      <c r="AN101" s="367">
        <v>102925607</v>
      </c>
      <c r="AO101" s="367">
        <v>114095400</v>
      </c>
      <c r="AP101" s="367">
        <v>110982584</v>
      </c>
      <c r="AQ101" s="367">
        <v>116977839</v>
      </c>
      <c r="AR101" s="431">
        <v>444981430</v>
      </c>
      <c r="AS101" s="126"/>
      <c r="AT101" s="367">
        <v>111549712</v>
      </c>
      <c r="AU101" s="367">
        <v>123783680</v>
      </c>
      <c r="AV101" s="367">
        <v>124705485</v>
      </c>
      <c r="AW101" s="367">
        <v>124174535</v>
      </c>
      <c r="AX101" s="431">
        <v>484213412</v>
      </c>
      <c r="AY101" s="126"/>
      <c r="AZ101" s="367">
        <v>117745324</v>
      </c>
      <c r="BA101" s="367">
        <v>127791338</v>
      </c>
    </row>
    <row r="102" spans="1:53">
      <c r="A102" s="342"/>
      <c r="B102" s="312"/>
      <c r="C102" s="313" t="s">
        <v>23</v>
      </c>
      <c r="D102" s="254">
        <v>0.24634715691104866</v>
      </c>
      <c r="E102" s="254">
        <v>0.20734315221975574</v>
      </c>
      <c r="F102" s="254">
        <v>0.52623094270091786</v>
      </c>
      <c r="G102" s="254">
        <v>0.58760506909936172</v>
      </c>
      <c r="H102" s="329"/>
      <c r="I102" s="274"/>
      <c r="J102" s="254">
        <v>0.77848584661000764</v>
      </c>
      <c r="K102" s="254">
        <v>0.56813089985730236</v>
      </c>
      <c r="L102" s="254">
        <v>0.21786046113438443</v>
      </c>
      <c r="M102" s="254">
        <v>0.14622892074690105</v>
      </c>
      <c r="N102" s="261">
        <v>0.31862249752140537</v>
      </c>
      <c r="O102" s="274"/>
      <c r="P102" s="254">
        <v>3.029108343676401E-2</v>
      </c>
      <c r="Q102" s="254">
        <v>6.2185150527751309E-2</v>
      </c>
      <c r="R102" s="254">
        <v>4.3309556892455303E-2</v>
      </c>
      <c r="S102" s="254">
        <v>1.6195747389559756E-2</v>
      </c>
      <c r="T102" s="261">
        <v>3.7788787854053707E-2</v>
      </c>
      <c r="U102" s="274"/>
      <c r="V102" s="254">
        <v>2.1969129158614598E-2</v>
      </c>
      <c r="W102" s="254">
        <v>-4.7779982962853351E-3</v>
      </c>
      <c r="X102" s="254">
        <v>-9.5369093219159762E-3</v>
      </c>
      <c r="Y102" s="254">
        <v>-5.2583412532132723E-2</v>
      </c>
      <c r="Z102" s="261">
        <v>-1.2067669543894377E-2</v>
      </c>
      <c r="AA102" s="287"/>
      <c r="AB102" s="254">
        <v>-7.9691568333163931E-2</v>
      </c>
      <c r="AC102" s="254">
        <v>-2.0775923819461473E-2</v>
      </c>
      <c r="AD102" s="254">
        <v>3.3858962564745632E-3</v>
      </c>
      <c r="AE102" s="254">
        <v>4.3055840894125508E-2</v>
      </c>
      <c r="AF102" s="261">
        <v>-1.3002479203841455E-2</v>
      </c>
      <c r="AG102" s="287"/>
      <c r="AH102" s="254">
        <v>9.1117323969869712E-2</v>
      </c>
      <c r="AI102" s="254">
        <v>7.4927098663319036E-2</v>
      </c>
      <c r="AJ102" s="254">
        <v>2.1483631201150821E-2</v>
      </c>
      <c r="AK102" s="254">
        <v>5.2935835967180989E-2</v>
      </c>
      <c r="AL102" s="261">
        <v>5.8830771210822252E-2</v>
      </c>
      <c r="AM102" s="287"/>
      <c r="AN102" s="254">
        <v>5.0172984943174237E-2</v>
      </c>
      <c r="AO102" s="254">
        <v>5.193831690256534E-2</v>
      </c>
      <c r="AP102" s="254">
        <v>3.7773670666069847E-2</v>
      </c>
      <c r="AQ102" s="254">
        <v>6.6218612632550578E-2</v>
      </c>
      <c r="AR102" s="261">
        <v>5.165212592940005E-2</v>
      </c>
      <c r="AS102" s="287"/>
      <c r="AT102" s="254">
        <v>8.3789692879829181E-2</v>
      </c>
      <c r="AU102" s="254">
        <v>8.4913852793364164E-2</v>
      </c>
      <c r="AV102" s="254">
        <v>0.12364913940010624</v>
      </c>
      <c r="AW102" s="254">
        <v>6.1521875096359091E-2</v>
      </c>
      <c r="AX102" s="261">
        <v>8.8165436476753678E-2</v>
      </c>
      <c r="AY102" s="287"/>
      <c r="AZ102" s="254">
        <v>5.5541263970273702E-2</v>
      </c>
      <c r="BA102" s="254">
        <v>3.237630356441179E-2</v>
      </c>
    </row>
    <row r="103" spans="1:53">
      <c r="A103" s="342"/>
      <c r="B103" s="306" t="s">
        <v>95</v>
      </c>
      <c r="C103" s="306" t="s">
        <v>25</v>
      </c>
      <c r="D103" s="367">
        <v>40093460</v>
      </c>
      <c r="E103" s="367">
        <v>40123033</v>
      </c>
      <c r="F103" s="367">
        <v>40586118</v>
      </c>
      <c r="G103" s="367">
        <v>40050146</v>
      </c>
      <c r="H103" s="430">
        <v>160852757</v>
      </c>
      <c r="I103" s="331"/>
      <c r="J103" s="367">
        <v>42905659</v>
      </c>
      <c r="K103" s="367">
        <v>43555407</v>
      </c>
      <c r="L103" s="367">
        <v>42773198</v>
      </c>
      <c r="M103" s="367">
        <v>40630051</v>
      </c>
      <c r="N103" s="431">
        <v>169864315</v>
      </c>
      <c r="O103" s="331"/>
      <c r="P103" s="367">
        <v>35553428</v>
      </c>
      <c r="Q103" s="367">
        <v>35787463</v>
      </c>
      <c r="R103" s="367">
        <v>35215119</v>
      </c>
      <c r="S103" s="367">
        <v>35313835</v>
      </c>
      <c r="T103" s="431">
        <v>141869845</v>
      </c>
      <c r="U103" s="331"/>
      <c r="V103" s="367">
        <v>34567393</v>
      </c>
      <c r="W103" s="367">
        <v>34283427</v>
      </c>
      <c r="X103" s="367">
        <v>33763024</v>
      </c>
      <c r="Y103" s="367">
        <v>32894118</v>
      </c>
      <c r="Z103" s="431">
        <v>135507962</v>
      </c>
      <c r="AA103" s="126"/>
      <c r="AB103" s="367">
        <v>32224192</v>
      </c>
      <c r="AC103" s="367">
        <v>31634695</v>
      </c>
      <c r="AD103" s="367">
        <v>30453633</v>
      </c>
      <c r="AE103" s="367">
        <v>31122194</v>
      </c>
      <c r="AF103" s="431">
        <v>125434714</v>
      </c>
      <c r="AG103" s="126"/>
      <c r="AH103" s="367">
        <v>30406017</v>
      </c>
      <c r="AI103" s="367">
        <v>30379783</v>
      </c>
      <c r="AJ103" s="367">
        <v>30123943</v>
      </c>
      <c r="AK103" s="367">
        <v>30603904</v>
      </c>
      <c r="AL103" s="431">
        <v>121513647</v>
      </c>
      <c r="AM103" s="126"/>
      <c r="AN103" s="367">
        <v>29931244</v>
      </c>
      <c r="AO103" s="367">
        <v>30617536</v>
      </c>
      <c r="AP103" s="367">
        <v>30850192</v>
      </c>
      <c r="AQ103" s="367">
        <v>29585839</v>
      </c>
      <c r="AR103" s="431">
        <v>120984811</v>
      </c>
      <c r="AS103" s="126"/>
      <c r="AT103" s="367">
        <v>30867958</v>
      </c>
      <c r="AU103" s="367">
        <v>30235846</v>
      </c>
      <c r="AV103" s="367">
        <v>29061106</v>
      </c>
      <c r="AW103" s="367">
        <v>29181771</v>
      </c>
      <c r="AX103" s="431">
        <v>119346681</v>
      </c>
      <c r="AY103" s="126"/>
      <c r="AZ103" s="367">
        <v>30117660</v>
      </c>
      <c r="BA103" s="367">
        <v>29938383</v>
      </c>
    </row>
    <row r="104" spans="1:53">
      <c r="A104" s="342"/>
      <c r="B104" s="312"/>
      <c r="C104" s="313" t="s">
        <v>23</v>
      </c>
      <c r="D104" s="254">
        <v>2.6871568047139506E-2</v>
      </c>
      <c r="E104" s="254">
        <v>9.712191058908122E-2</v>
      </c>
      <c r="F104" s="254">
        <v>6.0894448053271141E-2</v>
      </c>
      <c r="G104" s="254">
        <v>6.8340022868246687E-3</v>
      </c>
      <c r="H104" s="329"/>
      <c r="I104" s="274"/>
      <c r="J104" s="254">
        <v>-1.7330327759480569E-3</v>
      </c>
      <c r="K104" s="254">
        <v>1.0325403623024821E-2</v>
      </c>
      <c r="L104" s="254">
        <v>-1.8420620777639601E-2</v>
      </c>
      <c r="M104" s="254">
        <v>-4.6840068831995582E-2</v>
      </c>
      <c r="N104" s="261">
        <v>5.6023646520401371E-2</v>
      </c>
      <c r="O104" s="274"/>
      <c r="P104" s="254">
        <v>-0.13704607872832419</v>
      </c>
      <c r="Q104" s="254">
        <v>-0.14324242552503641</v>
      </c>
      <c r="R104" s="254">
        <v>-0.1339830541111332</v>
      </c>
      <c r="S104" s="254">
        <v>-8.2023580515725558E-2</v>
      </c>
      <c r="T104" s="261">
        <v>-0.12481682714495324</v>
      </c>
      <c r="U104" s="274"/>
      <c r="V104" s="254">
        <v>-2.7733893901876305E-2</v>
      </c>
      <c r="W104" s="254">
        <v>-4.202689640224011E-2</v>
      </c>
      <c r="X104" s="254">
        <v>-4.1234987733535733E-2</v>
      </c>
      <c r="Y104" s="254">
        <v>-6.8520368858267622E-2</v>
      </c>
      <c r="Z104" s="261">
        <v>-4.4843095444278558E-2</v>
      </c>
      <c r="AA104" s="287"/>
      <c r="AB104" s="254">
        <v>-6.77864541303419E-2</v>
      </c>
      <c r="AC104" s="254">
        <v>-7.7259837530244568E-2</v>
      </c>
      <c r="AD104" s="254">
        <v>-9.8018204767440276E-2</v>
      </c>
      <c r="AE104" s="254">
        <v>-5.3867502998560357E-2</v>
      </c>
      <c r="AF104" s="261">
        <v>-7.4336945603240667E-2</v>
      </c>
      <c r="AG104" s="287"/>
      <c r="AH104" s="254">
        <v>-5.642267151337732E-2</v>
      </c>
      <c r="AI104" s="254">
        <v>-3.9668850924594046E-2</v>
      </c>
      <c r="AJ104" s="254">
        <v>-1.0825966149917154E-2</v>
      </c>
      <c r="AK104" s="254">
        <v>-1.6653388896682553E-2</v>
      </c>
      <c r="AL104" s="261">
        <v>-3.1259823337262072E-2</v>
      </c>
      <c r="AM104" s="287"/>
      <c r="AN104" s="254">
        <v>-1.561444236514109E-2</v>
      </c>
      <c r="AO104" s="254">
        <v>7.8260269337671051E-3</v>
      </c>
      <c r="AP104" s="254">
        <v>2.4108696527542994E-2</v>
      </c>
      <c r="AQ104" s="254">
        <v>-3.3265853925041666E-2</v>
      </c>
      <c r="AR104" s="261">
        <v>-4.3520708418866016E-3</v>
      </c>
      <c r="AS104" s="287"/>
      <c r="AT104" s="254">
        <v>3.1295525170955241E-2</v>
      </c>
      <c r="AU104" s="254">
        <v>-1.2466385276725056E-2</v>
      </c>
      <c r="AV104" s="254">
        <v>-5.7992702282047337E-2</v>
      </c>
      <c r="AW104" s="254">
        <v>-1.3657479850410881E-2</v>
      </c>
      <c r="AX104" s="261">
        <v>-1.3539964119958836E-2</v>
      </c>
      <c r="AY104" s="287"/>
      <c r="AZ104" s="254">
        <v>-2.4306693691885983E-2</v>
      </c>
      <c r="BA104" s="254">
        <v>-9.8380908541471079E-3</v>
      </c>
    </row>
    <row r="105" spans="1:53">
      <c r="A105" s="342"/>
      <c r="B105" s="306" t="s">
        <v>96</v>
      </c>
      <c r="C105" s="306" t="s">
        <v>25</v>
      </c>
      <c r="D105" s="367">
        <v>0</v>
      </c>
      <c r="E105" s="367">
        <v>0</v>
      </c>
      <c r="F105" s="367">
        <v>0</v>
      </c>
      <c r="G105" s="367">
        <v>0</v>
      </c>
      <c r="H105" s="430">
        <v>0</v>
      </c>
      <c r="I105" s="331"/>
      <c r="J105" s="367">
        <v>0</v>
      </c>
      <c r="K105" s="367">
        <v>0</v>
      </c>
      <c r="L105" s="367">
        <v>0</v>
      </c>
      <c r="M105" s="367">
        <v>0</v>
      </c>
      <c r="N105" s="431">
        <v>0</v>
      </c>
      <c r="O105" s="331"/>
      <c r="P105" s="367">
        <v>0</v>
      </c>
      <c r="Q105" s="367">
        <v>0</v>
      </c>
      <c r="R105" s="367">
        <v>0</v>
      </c>
      <c r="S105" s="367">
        <v>0</v>
      </c>
      <c r="T105" s="431">
        <v>0</v>
      </c>
      <c r="U105" s="331"/>
      <c r="V105" s="367">
        <v>0</v>
      </c>
      <c r="W105" s="367">
        <v>0</v>
      </c>
      <c r="X105" s="367">
        <v>0</v>
      </c>
      <c r="Y105" s="367">
        <v>0</v>
      </c>
      <c r="Z105" s="431">
        <v>0</v>
      </c>
      <c r="AA105" s="126"/>
      <c r="AB105" s="367">
        <v>0</v>
      </c>
      <c r="AC105" s="367">
        <v>0</v>
      </c>
      <c r="AD105" s="367">
        <v>0</v>
      </c>
      <c r="AE105" s="367">
        <v>0</v>
      </c>
      <c r="AF105" s="431">
        <v>0</v>
      </c>
      <c r="AG105" s="126"/>
      <c r="AH105" s="367">
        <v>0</v>
      </c>
      <c r="AI105" s="367">
        <v>0</v>
      </c>
      <c r="AJ105" s="367">
        <v>0</v>
      </c>
      <c r="AK105" s="367">
        <v>0</v>
      </c>
      <c r="AL105" s="431">
        <v>0</v>
      </c>
      <c r="AM105" s="126"/>
      <c r="AN105" s="367">
        <v>0</v>
      </c>
      <c r="AO105" s="367">
        <v>0</v>
      </c>
      <c r="AP105" s="367">
        <v>0</v>
      </c>
      <c r="AQ105" s="367">
        <v>0</v>
      </c>
      <c r="AR105" s="431">
        <v>0</v>
      </c>
      <c r="AS105" s="126"/>
      <c r="AT105" s="367">
        <v>0</v>
      </c>
      <c r="AU105" s="367">
        <v>0</v>
      </c>
      <c r="AV105" s="367">
        <v>0</v>
      </c>
      <c r="AW105" s="367">
        <v>0</v>
      </c>
      <c r="AX105" s="431">
        <v>0</v>
      </c>
      <c r="AY105" s="126"/>
      <c r="AZ105" s="367">
        <v>0</v>
      </c>
      <c r="BA105" s="367">
        <v>0</v>
      </c>
    </row>
    <row r="106" spans="1:53">
      <c r="A106" s="312"/>
      <c r="B106" s="312"/>
      <c r="C106" s="313" t="s">
        <v>23</v>
      </c>
      <c r="D106" s="254">
        <v>0</v>
      </c>
      <c r="E106" s="254">
        <v>0</v>
      </c>
      <c r="F106" s="254">
        <v>0</v>
      </c>
      <c r="G106" s="254">
        <v>0</v>
      </c>
      <c r="H106" s="329"/>
      <c r="I106" s="274"/>
      <c r="J106" s="254">
        <v>0</v>
      </c>
      <c r="K106" s="254">
        <v>0</v>
      </c>
      <c r="L106" s="254">
        <v>0</v>
      </c>
      <c r="M106" s="254">
        <v>0</v>
      </c>
      <c r="N106" s="261">
        <v>0</v>
      </c>
      <c r="O106" s="274"/>
      <c r="P106" s="254" t="s">
        <v>279</v>
      </c>
      <c r="Q106" s="254" t="s">
        <v>279</v>
      </c>
      <c r="R106" s="254" t="s">
        <v>279</v>
      </c>
      <c r="S106" s="254" t="s">
        <v>279</v>
      </c>
      <c r="T106" s="261" t="s">
        <v>279</v>
      </c>
      <c r="U106" s="274"/>
      <c r="V106" s="254" t="s">
        <v>279</v>
      </c>
      <c r="W106" s="254" t="s">
        <v>279</v>
      </c>
      <c r="X106" s="254" t="s">
        <v>279</v>
      </c>
      <c r="Y106" s="254" t="s">
        <v>279</v>
      </c>
      <c r="Z106" s="261" t="s">
        <v>279</v>
      </c>
      <c r="AA106" s="287"/>
      <c r="AB106" s="254" t="s">
        <v>279</v>
      </c>
      <c r="AC106" s="254" t="s">
        <v>279</v>
      </c>
      <c r="AD106" s="254" t="s">
        <v>279</v>
      </c>
      <c r="AE106" s="254" t="s">
        <v>279</v>
      </c>
      <c r="AF106" s="261" t="s">
        <v>279</v>
      </c>
      <c r="AG106" s="287"/>
      <c r="AH106" s="254" t="s">
        <v>279</v>
      </c>
      <c r="AI106" s="254" t="s">
        <v>279</v>
      </c>
      <c r="AJ106" s="254" t="s">
        <v>279</v>
      </c>
      <c r="AK106" s="254" t="s">
        <v>279</v>
      </c>
      <c r="AL106" s="261" t="s">
        <v>279</v>
      </c>
      <c r="AM106" s="287"/>
      <c r="AN106" s="254" t="s">
        <v>279</v>
      </c>
      <c r="AO106" s="254" t="s">
        <v>279</v>
      </c>
      <c r="AP106" s="254" t="s">
        <v>279</v>
      </c>
      <c r="AQ106" s="254" t="s">
        <v>279</v>
      </c>
      <c r="AR106" s="261" t="s">
        <v>279</v>
      </c>
      <c r="AS106" s="287"/>
      <c r="AT106" s="254" t="s">
        <v>279</v>
      </c>
      <c r="AU106" s="254" t="s">
        <v>279</v>
      </c>
      <c r="AV106" s="254" t="s">
        <v>279</v>
      </c>
      <c r="AW106" s="254" t="s">
        <v>279</v>
      </c>
      <c r="AX106" s="261" t="s">
        <v>279</v>
      </c>
      <c r="AY106" s="287"/>
      <c r="AZ106" s="254" t="s">
        <v>279</v>
      </c>
      <c r="BA106" s="254" t="s">
        <v>279</v>
      </c>
    </row>
    <row r="107" spans="1:53">
      <c r="A107" s="306" t="s">
        <v>28</v>
      </c>
      <c r="B107" s="306" t="s">
        <v>58</v>
      </c>
      <c r="C107" s="306" t="s">
        <v>25</v>
      </c>
      <c r="D107" s="367">
        <v>1937523588</v>
      </c>
      <c r="E107" s="367">
        <v>2171717282</v>
      </c>
      <c r="F107" s="367">
        <v>2215986111</v>
      </c>
      <c r="G107" s="367">
        <v>2195750614</v>
      </c>
      <c r="H107" s="430">
        <v>8520977595</v>
      </c>
      <c r="I107" s="331"/>
      <c r="J107" s="367">
        <v>2097035277</v>
      </c>
      <c r="K107" s="367">
        <v>2226193883</v>
      </c>
      <c r="L107" s="367">
        <v>2182222978</v>
      </c>
      <c r="M107" s="367">
        <v>2119922279</v>
      </c>
      <c r="N107" s="431">
        <v>8625374417</v>
      </c>
      <c r="O107" s="331"/>
      <c r="P107" s="367">
        <v>2029407540</v>
      </c>
      <c r="Q107" s="367">
        <v>2139087906</v>
      </c>
      <c r="R107" s="367">
        <v>2130154064</v>
      </c>
      <c r="S107" s="367">
        <v>2131744503</v>
      </c>
      <c r="T107" s="431">
        <v>8430394013</v>
      </c>
      <c r="U107" s="331"/>
      <c r="V107" s="367">
        <v>2081755620</v>
      </c>
      <c r="W107" s="367">
        <v>2182075284</v>
      </c>
      <c r="X107" s="367">
        <v>2176524959</v>
      </c>
      <c r="Y107" s="367">
        <v>2204061390</v>
      </c>
      <c r="Z107" s="431">
        <v>8644417253</v>
      </c>
      <c r="AA107" s="126"/>
      <c r="AB107" s="367">
        <v>2144208933</v>
      </c>
      <c r="AC107" s="367">
        <v>2231856014</v>
      </c>
      <c r="AD107" s="367">
        <v>2235732040</v>
      </c>
      <c r="AE107" s="367">
        <v>2376179015</v>
      </c>
      <c r="AF107" s="431">
        <v>8987976002</v>
      </c>
      <c r="AG107" s="126"/>
      <c r="AH107" s="367">
        <v>2266569871</v>
      </c>
      <c r="AI107" s="367">
        <v>2395696198</v>
      </c>
      <c r="AJ107" s="367">
        <v>2402143181</v>
      </c>
      <c r="AK107" s="367">
        <v>2397939792</v>
      </c>
      <c r="AL107" s="431">
        <v>9462349042</v>
      </c>
      <c r="AM107" s="126"/>
      <c r="AN107" s="367">
        <v>2272515941</v>
      </c>
      <c r="AO107" s="367">
        <v>2448777380</v>
      </c>
      <c r="AP107" s="367">
        <v>2478681953</v>
      </c>
      <c r="AQ107" s="367">
        <v>2469994796</v>
      </c>
      <c r="AR107" s="431">
        <v>9669970070</v>
      </c>
      <c r="AS107" s="126"/>
      <c r="AT107" s="367">
        <v>2415203887</v>
      </c>
      <c r="AU107" s="367">
        <v>2515400603</v>
      </c>
      <c r="AV107" s="367">
        <v>2453020522</v>
      </c>
      <c r="AW107" s="367">
        <v>2466151027</v>
      </c>
      <c r="AX107" s="431">
        <v>9849776039</v>
      </c>
      <c r="AY107" s="126"/>
      <c r="AZ107" s="367">
        <v>2412529906</v>
      </c>
      <c r="BA107" s="367">
        <v>2488537303</v>
      </c>
    </row>
    <row r="108" spans="1:53">
      <c r="A108" s="342"/>
      <c r="B108" s="312"/>
      <c r="C108" s="313" t="s">
        <v>23</v>
      </c>
      <c r="D108" s="254">
        <v>0.12127369659623663</v>
      </c>
      <c r="E108" s="254">
        <v>0.44523806107036451</v>
      </c>
      <c r="F108" s="254">
        <v>0.30670011878462056</v>
      </c>
      <c r="G108" s="254">
        <v>0.20095168860099277</v>
      </c>
      <c r="H108" s="329"/>
      <c r="I108" s="274"/>
      <c r="J108" s="254">
        <v>8.2327611383898158E-2</v>
      </c>
      <c r="K108" s="254">
        <v>2.5084573140123863E-2</v>
      </c>
      <c r="L108" s="254">
        <v>-1.5236166342560619E-2</v>
      </c>
      <c r="M108" s="254">
        <v>-3.4534129020172964E-2</v>
      </c>
      <c r="N108" s="261">
        <v>1.225174234248172E-2</v>
      </c>
      <c r="O108" s="274"/>
      <c r="P108" s="254">
        <v>-3.224921284907889E-2</v>
      </c>
      <c r="Q108" s="254">
        <v>-3.9127758667010903E-2</v>
      </c>
      <c r="R108" s="254">
        <v>-2.3860492041799075E-2</v>
      </c>
      <c r="S108" s="254">
        <v>5.5767252021978742E-3</v>
      </c>
      <c r="T108" s="261">
        <v>-2.2605442334851844E-2</v>
      </c>
      <c r="U108" s="274"/>
      <c r="V108" s="254">
        <v>2.5794759784917298E-2</v>
      </c>
      <c r="W108" s="254">
        <v>2.0096125025728551E-2</v>
      </c>
      <c r="X108" s="254">
        <v>2.1768798690985136E-2</v>
      </c>
      <c r="Y108" s="254">
        <v>3.392380601813616E-2</v>
      </c>
      <c r="Z108" s="261">
        <v>2.5387098120202678E-2</v>
      </c>
      <c r="AA108" s="287"/>
      <c r="AB108" s="254">
        <v>3.0000309546420301E-2</v>
      </c>
      <c r="AC108" s="254">
        <v>2.281347961044955E-2</v>
      </c>
      <c r="AD108" s="254">
        <v>2.7202573880523051E-2</v>
      </c>
      <c r="AE108" s="254">
        <v>7.8091121137056962E-2</v>
      </c>
      <c r="AF108" s="261">
        <v>3.9743425027380486E-2</v>
      </c>
      <c r="AG108" s="287"/>
      <c r="AH108" s="254">
        <v>5.7065771957587552E-2</v>
      </c>
      <c r="AI108" s="254">
        <v>7.3409836016419705E-2</v>
      </c>
      <c r="AJ108" s="254">
        <v>7.4432507126390712E-2</v>
      </c>
      <c r="AK108" s="254">
        <v>9.1578861957082314E-3</v>
      </c>
      <c r="AL108" s="261">
        <v>5.2778627790555088E-2</v>
      </c>
      <c r="AM108" s="287"/>
      <c r="AN108" s="254">
        <v>2.6233782051363619E-3</v>
      </c>
      <c r="AO108" s="254">
        <v>2.2156892031766739E-2</v>
      </c>
      <c r="AP108" s="254">
        <v>3.186270185948592E-2</v>
      </c>
      <c r="AQ108" s="254">
        <v>3.004871274933163E-2</v>
      </c>
      <c r="AR108" s="261">
        <v>2.1941806107388828E-2</v>
      </c>
      <c r="AS108" s="287"/>
      <c r="AT108" s="254">
        <v>6.2788534692175269E-2</v>
      </c>
      <c r="AU108" s="254">
        <v>2.7206729180093925E-2</v>
      </c>
      <c r="AV108" s="254">
        <v>-1.035285344654302E-2</v>
      </c>
      <c r="AW108" s="254">
        <v>-1.5561850600757099E-3</v>
      </c>
      <c r="AX108" s="261">
        <v>1.8594263239534614E-2</v>
      </c>
      <c r="AY108" s="287"/>
      <c r="AZ108" s="254">
        <v>-1.107145038310331E-3</v>
      </c>
      <c r="BA108" s="254">
        <v>-1.0679531509995455E-2</v>
      </c>
    </row>
    <row r="109" spans="1:53">
      <c r="A109" s="342"/>
      <c r="B109" s="306" t="s">
        <v>82</v>
      </c>
      <c r="C109" s="306" t="s">
        <v>25</v>
      </c>
      <c r="D109" s="367">
        <v>8614828274</v>
      </c>
      <c r="E109" s="367">
        <v>9162793287</v>
      </c>
      <c r="F109" s="367">
        <v>9355675360</v>
      </c>
      <c r="G109" s="367">
        <v>9337068283</v>
      </c>
      <c r="H109" s="430">
        <v>36470365204</v>
      </c>
      <c r="I109" s="331"/>
      <c r="J109" s="367">
        <v>9024498968</v>
      </c>
      <c r="K109" s="367">
        <v>9509502614</v>
      </c>
      <c r="L109" s="367">
        <v>9369920780</v>
      </c>
      <c r="M109" s="367">
        <v>9203666044</v>
      </c>
      <c r="N109" s="431">
        <v>37107588406</v>
      </c>
      <c r="O109" s="331"/>
      <c r="P109" s="367">
        <v>8851829667</v>
      </c>
      <c r="Q109" s="367">
        <v>9276896384</v>
      </c>
      <c r="R109" s="367">
        <v>9158163971</v>
      </c>
      <c r="S109" s="367">
        <v>9258393153</v>
      </c>
      <c r="T109" s="431">
        <v>36545283175</v>
      </c>
      <c r="U109" s="331"/>
      <c r="V109" s="367">
        <v>9129689724</v>
      </c>
      <c r="W109" s="367">
        <v>9450256830</v>
      </c>
      <c r="X109" s="367">
        <v>9424649868</v>
      </c>
      <c r="Y109" s="367">
        <v>9546428952</v>
      </c>
      <c r="Z109" s="431">
        <v>37551025374</v>
      </c>
      <c r="AA109" s="126"/>
      <c r="AB109" s="367">
        <v>9360544782</v>
      </c>
      <c r="AC109" s="367">
        <v>9636179944</v>
      </c>
      <c r="AD109" s="367">
        <v>9498757230</v>
      </c>
      <c r="AE109" s="367">
        <v>9887983230</v>
      </c>
      <c r="AF109" s="431">
        <v>38383465186</v>
      </c>
      <c r="AG109" s="126"/>
      <c r="AH109" s="367">
        <v>9521957417</v>
      </c>
      <c r="AI109" s="367">
        <v>9940207342</v>
      </c>
      <c r="AJ109" s="367">
        <v>9909663246</v>
      </c>
      <c r="AK109" s="367">
        <v>10017143737</v>
      </c>
      <c r="AL109" s="431">
        <v>39388971742</v>
      </c>
      <c r="AM109" s="126"/>
      <c r="AN109" s="367">
        <v>9654396889</v>
      </c>
      <c r="AO109" s="367">
        <v>10266424748</v>
      </c>
      <c r="AP109" s="367">
        <v>10350417333</v>
      </c>
      <c r="AQ109" s="367">
        <v>10403590842</v>
      </c>
      <c r="AR109" s="431">
        <v>40674829812</v>
      </c>
      <c r="AS109" s="126"/>
      <c r="AT109" s="367">
        <v>10273596762</v>
      </c>
      <c r="AU109" s="367">
        <v>10612085393</v>
      </c>
      <c r="AV109" s="367">
        <v>10244741722</v>
      </c>
      <c r="AW109" s="367">
        <v>10357608083</v>
      </c>
      <c r="AX109" s="431">
        <v>41488031960</v>
      </c>
      <c r="AY109" s="126"/>
      <c r="AZ109" s="367">
        <v>10243755105</v>
      </c>
      <c r="BA109" s="367">
        <v>10435357608</v>
      </c>
    </row>
    <row r="110" spans="1:53">
      <c r="A110" s="342"/>
      <c r="B110" s="312"/>
      <c r="C110" s="313" t="s">
        <v>23</v>
      </c>
      <c r="D110" s="254">
        <v>0.14093320891494965</v>
      </c>
      <c r="E110" s="254">
        <v>0.27133494433886796</v>
      </c>
      <c r="F110" s="254">
        <v>0.18490731542533509</v>
      </c>
      <c r="G110" s="254">
        <v>8.7668037968627169E-2</v>
      </c>
      <c r="H110" s="329"/>
      <c r="I110" s="274"/>
      <c r="J110" s="254">
        <v>4.7554133520735113E-2</v>
      </c>
      <c r="K110" s="254">
        <v>3.7838824487277774E-2</v>
      </c>
      <c r="L110" s="254">
        <v>1.522650097598085E-3</v>
      </c>
      <c r="M110" s="254">
        <v>-1.4287379609602455E-2</v>
      </c>
      <c r="N110" s="261">
        <v>1.7472355937091288E-2</v>
      </c>
      <c r="O110" s="274"/>
      <c r="P110" s="254">
        <v>-1.9133394730529441E-2</v>
      </c>
      <c r="Q110" s="254">
        <v>-2.446039918613141E-2</v>
      </c>
      <c r="R110" s="254">
        <v>-2.2599637069717016E-2</v>
      </c>
      <c r="S110" s="254">
        <v>5.9462293327861016E-3</v>
      </c>
      <c r="T110" s="261">
        <v>-1.5153375769067168E-2</v>
      </c>
      <c r="U110" s="274"/>
      <c r="V110" s="254">
        <v>3.1390126951479136E-2</v>
      </c>
      <c r="W110" s="254">
        <v>1.8687332360313613E-2</v>
      </c>
      <c r="X110" s="254">
        <v>2.9098179268666424E-2</v>
      </c>
      <c r="Y110" s="254">
        <v>3.1110776377720306E-2</v>
      </c>
      <c r="Z110" s="261">
        <v>2.7520437977834877E-2</v>
      </c>
      <c r="AA110" s="287"/>
      <c r="AB110" s="254">
        <v>2.5286188794908515E-2</v>
      </c>
      <c r="AC110" s="254">
        <v>1.9673868905846437E-2</v>
      </c>
      <c r="AD110" s="254">
        <v>7.8631421896764309E-3</v>
      </c>
      <c r="AE110" s="254">
        <v>3.5778224477168941E-2</v>
      </c>
      <c r="AF110" s="261">
        <v>2.2168231192333243E-2</v>
      </c>
      <c r="AG110" s="287"/>
      <c r="AH110" s="254">
        <v>1.7243935984408765E-2</v>
      </c>
      <c r="AI110" s="254">
        <v>3.1550614430908785E-2</v>
      </c>
      <c r="AJ110" s="254">
        <v>4.3258923883456202E-2</v>
      </c>
      <c r="AK110" s="254">
        <v>1.3062371162617659E-2</v>
      </c>
      <c r="AL110" s="261">
        <v>2.6196346555150241E-2</v>
      </c>
      <c r="AM110" s="287"/>
      <c r="AN110" s="254">
        <v>1.3908849430848136E-2</v>
      </c>
      <c r="AO110" s="254">
        <v>3.2817967953409299E-2</v>
      </c>
      <c r="AP110" s="254">
        <v>4.4477201299237823E-2</v>
      </c>
      <c r="AQ110" s="254">
        <v>3.8578572410076672E-2</v>
      </c>
      <c r="AR110" s="261">
        <v>3.2645129160071562E-2</v>
      </c>
      <c r="AS110" s="287"/>
      <c r="AT110" s="254">
        <v>6.4136567008706846E-2</v>
      </c>
      <c r="AU110" s="254">
        <v>3.3669038003452778E-2</v>
      </c>
      <c r="AV110" s="254">
        <v>-1.0209792281812291E-2</v>
      </c>
      <c r="AW110" s="254">
        <v>-4.4198930636876188E-3</v>
      </c>
      <c r="AX110" s="261">
        <v>1.999276092263047E-2</v>
      </c>
      <c r="AY110" s="287"/>
      <c r="AZ110" s="254">
        <v>-2.9046942070355408E-3</v>
      </c>
      <c r="BA110" s="254">
        <v>-1.6653445430864555E-2</v>
      </c>
    </row>
    <row r="111" spans="1:53">
      <c r="A111" s="342"/>
      <c r="B111" s="306" t="s">
        <v>83</v>
      </c>
      <c r="C111" s="306" t="s">
        <v>25</v>
      </c>
      <c r="D111" s="367">
        <v>518078065</v>
      </c>
      <c r="E111" s="367">
        <v>552943827</v>
      </c>
      <c r="F111" s="367">
        <v>548564760</v>
      </c>
      <c r="G111" s="367">
        <v>568233595</v>
      </c>
      <c r="H111" s="430">
        <v>2187820247</v>
      </c>
      <c r="I111" s="331"/>
      <c r="J111" s="367">
        <v>573887424</v>
      </c>
      <c r="K111" s="367">
        <v>589653337</v>
      </c>
      <c r="L111" s="367">
        <v>578141016</v>
      </c>
      <c r="M111" s="367">
        <v>562763340</v>
      </c>
      <c r="N111" s="431">
        <v>2304445117</v>
      </c>
      <c r="O111" s="331"/>
      <c r="P111" s="367">
        <v>556124550</v>
      </c>
      <c r="Q111" s="367">
        <v>569665035</v>
      </c>
      <c r="R111" s="367">
        <v>560879300</v>
      </c>
      <c r="S111" s="367">
        <v>562479240</v>
      </c>
      <c r="T111" s="431">
        <v>2249148125</v>
      </c>
      <c r="U111" s="331"/>
      <c r="V111" s="367">
        <v>581082213</v>
      </c>
      <c r="W111" s="367">
        <v>591913145</v>
      </c>
      <c r="X111" s="367">
        <v>583389528</v>
      </c>
      <c r="Y111" s="367">
        <v>587746963</v>
      </c>
      <c r="Z111" s="431">
        <v>2344131849</v>
      </c>
      <c r="AA111" s="126"/>
      <c r="AB111" s="367">
        <v>646117101</v>
      </c>
      <c r="AC111" s="367">
        <v>616082458</v>
      </c>
      <c r="AD111" s="367">
        <v>587726791</v>
      </c>
      <c r="AE111" s="367">
        <v>602801856</v>
      </c>
      <c r="AF111" s="431">
        <v>2452728206</v>
      </c>
      <c r="AG111" s="126"/>
      <c r="AH111" s="367">
        <v>599086831</v>
      </c>
      <c r="AI111" s="367">
        <v>615961045</v>
      </c>
      <c r="AJ111" s="367">
        <v>597526122</v>
      </c>
      <c r="AK111" s="367">
        <v>618358615</v>
      </c>
      <c r="AL111" s="431">
        <v>2430932613</v>
      </c>
      <c r="AM111" s="126"/>
      <c r="AN111" s="367">
        <v>626386513</v>
      </c>
      <c r="AO111" s="367">
        <v>652853640</v>
      </c>
      <c r="AP111" s="367">
        <v>653364664</v>
      </c>
      <c r="AQ111" s="367">
        <v>677036545</v>
      </c>
      <c r="AR111" s="431">
        <v>2609641362</v>
      </c>
      <c r="AS111" s="126"/>
      <c r="AT111" s="367">
        <v>675563236</v>
      </c>
      <c r="AU111" s="367">
        <v>693124650</v>
      </c>
      <c r="AV111" s="367">
        <v>646009200</v>
      </c>
      <c r="AW111" s="367">
        <v>661804514</v>
      </c>
      <c r="AX111" s="431">
        <v>2676501600</v>
      </c>
      <c r="AY111" s="126"/>
      <c r="AZ111" s="367">
        <v>668604367</v>
      </c>
      <c r="BA111" s="367">
        <v>679484652</v>
      </c>
    </row>
    <row r="112" spans="1:53">
      <c r="A112" s="342"/>
      <c r="B112" s="312"/>
      <c r="C112" s="313" t="s">
        <v>23</v>
      </c>
      <c r="D112" s="254">
        <v>0.20371872081378381</v>
      </c>
      <c r="E112" s="254">
        <v>0.23264590849503256</v>
      </c>
      <c r="F112" s="254">
        <v>0.22859511687712555</v>
      </c>
      <c r="G112" s="254">
        <v>0.17032123865622451</v>
      </c>
      <c r="H112" s="329"/>
      <c r="I112" s="274"/>
      <c r="J112" s="254">
        <v>0.10772384080765898</v>
      </c>
      <c r="K112" s="254">
        <v>6.6389221124264403E-2</v>
      </c>
      <c r="L112" s="254">
        <v>5.3915705412793925E-2</v>
      </c>
      <c r="M112" s="254">
        <v>-9.6267715392645871E-3</v>
      </c>
      <c r="N112" s="261">
        <v>5.3306422298595724E-2</v>
      </c>
      <c r="O112" s="274"/>
      <c r="P112" s="254">
        <v>-3.0951843963041736E-2</v>
      </c>
      <c r="Q112" s="254">
        <v>-3.3898395456719022E-2</v>
      </c>
      <c r="R112" s="254">
        <v>-2.9857276204738215E-2</v>
      </c>
      <c r="S112" s="254">
        <v>-5.0483032530157512E-4</v>
      </c>
      <c r="T112" s="261">
        <v>-2.3995794732567743E-2</v>
      </c>
      <c r="U112" s="274"/>
      <c r="V112" s="254">
        <v>4.487782997531764E-2</v>
      </c>
      <c r="W112" s="254">
        <v>3.9054722745972992E-2</v>
      </c>
      <c r="X112" s="254">
        <v>4.013381845256192E-2</v>
      </c>
      <c r="Y112" s="254">
        <v>4.492205436773089E-2</v>
      </c>
      <c r="Z112" s="261">
        <v>4.2230977561782401E-2</v>
      </c>
      <c r="AA112" s="287"/>
      <c r="AB112" s="254">
        <v>0.11192028691471934</v>
      </c>
      <c r="AC112" s="254">
        <v>4.083253295548972E-2</v>
      </c>
      <c r="AD112" s="254">
        <v>7.4345917981579746E-3</v>
      </c>
      <c r="AE112" s="254">
        <v>2.561458237598746E-2</v>
      </c>
      <c r="AF112" s="261">
        <v>4.6326897971343595E-2</v>
      </c>
      <c r="AG112" s="287"/>
      <c r="AH112" s="254">
        <v>-7.2789080999730471E-2</v>
      </c>
      <c r="AI112" s="254">
        <v>-1.9707264575286043E-4</v>
      </c>
      <c r="AJ112" s="254">
        <v>1.6673276001808235E-2</v>
      </c>
      <c r="AK112" s="254">
        <v>2.5807417222019957E-2</v>
      </c>
      <c r="AL112" s="261">
        <v>-8.8862650768570806E-3</v>
      </c>
      <c r="AM112" s="287"/>
      <c r="AN112" s="254">
        <v>4.5568823394817715E-2</v>
      </c>
      <c r="AO112" s="254">
        <v>5.9894363936602524E-2</v>
      </c>
      <c r="AP112" s="254">
        <v>9.3449541273778802E-2</v>
      </c>
      <c r="AQ112" s="254">
        <v>9.4893041960772306E-2</v>
      </c>
      <c r="AR112" s="261">
        <v>7.3514480839292684E-2</v>
      </c>
      <c r="AS112" s="287"/>
      <c r="AT112" s="254">
        <v>7.8508591707178166E-2</v>
      </c>
      <c r="AU112" s="254">
        <v>6.1684591358026175E-2</v>
      </c>
      <c r="AV112" s="254">
        <v>-1.1257823395236399E-2</v>
      </c>
      <c r="AW112" s="254">
        <v>-2.2498092772820666E-2</v>
      </c>
      <c r="AX112" s="261">
        <v>2.5620469913443911E-2</v>
      </c>
      <c r="AY112" s="287"/>
      <c r="AZ112" s="254">
        <v>-1.0300840290249358E-2</v>
      </c>
      <c r="BA112" s="254">
        <v>-1.9678997132766773E-2</v>
      </c>
    </row>
    <row r="113" spans="1:53">
      <c r="A113" s="342"/>
      <c r="B113" s="306" t="s">
        <v>84</v>
      </c>
      <c r="C113" s="306" t="s">
        <v>25</v>
      </c>
      <c r="D113" s="367">
        <v>2640036095</v>
      </c>
      <c r="E113" s="367">
        <v>2840861377</v>
      </c>
      <c r="F113" s="367">
        <v>3109001703</v>
      </c>
      <c r="G113" s="367">
        <v>3162150057</v>
      </c>
      <c r="H113" s="430">
        <v>11752049232</v>
      </c>
      <c r="I113" s="331"/>
      <c r="J113" s="367">
        <v>3011633861</v>
      </c>
      <c r="K113" s="367">
        <v>3175879697</v>
      </c>
      <c r="L113" s="367">
        <v>3077608928</v>
      </c>
      <c r="M113" s="367">
        <v>3027472572</v>
      </c>
      <c r="N113" s="431">
        <v>12292595058</v>
      </c>
      <c r="O113" s="331"/>
      <c r="P113" s="367">
        <v>2941956407</v>
      </c>
      <c r="Q113" s="367">
        <v>3074802791</v>
      </c>
      <c r="R113" s="367">
        <v>3069064453</v>
      </c>
      <c r="S113" s="367">
        <v>3097101864</v>
      </c>
      <c r="T113" s="431">
        <v>12182925515</v>
      </c>
      <c r="U113" s="331"/>
      <c r="V113" s="367">
        <v>3060048655</v>
      </c>
      <c r="W113" s="367">
        <v>3193817559</v>
      </c>
      <c r="X113" s="367">
        <v>3177264410</v>
      </c>
      <c r="Y113" s="367">
        <v>3285531222</v>
      </c>
      <c r="Z113" s="431">
        <v>12716661846</v>
      </c>
      <c r="AA113" s="126"/>
      <c r="AB113" s="367">
        <v>3238049267</v>
      </c>
      <c r="AC113" s="367">
        <v>3398672912</v>
      </c>
      <c r="AD113" s="367">
        <v>3380548699</v>
      </c>
      <c r="AE113" s="367">
        <v>3477335154</v>
      </c>
      <c r="AF113" s="431">
        <v>13494606032</v>
      </c>
      <c r="AG113" s="126"/>
      <c r="AH113" s="367">
        <v>3360589605</v>
      </c>
      <c r="AI113" s="367">
        <v>3579556898</v>
      </c>
      <c r="AJ113" s="367">
        <v>3540916533</v>
      </c>
      <c r="AK113" s="367">
        <v>3589447740</v>
      </c>
      <c r="AL113" s="431">
        <v>14070510776</v>
      </c>
      <c r="AM113" s="126"/>
      <c r="AN113" s="367">
        <v>3414132024</v>
      </c>
      <c r="AO113" s="367">
        <v>3642252421</v>
      </c>
      <c r="AP113" s="367">
        <v>3654490029</v>
      </c>
      <c r="AQ113" s="367">
        <v>3723978761</v>
      </c>
      <c r="AR113" s="431">
        <v>14434853235</v>
      </c>
      <c r="AS113" s="126"/>
      <c r="AT113" s="367">
        <v>3620200274</v>
      </c>
      <c r="AU113" s="367">
        <v>3733636636</v>
      </c>
      <c r="AV113" s="367">
        <v>3647626391</v>
      </c>
      <c r="AW113" s="367">
        <v>3731502667</v>
      </c>
      <c r="AX113" s="431">
        <v>14732965968</v>
      </c>
      <c r="AY113" s="126"/>
      <c r="AZ113" s="367">
        <v>3695234555</v>
      </c>
      <c r="BA113" s="367">
        <v>3783970850</v>
      </c>
    </row>
    <row r="114" spans="1:53">
      <c r="A114" s="342"/>
      <c r="B114" s="312"/>
      <c r="C114" s="313" t="s">
        <v>23</v>
      </c>
      <c r="D114" s="254">
        <v>0.12685142604679395</v>
      </c>
      <c r="E114" s="254">
        <v>0.42735190288991826</v>
      </c>
      <c r="F114" s="254">
        <v>0.31833866373675013</v>
      </c>
      <c r="G114" s="254">
        <v>0.23273828372823196</v>
      </c>
      <c r="H114" s="329"/>
      <c r="I114" s="274"/>
      <c r="J114" s="254">
        <v>0.14075480509670835</v>
      </c>
      <c r="K114" s="254">
        <v>0.11792842928287663</v>
      </c>
      <c r="L114" s="254">
        <v>-1.0097381088504344E-2</v>
      </c>
      <c r="M114" s="254">
        <v>-4.2590478811043976E-2</v>
      </c>
      <c r="N114" s="261">
        <v>4.5995878278669133E-2</v>
      </c>
      <c r="O114" s="274"/>
      <c r="P114" s="254">
        <v>-2.3136097286694746E-2</v>
      </c>
      <c r="Q114" s="254">
        <v>-3.1826427838396842E-2</v>
      </c>
      <c r="R114" s="254">
        <v>-2.7763355253692668E-3</v>
      </c>
      <c r="S114" s="254">
        <v>2.2999148743402698E-2</v>
      </c>
      <c r="T114" s="261">
        <v>-8.921594055815496E-3</v>
      </c>
      <c r="U114" s="274"/>
      <c r="V114" s="254">
        <v>4.0140719868933195E-2</v>
      </c>
      <c r="W114" s="254">
        <v>3.8706471955976651E-2</v>
      </c>
      <c r="X114" s="254">
        <v>3.5255029230238266E-2</v>
      </c>
      <c r="Y114" s="254">
        <v>6.0840542634473804E-2</v>
      </c>
      <c r="Z114" s="261">
        <v>4.3810194057481988E-2</v>
      </c>
      <c r="AA114" s="287"/>
      <c r="AB114" s="254">
        <v>5.8169209731078642E-2</v>
      </c>
      <c r="AC114" s="254">
        <v>6.4141219470326138E-2</v>
      </c>
      <c r="AD114" s="254">
        <v>6.3980916526868548E-2</v>
      </c>
      <c r="AE114" s="254">
        <v>5.8378362292123676E-2</v>
      </c>
      <c r="AF114" s="261">
        <v>6.1175188537760938E-2</v>
      </c>
      <c r="AG114" s="287"/>
      <c r="AH114" s="254">
        <v>3.7843876944321897E-2</v>
      </c>
      <c r="AI114" s="254">
        <v>5.3221945942881543E-2</v>
      </c>
      <c r="AJ114" s="254">
        <v>4.7438403726424161E-2</v>
      </c>
      <c r="AK114" s="254">
        <v>3.2240949185193157E-2</v>
      </c>
      <c r="AL114" s="261">
        <v>4.2676662263006815E-2</v>
      </c>
      <c r="AM114" s="287"/>
      <c r="AN114" s="254">
        <v>1.5932447961017893E-2</v>
      </c>
      <c r="AO114" s="254">
        <v>1.751488376537047E-2</v>
      </c>
      <c r="AP114" s="254">
        <v>3.2074604114934013E-2</v>
      </c>
      <c r="AQ114" s="254">
        <v>3.7479587598063135E-2</v>
      </c>
      <c r="AR114" s="261">
        <v>2.5894046406720106E-2</v>
      </c>
      <c r="AS114" s="287"/>
      <c r="AT114" s="254">
        <v>6.0357434496212115E-2</v>
      </c>
      <c r="AU114" s="254">
        <v>2.5090027937962001E-2</v>
      </c>
      <c r="AV114" s="254">
        <v>-1.8781383847086275E-3</v>
      </c>
      <c r="AW114" s="254">
        <v>2.0203944444570077E-3</v>
      </c>
      <c r="AX114" s="261">
        <v>2.0652287082294052E-2</v>
      </c>
      <c r="AY114" s="287"/>
      <c r="AZ114" s="254">
        <v>2.0726555251346257E-2</v>
      </c>
      <c r="BA114" s="254">
        <v>1.3481283506454167E-2</v>
      </c>
    </row>
    <row r="115" spans="1:53">
      <c r="A115" s="342"/>
      <c r="B115" s="306" t="s">
        <v>85</v>
      </c>
      <c r="C115" s="306" t="s">
        <v>25</v>
      </c>
      <c r="D115" s="367">
        <v>1570830974</v>
      </c>
      <c r="E115" s="367">
        <v>1756742533</v>
      </c>
      <c r="F115" s="367">
        <v>1867394951</v>
      </c>
      <c r="G115" s="367">
        <v>1979671680</v>
      </c>
      <c r="H115" s="430">
        <v>7174640138</v>
      </c>
      <c r="I115" s="331"/>
      <c r="J115" s="367">
        <v>1796175329</v>
      </c>
      <c r="K115" s="367">
        <v>1892453720</v>
      </c>
      <c r="L115" s="367">
        <v>1854782157</v>
      </c>
      <c r="M115" s="367">
        <v>1892840462</v>
      </c>
      <c r="N115" s="431">
        <v>7436251668</v>
      </c>
      <c r="O115" s="331"/>
      <c r="P115" s="367">
        <v>1802798697</v>
      </c>
      <c r="Q115" s="367">
        <v>1913009656</v>
      </c>
      <c r="R115" s="367">
        <v>1932254990</v>
      </c>
      <c r="S115" s="367">
        <v>1955481398</v>
      </c>
      <c r="T115" s="431">
        <v>7603544741</v>
      </c>
      <c r="U115" s="331"/>
      <c r="V115" s="367">
        <v>1911446745</v>
      </c>
      <c r="W115" s="367">
        <v>2024916272</v>
      </c>
      <c r="X115" s="367">
        <v>2016305244</v>
      </c>
      <c r="Y115" s="367">
        <v>2126436439</v>
      </c>
      <c r="Z115" s="431">
        <v>8079104700</v>
      </c>
      <c r="AA115" s="126"/>
      <c r="AB115" s="367">
        <v>2040034793</v>
      </c>
      <c r="AC115" s="367">
        <v>2179823221</v>
      </c>
      <c r="AD115" s="367">
        <v>2190168027</v>
      </c>
      <c r="AE115" s="367">
        <v>2268228579</v>
      </c>
      <c r="AF115" s="431">
        <v>8678254620</v>
      </c>
      <c r="AG115" s="126"/>
      <c r="AH115" s="367">
        <v>2133649523</v>
      </c>
      <c r="AI115" s="367">
        <v>2320521159</v>
      </c>
      <c r="AJ115" s="367">
        <v>2294783692</v>
      </c>
      <c r="AK115" s="367">
        <v>2370979889</v>
      </c>
      <c r="AL115" s="431">
        <v>9119934263</v>
      </c>
      <c r="AM115" s="126"/>
      <c r="AN115" s="367">
        <v>2198005819</v>
      </c>
      <c r="AO115" s="367">
        <v>2361670646</v>
      </c>
      <c r="AP115" s="367">
        <v>2334561717</v>
      </c>
      <c r="AQ115" s="367">
        <v>2457852382</v>
      </c>
      <c r="AR115" s="431">
        <v>9352090564</v>
      </c>
      <c r="AS115" s="126"/>
      <c r="AT115" s="367">
        <v>2291598462</v>
      </c>
      <c r="AU115" s="367">
        <v>2442290735</v>
      </c>
      <c r="AV115" s="367">
        <v>2447175629</v>
      </c>
      <c r="AW115" s="367">
        <v>2533851542</v>
      </c>
      <c r="AX115" s="431">
        <v>9714916368</v>
      </c>
      <c r="AY115" s="126"/>
      <c r="AZ115" s="367">
        <v>2424796593</v>
      </c>
      <c r="BA115" s="367">
        <v>2503242161</v>
      </c>
    </row>
    <row r="116" spans="1:53">
      <c r="A116" s="342"/>
      <c r="B116" s="312"/>
      <c r="C116" s="313" t="s">
        <v>23</v>
      </c>
      <c r="D116" s="254">
        <v>0.20309176139681182</v>
      </c>
      <c r="E116" s="254">
        <v>0.56353902404752909</v>
      </c>
      <c r="F116" s="254">
        <v>0.34134155265182364</v>
      </c>
      <c r="G116" s="254">
        <v>0.28444328347271658</v>
      </c>
      <c r="H116" s="329"/>
      <c r="I116" s="274"/>
      <c r="J116" s="254">
        <v>0.14345550777253771</v>
      </c>
      <c r="K116" s="254">
        <v>7.7251608844606939E-2</v>
      </c>
      <c r="L116" s="254">
        <v>-6.7542187544449451E-3</v>
      </c>
      <c r="M116" s="254">
        <v>-4.3861423526551632E-2</v>
      </c>
      <c r="N116" s="261">
        <v>3.6463366101721517E-2</v>
      </c>
      <c r="O116" s="274"/>
      <c r="P116" s="254">
        <v>3.6874841186509411E-3</v>
      </c>
      <c r="Q116" s="254">
        <v>1.0862054793075782E-2</v>
      </c>
      <c r="R116" s="254">
        <v>4.176923565261581E-2</v>
      </c>
      <c r="S116" s="254">
        <v>3.30936163176756E-2</v>
      </c>
      <c r="T116" s="261">
        <v>2.2496962242402718E-2</v>
      </c>
      <c r="U116" s="274"/>
      <c r="V116" s="254">
        <v>6.0266322679730644E-2</v>
      </c>
      <c r="W116" s="254">
        <v>5.8497674410065814E-2</v>
      </c>
      <c r="X116" s="254">
        <v>4.3498531216110248E-2</v>
      </c>
      <c r="Y116" s="254">
        <v>8.7423506648975025E-2</v>
      </c>
      <c r="Z116" s="261">
        <v>6.2544507226435453E-2</v>
      </c>
      <c r="AA116" s="287"/>
      <c r="AB116" s="254">
        <v>6.7272629141441165E-2</v>
      </c>
      <c r="AC116" s="254">
        <v>7.6500421840651756E-2</v>
      </c>
      <c r="AD116" s="254">
        <v>8.6228403917199659E-2</v>
      </c>
      <c r="AE116" s="254">
        <v>6.6680638743512377E-2</v>
      </c>
      <c r="AF116" s="261">
        <v>7.4160435128412194E-2</v>
      </c>
      <c r="AG116" s="287"/>
      <c r="AH116" s="254">
        <v>4.5888790878087837E-2</v>
      </c>
      <c r="AI116" s="254">
        <v>6.4545572615495983E-2</v>
      </c>
      <c r="AJ116" s="254">
        <v>4.7766045212201513E-2</v>
      </c>
      <c r="AK116" s="254">
        <v>4.5300244848030413E-2</v>
      </c>
      <c r="AL116" s="261">
        <v>5.0894985494214451E-2</v>
      </c>
      <c r="AM116" s="287"/>
      <c r="AN116" s="254">
        <v>3.0162543241643691E-2</v>
      </c>
      <c r="AO116" s="254">
        <v>1.7732864378505742E-2</v>
      </c>
      <c r="AP116" s="254">
        <v>1.7334106538525962E-2</v>
      </c>
      <c r="AQ116" s="254">
        <v>3.6639911372947198E-2</v>
      </c>
      <c r="AR116" s="261">
        <v>2.5455918245142373E-2</v>
      </c>
      <c r="AS116" s="287"/>
      <c r="AT116" s="254">
        <v>4.2580707562721809E-2</v>
      </c>
      <c r="AU116" s="254">
        <v>3.4136889128273395E-2</v>
      </c>
      <c r="AV116" s="254">
        <v>4.823771039332958E-2</v>
      </c>
      <c r="AW116" s="254">
        <v>3.0920961957104254E-2</v>
      </c>
      <c r="AX116" s="261">
        <v>3.8796224386092204E-2</v>
      </c>
      <c r="AY116" s="287"/>
      <c r="AZ116" s="254">
        <v>5.8124550704991673E-2</v>
      </c>
      <c r="BA116" s="254">
        <v>2.4956662663669249E-2</v>
      </c>
    </row>
    <row r="117" spans="1:53">
      <c r="A117" s="342"/>
      <c r="B117" s="306" t="s">
        <v>86</v>
      </c>
      <c r="C117" s="306" t="s">
        <v>25</v>
      </c>
      <c r="D117" s="367">
        <v>3797264176</v>
      </c>
      <c r="E117" s="367">
        <v>3966603910</v>
      </c>
      <c r="F117" s="367">
        <v>4226691999</v>
      </c>
      <c r="G117" s="367">
        <v>4364556319</v>
      </c>
      <c r="H117" s="430">
        <v>16355116404</v>
      </c>
      <c r="I117" s="331"/>
      <c r="J117" s="367">
        <v>4334603039</v>
      </c>
      <c r="K117" s="367">
        <v>4425873249</v>
      </c>
      <c r="L117" s="367">
        <v>4253728684</v>
      </c>
      <c r="M117" s="367">
        <v>4108030385</v>
      </c>
      <c r="N117" s="431">
        <v>17122235357</v>
      </c>
      <c r="O117" s="331"/>
      <c r="P117" s="367">
        <v>4014932476</v>
      </c>
      <c r="Q117" s="367">
        <v>4104295971</v>
      </c>
      <c r="R117" s="367">
        <v>4052302025</v>
      </c>
      <c r="S117" s="367">
        <v>4064140626</v>
      </c>
      <c r="T117" s="431">
        <v>16235671098</v>
      </c>
      <c r="U117" s="331"/>
      <c r="V117" s="367">
        <v>4173612753</v>
      </c>
      <c r="W117" s="367">
        <v>4262402691</v>
      </c>
      <c r="X117" s="367">
        <v>4198508985</v>
      </c>
      <c r="Y117" s="367">
        <v>4235436554</v>
      </c>
      <c r="Z117" s="431">
        <v>16869960983</v>
      </c>
      <c r="AA117" s="126"/>
      <c r="AB117" s="367">
        <v>4276396543</v>
      </c>
      <c r="AC117" s="367">
        <v>4310617177</v>
      </c>
      <c r="AD117" s="367">
        <v>4185576875</v>
      </c>
      <c r="AE117" s="367">
        <v>4326838325</v>
      </c>
      <c r="AF117" s="431">
        <v>17099428920</v>
      </c>
      <c r="AG117" s="126"/>
      <c r="AH117" s="367">
        <v>4224357650</v>
      </c>
      <c r="AI117" s="367">
        <v>4356620541</v>
      </c>
      <c r="AJ117" s="367">
        <v>4257675550</v>
      </c>
      <c r="AK117" s="367">
        <v>4323791656</v>
      </c>
      <c r="AL117" s="431">
        <v>17162445397</v>
      </c>
      <c r="AM117" s="126"/>
      <c r="AN117" s="367">
        <v>4258844355</v>
      </c>
      <c r="AO117" s="367">
        <v>4427073586</v>
      </c>
      <c r="AP117" s="367">
        <v>4426375925</v>
      </c>
      <c r="AQ117" s="367">
        <v>4514256871</v>
      </c>
      <c r="AR117" s="431">
        <v>17626550737</v>
      </c>
      <c r="AS117" s="126"/>
      <c r="AT117" s="367">
        <v>4506478708</v>
      </c>
      <c r="AU117" s="367">
        <v>4601515441</v>
      </c>
      <c r="AV117" s="367">
        <v>4334473212</v>
      </c>
      <c r="AW117" s="367">
        <v>4415599715</v>
      </c>
      <c r="AX117" s="431">
        <v>17858067076</v>
      </c>
      <c r="AY117" s="126"/>
      <c r="AZ117" s="367">
        <v>4422711524</v>
      </c>
      <c r="BA117" s="367">
        <v>4477848202</v>
      </c>
    </row>
    <row r="118" spans="1:53">
      <c r="A118" s="342"/>
      <c r="B118" s="312"/>
      <c r="C118" s="313" t="s">
        <v>23</v>
      </c>
      <c r="D118" s="254">
        <v>0.15691491685707101</v>
      </c>
      <c r="E118" s="254">
        <v>0.22613066233469539</v>
      </c>
      <c r="F118" s="254">
        <v>0.28394962696929293</v>
      </c>
      <c r="G118" s="254">
        <v>0.20517150253760241</v>
      </c>
      <c r="H118" s="329"/>
      <c r="I118" s="274"/>
      <c r="J118" s="254">
        <v>0.14150684231983759</v>
      </c>
      <c r="K118" s="254">
        <v>0.1157840181224447</v>
      </c>
      <c r="L118" s="254">
        <v>6.3966536966489759E-3</v>
      </c>
      <c r="M118" s="254">
        <v>-5.8774802122103169E-2</v>
      </c>
      <c r="N118" s="261">
        <v>4.6903912760436484E-2</v>
      </c>
      <c r="O118" s="274"/>
      <c r="P118" s="254">
        <v>-7.374852094270401E-2</v>
      </c>
      <c r="Q118" s="254">
        <v>-7.265849243935274E-2</v>
      </c>
      <c r="R118" s="254">
        <v>-4.735296347358664E-2</v>
      </c>
      <c r="S118" s="254">
        <v>-1.0683893468816152E-2</v>
      </c>
      <c r="T118" s="261">
        <v>-5.177853478328398E-2</v>
      </c>
      <c r="U118" s="274"/>
      <c r="V118" s="254">
        <v>3.9522526953701176E-2</v>
      </c>
      <c r="W118" s="254">
        <v>3.8522251104000649E-2</v>
      </c>
      <c r="X118" s="254">
        <v>3.6079976047688644E-2</v>
      </c>
      <c r="Y118" s="254">
        <v>4.2148130137069639E-2</v>
      </c>
      <c r="Z118" s="261">
        <v>3.9067672729471203E-2</v>
      </c>
      <c r="AA118" s="287"/>
      <c r="AB118" s="254">
        <v>2.4627054804286397E-2</v>
      </c>
      <c r="AC118" s="254">
        <v>1.1311574596601259E-2</v>
      </c>
      <c r="AD118" s="254">
        <v>-3.0801672799087854E-3</v>
      </c>
      <c r="AE118" s="254">
        <v>2.1580247947210696E-2</v>
      </c>
      <c r="AF118" s="261">
        <v>1.360216169031081E-2</v>
      </c>
      <c r="AG118" s="287"/>
      <c r="AH118" s="254">
        <v>-1.2168865182809574E-2</v>
      </c>
      <c r="AI118" s="254">
        <v>1.0672106130291237E-2</v>
      </c>
      <c r="AJ118" s="254">
        <v>1.7225504907253608E-2</v>
      </c>
      <c r="AK118" s="254">
        <v>-7.0413284970616274E-4</v>
      </c>
      <c r="AL118" s="261">
        <v>3.6852971695617853E-3</v>
      </c>
      <c r="AM118" s="287"/>
      <c r="AN118" s="254">
        <v>8.1637749114353841E-3</v>
      </c>
      <c r="AO118" s="254">
        <v>1.6171489882345513E-2</v>
      </c>
      <c r="AP118" s="254">
        <v>3.9622646915874027E-2</v>
      </c>
      <c r="AQ118" s="254">
        <v>4.4050507090390711E-2</v>
      </c>
      <c r="AR118" s="261">
        <v>2.7041912108930921E-2</v>
      </c>
      <c r="AS118" s="287"/>
      <c r="AT118" s="254">
        <v>5.8145903526450882E-2</v>
      </c>
      <c r="AU118" s="254">
        <v>3.9403423415334204E-2</v>
      </c>
      <c r="AV118" s="254">
        <v>-2.0762518718967615E-2</v>
      </c>
      <c r="AW118" s="254">
        <v>-2.1854572927336613E-2</v>
      </c>
      <c r="AX118" s="261">
        <v>1.313452316646524E-2</v>
      </c>
      <c r="AY118" s="287"/>
      <c r="AZ118" s="254">
        <v>-1.8588168152507745E-2</v>
      </c>
      <c r="BA118" s="254">
        <v>-2.6875328483766836E-2</v>
      </c>
    </row>
    <row r="119" spans="1:53">
      <c r="A119" s="342"/>
      <c r="B119" s="306" t="s">
        <v>87</v>
      </c>
      <c r="C119" s="306" t="s">
        <v>25</v>
      </c>
      <c r="D119" s="367">
        <v>3450975248</v>
      </c>
      <c r="E119" s="367">
        <v>3714612693</v>
      </c>
      <c r="F119" s="367">
        <v>4001933425</v>
      </c>
      <c r="G119" s="367">
        <v>3987987930</v>
      </c>
      <c r="H119" s="430">
        <v>15155509296</v>
      </c>
      <c r="I119" s="331"/>
      <c r="J119" s="367">
        <v>3578752017</v>
      </c>
      <c r="K119" s="367">
        <v>4002957937</v>
      </c>
      <c r="L119" s="367">
        <v>4182062521</v>
      </c>
      <c r="M119" s="367">
        <v>4106488748</v>
      </c>
      <c r="N119" s="431">
        <v>15870261223</v>
      </c>
      <c r="O119" s="331"/>
      <c r="P119" s="367">
        <v>3792521944</v>
      </c>
      <c r="Q119" s="367">
        <v>4040779998</v>
      </c>
      <c r="R119" s="367">
        <v>4208211789</v>
      </c>
      <c r="S119" s="367">
        <v>4174738722</v>
      </c>
      <c r="T119" s="431">
        <v>16216252453</v>
      </c>
      <c r="U119" s="331"/>
      <c r="V119" s="367">
        <v>3833642693</v>
      </c>
      <c r="W119" s="367">
        <v>4211921358</v>
      </c>
      <c r="X119" s="367">
        <v>4322472154</v>
      </c>
      <c r="Y119" s="367">
        <v>4380136796</v>
      </c>
      <c r="Z119" s="431">
        <v>16748173001</v>
      </c>
      <c r="AA119" s="126"/>
      <c r="AB119" s="367">
        <v>3993773238</v>
      </c>
      <c r="AC119" s="367">
        <v>4342072034</v>
      </c>
      <c r="AD119" s="367">
        <v>4515906405</v>
      </c>
      <c r="AE119" s="367">
        <v>4577824008</v>
      </c>
      <c r="AF119" s="431">
        <v>17429575685</v>
      </c>
      <c r="AG119" s="126"/>
      <c r="AH119" s="367">
        <v>4166260542</v>
      </c>
      <c r="AI119" s="367">
        <v>4577832070</v>
      </c>
      <c r="AJ119" s="367">
        <v>4726494728</v>
      </c>
      <c r="AK119" s="367">
        <v>4716882528</v>
      </c>
      <c r="AL119" s="431">
        <v>18187469868</v>
      </c>
      <c r="AM119" s="126"/>
      <c r="AN119" s="367">
        <v>4233260040</v>
      </c>
      <c r="AO119" s="367">
        <v>4529536290</v>
      </c>
      <c r="AP119" s="367">
        <v>4665160127</v>
      </c>
      <c r="AQ119" s="367">
        <v>4716170602</v>
      </c>
      <c r="AR119" s="431">
        <v>18144127059</v>
      </c>
      <c r="AS119" s="126"/>
      <c r="AT119" s="367">
        <v>4287598087</v>
      </c>
      <c r="AU119" s="367">
        <v>4712411482</v>
      </c>
      <c r="AV119" s="367">
        <v>4857701299</v>
      </c>
      <c r="AW119" s="367">
        <v>4901541726</v>
      </c>
      <c r="AX119" s="431">
        <v>18759252594</v>
      </c>
      <c r="AY119" s="126"/>
      <c r="AZ119" s="367">
        <v>4535378389</v>
      </c>
      <c r="BA119" s="367">
        <v>4884475436</v>
      </c>
    </row>
    <row r="120" spans="1:53">
      <c r="A120" s="342"/>
      <c r="B120" s="312"/>
      <c r="C120" s="313" t="s">
        <v>23</v>
      </c>
      <c r="D120" s="254">
        <v>5.2575861841343129E-2</v>
      </c>
      <c r="E120" s="254">
        <v>0.33755704975403666</v>
      </c>
      <c r="F120" s="254">
        <v>0.10879838496999573</v>
      </c>
      <c r="G120" s="254">
        <v>6.0115124698770186E-2</v>
      </c>
      <c r="H120" s="329"/>
      <c r="I120" s="274"/>
      <c r="J120" s="254">
        <v>3.7026278027943713E-2</v>
      </c>
      <c r="K120" s="254">
        <v>7.7624578342547546E-2</v>
      </c>
      <c r="L120" s="254">
        <v>4.5010517884864612E-2</v>
      </c>
      <c r="M120" s="254">
        <v>2.971443747574231E-2</v>
      </c>
      <c r="N120" s="261">
        <v>4.7161194852662902E-2</v>
      </c>
      <c r="O120" s="274"/>
      <c r="P120" s="254">
        <v>5.973309298452012E-2</v>
      </c>
      <c r="Q120" s="254">
        <v>9.4485282122014347E-3</v>
      </c>
      <c r="R120" s="254">
        <v>6.2527204862894425E-3</v>
      </c>
      <c r="S120" s="254">
        <v>1.6620031902739418E-2</v>
      </c>
      <c r="T120" s="261">
        <v>2.1801230939952676E-2</v>
      </c>
      <c r="U120" s="274"/>
      <c r="V120" s="254">
        <v>1.0842586966452572E-2</v>
      </c>
      <c r="W120" s="254">
        <v>4.2353545623544653E-2</v>
      </c>
      <c r="X120" s="254">
        <v>2.7151762014133718E-2</v>
      </c>
      <c r="Y120" s="254">
        <v>4.9200222499577118E-2</v>
      </c>
      <c r="Z120" s="261">
        <v>3.2801693827946954E-2</v>
      </c>
      <c r="AA120" s="287"/>
      <c r="AB120" s="254">
        <v>4.1769814722793175E-2</v>
      </c>
      <c r="AC120" s="254">
        <v>3.0900547502577647E-2</v>
      </c>
      <c r="AD120" s="254">
        <v>4.4750837971505808E-2</v>
      </c>
      <c r="AE120" s="254">
        <v>4.5132657085169336E-2</v>
      </c>
      <c r="AF120" s="261">
        <v>4.0685194973762995E-2</v>
      </c>
      <c r="AG120" s="287"/>
      <c r="AH120" s="254">
        <v>4.3189057996286806E-2</v>
      </c>
      <c r="AI120" s="254">
        <v>5.4296666235362556E-2</v>
      </c>
      <c r="AJ120" s="254">
        <v>4.663257032228052E-2</v>
      </c>
      <c r="AK120" s="254">
        <v>3.0376554397239186E-2</v>
      </c>
      <c r="AL120" s="261">
        <v>4.3483226252733598E-2</v>
      </c>
      <c r="AM120" s="287"/>
      <c r="AN120" s="254">
        <v>1.6081446977350478E-2</v>
      </c>
      <c r="AO120" s="254">
        <v>-1.0549923907540837E-2</v>
      </c>
      <c r="AP120" s="254">
        <v>-1.2976762808313502E-2</v>
      </c>
      <c r="AQ120" s="254">
        <v>-1.509314670810058E-4</v>
      </c>
      <c r="AR120" s="261">
        <v>-2.3831137214010978E-3</v>
      </c>
      <c r="AS120" s="287"/>
      <c r="AT120" s="254">
        <v>1.2835981368156224E-2</v>
      </c>
      <c r="AU120" s="254">
        <v>4.0373932405341151E-2</v>
      </c>
      <c r="AV120" s="254">
        <v>4.1272146455520797E-2</v>
      </c>
      <c r="AW120" s="254">
        <v>3.9305432233810444E-2</v>
      </c>
      <c r="AX120" s="261">
        <v>3.3902184051058049E-2</v>
      </c>
      <c r="AY120" s="287"/>
      <c r="AZ120" s="254">
        <v>5.7790001994652895E-2</v>
      </c>
      <c r="BA120" s="254">
        <v>3.6512930727130355E-2</v>
      </c>
    </row>
    <row r="121" spans="1:53">
      <c r="A121" s="342"/>
      <c r="B121" s="306" t="s">
        <v>213</v>
      </c>
      <c r="C121" s="306" t="s">
        <v>25</v>
      </c>
      <c r="D121" s="367">
        <v>200888580</v>
      </c>
      <c r="E121" s="367">
        <v>232098070</v>
      </c>
      <c r="F121" s="367">
        <v>237304009</v>
      </c>
      <c r="G121" s="367">
        <v>240592615</v>
      </c>
      <c r="H121" s="430">
        <v>910883274</v>
      </c>
      <c r="I121" s="331"/>
      <c r="J121" s="367">
        <v>213828445</v>
      </c>
      <c r="K121" s="367">
        <v>232500965</v>
      </c>
      <c r="L121" s="367">
        <v>224852970</v>
      </c>
      <c r="M121" s="367">
        <v>229284095</v>
      </c>
      <c r="N121" s="431">
        <v>900466475</v>
      </c>
      <c r="O121" s="331"/>
      <c r="P121" s="367">
        <v>204908950</v>
      </c>
      <c r="Q121" s="367">
        <v>234208860</v>
      </c>
      <c r="R121" s="367">
        <v>234128055</v>
      </c>
      <c r="S121" s="367">
        <v>234172920</v>
      </c>
      <c r="T121" s="431">
        <v>907418785</v>
      </c>
      <c r="U121" s="331"/>
      <c r="V121" s="367">
        <v>212965420</v>
      </c>
      <c r="W121" s="367">
        <v>245938095</v>
      </c>
      <c r="X121" s="367">
        <v>240162300</v>
      </c>
      <c r="Y121" s="367">
        <v>246692827</v>
      </c>
      <c r="Z121" s="431">
        <v>945758642</v>
      </c>
      <c r="AA121" s="126"/>
      <c r="AB121" s="367">
        <v>227480990</v>
      </c>
      <c r="AC121" s="367">
        <v>250288825</v>
      </c>
      <c r="AD121" s="367">
        <v>251616075</v>
      </c>
      <c r="AE121" s="367">
        <v>258881090</v>
      </c>
      <c r="AF121" s="431">
        <v>988266980</v>
      </c>
      <c r="AG121" s="126"/>
      <c r="AH121" s="367">
        <v>227705220</v>
      </c>
      <c r="AI121" s="367">
        <v>264136155</v>
      </c>
      <c r="AJ121" s="367">
        <v>261588490</v>
      </c>
      <c r="AK121" s="367">
        <v>275724178</v>
      </c>
      <c r="AL121" s="431">
        <v>1029154043</v>
      </c>
      <c r="AM121" s="126"/>
      <c r="AN121" s="367">
        <v>256596476</v>
      </c>
      <c r="AO121" s="367">
        <v>292276541</v>
      </c>
      <c r="AP121" s="367">
        <v>295687733</v>
      </c>
      <c r="AQ121" s="367">
        <v>307243864</v>
      </c>
      <c r="AR121" s="431">
        <v>1151804614</v>
      </c>
      <c r="AS121" s="126"/>
      <c r="AT121" s="367">
        <v>275262708</v>
      </c>
      <c r="AU121" s="367">
        <v>310305192</v>
      </c>
      <c r="AV121" s="367">
        <v>311633245</v>
      </c>
      <c r="AW121" s="367">
        <v>322485315</v>
      </c>
      <c r="AX121" s="431">
        <v>1219686460</v>
      </c>
      <c r="AY121" s="126"/>
      <c r="AZ121" s="367">
        <v>294986604</v>
      </c>
      <c r="BA121" s="367">
        <v>325581047</v>
      </c>
    </row>
    <row r="122" spans="1:53">
      <c r="A122" s="342"/>
      <c r="B122" s="312"/>
      <c r="C122" s="313" t="s">
        <v>23</v>
      </c>
      <c r="D122" s="254">
        <v>0.21559404765575033</v>
      </c>
      <c r="E122" s="254">
        <v>0.38615714984131028</v>
      </c>
      <c r="F122" s="254">
        <v>0.21118287746057879</v>
      </c>
      <c r="G122" s="254">
        <v>0.11580619762178969</v>
      </c>
      <c r="H122" s="329"/>
      <c r="I122" s="274"/>
      <c r="J122" s="254">
        <v>6.4413143843218959E-2</v>
      </c>
      <c r="K122" s="254">
        <v>1.735882594801413E-3</v>
      </c>
      <c r="L122" s="254">
        <v>-5.2468725886548336E-2</v>
      </c>
      <c r="M122" s="254">
        <v>-4.7002772716028714E-2</v>
      </c>
      <c r="N122" s="261">
        <v>-1.1435931800851118E-2</v>
      </c>
      <c r="O122" s="274"/>
      <c r="P122" s="254">
        <v>-4.1713323033331751E-2</v>
      </c>
      <c r="Q122" s="254">
        <v>7.3457544574062617E-3</v>
      </c>
      <c r="R122" s="254">
        <v>4.1249555209344146E-2</v>
      </c>
      <c r="S122" s="254">
        <v>2.1322128776529503E-2</v>
      </c>
      <c r="T122" s="261">
        <v>7.7207871620095236E-3</v>
      </c>
      <c r="U122" s="274"/>
      <c r="V122" s="254">
        <v>3.9317316300727656E-2</v>
      </c>
      <c r="W122" s="254">
        <v>5.0080236076466056E-2</v>
      </c>
      <c r="X122" s="254">
        <v>2.5773267539423994E-2</v>
      </c>
      <c r="Y122" s="254">
        <v>5.3464367271843338E-2</v>
      </c>
      <c r="Z122" s="261">
        <v>4.2251557531950423E-2</v>
      </c>
      <c r="AA122" s="287"/>
      <c r="AB122" s="254">
        <v>6.8159281445785869E-2</v>
      </c>
      <c r="AC122" s="254">
        <v>1.7690346019798131E-2</v>
      </c>
      <c r="AD122" s="254">
        <v>4.7691810912870114E-2</v>
      </c>
      <c r="AE122" s="254">
        <v>4.9406637186090618E-2</v>
      </c>
      <c r="AF122" s="261">
        <v>4.4946285566164645E-2</v>
      </c>
      <c r="AG122" s="287"/>
      <c r="AH122" s="254">
        <v>9.8570873988190755E-4</v>
      </c>
      <c r="AI122" s="254">
        <v>5.532540256241969E-2</v>
      </c>
      <c r="AJ122" s="254">
        <v>3.9633457441063724E-2</v>
      </c>
      <c r="AK122" s="254">
        <v>6.5061098128101902E-2</v>
      </c>
      <c r="AL122" s="261">
        <v>4.1372487220002085E-2</v>
      </c>
      <c r="AM122" s="287"/>
      <c r="AN122" s="254">
        <v>0.12688007767235199</v>
      </c>
      <c r="AO122" s="254">
        <v>0.10653742574544567</v>
      </c>
      <c r="AP122" s="254">
        <v>0.1303545236260204</v>
      </c>
      <c r="AQ122" s="254">
        <v>0.11431600314717416</v>
      </c>
      <c r="AR122" s="261">
        <v>0.11917610569013726</v>
      </c>
      <c r="AS122" s="287"/>
      <c r="AT122" s="254">
        <v>7.274547293471012E-2</v>
      </c>
      <c r="AU122" s="254">
        <v>6.1683537578200553E-2</v>
      </c>
      <c r="AV122" s="254">
        <v>5.3926863445498352E-2</v>
      </c>
      <c r="AW122" s="254">
        <v>4.9607015097297369E-2</v>
      </c>
      <c r="AX122" s="261">
        <v>5.8935209301045566E-2</v>
      </c>
      <c r="AY122" s="287"/>
      <c r="AZ122" s="254">
        <v>7.1654806215159406E-2</v>
      </c>
      <c r="BA122" s="254">
        <v>4.9228486644206759E-2</v>
      </c>
    </row>
    <row r="123" spans="1:53">
      <c r="A123" s="342"/>
      <c r="B123" s="306" t="s">
        <v>89</v>
      </c>
      <c r="C123" s="306" t="s">
        <v>25</v>
      </c>
      <c r="D123" s="367">
        <v>367085768</v>
      </c>
      <c r="E123" s="367">
        <v>372353225</v>
      </c>
      <c r="F123" s="367">
        <v>360018047</v>
      </c>
      <c r="G123" s="367">
        <v>360901365</v>
      </c>
      <c r="H123" s="430">
        <v>1460358405</v>
      </c>
      <c r="I123" s="331"/>
      <c r="J123" s="367">
        <v>388410922</v>
      </c>
      <c r="K123" s="367">
        <v>397744500</v>
      </c>
      <c r="L123" s="367">
        <v>369305067</v>
      </c>
      <c r="M123" s="367">
        <v>378555877</v>
      </c>
      <c r="N123" s="431">
        <v>1534016366</v>
      </c>
      <c r="O123" s="331"/>
      <c r="P123" s="367">
        <v>383593645</v>
      </c>
      <c r="Q123" s="367">
        <v>393360423</v>
      </c>
      <c r="R123" s="367">
        <v>363597550</v>
      </c>
      <c r="S123" s="367">
        <v>386892371</v>
      </c>
      <c r="T123" s="431">
        <v>1527443989</v>
      </c>
      <c r="U123" s="331"/>
      <c r="V123" s="367">
        <v>411801818</v>
      </c>
      <c r="W123" s="367">
        <v>428388320</v>
      </c>
      <c r="X123" s="367">
        <v>401958196</v>
      </c>
      <c r="Y123" s="367">
        <v>403898376</v>
      </c>
      <c r="Z123" s="431">
        <v>1646046710</v>
      </c>
      <c r="AA123" s="126"/>
      <c r="AB123" s="367">
        <v>423574327</v>
      </c>
      <c r="AC123" s="367">
        <v>447810166</v>
      </c>
      <c r="AD123" s="367">
        <v>404159826</v>
      </c>
      <c r="AE123" s="367">
        <v>420922788</v>
      </c>
      <c r="AF123" s="431">
        <v>1696467107</v>
      </c>
      <c r="AG123" s="126"/>
      <c r="AH123" s="367">
        <v>437755331</v>
      </c>
      <c r="AI123" s="367">
        <v>454000860</v>
      </c>
      <c r="AJ123" s="367">
        <v>423494512</v>
      </c>
      <c r="AK123" s="367">
        <v>446495599</v>
      </c>
      <c r="AL123" s="431">
        <v>1761746302</v>
      </c>
      <c r="AM123" s="126"/>
      <c r="AN123" s="367">
        <v>453437666</v>
      </c>
      <c r="AO123" s="367">
        <v>480149972</v>
      </c>
      <c r="AP123" s="367">
        <v>464912192</v>
      </c>
      <c r="AQ123" s="367">
        <v>488548386</v>
      </c>
      <c r="AR123" s="431">
        <v>1887048216</v>
      </c>
      <c r="AS123" s="126"/>
      <c r="AT123" s="367">
        <v>509744330</v>
      </c>
      <c r="AU123" s="367">
        <v>511542340</v>
      </c>
      <c r="AV123" s="367">
        <v>453853200</v>
      </c>
      <c r="AW123" s="367">
        <v>475298234</v>
      </c>
      <c r="AX123" s="431">
        <v>1950438104</v>
      </c>
      <c r="AY123" s="126"/>
      <c r="AZ123" s="367">
        <v>502199756</v>
      </c>
      <c r="BA123" s="367">
        <v>511819686</v>
      </c>
    </row>
    <row r="124" spans="1:53">
      <c r="A124" s="342"/>
      <c r="B124" s="312"/>
      <c r="C124" s="313" t="s">
        <v>23</v>
      </c>
      <c r="D124" s="254">
        <v>0.11560962178425443</v>
      </c>
      <c r="E124" s="254">
        <v>0.21609347013007349</v>
      </c>
      <c r="F124" s="254">
        <v>0.20382234225066845</v>
      </c>
      <c r="G124" s="254">
        <v>7.6997565242693064E-2</v>
      </c>
      <c r="H124" s="329"/>
      <c r="I124" s="274"/>
      <c r="J124" s="254">
        <v>5.8093110272801424E-2</v>
      </c>
      <c r="K124" s="254">
        <v>6.8191365873089993E-2</v>
      </c>
      <c r="L124" s="254">
        <v>2.5795984610738138E-2</v>
      </c>
      <c r="M124" s="254">
        <v>4.8917831053368277E-2</v>
      </c>
      <c r="N124" s="261">
        <v>5.043827648596988E-2</v>
      </c>
      <c r="O124" s="274"/>
      <c r="P124" s="254">
        <v>-1.2402527135938812E-2</v>
      </c>
      <c r="Q124" s="254">
        <v>-1.1022344746438928E-2</v>
      </c>
      <c r="R124" s="254">
        <v>-1.5454748688839448E-2</v>
      </c>
      <c r="S124" s="254">
        <v>2.2021832195726176E-2</v>
      </c>
      <c r="T124" s="261">
        <v>-4.2844243032019724E-3</v>
      </c>
      <c r="U124" s="274"/>
      <c r="V124" s="254">
        <v>7.3536601473155327E-2</v>
      </c>
      <c r="W124" s="254">
        <v>8.9047842517700371E-2</v>
      </c>
      <c r="X124" s="254">
        <v>0.10550303763047908</v>
      </c>
      <c r="Y124" s="254">
        <v>4.3955389856989546E-2</v>
      </c>
      <c r="Z124" s="261">
        <v>7.7647836420926764E-2</v>
      </c>
      <c r="AA124" s="287"/>
      <c r="AB124" s="254">
        <v>2.8587802397705753E-2</v>
      </c>
      <c r="AC124" s="254">
        <v>4.5337011055763599E-2</v>
      </c>
      <c r="AD124" s="254">
        <v>5.4772611229452206E-3</v>
      </c>
      <c r="AE124" s="254">
        <v>4.2150236325783075E-2</v>
      </c>
      <c r="AF124" s="261">
        <v>3.0631206692791846E-2</v>
      </c>
      <c r="AG124" s="287"/>
      <c r="AH124" s="254">
        <v>3.3479375627975649E-2</v>
      </c>
      <c r="AI124" s="254">
        <v>1.3824371285041437E-2</v>
      </c>
      <c r="AJ124" s="254">
        <v>4.7839208046373205E-2</v>
      </c>
      <c r="AK124" s="254">
        <v>6.0754161402162055E-2</v>
      </c>
      <c r="AL124" s="261">
        <v>3.847949349011448E-2</v>
      </c>
      <c r="AM124" s="287"/>
      <c r="AN124" s="254">
        <v>3.5824429514486056E-2</v>
      </c>
      <c r="AO124" s="254">
        <v>5.7597053891043304E-2</v>
      </c>
      <c r="AP124" s="254">
        <v>9.77998033655747E-2</v>
      </c>
      <c r="AQ124" s="254">
        <v>9.4184101913174834E-2</v>
      </c>
      <c r="AR124" s="261">
        <v>7.1123699171528054E-2</v>
      </c>
      <c r="AS124" s="287"/>
      <c r="AT124" s="254">
        <v>0.12417729761338347</v>
      </c>
      <c r="AU124" s="254">
        <v>6.538033912454333E-2</v>
      </c>
      <c r="AV124" s="254">
        <v>-2.3787270349752365E-2</v>
      </c>
      <c r="AW124" s="254">
        <v>-2.712147328637371E-2</v>
      </c>
      <c r="AX124" s="261">
        <v>3.3592087082103372E-2</v>
      </c>
      <c r="AY124" s="287"/>
      <c r="AZ124" s="254">
        <v>-1.480070214807494E-2</v>
      </c>
      <c r="BA124" s="254">
        <v>5.4217603962158911E-4</v>
      </c>
    </row>
    <row r="125" spans="1:53">
      <c r="A125" s="342"/>
      <c r="B125" s="306" t="s">
        <v>90</v>
      </c>
      <c r="C125" s="306" t="s">
        <v>25</v>
      </c>
      <c r="D125" s="367">
        <v>585084718</v>
      </c>
      <c r="E125" s="367">
        <v>595152555</v>
      </c>
      <c r="F125" s="367">
        <v>618074556</v>
      </c>
      <c r="G125" s="367">
        <v>611882607</v>
      </c>
      <c r="H125" s="430">
        <v>2410194436</v>
      </c>
      <c r="I125" s="331"/>
      <c r="J125" s="367">
        <v>612466052</v>
      </c>
      <c r="K125" s="367">
        <v>610237461</v>
      </c>
      <c r="L125" s="367">
        <v>593058994</v>
      </c>
      <c r="M125" s="367">
        <v>598356811</v>
      </c>
      <c r="N125" s="431">
        <v>2414119318</v>
      </c>
      <c r="O125" s="331"/>
      <c r="P125" s="367">
        <v>581827249</v>
      </c>
      <c r="Q125" s="367">
        <v>594306498</v>
      </c>
      <c r="R125" s="367">
        <v>582703138</v>
      </c>
      <c r="S125" s="367">
        <v>611787843</v>
      </c>
      <c r="T125" s="431">
        <v>2370624728</v>
      </c>
      <c r="U125" s="331"/>
      <c r="V125" s="367">
        <v>625082860</v>
      </c>
      <c r="W125" s="367">
        <v>644643032</v>
      </c>
      <c r="X125" s="367">
        <v>639699439</v>
      </c>
      <c r="Y125" s="367">
        <v>655472294</v>
      </c>
      <c r="Z125" s="431">
        <v>2564897625</v>
      </c>
      <c r="AA125" s="126"/>
      <c r="AB125" s="367">
        <v>655438912</v>
      </c>
      <c r="AC125" s="367">
        <v>658049224</v>
      </c>
      <c r="AD125" s="367">
        <v>639289150</v>
      </c>
      <c r="AE125" s="367">
        <v>666618842</v>
      </c>
      <c r="AF125" s="431">
        <v>2619396128</v>
      </c>
      <c r="AG125" s="126"/>
      <c r="AH125" s="367">
        <v>652002162</v>
      </c>
      <c r="AI125" s="367">
        <v>679524719</v>
      </c>
      <c r="AJ125" s="367">
        <v>658290478</v>
      </c>
      <c r="AK125" s="367">
        <v>687369119</v>
      </c>
      <c r="AL125" s="431">
        <v>2677186478</v>
      </c>
      <c r="AM125" s="126"/>
      <c r="AN125" s="367">
        <v>680847585</v>
      </c>
      <c r="AO125" s="367">
        <v>685503437</v>
      </c>
      <c r="AP125" s="367">
        <v>673594536</v>
      </c>
      <c r="AQ125" s="367">
        <v>690738073</v>
      </c>
      <c r="AR125" s="431">
        <v>2730683631</v>
      </c>
      <c r="AS125" s="126"/>
      <c r="AT125" s="367">
        <v>670005826</v>
      </c>
      <c r="AU125" s="367">
        <v>684793295</v>
      </c>
      <c r="AV125" s="367">
        <v>660671044</v>
      </c>
      <c r="AW125" s="367">
        <v>690747763</v>
      </c>
      <c r="AX125" s="431">
        <v>2706217928</v>
      </c>
      <c r="AY125" s="126"/>
      <c r="AZ125" s="367">
        <v>679072020</v>
      </c>
      <c r="BA125" s="367">
        <v>686454652</v>
      </c>
    </row>
    <row r="126" spans="1:53">
      <c r="A126" s="342"/>
      <c r="B126" s="312"/>
      <c r="C126" s="313" t="s">
        <v>23</v>
      </c>
      <c r="D126" s="254">
        <v>9.7858440863317186E-2</v>
      </c>
      <c r="E126" s="254">
        <v>0.20431476882245755</v>
      </c>
      <c r="F126" s="254">
        <v>0.12744930911208388</v>
      </c>
      <c r="G126" s="254">
        <v>3.5484686150765422E-2</v>
      </c>
      <c r="H126" s="329"/>
      <c r="I126" s="274"/>
      <c r="J126" s="254">
        <v>4.6798921861432037E-2</v>
      </c>
      <c r="K126" s="254">
        <v>2.5346284533719256E-2</v>
      </c>
      <c r="L126" s="254">
        <v>-4.0473372924285204E-2</v>
      </c>
      <c r="M126" s="254">
        <v>-2.2105214048027354E-2</v>
      </c>
      <c r="N126" s="261">
        <v>1.6284503612553625E-3</v>
      </c>
      <c r="O126" s="274"/>
      <c r="P126" s="254">
        <v>-5.0025308178223704E-2</v>
      </c>
      <c r="Q126" s="254">
        <v>-2.6106170168402665E-2</v>
      </c>
      <c r="R126" s="254">
        <v>-1.7461763677426023E-2</v>
      </c>
      <c r="S126" s="254">
        <v>2.2446526475655038E-2</v>
      </c>
      <c r="T126" s="261">
        <v>-1.8016752393180568E-2</v>
      </c>
      <c r="U126" s="274"/>
      <c r="V126" s="254">
        <v>7.4344422806502219E-2</v>
      </c>
      <c r="W126" s="254">
        <v>8.4697936450965683E-2</v>
      </c>
      <c r="X126" s="254">
        <v>9.7813616030329342E-2</v>
      </c>
      <c r="Y126" s="254">
        <v>7.1404575131448045E-2</v>
      </c>
      <c r="Z126" s="261">
        <v>8.1950084593903627E-2</v>
      </c>
      <c r="AA126" s="287"/>
      <c r="AB126" s="254">
        <v>4.8563244879246792E-2</v>
      </c>
      <c r="AC126" s="254">
        <v>2.0796303278742378E-2</v>
      </c>
      <c r="AD126" s="254">
        <v>-6.4137777053763223E-4</v>
      </c>
      <c r="AE126" s="254">
        <v>1.7005368651020314E-2</v>
      </c>
      <c r="AF126" s="261">
        <v>2.1247827776362138E-2</v>
      </c>
      <c r="AG126" s="287"/>
      <c r="AH126" s="254">
        <v>-5.2434329684716285E-3</v>
      </c>
      <c r="AI126" s="254">
        <v>3.2635089012733154E-2</v>
      </c>
      <c r="AJ126" s="254">
        <v>2.9722587971342751E-2</v>
      </c>
      <c r="AK126" s="254">
        <v>3.1127648504120753E-2</v>
      </c>
      <c r="AL126" s="261">
        <v>2.2062470575660909E-2</v>
      </c>
      <c r="AM126" s="287"/>
      <c r="AN126" s="254">
        <v>4.4241299617040264E-2</v>
      </c>
      <c r="AO126" s="254">
        <v>8.7983819172883226E-3</v>
      </c>
      <c r="AP126" s="254">
        <v>2.324818375999671E-2</v>
      </c>
      <c r="AQ126" s="254">
        <v>4.9012297859718501E-3</v>
      </c>
      <c r="AR126" s="261">
        <v>1.9982602422213391E-2</v>
      </c>
      <c r="AS126" s="287"/>
      <c r="AT126" s="254">
        <v>-1.5923914894990787E-2</v>
      </c>
      <c r="AU126" s="254">
        <v>-1.0359422895205306E-3</v>
      </c>
      <c r="AV126" s="254">
        <v>-1.9185862279619159E-2</v>
      </c>
      <c r="AW126" s="254">
        <v>1.4028472410609893E-5</v>
      </c>
      <c r="AX126" s="261">
        <v>-8.9595523707887148E-3</v>
      </c>
      <c r="AY126" s="287"/>
      <c r="AZ126" s="254">
        <v>1.3531515172227726E-2</v>
      </c>
      <c r="BA126" s="254">
        <v>2.4260707751233568E-3</v>
      </c>
    </row>
    <row r="127" spans="1:53">
      <c r="A127" s="342"/>
      <c r="B127" s="306" t="s">
        <v>91</v>
      </c>
      <c r="C127" s="306" t="s">
        <v>25</v>
      </c>
      <c r="D127" s="367">
        <v>1258605220</v>
      </c>
      <c r="E127" s="367">
        <v>1355007094</v>
      </c>
      <c r="F127" s="367">
        <v>1410974033</v>
      </c>
      <c r="G127" s="367">
        <v>1368471028</v>
      </c>
      <c r="H127" s="430">
        <v>5393057375</v>
      </c>
      <c r="I127" s="331"/>
      <c r="J127" s="367">
        <v>1236033576</v>
      </c>
      <c r="K127" s="367">
        <v>1360607376</v>
      </c>
      <c r="L127" s="367">
        <v>1430020781</v>
      </c>
      <c r="M127" s="367">
        <v>1382796472</v>
      </c>
      <c r="N127" s="431">
        <v>5409458205</v>
      </c>
      <c r="O127" s="331"/>
      <c r="P127" s="367">
        <v>1270062116</v>
      </c>
      <c r="Q127" s="367">
        <v>1351769231</v>
      </c>
      <c r="R127" s="367">
        <v>1420981269</v>
      </c>
      <c r="S127" s="367">
        <v>1385849601</v>
      </c>
      <c r="T127" s="431">
        <v>5428662217</v>
      </c>
      <c r="U127" s="331"/>
      <c r="V127" s="367">
        <v>1274465221</v>
      </c>
      <c r="W127" s="367">
        <v>1402106662</v>
      </c>
      <c r="X127" s="367">
        <v>1449444717</v>
      </c>
      <c r="Y127" s="367">
        <v>1435742659</v>
      </c>
      <c r="Z127" s="431">
        <v>5561759259</v>
      </c>
      <c r="AA127" s="126"/>
      <c r="AB127" s="367">
        <v>1314083371</v>
      </c>
      <c r="AC127" s="367">
        <v>1432554546</v>
      </c>
      <c r="AD127" s="367">
        <v>1508869133</v>
      </c>
      <c r="AE127" s="367">
        <v>1501886164</v>
      </c>
      <c r="AF127" s="431">
        <v>5757393214</v>
      </c>
      <c r="AG127" s="126"/>
      <c r="AH127" s="367">
        <v>1369514148</v>
      </c>
      <c r="AI127" s="367">
        <v>1513486439</v>
      </c>
      <c r="AJ127" s="367">
        <v>1569307077</v>
      </c>
      <c r="AK127" s="367">
        <v>1539949216</v>
      </c>
      <c r="AL127" s="431">
        <v>5992256880</v>
      </c>
      <c r="AM127" s="126"/>
      <c r="AN127" s="367">
        <v>1398593984</v>
      </c>
      <c r="AO127" s="367">
        <v>1512527173</v>
      </c>
      <c r="AP127" s="367">
        <v>1580781214</v>
      </c>
      <c r="AQ127" s="367">
        <v>1564631033</v>
      </c>
      <c r="AR127" s="431">
        <v>6056533404</v>
      </c>
      <c r="AS127" s="126"/>
      <c r="AT127" s="367">
        <v>1412850439</v>
      </c>
      <c r="AU127" s="367">
        <v>1552634547</v>
      </c>
      <c r="AV127" s="367">
        <v>1615827562</v>
      </c>
      <c r="AW127" s="367">
        <v>1599605000</v>
      </c>
      <c r="AX127" s="431">
        <v>6180917548</v>
      </c>
      <c r="AY127" s="126"/>
      <c r="AZ127" s="367">
        <v>1478521434</v>
      </c>
      <c r="BA127" s="367">
        <v>1586873530</v>
      </c>
    </row>
    <row r="128" spans="1:53">
      <c r="A128" s="342"/>
      <c r="B128" s="312"/>
      <c r="C128" s="313" t="s">
        <v>23</v>
      </c>
      <c r="D128" s="254">
        <v>4.1203054991256247E-2</v>
      </c>
      <c r="E128" s="254">
        <v>0.32333597983517637</v>
      </c>
      <c r="F128" s="254">
        <v>6.1929433103668968E-2</v>
      </c>
      <c r="G128" s="254">
        <v>-1.2147536615185854E-3</v>
      </c>
      <c r="H128" s="329"/>
      <c r="I128" s="274"/>
      <c r="J128" s="254">
        <v>-1.7933855383183615E-2</v>
      </c>
      <c r="K128" s="254">
        <v>4.1330278083400208E-3</v>
      </c>
      <c r="L128" s="254">
        <v>1.3499006753159716E-2</v>
      </c>
      <c r="M128" s="254">
        <v>1.0468211388396306E-2</v>
      </c>
      <c r="N128" s="261">
        <v>3.0411005964867677E-3</v>
      </c>
      <c r="O128" s="274"/>
      <c r="P128" s="254">
        <v>2.753043336421479E-2</v>
      </c>
      <c r="Q128" s="254">
        <v>-6.4957350341454667E-3</v>
      </c>
      <c r="R128" s="254">
        <v>-6.3212452015408704E-3</v>
      </c>
      <c r="S128" s="254">
        <v>2.2079380890986933E-3</v>
      </c>
      <c r="T128" s="261">
        <v>3.5500804835222333E-3</v>
      </c>
      <c r="U128" s="274"/>
      <c r="V128" s="254">
        <v>3.4668422469503746E-3</v>
      </c>
      <c r="W128" s="254">
        <v>3.7238183741437725E-2</v>
      </c>
      <c r="X128" s="254">
        <v>2.0030839688711E-2</v>
      </c>
      <c r="Y128" s="254">
        <v>3.6001784005997628E-2</v>
      </c>
      <c r="Z128" s="261">
        <v>2.4517466123274989E-2</v>
      </c>
      <c r="AA128" s="287"/>
      <c r="AB128" s="254">
        <v>3.1086097405556457E-2</v>
      </c>
      <c r="AC128" s="254">
        <v>2.1715811517911465E-2</v>
      </c>
      <c r="AD128" s="254">
        <v>4.0998056223209511E-2</v>
      </c>
      <c r="AE128" s="254">
        <v>4.6069192543229942E-2</v>
      </c>
      <c r="AF128" s="261">
        <v>3.5174833337747735E-2</v>
      </c>
      <c r="AG128" s="287"/>
      <c r="AH128" s="254">
        <v>4.2182085416557547E-2</v>
      </c>
      <c r="AI128" s="254">
        <v>5.6494807283938409E-2</v>
      </c>
      <c r="AJ128" s="254">
        <v>4.005512650380405E-2</v>
      </c>
      <c r="AK128" s="254">
        <v>2.534350000177521E-2</v>
      </c>
      <c r="AL128" s="261">
        <v>4.0793403762816149E-2</v>
      </c>
      <c r="AM128" s="287"/>
      <c r="AN128" s="254">
        <v>2.1233687904916865E-2</v>
      </c>
      <c r="AO128" s="254">
        <v>-6.3381208795887378E-4</v>
      </c>
      <c r="AP128" s="254">
        <v>7.3115945044579522E-3</v>
      </c>
      <c r="AQ128" s="254">
        <v>1.6027682434951229E-2</v>
      </c>
      <c r="AR128" s="261">
        <v>1.0726596887815631E-2</v>
      </c>
      <c r="AS128" s="287"/>
      <c r="AT128" s="254">
        <v>1.0193419364801226E-2</v>
      </c>
      <c r="AU128" s="254">
        <v>2.6516795675445293E-2</v>
      </c>
      <c r="AV128" s="254">
        <v>2.2170271059408053E-2</v>
      </c>
      <c r="AW128" s="254">
        <v>2.235285269329057E-2</v>
      </c>
      <c r="AX128" s="261">
        <v>2.0537184508526263E-2</v>
      </c>
      <c r="AY128" s="287"/>
      <c r="AZ128" s="254">
        <v>4.6481207909367495E-2</v>
      </c>
      <c r="BA128" s="254">
        <v>2.2052184183429802E-2</v>
      </c>
    </row>
    <row r="129" spans="1:53">
      <c r="A129" s="342"/>
      <c r="B129" s="306" t="s">
        <v>92</v>
      </c>
      <c r="C129" s="306" t="s">
        <v>25</v>
      </c>
      <c r="D129" s="367">
        <v>2057357589</v>
      </c>
      <c r="E129" s="367">
        <v>2279255895</v>
      </c>
      <c r="F129" s="367">
        <v>2305349534</v>
      </c>
      <c r="G129" s="367">
        <v>2402380433</v>
      </c>
      <c r="H129" s="430">
        <v>9044343451</v>
      </c>
      <c r="I129" s="331"/>
      <c r="J129" s="367">
        <v>2263964112</v>
      </c>
      <c r="K129" s="367">
        <v>2496660157</v>
      </c>
      <c r="L129" s="367">
        <v>2420253096</v>
      </c>
      <c r="M129" s="367">
        <v>2458549184</v>
      </c>
      <c r="N129" s="431">
        <v>9639426549</v>
      </c>
      <c r="O129" s="331"/>
      <c r="P129" s="367">
        <v>2304607637</v>
      </c>
      <c r="Q129" s="367">
        <v>2506891219</v>
      </c>
      <c r="R129" s="367">
        <v>2496866588</v>
      </c>
      <c r="S129" s="367">
        <v>2615988819</v>
      </c>
      <c r="T129" s="431">
        <v>9924354263</v>
      </c>
      <c r="U129" s="331"/>
      <c r="V129" s="367">
        <v>2477444729</v>
      </c>
      <c r="W129" s="367">
        <v>2748974901</v>
      </c>
      <c r="X129" s="367">
        <v>2762218067</v>
      </c>
      <c r="Y129" s="367">
        <v>2879811860</v>
      </c>
      <c r="Z129" s="431">
        <v>10868449557</v>
      </c>
      <c r="AA129" s="126"/>
      <c r="AB129" s="367">
        <v>2706935971</v>
      </c>
      <c r="AC129" s="367">
        <v>3020052497</v>
      </c>
      <c r="AD129" s="367">
        <v>3042151230</v>
      </c>
      <c r="AE129" s="367">
        <v>3156866473</v>
      </c>
      <c r="AF129" s="431">
        <v>11926006171</v>
      </c>
      <c r="AG129" s="126"/>
      <c r="AH129" s="367">
        <v>2875071471</v>
      </c>
      <c r="AI129" s="367">
        <v>3177510181</v>
      </c>
      <c r="AJ129" s="367">
        <v>3104848470</v>
      </c>
      <c r="AK129" s="367">
        <v>3234643739</v>
      </c>
      <c r="AL129" s="431">
        <v>12392073861</v>
      </c>
      <c r="AM129" s="126"/>
      <c r="AN129" s="367">
        <v>2988250143</v>
      </c>
      <c r="AO129" s="367">
        <v>3291232483</v>
      </c>
      <c r="AP129" s="367">
        <v>3270994129</v>
      </c>
      <c r="AQ129" s="367">
        <v>3471297971</v>
      </c>
      <c r="AR129" s="431">
        <v>13021774726</v>
      </c>
      <c r="AS129" s="126"/>
      <c r="AT129" s="367">
        <v>3162212781</v>
      </c>
      <c r="AU129" s="367">
        <v>3477385074</v>
      </c>
      <c r="AV129" s="367">
        <v>3546014387</v>
      </c>
      <c r="AW129" s="367">
        <v>3717756946</v>
      </c>
      <c r="AX129" s="431">
        <v>13903369188</v>
      </c>
      <c r="AY129" s="126"/>
      <c r="AZ129" s="367">
        <v>3345183695</v>
      </c>
      <c r="BA129" s="367">
        <v>3623856180</v>
      </c>
    </row>
    <row r="130" spans="1:53">
      <c r="A130" s="342"/>
      <c r="B130" s="312"/>
      <c r="C130" s="313" t="s">
        <v>23</v>
      </c>
      <c r="D130" s="254">
        <v>0.12882796882958283</v>
      </c>
      <c r="E130" s="254">
        <v>0.46510152900428425</v>
      </c>
      <c r="F130" s="254">
        <v>0.17118872274056618</v>
      </c>
      <c r="G130" s="254">
        <v>0.10210880994482534</v>
      </c>
      <c r="H130" s="329"/>
      <c r="I130" s="274"/>
      <c r="J130" s="254">
        <v>0.10042324392446685</v>
      </c>
      <c r="K130" s="254">
        <v>9.5383876148755112E-2</v>
      </c>
      <c r="L130" s="254">
        <v>4.9842143373647736E-2</v>
      </c>
      <c r="M130" s="254">
        <v>2.338045641250026E-2</v>
      </c>
      <c r="N130" s="261">
        <v>6.5796163228874605E-2</v>
      </c>
      <c r="O130" s="274"/>
      <c r="P130" s="254">
        <v>1.7952371587770077E-2</v>
      </c>
      <c r="Q130" s="254">
        <v>4.0978993361651117E-3</v>
      </c>
      <c r="R130" s="254">
        <v>3.1655157110064502E-2</v>
      </c>
      <c r="S130" s="254">
        <v>6.403761861857471E-2</v>
      </c>
      <c r="T130" s="261">
        <v>2.9558575144655208E-2</v>
      </c>
      <c r="U130" s="274"/>
      <c r="V130" s="254">
        <v>7.4996320078583478E-2</v>
      </c>
      <c r="W130" s="254">
        <v>9.6567286272823294E-2</v>
      </c>
      <c r="X130" s="254">
        <v>0.10627379142934013</v>
      </c>
      <c r="Y130" s="254">
        <v>0.10085021735714084</v>
      </c>
      <c r="Z130" s="261">
        <v>9.5129140796573308E-2</v>
      </c>
      <c r="AA130" s="287"/>
      <c r="AB130" s="254">
        <v>9.263223486427985E-2</v>
      </c>
      <c r="AC130" s="254">
        <v>9.8610429619197193E-2</v>
      </c>
      <c r="AD130" s="254">
        <v>0.10134361451919349</v>
      </c>
      <c r="AE130" s="254">
        <v>9.6205803180489768E-2</v>
      </c>
      <c r="AF130" s="261">
        <v>9.7305195966876701E-2</v>
      </c>
      <c r="AG130" s="287"/>
      <c r="AH130" s="254">
        <v>6.2112847071845279E-2</v>
      </c>
      <c r="AI130" s="254">
        <v>5.213739964997699E-2</v>
      </c>
      <c r="AJ130" s="254">
        <v>2.0609507963218476E-2</v>
      </c>
      <c r="AK130" s="254">
        <v>2.4637489949357105E-2</v>
      </c>
      <c r="AL130" s="261">
        <v>3.907994707677731E-2</v>
      </c>
      <c r="AM130" s="287"/>
      <c r="AN130" s="254">
        <v>3.9365516002506373E-2</v>
      </c>
      <c r="AO130" s="254">
        <v>3.5789752202842751E-2</v>
      </c>
      <c r="AP130" s="254">
        <v>5.3511680394502381E-2</v>
      </c>
      <c r="AQ130" s="254">
        <v>7.3162379258855381E-2</v>
      </c>
      <c r="AR130" s="261">
        <v>5.08148088902034E-2</v>
      </c>
      <c r="AS130" s="287"/>
      <c r="AT130" s="254">
        <v>5.8215554145461645E-2</v>
      </c>
      <c r="AU130" s="254">
        <v>5.656014637723783E-2</v>
      </c>
      <c r="AV130" s="254">
        <v>8.4078493312391922E-2</v>
      </c>
      <c r="AW130" s="254">
        <v>7.099908364507268E-2</v>
      </c>
      <c r="AX130" s="261">
        <v>6.7701559929443267E-2</v>
      </c>
      <c r="AY130" s="287"/>
      <c r="AZ130" s="254">
        <v>5.7861670504708584E-2</v>
      </c>
      <c r="BA130" s="254">
        <v>4.212104868544686E-2</v>
      </c>
    </row>
    <row r="131" spans="1:53">
      <c r="A131" s="342"/>
      <c r="B131" s="306" t="s">
        <v>56</v>
      </c>
      <c r="C131" s="306" t="s">
        <v>25</v>
      </c>
      <c r="D131" s="367">
        <v>5042048898</v>
      </c>
      <c r="E131" s="367">
        <v>5370607700</v>
      </c>
      <c r="F131" s="367">
        <v>5383971696</v>
      </c>
      <c r="G131" s="367">
        <v>5302962232</v>
      </c>
      <c r="H131" s="430">
        <v>21099590526</v>
      </c>
      <c r="I131" s="331"/>
      <c r="J131" s="367">
        <v>5375765385</v>
      </c>
      <c r="K131" s="367">
        <v>5663951504</v>
      </c>
      <c r="L131" s="367">
        <v>5532033015</v>
      </c>
      <c r="M131" s="367">
        <v>5315742957</v>
      </c>
      <c r="N131" s="431">
        <v>21887492861</v>
      </c>
      <c r="O131" s="331"/>
      <c r="P131" s="367">
        <v>5273280561</v>
      </c>
      <c r="Q131" s="367">
        <v>5634873408</v>
      </c>
      <c r="R131" s="367">
        <v>5547701556</v>
      </c>
      <c r="S131" s="367">
        <v>5388212473</v>
      </c>
      <c r="T131" s="431">
        <v>21844067998</v>
      </c>
      <c r="U131" s="331"/>
      <c r="V131" s="367">
        <v>5320125579</v>
      </c>
      <c r="W131" s="367">
        <v>5448046198</v>
      </c>
      <c r="X131" s="367">
        <v>5397811197</v>
      </c>
      <c r="Y131" s="367">
        <v>5336876104</v>
      </c>
      <c r="Z131" s="431">
        <v>21502859078</v>
      </c>
      <c r="AA131" s="126"/>
      <c r="AB131" s="367">
        <v>5414652444</v>
      </c>
      <c r="AC131" s="367">
        <v>5632646543</v>
      </c>
      <c r="AD131" s="367">
        <v>5681929073</v>
      </c>
      <c r="AE131" s="367">
        <v>5849938103</v>
      </c>
      <c r="AF131" s="431">
        <v>22579166163</v>
      </c>
      <c r="AG131" s="126"/>
      <c r="AH131" s="367">
        <v>5727587768</v>
      </c>
      <c r="AI131" s="367">
        <v>6045766318</v>
      </c>
      <c r="AJ131" s="367">
        <v>5960258140</v>
      </c>
      <c r="AK131" s="367">
        <v>5302659333</v>
      </c>
      <c r="AL131" s="431">
        <v>23036271559</v>
      </c>
      <c r="AM131" s="126"/>
      <c r="AN131" s="367">
        <v>5231460527</v>
      </c>
      <c r="AO131" s="367">
        <v>5566758471</v>
      </c>
      <c r="AP131" s="367">
        <v>5787263707</v>
      </c>
      <c r="AQ131" s="367">
        <v>5907746251</v>
      </c>
      <c r="AR131" s="431">
        <v>22493228956</v>
      </c>
      <c r="AS131" s="126"/>
      <c r="AT131" s="367">
        <v>5925188852</v>
      </c>
      <c r="AU131" s="367">
        <v>6099512549</v>
      </c>
      <c r="AV131" s="367">
        <v>6057914473</v>
      </c>
      <c r="AW131" s="367">
        <v>6089960530</v>
      </c>
      <c r="AX131" s="431">
        <v>24172576404</v>
      </c>
      <c r="AY131" s="126"/>
      <c r="AZ131" s="367">
        <v>5675246323</v>
      </c>
      <c r="BA131" s="367">
        <v>5820892355</v>
      </c>
    </row>
    <row r="132" spans="1:53">
      <c r="A132" s="342"/>
      <c r="B132" s="312"/>
      <c r="C132" s="313" t="s">
        <v>23</v>
      </c>
      <c r="D132" s="254">
        <v>0.12084901810014405</v>
      </c>
      <c r="E132" s="254">
        <v>0.36481589919877916</v>
      </c>
      <c r="F132" s="254">
        <v>0.25534583135663902</v>
      </c>
      <c r="G132" s="254">
        <v>0.10977233038679336</v>
      </c>
      <c r="H132" s="329"/>
      <c r="I132" s="274"/>
      <c r="J132" s="254">
        <v>6.6186681991992055E-2</v>
      </c>
      <c r="K132" s="254">
        <v>5.4620225565907558E-2</v>
      </c>
      <c r="L132" s="254">
        <v>2.750038955628269E-2</v>
      </c>
      <c r="M132" s="254">
        <v>2.4101105082130255E-3</v>
      </c>
      <c r="N132" s="261">
        <v>3.7342067564254622E-2</v>
      </c>
      <c r="O132" s="274"/>
      <c r="P132" s="254">
        <v>-1.9064229306949176E-2</v>
      </c>
      <c r="Q132" s="254">
        <v>-5.1338885898766229E-3</v>
      </c>
      <c r="R132" s="254">
        <v>2.8323296259287201E-3</v>
      </c>
      <c r="S132" s="254">
        <v>1.3632998545305641E-2</v>
      </c>
      <c r="T132" s="261">
        <v>-1.9840035254734545E-3</v>
      </c>
      <c r="U132" s="274"/>
      <c r="V132" s="254">
        <v>8.883467787861532E-3</v>
      </c>
      <c r="W132" s="254">
        <v>-3.3155529232432368E-2</v>
      </c>
      <c r="X132" s="254">
        <v>-2.7018461156744999E-2</v>
      </c>
      <c r="Y132" s="254">
        <v>-9.5275324158509145E-3</v>
      </c>
      <c r="Z132" s="261">
        <v>-1.5620209570453625E-2</v>
      </c>
      <c r="AA132" s="287"/>
      <c r="AB132" s="254">
        <v>1.7767788296788156E-2</v>
      </c>
      <c r="AC132" s="254">
        <v>3.3883770124373713E-2</v>
      </c>
      <c r="AD132" s="254">
        <v>5.2635756537373402E-2</v>
      </c>
      <c r="AE132" s="254">
        <v>9.6135265088027611E-2</v>
      </c>
      <c r="AF132" s="261">
        <v>5.0054138433209161E-2</v>
      </c>
      <c r="AG132" s="287"/>
      <c r="AH132" s="254">
        <v>5.7794166335969566E-2</v>
      </c>
      <c r="AI132" s="254">
        <v>7.3343813045291695E-2</v>
      </c>
      <c r="AJ132" s="254">
        <v>4.8984959759986069E-2</v>
      </c>
      <c r="AK132" s="254">
        <v>-9.355291634954932E-2</v>
      </c>
      <c r="AL132" s="261">
        <v>2.0244564954265076E-2</v>
      </c>
      <c r="AM132" s="287"/>
      <c r="AN132" s="254">
        <v>-8.6620626535285905E-2</v>
      </c>
      <c r="AO132" s="254">
        <v>-7.9230294689666469E-2</v>
      </c>
      <c r="AP132" s="254">
        <v>-2.9024654459009702E-2</v>
      </c>
      <c r="AQ132" s="254">
        <v>0.11411008703394665</v>
      </c>
      <c r="AR132" s="261">
        <v>-2.3573372175665241E-2</v>
      </c>
      <c r="AS132" s="287"/>
      <c r="AT132" s="254">
        <v>0.1326070074350385</v>
      </c>
      <c r="AU132" s="254">
        <v>9.570274707900106E-2</v>
      </c>
      <c r="AV132" s="254">
        <v>4.6766620583166718E-2</v>
      </c>
      <c r="AW132" s="254">
        <v>3.0843281220678032E-2</v>
      </c>
      <c r="AX132" s="261">
        <v>7.4660132224014797E-2</v>
      </c>
      <c r="AY132" s="287"/>
      <c r="AZ132" s="254">
        <v>-4.2183048548002589E-2</v>
      </c>
      <c r="BA132" s="254">
        <v>-4.5679091855574394E-2</v>
      </c>
    </row>
    <row r="133" spans="1:53">
      <c r="A133" s="342"/>
      <c r="B133" s="306" t="s">
        <v>93</v>
      </c>
      <c r="C133" s="306" t="s">
        <v>25</v>
      </c>
      <c r="D133" s="367">
        <v>475220674</v>
      </c>
      <c r="E133" s="367">
        <v>509582226</v>
      </c>
      <c r="F133" s="367">
        <v>521843952</v>
      </c>
      <c r="G133" s="367">
        <v>522707012</v>
      </c>
      <c r="H133" s="430">
        <v>2029353864</v>
      </c>
      <c r="I133" s="331"/>
      <c r="J133" s="367">
        <v>502351019</v>
      </c>
      <c r="K133" s="367">
        <v>532695018</v>
      </c>
      <c r="L133" s="367">
        <v>522783358</v>
      </c>
      <c r="M133" s="367">
        <v>514418336</v>
      </c>
      <c r="N133" s="431">
        <v>2072247731</v>
      </c>
      <c r="O133" s="331"/>
      <c r="P133" s="367">
        <v>489379860</v>
      </c>
      <c r="Q133" s="367">
        <v>521887002</v>
      </c>
      <c r="R133" s="367">
        <v>519837613</v>
      </c>
      <c r="S133" s="367">
        <v>519334577</v>
      </c>
      <c r="T133" s="431">
        <v>2050439052</v>
      </c>
      <c r="U133" s="331"/>
      <c r="V133" s="367">
        <v>502167201</v>
      </c>
      <c r="W133" s="367">
        <v>530273205</v>
      </c>
      <c r="X133" s="367">
        <v>531544912</v>
      </c>
      <c r="Y133" s="367">
        <v>537031921</v>
      </c>
      <c r="Z133" s="431">
        <v>2101017239</v>
      </c>
      <c r="AA133" s="126"/>
      <c r="AB133" s="367">
        <v>518189317</v>
      </c>
      <c r="AC133" s="367">
        <v>546791744</v>
      </c>
      <c r="AD133" s="367">
        <v>548412245</v>
      </c>
      <c r="AE133" s="367">
        <v>572931824</v>
      </c>
      <c r="AF133" s="431">
        <v>2186325130</v>
      </c>
      <c r="AG133" s="126"/>
      <c r="AH133" s="367">
        <v>543130395</v>
      </c>
      <c r="AI133" s="367">
        <v>578837713</v>
      </c>
      <c r="AJ133" s="367">
        <v>585300995</v>
      </c>
      <c r="AK133" s="367">
        <v>584795956</v>
      </c>
      <c r="AL133" s="431">
        <v>2292065059</v>
      </c>
      <c r="AM133" s="126"/>
      <c r="AN133" s="367">
        <v>548428927</v>
      </c>
      <c r="AO133" s="367">
        <v>594613131</v>
      </c>
      <c r="AP133" s="367">
        <v>606977877</v>
      </c>
      <c r="AQ133" s="367">
        <v>607807071</v>
      </c>
      <c r="AR133" s="431">
        <v>2357827006</v>
      </c>
      <c r="AS133" s="126"/>
      <c r="AT133" s="367">
        <v>587316393</v>
      </c>
      <c r="AU133" s="367">
        <v>617241252</v>
      </c>
      <c r="AV133" s="367">
        <v>610746951</v>
      </c>
      <c r="AW133" s="367">
        <v>614416783</v>
      </c>
      <c r="AX133" s="431">
        <v>2429721379</v>
      </c>
      <c r="AY133" s="126"/>
      <c r="AZ133" s="367">
        <v>594026167</v>
      </c>
      <c r="BA133" s="367">
        <v>618159620</v>
      </c>
    </row>
    <row r="134" spans="1:53">
      <c r="A134" s="342"/>
      <c r="B134" s="312"/>
      <c r="C134" s="313" t="s">
        <v>23</v>
      </c>
      <c r="D134" s="254">
        <v>0.13147840677523415</v>
      </c>
      <c r="E134" s="254">
        <v>0.29520665524384687</v>
      </c>
      <c r="F134" s="254">
        <v>0.15114586477825939</v>
      </c>
      <c r="G134" s="254">
        <v>6.9826206331830981E-2</v>
      </c>
      <c r="H134" s="329"/>
      <c r="I134" s="274"/>
      <c r="J134" s="254">
        <v>5.7089993100763119E-2</v>
      </c>
      <c r="K134" s="254">
        <v>4.5356354324650246E-2</v>
      </c>
      <c r="L134" s="254">
        <v>1.8001664988157226E-3</v>
      </c>
      <c r="M134" s="254">
        <v>-1.585721218524614E-2</v>
      </c>
      <c r="N134" s="261">
        <v>2.1136711423730192E-2</v>
      </c>
      <c r="O134" s="274"/>
      <c r="P134" s="254">
        <v>-2.5820907113557556E-2</v>
      </c>
      <c r="Q134" s="254">
        <v>-2.0289313086836458E-2</v>
      </c>
      <c r="R134" s="254">
        <v>-5.6347336902028422E-3</v>
      </c>
      <c r="S134" s="254">
        <v>9.5568930109053429E-3</v>
      </c>
      <c r="T134" s="261">
        <v>-1.0524165944906572E-2</v>
      </c>
      <c r="U134" s="274"/>
      <c r="V134" s="254">
        <v>2.6129683800228287E-2</v>
      </c>
      <c r="W134" s="254">
        <v>1.6069001465570221E-2</v>
      </c>
      <c r="X134" s="254">
        <v>2.252106947867194E-2</v>
      </c>
      <c r="Y134" s="254">
        <v>3.4076960756649122E-2</v>
      </c>
      <c r="Z134" s="261">
        <v>2.4667003367237816E-2</v>
      </c>
      <c r="AA134" s="287"/>
      <c r="AB134" s="254">
        <v>3.1905938834902114E-2</v>
      </c>
      <c r="AC134" s="254">
        <v>3.1150996965799926E-2</v>
      </c>
      <c r="AD134" s="254">
        <v>3.1732658180349649E-2</v>
      </c>
      <c r="AE134" s="254">
        <v>6.6848732070062589E-2</v>
      </c>
      <c r="AF134" s="261">
        <v>4.060313709781993E-2</v>
      </c>
      <c r="AG134" s="287"/>
      <c r="AH134" s="254">
        <v>4.813120838614271E-2</v>
      </c>
      <c r="AI134" s="254">
        <v>5.8607265657617535E-2</v>
      </c>
      <c r="AJ134" s="254">
        <v>6.7264635930950112E-2</v>
      </c>
      <c r="AK134" s="254">
        <v>2.0707755273863038E-2</v>
      </c>
      <c r="AL134" s="261">
        <v>4.8364228883011506E-2</v>
      </c>
      <c r="AM134" s="287"/>
      <c r="AN134" s="254">
        <v>9.7555431417164495E-3</v>
      </c>
      <c r="AO134" s="254">
        <v>2.7253611238008624E-2</v>
      </c>
      <c r="AP134" s="254">
        <v>3.703544361820188E-2</v>
      </c>
      <c r="AQ134" s="254">
        <v>3.9348963965817774E-2</v>
      </c>
      <c r="AR134" s="261">
        <v>2.8691134547764952E-2</v>
      </c>
      <c r="AS134" s="287"/>
      <c r="AT134" s="254">
        <v>7.0907029307737401E-2</v>
      </c>
      <c r="AU134" s="254">
        <v>3.8055198952543723E-2</v>
      </c>
      <c r="AV134" s="254">
        <v>6.2095739281780027E-3</v>
      </c>
      <c r="AW134" s="254">
        <v>1.0874687570062935E-2</v>
      </c>
      <c r="AX134" s="261">
        <v>3.0491793001373502E-2</v>
      </c>
      <c r="AY134" s="287"/>
      <c r="AZ134" s="254">
        <v>1.1424462317025874E-2</v>
      </c>
      <c r="BA134" s="254">
        <v>1.4878590778311107E-3</v>
      </c>
    </row>
    <row r="135" spans="1:53">
      <c r="A135" s="342"/>
      <c r="B135" s="306" t="s">
        <v>94</v>
      </c>
      <c r="C135" s="306" t="s">
        <v>25</v>
      </c>
      <c r="D135" s="367">
        <v>296276375</v>
      </c>
      <c r="E135" s="367">
        <v>349335283</v>
      </c>
      <c r="F135" s="367">
        <v>406380903</v>
      </c>
      <c r="G135" s="367">
        <v>428670849</v>
      </c>
      <c r="H135" s="430">
        <v>1480663410</v>
      </c>
      <c r="I135" s="331"/>
      <c r="J135" s="367">
        <v>394253768</v>
      </c>
      <c r="K135" s="367">
        <v>460662162</v>
      </c>
      <c r="L135" s="367">
        <v>460883915</v>
      </c>
      <c r="M135" s="367">
        <v>471294369</v>
      </c>
      <c r="N135" s="431">
        <v>1787094214</v>
      </c>
      <c r="O135" s="331"/>
      <c r="P135" s="367">
        <v>397342834</v>
      </c>
      <c r="Q135" s="367">
        <v>446668295</v>
      </c>
      <c r="R135" s="367">
        <v>429069758</v>
      </c>
      <c r="S135" s="367">
        <v>426754495</v>
      </c>
      <c r="T135" s="431">
        <v>1699835382</v>
      </c>
      <c r="U135" s="331"/>
      <c r="V135" s="367">
        <v>393813542</v>
      </c>
      <c r="W135" s="367">
        <v>427613151</v>
      </c>
      <c r="X135" s="367">
        <v>427447202</v>
      </c>
      <c r="Y135" s="367">
        <v>421652896</v>
      </c>
      <c r="Z135" s="431">
        <v>1670526791</v>
      </c>
      <c r="AA135" s="126"/>
      <c r="AB135" s="367">
        <v>387115290</v>
      </c>
      <c r="AC135" s="367">
        <v>437449075</v>
      </c>
      <c r="AD135" s="367">
        <v>441819662</v>
      </c>
      <c r="AE135" s="367">
        <v>433846196</v>
      </c>
      <c r="AF135" s="431">
        <v>1700230223</v>
      </c>
      <c r="AG135" s="126"/>
      <c r="AH135" s="367">
        <v>402795563</v>
      </c>
      <c r="AI135" s="367">
        <v>451387467</v>
      </c>
      <c r="AJ135" s="367">
        <v>435723834</v>
      </c>
      <c r="AK135" s="367">
        <v>436055645</v>
      </c>
      <c r="AL135" s="431">
        <v>1725962509</v>
      </c>
      <c r="AM135" s="126"/>
      <c r="AN135" s="367">
        <v>393463174</v>
      </c>
      <c r="AO135" s="367">
        <v>433824734</v>
      </c>
      <c r="AP135" s="367">
        <v>429924911</v>
      </c>
      <c r="AQ135" s="367">
        <v>434136583</v>
      </c>
      <c r="AR135" s="431">
        <v>1691349402</v>
      </c>
      <c r="AS135" s="126"/>
      <c r="AT135" s="367">
        <v>396241342</v>
      </c>
      <c r="AU135" s="367">
        <v>442453126</v>
      </c>
      <c r="AV135" s="367">
        <v>444921144</v>
      </c>
      <c r="AW135" s="367">
        <v>449623704</v>
      </c>
      <c r="AX135" s="431">
        <v>1733239316</v>
      </c>
      <c r="AY135" s="126"/>
      <c r="AZ135" s="367">
        <v>411854777</v>
      </c>
      <c r="BA135" s="367">
        <v>454851995</v>
      </c>
    </row>
    <row r="136" spans="1:53">
      <c r="A136" s="342"/>
      <c r="B136" s="312"/>
      <c r="C136" s="313" t="s">
        <v>23</v>
      </c>
      <c r="D136" s="254">
        <v>0.20961305891830373</v>
      </c>
      <c r="E136" s="254">
        <v>0.25973548349363085</v>
      </c>
      <c r="F136" s="254">
        <v>0.34267659119138116</v>
      </c>
      <c r="G136" s="254">
        <v>0.33793839641570173</v>
      </c>
      <c r="H136" s="329"/>
      <c r="I136" s="274"/>
      <c r="J136" s="254">
        <v>0.33069593550953902</v>
      </c>
      <c r="K136" s="254">
        <v>0.31868203533280087</v>
      </c>
      <c r="L136" s="254">
        <v>0.13411804442001549</v>
      </c>
      <c r="M136" s="254">
        <v>9.9431813708424105E-2</v>
      </c>
      <c r="N136" s="261">
        <v>0.20695507292910009</v>
      </c>
      <c r="O136" s="274"/>
      <c r="P136" s="254">
        <v>7.8352225158695443E-3</v>
      </c>
      <c r="Q136" s="254">
        <v>-3.037772179778031E-2</v>
      </c>
      <c r="R136" s="254">
        <v>-6.9028568723210948E-2</v>
      </c>
      <c r="S136" s="254">
        <v>-9.450542363683534E-2</v>
      </c>
      <c r="T136" s="261">
        <v>-4.8827214209759662E-2</v>
      </c>
      <c r="U136" s="274"/>
      <c r="V136" s="254">
        <v>-8.8822339249736704E-3</v>
      </c>
      <c r="W136" s="254">
        <v>-4.2660614629028037E-2</v>
      </c>
      <c r="X136" s="254">
        <v>-3.7815669124832141E-3</v>
      </c>
      <c r="Y136" s="254">
        <v>-1.1954411868585035E-2</v>
      </c>
      <c r="Z136" s="261">
        <v>-1.7242017262586895E-2</v>
      </c>
      <c r="AA136" s="287"/>
      <c r="AB136" s="254">
        <v>-1.7008688847982789E-2</v>
      </c>
      <c r="AC136" s="254">
        <v>2.300192119208222E-2</v>
      </c>
      <c r="AD136" s="254">
        <v>3.3623942168183873E-2</v>
      </c>
      <c r="AE136" s="254">
        <v>2.8917861387106392E-2</v>
      </c>
      <c r="AF136" s="261">
        <v>1.7780877361577074E-2</v>
      </c>
      <c r="AG136" s="287"/>
      <c r="AH136" s="254">
        <v>4.0505434440473831E-2</v>
      </c>
      <c r="AI136" s="254">
        <v>3.1862890554746226E-2</v>
      </c>
      <c r="AJ136" s="254">
        <v>-1.3797095340677745E-2</v>
      </c>
      <c r="AK136" s="254">
        <v>5.0927011009218592E-3</v>
      </c>
      <c r="AL136" s="261">
        <v>1.513458921733335E-2</v>
      </c>
      <c r="AM136" s="287"/>
      <c r="AN136" s="254">
        <v>-2.3169046179388975E-2</v>
      </c>
      <c r="AO136" s="254">
        <v>-3.8908331054747669E-2</v>
      </c>
      <c r="AP136" s="254">
        <v>-1.3308711958134434E-2</v>
      </c>
      <c r="AQ136" s="254">
        <v>-4.4009566714816595E-3</v>
      </c>
      <c r="AR136" s="261">
        <v>-2.0054379408307343E-2</v>
      </c>
      <c r="AS136" s="287"/>
      <c r="AT136" s="254">
        <v>7.0608081863337002E-3</v>
      </c>
      <c r="AU136" s="254">
        <v>1.9889119553980983E-2</v>
      </c>
      <c r="AV136" s="254">
        <v>3.4881051589029655E-2</v>
      </c>
      <c r="AW136" s="254">
        <v>3.5673383922128599E-2</v>
      </c>
      <c r="AX136" s="261">
        <v>2.476715571038457E-2</v>
      </c>
      <c r="AY136" s="287"/>
      <c r="AZ136" s="254">
        <v>3.9403851504217879E-2</v>
      </c>
      <c r="BA136" s="254">
        <v>2.802301141386887E-2</v>
      </c>
    </row>
    <row r="137" spans="1:53">
      <c r="A137" s="342"/>
      <c r="B137" s="306" t="s">
        <v>95</v>
      </c>
      <c r="C137" s="306" t="s">
        <v>25</v>
      </c>
      <c r="D137" s="367">
        <v>220089911</v>
      </c>
      <c r="E137" s="367">
        <v>224987430</v>
      </c>
      <c r="F137" s="367">
        <v>227646626</v>
      </c>
      <c r="G137" s="367">
        <v>224458966</v>
      </c>
      <c r="H137" s="430">
        <v>897182933</v>
      </c>
      <c r="I137" s="331"/>
      <c r="J137" s="367">
        <v>220980258</v>
      </c>
      <c r="K137" s="367">
        <v>231288371</v>
      </c>
      <c r="L137" s="367">
        <v>231337541</v>
      </c>
      <c r="M137" s="367">
        <v>226045373</v>
      </c>
      <c r="N137" s="431">
        <v>909651543</v>
      </c>
      <c r="O137" s="331"/>
      <c r="P137" s="367">
        <v>220619875</v>
      </c>
      <c r="Q137" s="367">
        <v>227514356</v>
      </c>
      <c r="R137" s="367">
        <v>223525821</v>
      </c>
      <c r="S137" s="367">
        <v>227010684</v>
      </c>
      <c r="T137" s="431">
        <v>898670736</v>
      </c>
      <c r="U137" s="331"/>
      <c r="V137" s="367">
        <v>220462000</v>
      </c>
      <c r="W137" s="367">
        <v>222866383</v>
      </c>
      <c r="X137" s="367">
        <v>221884669</v>
      </c>
      <c r="Y137" s="367">
        <v>226546179</v>
      </c>
      <c r="Z137" s="431">
        <v>891759231</v>
      </c>
      <c r="AA137" s="126"/>
      <c r="AB137" s="367">
        <v>225828539</v>
      </c>
      <c r="AC137" s="367">
        <v>228539271</v>
      </c>
      <c r="AD137" s="367">
        <v>224928392</v>
      </c>
      <c r="AE137" s="367">
        <v>232998097</v>
      </c>
      <c r="AF137" s="431">
        <v>912294299</v>
      </c>
      <c r="AG137" s="126"/>
      <c r="AH137" s="367">
        <v>225843247</v>
      </c>
      <c r="AI137" s="367">
        <v>233851139</v>
      </c>
      <c r="AJ137" s="367">
        <v>233725235</v>
      </c>
      <c r="AK137" s="367">
        <v>234051705</v>
      </c>
      <c r="AL137" s="431">
        <v>927471326</v>
      </c>
      <c r="AM137" s="126"/>
      <c r="AN137" s="367">
        <v>227680120</v>
      </c>
      <c r="AO137" s="367">
        <v>237002038</v>
      </c>
      <c r="AP137" s="367">
        <v>239546982</v>
      </c>
      <c r="AQ137" s="367">
        <v>241253010</v>
      </c>
      <c r="AR137" s="431">
        <v>945482150</v>
      </c>
      <c r="AS137" s="126"/>
      <c r="AT137" s="367">
        <v>241760406</v>
      </c>
      <c r="AU137" s="367">
        <v>244624833</v>
      </c>
      <c r="AV137" s="367">
        <v>235591959</v>
      </c>
      <c r="AW137" s="367">
        <v>241952662</v>
      </c>
      <c r="AX137" s="431">
        <v>963929860</v>
      </c>
      <c r="AY137" s="126"/>
      <c r="AZ137" s="367">
        <v>242710322</v>
      </c>
      <c r="BA137" s="367">
        <v>243645176</v>
      </c>
    </row>
    <row r="138" spans="1:53">
      <c r="A138" s="342"/>
      <c r="B138" s="312"/>
      <c r="C138" s="313" t="s">
        <v>23</v>
      </c>
      <c r="D138" s="254">
        <v>3.800194133654361E-2</v>
      </c>
      <c r="E138" s="254">
        <v>0.22237602503518153</v>
      </c>
      <c r="F138" s="254">
        <v>0.13250697653790347</v>
      </c>
      <c r="G138" s="254">
        <v>2.8417370125455723E-2</v>
      </c>
      <c r="H138" s="329"/>
      <c r="I138" s="274"/>
      <c r="J138" s="254">
        <v>4.0453785271420276E-3</v>
      </c>
      <c r="K138" s="254">
        <v>2.8005746809944006E-2</v>
      </c>
      <c r="L138" s="254">
        <v>1.6213352531743649E-2</v>
      </c>
      <c r="M138" s="254">
        <v>7.0676927202809976E-3</v>
      </c>
      <c r="N138" s="261">
        <v>1.3897511356248726E-2</v>
      </c>
      <c r="O138" s="274"/>
      <c r="P138" s="254">
        <v>-1.6308379909666382E-3</v>
      </c>
      <c r="Q138" s="254">
        <v>-1.631735734781059E-2</v>
      </c>
      <c r="R138" s="254">
        <v>-3.376762788362131E-2</v>
      </c>
      <c r="S138" s="254">
        <v>4.270430255610691E-3</v>
      </c>
      <c r="T138" s="261">
        <v>-1.2071443273526161E-2</v>
      </c>
      <c r="U138" s="274"/>
      <c r="V138" s="254">
        <v>-7.1559735948545367E-4</v>
      </c>
      <c r="W138" s="254">
        <v>-2.0429361389397327E-2</v>
      </c>
      <c r="X138" s="254">
        <v>-7.3421137328022468E-3</v>
      </c>
      <c r="Y138" s="254">
        <v>-2.0461812273117053E-3</v>
      </c>
      <c r="Z138" s="261">
        <v>-7.6908090172861376E-3</v>
      </c>
      <c r="AA138" s="287"/>
      <c r="AB138" s="254">
        <v>2.4342240386098224E-2</v>
      </c>
      <c r="AC138" s="254">
        <v>2.5454211279589911E-2</v>
      </c>
      <c r="AD138" s="254">
        <v>1.3717590375746047E-2</v>
      </c>
      <c r="AE138" s="254">
        <v>2.8479482763644315E-2</v>
      </c>
      <c r="AF138" s="261">
        <v>2.3027592298621169E-2</v>
      </c>
      <c r="AG138" s="287"/>
      <c r="AH138" s="254">
        <v>6.5129057935431334E-5</v>
      </c>
      <c r="AI138" s="254">
        <v>2.3242692499881201E-2</v>
      </c>
      <c r="AJ138" s="254">
        <v>3.910952691112457E-2</v>
      </c>
      <c r="AK138" s="254">
        <v>4.5219596793530936E-3</v>
      </c>
      <c r="AL138" s="261">
        <v>1.6636108563471419E-2</v>
      </c>
      <c r="AM138" s="287"/>
      <c r="AN138" s="254">
        <v>8.1333979403865886E-3</v>
      </c>
      <c r="AO138" s="254">
        <v>1.347395190578915E-2</v>
      </c>
      <c r="AP138" s="254">
        <v>2.4908508488610481E-2</v>
      </c>
      <c r="AQ138" s="254">
        <v>3.076800914567146E-2</v>
      </c>
      <c r="AR138" s="261">
        <v>1.9419278521177752E-2</v>
      </c>
      <c r="AS138" s="287"/>
      <c r="AT138" s="254">
        <v>6.1842404158957809E-2</v>
      </c>
      <c r="AU138" s="254">
        <v>3.2163415404891982E-2</v>
      </c>
      <c r="AV138" s="254">
        <v>-1.6510427169564634E-2</v>
      </c>
      <c r="AW138" s="254">
        <v>2.9000757337700467E-3</v>
      </c>
      <c r="AX138" s="261">
        <v>1.951143128402788E-2</v>
      </c>
      <c r="AY138" s="287"/>
      <c r="AZ138" s="254">
        <v>3.9291628257771549E-3</v>
      </c>
      <c r="BA138" s="254">
        <v>-4.0047324222394209E-3</v>
      </c>
    </row>
    <row r="139" spans="1:53">
      <c r="A139" s="342"/>
      <c r="B139" s="306" t="s">
        <v>96</v>
      </c>
      <c r="C139" s="306" t="s">
        <v>25</v>
      </c>
      <c r="D139" s="367">
        <v>0</v>
      </c>
      <c r="E139" s="367">
        <v>0</v>
      </c>
      <c r="F139" s="367">
        <v>0</v>
      </c>
      <c r="G139" s="367">
        <v>0</v>
      </c>
      <c r="H139" s="430">
        <v>0</v>
      </c>
      <c r="I139" s="331"/>
      <c r="J139" s="367">
        <v>0</v>
      </c>
      <c r="K139" s="367">
        <v>0</v>
      </c>
      <c r="L139" s="367">
        <v>0</v>
      </c>
      <c r="M139" s="367">
        <v>0</v>
      </c>
      <c r="N139" s="431">
        <v>0</v>
      </c>
      <c r="O139" s="331"/>
      <c r="P139" s="367">
        <v>0</v>
      </c>
      <c r="Q139" s="367">
        <v>0</v>
      </c>
      <c r="R139" s="367">
        <v>0</v>
      </c>
      <c r="S139" s="367">
        <v>0</v>
      </c>
      <c r="T139" s="431">
        <v>0</v>
      </c>
      <c r="U139" s="331"/>
      <c r="V139" s="367">
        <v>0</v>
      </c>
      <c r="W139" s="367">
        <v>0</v>
      </c>
      <c r="X139" s="367">
        <v>0</v>
      </c>
      <c r="Y139" s="367">
        <v>0</v>
      </c>
      <c r="Z139" s="431">
        <v>0</v>
      </c>
      <c r="AA139" s="126"/>
      <c r="AB139" s="367">
        <v>0</v>
      </c>
      <c r="AC139" s="367">
        <v>0</v>
      </c>
      <c r="AD139" s="367">
        <v>0</v>
      </c>
      <c r="AE139" s="367">
        <v>0</v>
      </c>
      <c r="AF139" s="431">
        <v>0</v>
      </c>
      <c r="AG139" s="126"/>
      <c r="AH139" s="367">
        <v>0</v>
      </c>
      <c r="AI139" s="367">
        <v>0</v>
      </c>
      <c r="AJ139" s="367">
        <v>0</v>
      </c>
      <c r="AK139" s="367">
        <v>0</v>
      </c>
      <c r="AL139" s="431">
        <v>0</v>
      </c>
      <c r="AM139" s="126"/>
      <c r="AN139" s="367">
        <v>0</v>
      </c>
      <c r="AO139" s="367">
        <v>0</v>
      </c>
      <c r="AP139" s="367">
        <v>0</v>
      </c>
      <c r="AQ139" s="367">
        <v>0</v>
      </c>
      <c r="AR139" s="431">
        <v>0</v>
      </c>
      <c r="AS139" s="126"/>
      <c r="AT139" s="367">
        <v>0</v>
      </c>
      <c r="AU139" s="367">
        <v>0</v>
      </c>
      <c r="AV139" s="367">
        <v>0</v>
      </c>
      <c r="AW139" s="367">
        <v>0</v>
      </c>
      <c r="AX139" s="431">
        <v>0</v>
      </c>
      <c r="AY139" s="126"/>
      <c r="AZ139" s="367">
        <v>0</v>
      </c>
      <c r="BA139" s="367">
        <v>0</v>
      </c>
    </row>
    <row r="140" spans="1:53">
      <c r="A140" s="312"/>
      <c r="B140" s="312"/>
      <c r="C140" s="313" t="s">
        <v>23</v>
      </c>
      <c r="D140" s="254">
        <v>0</v>
      </c>
      <c r="E140" s="254">
        <v>0</v>
      </c>
      <c r="F140" s="254">
        <v>0</v>
      </c>
      <c r="G140" s="254">
        <v>0</v>
      </c>
      <c r="H140" s="329"/>
      <c r="I140" s="277"/>
      <c r="J140" s="254">
        <v>0</v>
      </c>
      <c r="K140" s="254">
        <v>0</v>
      </c>
      <c r="L140" s="254">
        <v>0</v>
      </c>
      <c r="M140" s="254">
        <v>0</v>
      </c>
      <c r="N140" s="261">
        <v>0</v>
      </c>
      <c r="O140" s="277"/>
      <c r="P140" s="254" t="s">
        <v>279</v>
      </c>
      <c r="Q140" s="254" t="s">
        <v>279</v>
      </c>
      <c r="R140" s="254" t="s">
        <v>279</v>
      </c>
      <c r="S140" s="254" t="s">
        <v>279</v>
      </c>
      <c r="T140" s="261" t="s">
        <v>279</v>
      </c>
      <c r="U140" s="277"/>
      <c r="V140" s="254" t="s">
        <v>279</v>
      </c>
      <c r="W140" s="254" t="s">
        <v>279</v>
      </c>
      <c r="X140" s="254" t="s">
        <v>279</v>
      </c>
      <c r="Y140" s="254" t="s">
        <v>279</v>
      </c>
      <c r="Z140" s="261" t="s">
        <v>279</v>
      </c>
      <c r="AA140" s="432"/>
      <c r="AB140" s="254" t="s">
        <v>279</v>
      </c>
      <c r="AC140" s="254" t="s">
        <v>279</v>
      </c>
      <c r="AD140" s="254" t="s">
        <v>279</v>
      </c>
      <c r="AE140" s="254" t="s">
        <v>279</v>
      </c>
      <c r="AF140" s="261" t="s">
        <v>279</v>
      </c>
      <c r="AG140" s="432"/>
      <c r="AH140" s="254" t="s">
        <v>279</v>
      </c>
      <c r="AI140" s="254" t="s">
        <v>279</v>
      </c>
      <c r="AJ140" s="254" t="s">
        <v>279</v>
      </c>
      <c r="AK140" s="254" t="s">
        <v>279</v>
      </c>
      <c r="AL140" s="261" t="s">
        <v>279</v>
      </c>
      <c r="AM140" s="432"/>
      <c r="AN140" s="254" t="s">
        <v>279</v>
      </c>
      <c r="AO140" s="254" t="s">
        <v>279</v>
      </c>
      <c r="AP140" s="254" t="s">
        <v>279</v>
      </c>
      <c r="AQ140" s="254" t="s">
        <v>279</v>
      </c>
      <c r="AR140" s="261" t="s">
        <v>279</v>
      </c>
      <c r="AS140" s="432"/>
      <c r="AT140" s="254" t="s">
        <v>279</v>
      </c>
      <c r="AU140" s="254" t="s">
        <v>279</v>
      </c>
      <c r="AV140" s="254" t="s">
        <v>279</v>
      </c>
      <c r="AW140" s="254" t="s">
        <v>279</v>
      </c>
      <c r="AX140" s="261" t="s">
        <v>279</v>
      </c>
      <c r="AY140" s="432"/>
      <c r="AZ140" s="254" t="s">
        <v>279</v>
      </c>
      <c r="BA140" s="254" t="s">
        <v>279</v>
      </c>
    </row>
    <row r="141" spans="1:53" s="263" customFormat="1" ht="15" customHeight="1">
      <c r="A141" s="61" t="str">
        <f>表25!A243</f>
        <v>註1：製表日期：101年8月10日，資料來源：截至101年8月8日明細彙總檔。</v>
      </c>
      <c r="B141" s="34"/>
      <c r="C141" s="34"/>
      <c r="D141" s="34"/>
      <c r="E141" s="34"/>
      <c r="H141" s="298"/>
      <c r="J141" s="34"/>
      <c r="K141" s="34"/>
      <c r="N141" s="264"/>
      <c r="T141" s="264"/>
      <c r="Z141" s="264"/>
      <c r="AF141" s="264"/>
      <c r="AL141" s="264"/>
      <c r="AR141" s="264"/>
      <c r="AX141" s="264"/>
    </row>
    <row r="142" spans="1:53" s="263" customFormat="1" ht="15.75">
      <c r="A142" s="36" t="s">
        <v>51</v>
      </c>
      <c r="B142" s="34"/>
      <c r="C142" s="34"/>
      <c r="D142" s="34"/>
      <c r="E142" s="34"/>
      <c r="F142" s="34"/>
      <c r="H142" s="298"/>
      <c r="J142" s="34"/>
      <c r="K142" s="34"/>
      <c r="L142" s="34"/>
      <c r="N142" s="264"/>
      <c r="T142" s="264"/>
      <c r="Z142" s="264"/>
      <c r="AF142" s="264"/>
      <c r="AL142" s="264"/>
      <c r="AR142" s="264"/>
      <c r="AX142" s="264"/>
    </row>
    <row r="143" spans="1:53" s="263" customFormat="1" ht="15.75">
      <c r="A143" s="34" t="s">
        <v>149</v>
      </c>
      <c r="B143" s="34"/>
      <c r="C143" s="34"/>
      <c r="D143" s="34"/>
      <c r="E143" s="34"/>
      <c r="F143" s="34"/>
      <c r="H143" s="298"/>
      <c r="J143" s="34"/>
      <c r="K143" s="34"/>
      <c r="L143" s="34"/>
      <c r="N143" s="264"/>
      <c r="T143" s="264"/>
      <c r="Z143" s="264"/>
      <c r="AF143" s="264"/>
      <c r="AL143" s="264"/>
      <c r="AR143" s="264"/>
      <c r="AX143" s="264"/>
    </row>
    <row r="144" spans="1:53" s="263" customFormat="1" ht="15.75">
      <c r="A144" s="34" t="s">
        <v>53</v>
      </c>
      <c r="B144" s="34"/>
      <c r="C144" s="34"/>
      <c r="D144" s="34"/>
      <c r="E144" s="34"/>
      <c r="F144" s="34"/>
      <c r="H144" s="298"/>
      <c r="J144" s="34"/>
      <c r="K144" s="34"/>
      <c r="L144" s="34"/>
      <c r="N144" s="264"/>
      <c r="T144" s="264"/>
      <c r="Z144" s="264"/>
      <c r="AF144" s="264"/>
      <c r="AL144" s="264"/>
      <c r="AR144" s="264"/>
      <c r="AX144" s="264"/>
    </row>
    <row r="145" spans="1:50" s="263" customFormat="1" ht="15.75">
      <c r="A145" s="300" t="s">
        <v>54</v>
      </c>
      <c r="B145" s="34"/>
      <c r="C145" s="34"/>
      <c r="D145" s="34"/>
      <c r="E145" s="34"/>
      <c r="F145" s="34"/>
      <c r="H145" s="298"/>
      <c r="J145" s="34"/>
      <c r="K145" s="34"/>
      <c r="L145" s="34"/>
      <c r="N145" s="264"/>
      <c r="T145" s="264"/>
      <c r="Z145" s="264"/>
      <c r="AF145" s="264"/>
      <c r="AL145" s="264"/>
      <c r="AR145" s="264"/>
      <c r="AX145" s="264"/>
    </row>
    <row r="146" spans="1:50">
      <c r="A146" s="300" t="str">
        <f>表17!A66</f>
        <v>註4：層級以101年6月最新層級歸類。</v>
      </c>
    </row>
    <row r="147" spans="1:50">
      <c r="A147" s="301" t="s">
        <v>320</v>
      </c>
    </row>
  </sheetData>
  <phoneticPr fontId="4" type="noConversion"/>
  <pageMargins left="0.35433070866141736" right="0.35433070866141736" top="0.78740157480314965" bottom="0.78740157480314965" header="0.51181102362204722" footer="0.51181102362204722"/>
  <pageSetup paperSize="9" scale="74" orientation="portrait" r:id="rId1"/>
  <headerFooter alignWithMargins="0">
    <oddFooter>&amp;C&amp;"Times New Roman,標準"&amp;P</oddFooter>
  </headerFooter>
  <rowBreaks count="3" manualBreakCount="3">
    <brk id="38" max="16383" man="1"/>
    <brk id="72" max="16383" man="1"/>
    <brk id="106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FF00"/>
  </sheetPr>
  <dimension ref="A1:BB825"/>
  <sheetViews>
    <sheetView view="pageBreakPreview" zoomScale="60" zoomScaleNormal="75" workbookViewId="0">
      <selection activeCell="AO1" sqref="AO1:AZ1048576"/>
    </sheetView>
  </sheetViews>
  <sheetFormatPr defaultRowHeight="16.5"/>
  <cols>
    <col min="1" max="1" width="4.25" style="248" customWidth="1"/>
    <col min="2" max="2" width="5.75" style="62" customWidth="1"/>
    <col min="3" max="3" width="8.625" style="248" customWidth="1"/>
    <col min="4" max="4" width="7.25" style="248" customWidth="1"/>
    <col min="5" max="6" width="8.75" style="248" hidden="1" customWidth="1"/>
    <col min="7" max="7" width="8.25" style="248" hidden="1" customWidth="1"/>
    <col min="8" max="8" width="8.75" style="248" hidden="1" customWidth="1"/>
    <col min="9" max="9" width="8.75" style="291" hidden="1" customWidth="1"/>
    <col min="10" max="10" width="1.375" style="248" hidden="1" customWidth="1"/>
    <col min="11" max="14" width="7.75" style="248" hidden="1" customWidth="1"/>
    <col min="15" max="15" width="8.125" style="249" hidden="1" customWidth="1"/>
    <col min="16" max="16" width="1.375" style="248" hidden="1" customWidth="1"/>
    <col min="17" max="19" width="8.125" style="248" hidden="1" customWidth="1"/>
    <col min="20" max="20" width="7.625" style="248" hidden="1" customWidth="1"/>
    <col min="21" max="21" width="9.5" style="249" hidden="1" customWidth="1"/>
    <col min="22" max="22" width="1.375" style="248" hidden="1" customWidth="1"/>
    <col min="23" max="24" width="8.125" style="248" hidden="1" customWidth="1"/>
    <col min="25" max="26" width="7.625" style="248" hidden="1" customWidth="1"/>
    <col min="27" max="27" width="9.5" style="249" hidden="1" customWidth="1"/>
    <col min="28" max="28" width="1.625" style="248" hidden="1" customWidth="1"/>
    <col min="29" max="32" width="7.625" style="248" hidden="1" customWidth="1"/>
    <col min="33" max="33" width="9.5" style="249" hidden="1" customWidth="1"/>
    <col min="34" max="34" width="1.625" style="248" hidden="1" customWidth="1"/>
    <col min="35" max="38" width="7.625" style="248" hidden="1" customWidth="1"/>
    <col min="39" max="39" width="9.5" style="249" hidden="1" customWidth="1"/>
    <col min="40" max="40" width="1.625" style="248" hidden="1" customWidth="1"/>
    <col min="41" max="44" width="7.625" style="248" hidden="1" customWidth="1"/>
    <col min="45" max="45" width="9.5" style="249" hidden="1" customWidth="1"/>
    <col min="46" max="46" width="1.625" style="248" hidden="1" customWidth="1"/>
    <col min="47" max="50" width="7.625" style="248" hidden="1" customWidth="1"/>
    <col min="51" max="51" width="9.5" style="249" hidden="1" customWidth="1"/>
    <col min="52" max="52" width="0.625" style="248" hidden="1" customWidth="1"/>
    <col min="53" max="54" width="7.625" style="248" customWidth="1"/>
    <col min="55" max="16384" width="9" style="248"/>
  </cols>
  <sheetData>
    <row r="1" spans="1:54" ht="21">
      <c r="A1" s="85" t="s">
        <v>381</v>
      </c>
      <c r="B1" s="324"/>
      <c r="C1" s="278"/>
      <c r="D1" s="278"/>
      <c r="E1" s="278"/>
      <c r="F1" s="30"/>
      <c r="K1" s="278"/>
      <c r="L1" s="30"/>
    </row>
    <row r="2" spans="1:54" ht="23.25" customHeight="1">
      <c r="A2" s="339" t="s">
        <v>60</v>
      </c>
      <c r="B2" s="324"/>
      <c r="C2" s="278"/>
      <c r="D2" s="278"/>
      <c r="E2" s="278"/>
      <c r="K2" s="278"/>
      <c r="R2" s="62"/>
      <c r="S2" s="62"/>
      <c r="T2" s="62"/>
      <c r="Y2" s="62"/>
      <c r="AE2" s="62"/>
      <c r="AG2" s="62" t="s">
        <v>35</v>
      </c>
      <c r="AM2" s="62"/>
      <c r="AS2" s="62"/>
      <c r="AY2" s="62"/>
    </row>
    <row r="3" spans="1:54">
      <c r="A3" s="70"/>
      <c r="B3" s="70"/>
      <c r="C3" s="70"/>
      <c r="D3" s="70"/>
      <c r="E3" s="11">
        <v>93</v>
      </c>
      <c r="F3" s="11"/>
      <c r="G3" s="11"/>
      <c r="H3" s="11"/>
      <c r="I3" s="149"/>
      <c r="J3" s="12"/>
      <c r="K3" s="11">
        <v>94</v>
      </c>
      <c r="L3" s="11"/>
      <c r="M3" s="11"/>
      <c r="N3" s="11"/>
      <c r="O3" s="167"/>
      <c r="P3" s="12"/>
      <c r="Q3" s="11">
        <v>95</v>
      </c>
      <c r="R3" s="11"/>
      <c r="S3" s="11"/>
      <c r="T3" s="11"/>
      <c r="U3" s="167">
        <v>95</v>
      </c>
      <c r="V3" s="12"/>
      <c r="W3" s="11">
        <v>96</v>
      </c>
      <c r="X3" s="11"/>
      <c r="Y3" s="11"/>
      <c r="Z3" s="11"/>
      <c r="AA3" s="167">
        <v>96</v>
      </c>
      <c r="AB3" s="305"/>
      <c r="AC3" s="11">
        <v>97</v>
      </c>
      <c r="AD3" s="11"/>
      <c r="AE3" s="11"/>
      <c r="AF3" s="11"/>
      <c r="AG3" s="167">
        <v>97</v>
      </c>
      <c r="AH3" s="305"/>
      <c r="AI3" s="11">
        <v>98</v>
      </c>
      <c r="AJ3" s="11"/>
      <c r="AK3" s="11"/>
      <c r="AL3" s="11"/>
      <c r="AM3" s="167"/>
      <c r="AN3" s="305"/>
      <c r="AO3" s="11">
        <v>99</v>
      </c>
      <c r="AP3" s="11"/>
      <c r="AQ3" s="11"/>
      <c r="AR3" s="11"/>
      <c r="AS3" s="167"/>
      <c r="AT3" s="305"/>
      <c r="AU3" s="11">
        <v>100</v>
      </c>
      <c r="AV3" s="11"/>
      <c r="AW3" s="11"/>
      <c r="AX3" s="11"/>
      <c r="AY3" s="167"/>
      <c r="AZ3" s="305"/>
      <c r="BA3" s="11">
        <v>101</v>
      </c>
      <c r="BB3" s="11"/>
    </row>
    <row r="4" spans="1:54">
      <c r="A4" s="71" t="s">
        <v>190</v>
      </c>
      <c r="B4" s="340" t="s">
        <v>191</v>
      </c>
      <c r="C4" s="340" t="s">
        <v>192</v>
      </c>
      <c r="D4" s="72"/>
      <c r="E4" s="13" t="s">
        <v>199</v>
      </c>
      <c r="F4" s="86" t="s">
        <v>229</v>
      </c>
      <c r="G4" s="13" t="s">
        <v>200</v>
      </c>
      <c r="H4" s="13" t="s">
        <v>164</v>
      </c>
      <c r="I4" s="170" t="s">
        <v>269</v>
      </c>
      <c r="J4" s="30"/>
      <c r="K4" s="13" t="s">
        <v>199</v>
      </c>
      <c r="L4" s="86" t="s">
        <v>229</v>
      </c>
      <c r="M4" s="13" t="s">
        <v>200</v>
      </c>
      <c r="N4" s="13" t="s">
        <v>164</v>
      </c>
      <c r="O4" s="170" t="s">
        <v>269</v>
      </c>
      <c r="P4" s="30"/>
      <c r="Q4" s="13" t="s">
        <v>199</v>
      </c>
      <c r="R4" s="13" t="s">
        <v>229</v>
      </c>
      <c r="S4" s="13" t="s">
        <v>200</v>
      </c>
      <c r="T4" s="13" t="s">
        <v>164</v>
      </c>
      <c r="U4" s="170" t="s">
        <v>269</v>
      </c>
      <c r="V4" s="30"/>
      <c r="W4" s="98" t="s">
        <v>199</v>
      </c>
      <c r="X4" s="98" t="s">
        <v>229</v>
      </c>
      <c r="Y4" s="13" t="s">
        <v>200</v>
      </c>
      <c r="Z4" s="13" t="s">
        <v>164</v>
      </c>
      <c r="AA4" s="170" t="s">
        <v>269</v>
      </c>
      <c r="AC4" s="13" t="s">
        <v>199</v>
      </c>
      <c r="AD4" s="13" t="s">
        <v>229</v>
      </c>
      <c r="AE4" s="13" t="s">
        <v>200</v>
      </c>
      <c r="AF4" s="13" t="s">
        <v>164</v>
      </c>
      <c r="AG4" s="170" t="s">
        <v>269</v>
      </c>
      <c r="AI4" s="13" t="s">
        <v>199</v>
      </c>
      <c r="AJ4" s="13" t="s">
        <v>229</v>
      </c>
      <c r="AK4" s="13" t="s">
        <v>200</v>
      </c>
      <c r="AL4" s="13" t="s">
        <v>164</v>
      </c>
      <c r="AM4" s="170" t="s">
        <v>269</v>
      </c>
      <c r="AO4" s="13" t="s">
        <v>199</v>
      </c>
      <c r="AP4" s="13" t="s">
        <v>229</v>
      </c>
      <c r="AQ4" s="13" t="s">
        <v>200</v>
      </c>
      <c r="AR4" s="13" t="s">
        <v>164</v>
      </c>
      <c r="AS4" s="170" t="s">
        <v>269</v>
      </c>
      <c r="AU4" s="13" t="s">
        <v>199</v>
      </c>
      <c r="AV4" s="13" t="s">
        <v>229</v>
      </c>
      <c r="AW4" s="13" t="s">
        <v>200</v>
      </c>
      <c r="AX4" s="13" t="s">
        <v>164</v>
      </c>
      <c r="AY4" s="170" t="s">
        <v>269</v>
      </c>
      <c r="BA4" s="13" t="s">
        <v>199</v>
      </c>
      <c r="BB4" s="13" t="s">
        <v>229</v>
      </c>
    </row>
    <row r="5" spans="1:54">
      <c r="A5" s="73" t="s">
        <v>193</v>
      </c>
      <c r="B5" s="73" t="s">
        <v>248</v>
      </c>
      <c r="C5" s="306" t="s">
        <v>58</v>
      </c>
      <c r="D5" s="306" t="s">
        <v>25</v>
      </c>
      <c r="E5" s="433">
        <v>297886241</v>
      </c>
      <c r="F5" s="433">
        <v>341478526</v>
      </c>
      <c r="G5" s="433">
        <v>349984260</v>
      </c>
      <c r="H5" s="433">
        <v>343153171</v>
      </c>
      <c r="I5" s="434">
        <v>1332502198</v>
      </c>
      <c r="J5" s="435"/>
      <c r="K5" s="433">
        <v>329056884</v>
      </c>
      <c r="L5" s="433">
        <v>349233909</v>
      </c>
      <c r="M5" s="433">
        <v>345893109</v>
      </c>
      <c r="N5" s="433">
        <v>336942326</v>
      </c>
      <c r="O5" s="436">
        <v>1361126228</v>
      </c>
      <c r="P5" s="435"/>
      <c r="Q5" s="433">
        <v>316170397</v>
      </c>
      <c r="R5" s="433">
        <v>338180429</v>
      </c>
      <c r="S5" s="433">
        <v>344965328</v>
      </c>
      <c r="T5" s="433">
        <v>344209490</v>
      </c>
      <c r="U5" s="436">
        <v>1343525644</v>
      </c>
      <c r="V5" s="435"/>
      <c r="W5" s="433">
        <v>321085822</v>
      </c>
      <c r="X5" s="433">
        <v>340311083</v>
      </c>
      <c r="Y5" s="433">
        <v>340836956</v>
      </c>
      <c r="Z5" s="433">
        <v>343133243</v>
      </c>
      <c r="AA5" s="436">
        <v>1345367104</v>
      </c>
      <c r="AB5" s="126"/>
      <c r="AC5" s="433">
        <v>321317176</v>
      </c>
      <c r="AD5" s="433">
        <v>336778148</v>
      </c>
      <c r="AE5" s="433">
        <v>340722978</v>
      </c>
      <c r="AF5" s="433">
        <v>358858457</v>
      </c>
      <c r="AG5" s="436">
        <v>1357676759</v>
      </c>
      <c r="AH5" s="126"/>
      <c r="AI5" s="433">
        <v>335068537</v>
      </c>
      <c r="AJ5" s="433">
        <v>364268862</v>
      </c>
      <c r="AK5" s="433">
        <v>364632135</v>
      </c>
      <c r="AL5" s="433">
        <v>354350788</v>
      </c>
      <c r="AM5" s="436">
        <v>1418320322</v>
      </c>
      <c r="AN5" s="126"/>
      <c r="AO5" s="433">
        <v>336120651</v>
      </c>
      <c r="AP5" s="433">
        <v>361465616</v>
      </c>
      <c r="AQ5" s="433">
        <v>372249168</v>
      </c>
      <c r="AR5" s="433">
        <v>372207575</v>
      </c>
      <c r="AS5" s="436">
        <v>1442043010</v>
      </c>
      <c r="AT5" s="126"/>
      <c r="AU5" s="433">
        <v>353327409</v>
      </c>
      <c r="AV5" s="433">
        <v>368988700</v>
      </c>
      <c r="AW5" s="433">
        <v>369327122</v>
      </c>
      <c r="AX5" s="433">
        <v>371791047</v>
      </c>
      <c r="AY5" s="436">
        <v>1463434278</v>
      </c>
      <c r="AZ5" s="126"/>
      <c r="BA5" s="433">
        <v>359761446</v>
      </c>
      <c r="BB5" s="433">
        <v>365780353</v>
      </c>
    </row>
    <row r="6" spans="1:54">
      <c r="A6" s="69"/>
      <c r="B6" s="61" t="s">
        <v>246</v>
      </c>
      <c r="C6" s="312"/>
      <c r="D6" s="313" t="s">
        <v>23</v>
      </c>
      <c r="E6" s="97">
        <v>8.9356938732116309E-2</v>
      </c>
      <c r="F6" s="97">
        <v>0.59652308237162877</v>
      </c>
      <c r="G6" s="97">
        <v>0.33714037119432927</v>
      </c>
      <c r="H6" s="97">
        <v>0.18844912860123642</v>
      </c>
      <c r="I6" s="437"/>
      <c r="J6" s="438"/>
      <c r="K6" s="97">
        <v>0.1046394183744794</v>
      </c>
      <c r="L6" s="97">
        <v>2.2711187994292795E-2</v>
      </c>
      <c r="M6" s="97">
        <v>-1.1689528551941164E-2</v>
      </c>
      <c r="N6" s="97">
        <v>-1.8099337336445597E-2</v>
      </c>
      <c r="O6" s="349">
        <v>2.1481412970997482E-2</v>
      </c>
      <c r="P6" s="438"/>
      <c r="Q6" s="97">
        <v>-3.9161882417873994E-2</v>
      </c>
      <c r="R6" s="97">
        <v>-3.1650649364635464E-2</v>
      </c>
      <c r="S6" s="97">
        <v>-2.6822766220532257E-3</v>
      </c>
      <c r="T6" s="97">
        <v>2.1567975998361133E-2</v>
      </c>
      <c r="U6" s="349">
        <v>-1.2930897691878163E-2</v>
      </c>
      <c r="V6" s="438"/>
      <c r="W6" s="97">
        <v>1.5546759110404595E-2</v>
      </c>
      <c r="X6" s="97">
        <v>6.3003468482796254E-3</v>
      </c>
      <c r="Y6" s="97">
        <v>-1.1967498368415708E-2</v>
      </c>
      <c r="Z6" s="97">
        <v>-3.1267208815189962E-3</v>
      </c>
      <c r="AA6" s="349">
        <v>1.3706176791070668E-3</v>
      </c>
      <c r="AB6" s="287"/>
      <c r="AC6" s="97">
        <v>7.2053633062618694E-4</v>
      </c>
      <c r="AD6" s="97">
        <v>-1.038148675281314E-2</v>
      </c>
      <c r="AE6" s="97">
        <v>-3.3440622559721689E-4</v>
      </c>
      <c r="AF6" s="97">
        <v>4.5828302330940263E-2</v>
      </c>
      <c r="AG6" s="349">
        <v>9.1496625444471569E-3</v>
      </c>
      <c r="AH6" s="287"/>
      <c r="AI6" s="97">
        <v>4.2796843826363062E-2</v>
      </c>
      <c r="AJ6" s="97">
        <v>8.1628556256565732E-2</v>
      </c>
      <c r="AK6" s="97">
        <v>7.01718361947401E-2</v>
      </c>
      <c r="AL6" s="97">
        <v>-1.2561133539065517E-2</v>
      </c>
      <c r="AM6" s="349">
        <v>4.4667158510297567E-2</v>
      </c>
      <c r="AN6" s="287"/>
      <c r="AO6" s="97">
        <v>3.1399964001992409E-3</v>
      </c>
      <c r="AP6" s="97">
        <v>-7.6955411028242215E-3</v>
      </c>
      <c r="AQ6" s="97">
        <v>2.0889637168155728E-2</v>
      </c>
      <c r="AR6" s="97">
        <v>5.0392965402408008E-2</v>
      </c>
      <c r="AS6" s="349">
        <v>1.672590290925835E-2</v>
      </c>
      <c r="AT6" s="287"/>
      <c r="AU6" s="97">
        <v>5.119220716968087E-2</v>
      </c>
      <c r="AV6" s="97">
        <v>2.0812723719757731E-2</v>
      </c>
      <c r="AW6" s="97">
        <v>-7.8497045828185286E-3</v>
      </c>
      <c r="AX6" s="97">
        <v>-1.1190744841772515E-3</v>
      </c>
      <c r="AY6" s="349">
        <v>1.4834001379750772E-2</v>
      </c>
      <c r="AZ6" s="287"/>
      <c r="BA6" s="97">
        <v>1.8209844003356013E-2</v>
      </c>
      <c r="BB6" s="97">
        <v>-8.6949735859119803E-3</v>
      </c>
    </row>
    <row r="7" spans="1:54">
      <c r="A7" s="69"/>
      <c r="B7" s="61"/>
      <c r="C7" s="306" t="s">
        <v>82</v>
      </c>
      <c r="D7" s="306" t="s">
        <v>25</v>
      </c>
      <c r="E7" s="433">
        <v>1311473150</v>
      </c>
      <c r="F7" s="433">
        <v>1415506625</v>
      </c>
      <c r="G7" s="433">
        <v>1436907528</v>
      </c>
      <c r="H7" s="433">
        <v>1419625832</v>
      </c>
      <c r="I7" s="434">
        <v>5583513135</v>
      </c>
      <c r="J7" s="435"/>
      <c r="K7" s="433">
        <v>1391382180</v>
      </c>
      <c r="L7" s="433">
        <v>1465970365</v>
      </c>
      <c r="M7" s="433">
        <v>1450742481</v>
      </c>
      <c r="N7" s="433">
        <v>1418644462</v>
      </c>
      <c r="O7" s="436">
        <v>5726739488</v>
      </c>
      <c r="P7" s="435"/>
      <c r="Q7" s="433">
        <v>1340702120</v>
      </c>
      <c r="R7" s="433">
        <v>1414285919</v>
      </c>
      <c r="S7" s="433">
        <v>1430844181</v>
      </c>
      <c r="T7" s="433">
        <v>1448215391</v>
      </c>
      <c r="U7" s="436">
        <v>5634047611</v>
      </c>
      <c r="V7" s="435"/>
      <c r="W7" s="433">
        <v>1358528385</v>
      </c>
      <c r="X7" s="433">
        <v>1422138838</v>
      </c>
      <c r="Y7" s="433">
        <v>1425069150</v>
      </c>
      <c r="Z7" s="433">
        <v>1445573763</v>
      </c>
      <c r="AA7" s="436">
        <v>5651310136</v>
      </c>
      <c r="AB7" s="126"/>
      <c r="AC7" s="433">
        <v>1366124901</v>
      </c>
      <c r="AD7" s="433">
        <v>1421343400</v>
      </c>
      <c r="AE7" s="433">
        <v>1407472930</v>
      </c>
      <c r="AF7" s="433">
        <v>1485027247</v>
      </c>
      <c r="AG7" s="436">
        <v>5679968478</v>
      </c>
      <c r="AH7" s="126"/>
      <c r="AI7" s="433">
        <v>1388844424</v>
      </c>
      <c r="AJ7" s="433">
        <v>1503894930</v>
      </c>
      <c r="AK7" s="433">
        <v>1496388631</v>
      </c>
      <c r="AL7" s="433">
        <v>1459900563</v>
      </c>
      <c r="AM7" s="436">
        <v>5849028548</v>
      </c>
      <c r="AN7" s="126"/>
      <c r="AO7" s="433">
        <v>1416443420</v>
      </c>
      <c r="AP7" s="433">
        <v>1521083660</v>
      </c>
      <c r="AQ7" s="433">
        <v>1549100841</v>
      </c>
      <c r="AR7" s="433">
        <v>1557142834</v>
      </c>
      <c r="AS7" s="436">
        <v>6043770755</v>
      </c>
      <c r="AT7" s="126"/>
      <c r="AU7" s="433">
        <v>1506547169</v>
      </c>
      <c r="AV7" s="433">
        <v>1556266949</v>
      </c>
      <c r="AW7" s="433">
        <v>1546936145</v>
      </c>
      <c r="AX7" s="433">
        <v>1564017908</v>
      </c>
      <c r="AY7" s="436">
        <v>6173768171</v>
      </c>
      <c r="AZ7" s="126"/>
      <c r="BA7" s="433">
        <v>1538658542</v>
      </c>
      <c r="BB7" s="433">
        <v>1537732551</v>
      </c>
    </row>
    <row r="8" spans="1:54">
      <c r="A8" s="69"/>
      <c r="B8" s="61"/>
      <c r="C8" s="312"/>
      <c r="D8" s="313" t="s">
        <v>23</v>
      </c>
      <c r="E8" s="97">
        <v>0.10364623772262885</v>
      </c>
      <c r="F8" s="97">
        <v>0.4123161251957958</v>
      </c>
      <c r="G8" s="97">
        <v>0.19977001408545494</v>
      </c>
      <c r="H8" s="97">
        <v>6.7385257005501256E-2</v>
      </c>
      <c r="I8" s="437"/>
      <c r="J8" s="438"/>
      <c r="K8" s="97">
        <v>6.0930740366281995E-2</v>
      </c>
      <c r="L8" s="97">
        <v>3.5650656174074778E-2</v>
      </c>
      <c r="M8" s="97">
        <v>9.6282834701663551E-3</v>
      </c>
      <c r="N8" s="97">
        <v>-6.9128778716108909E-4</v>
      </c>
      <c r="O8" s="349">
        <v>2.5651655066806001E-2</v>
      </c>
      <c r="P8" s="438"/>
      <c r="Q8" s="97">
        <v>-3.6424255483852752E-2</v>
      </c>
      <c r="R8" s="97">
        <v>-3.5256132889152858E-2</v>
      </c>
      <c r="S8" s="97">
        <v>-1.3715942188639918E-2</v>
      </c>
      <c r="T8" s="97">
        <v>2.0844496131406265E-2</v>
      </c>
      <c r="U8" s="349">
        <v>-1.6185802967679908E-2</v>
      </c>
      <c r="V8" s="438"/>
      <c r="W8" s="97">
        <v>1.3296216015530771E-2</v>
      </c>
      <c r="X8" s="97">
        <v>5.5525681861787746E-3</v>
      </c>
      <c r="Y8" s="97">
        <v>-4.0361005598554822E-3</v>
      </c>
      <c r="Z8" s="97">
        <v>-1.8240573994838805E-3</v>
      </c>
      <c r="AA8" s="349">
        <v>3.0639650552999331E-3</v>
      </c>
      <c r="AB8" s="287"/>
      <c r="AC8" s="97">
        <v>5.5917241655571992E-3</v>
      </c>
      <c r="AD8" s="97">
        <v>-5.5932513672063422E-4</v>
      </c>
      <c r="AE8" s="97">
        <v>-1.2347625376635252E-2</v>
      </c>
      <c r="AF8" s="97">
        <v>2.7292612116950776E-2</v>
      </c>
      <c r="AG8" s="349">
        <v>5.0710970218110774E-3</v>
      </c>
      <c r="AH8" s="287"/>
      <c r="AI8" s="97">
        <v>1.6630633833970343E-2</v>
      </c>
      <c r="AJ8" s="97">
        <v>5.8079933392591876E-2</v>
      </c>
      <c r="AK8" s="97">
        <v>6.3174004348346413E-2</v>
      </c>
      <c r="AL8" s="97">
        <v>-1.6920015474975347E-2</v>
      </c>
      <c r="AM8" s="349">
        <v>2.9764262012159648E-2</v>
      </c>
      <c r="AN8" s="287"/>
      <c r="AO8" s="97">
        <v>1.9871913313740608E-2</v>
      </c>
      <c r="AP8" s="97">
        <v>1.1429475329104211E-2</v>
      </c>
      <c r="AQ8" s="97">
        <v>3.5226283405249914E-2</v>
      </c>
      <c r="AR8" s="97">
        <v>6.6608831768770305E-2</v>
      </c>
      <c r="AS8" s="349">
        <v>3.3294795093210761E-2</v>
      </c>
      <c r="AT8" s="287"/>
      <c r="AU8" s="97">
        <v>6.3612670811799887E-2</v>
      </c>
      <c r="AV8" s="97">
        <v>2.3130410197161666E-2</v>
      </c>
      <c r="AW8" s="97">
        <v>-1.3973886933033031E-3</v>
      </c>
      <c r="AX8" s="97">
        <v>4.415185203234806E-3</v>
      </c>
      <c r="AY8" s="349">
        <v>2.15093227837031E-2</v>
      </c>
      <c r="AZ8" s="287"/>
      <c r="BA8" s="97">
        <v>2.1314548698342151E-2</v>
      </c>
      <c r="BB8" s="97">
        <v>-1.1909523627620211E-2</v>
      </c>
    </row>
    <row r="9" spans="1:54">
      <c r="A9" s="69"/>
      <c r="B9" s="61"/>
      <c r="C9" s="306" t="s">
        <v>83</v>
      </c>
      <c r="D9" s="306" t="s">
        <v>25</v>
      </c>
      <c r="E9" s="433">
        <v>53695235</v>
      </c>
      <c r="F9" s="433">
        <v>57387950</v>
      </c>
      <c r="G9" s="433">
        <v>55031895</v>
      </c>
      <c r="H9" s="433">
        <v>53673755</v>
      </c>
      <c r="I9" s="434">
        <v>219788835</v>
      </c>
      <c r="J9" s="435"/>
      <c r="K9" s="433">
        <v>57803165</v>
      </c>
      <c r="L9" s="433">
        <v>60753880</v>
      </c>
      <c r="M9" s="433">
        <v>58612750</v>
      </c>
      <c r="N9" s="433">
        <v>56999920</v>
      </c>
      <c r="O9" s="436">
        <v>234169715</v>
      </c>
      <c r="P9" s="435"/>
      <c r="Q9" s="433">
        <v>55422455</v>
      </c>
      <c r="R9" s="433">
        <v>56556565</v>
      </c>
      <c r="S9" s="433">
        <v>55492370</v>
      </c>
      <c r="T9" s="433">
        <v>56904290</v>
      </c>
      <c r="U9" s="436">
        <v>224375680</v>
      </c>
      <c r="V9" s="435"/>
      <c r="W9" s="433">
        <v>57004335</v>
      </c>
      <c r="X9" s="433">
        <v>57538810</v>
      </c>
      <c r="Y9" s="433">
        <v>56024578</v>
      </c>
      <c r="Z9" s="433">
        <v>58125914</v>
      </c>
      <c r="AA9" s="436">
        <v>228693637</v>
      </c>
      <c r="AB9" s="126"/>
      <c r="AC9" s="433">
        <v>59255789</v>
      </c>
      <c r="AD9" s="433">
        <v>60184224</v>
      </c>
      <c r="AE9" s="433">
        <v>56141081</v>
      </c>
      <c r="AF9" s="433">
        <v>58837037</v>
      </c>
      <c r="AG9" s="436">
        <v>234418131</v>
      </c>
      <c r="AH9" s="126"/>
      <c r="AI9" s="433">
        <v>58954814</v>
      </c>
      <c r="AJ9" s="433">
        <v>62071670</v>
      </c>
      <c r="AK9" s="433">
        <v>59440333</v>
      </c>
      <c r="AL9" s="433">
        <v>57635934</v>
      </c>
      <c r="AM9" s="436">
        <v>238102751</v>
      </c>
      <c r="AN9" s="126"/>
      <c r="AO9" s="433">
        <v>61105400</v>
      </c>
      <c r="AP9" s="433">
        <v>64351830</v>
      </c>
      <c r="AQ9" s="433">
        <v>66882490</v>
      </c>
      <c r="AR9" s="433">
        <v>67803100</v>
      </c>
      <c r="AS9" s="436">
        <v>260142820</v>
      </c>
      <c r="AT9" s="126"/>
      <c r="AU9" s="433">
        <v>69077050</v>
      </c>
      <c r="AV9" s="433">
        <v>69278600</v>
      </c>
      <c r="AW9" s="433">
        <v>64300200</v>
      </c>
      <c r="AX9" s="433">
        <v>66307370</v>
      </c>
      <c r="AY9" s="436" t="s">
        <v>388</v>
      </c>
      <c r="AZ9" s="126"/>
      <c r="BA9" s="433">
        <v>69667762</v>
      </c>
      <c r="BB9" s="433">
        <v>66623264</v>
      </c>
    </row>
    <row r="10" spans="1:54">
      <c r="A10" s="69"/>
      <c r="B10" s="61"/>
      <c r="C10" s="312"/>
      <c r="D10" s="313" t="s">
        <v>23</v>
      </c>
      <c r="E10" s="97">
        <v>6.9034818786499974E-2</v>
      </c>
      <c r="F10" s="97">
        <v>0.25612613191371492</v>
      </c>
      <c r="G10" s="97">
        <v>0.17708233517564723</v>
      </c>
      <c r="H10" s="97">
        <v>4.6894654111051232E-2</v>
      </c>
      <c r="I10" s="437"/>
      <c r="J10" s="438"/>
      <c r="K10" s="97">
        <v>7.6504553895704153E-2</v>
      </c>
      <c r="L10" s="97">
        <v>5.8652208346874214E-2</v>
      </c>
      <c r="M10" s="97">
        <v>6.5068720602843133E-2</v>
      </c>
      <c r="N10" s="97">
        <v>6.1970044763963318E-2</v>
      </c>
      <c r="O10" s="349">
        <v>6.5430439175857114E-2</v>
      </c>
      <c r="P10" s="438"/>
      <c r="Q10" s="97">
        <v>-4.1186499043780689E-2</v>
      </c>
      <c r="R10" s="97">
        <v>-6.9087192455856372E-2</v>
      </c>
      <c r="S10" s="97">
        <v>-5.3237222276723117E-2</v>
      </c>
      <c r="T10" s="97">
        <v>-1.6777216529426653E-3</v>
      </c>
      <c r="U10" s="349">
        <v>-4.1824516035303683E-2</v>
      </c>
      <c r="V10" s="438"/>
      <c r="W10" s="97">
        <v>2.8542221740267548E-2</v>
      </c>
      <c r="X10" s="97">
        <v>1.7367479796554175E-2</v>
      </c>
      <c r="Y10" s="97">
        <v>9.5906518319546219E-3</v>
      </c>
      <c r="Z10" s="97">
        <v>2.1468047488159447E-2</v>
      </c>
      <c r="AA10" s="349">
        <v>1.9244318279057593E-2</v>
      </c>
      <c r="AB10" s="287"/>
      <c r="AC10" s="97">
        <v>3.9496189193330755E-2</v>
      </c>
      <c r="AD10" s="97">
        <v>4.5976168085506197E-2</v>
      </c>
      <c r="AE10" s="97">
        <v>2.0794980374505556E-3</v>
      </c>
      <c r="AF10" s="97">
        <v>1.2234181814328116E-2</v>
      </c>
      <c r="AG10" s="349">
        <v>2.5031277979981503E-2</v>
      </c>
      <c r="AH10" s="287"/>
      <c r="AI10" s="97">
        <v>-5.0792505690878675E-3</v>
      </c>
      <c r="AJ10" s="97">
        <v>3.1361142082682703E-2</v>
      </c>
      <c r="AK10" s="97">
        <v>5.8767161964693893E-2</v>
      </c>
      <c r="AL10" s="97">
        <v>-2.0414063339049493E-2</v>
      </c>
      <c r="AM10" s="349">
        <v>1.5718152790835216E-2</v>
      </c>
      <c r="AN10" s="287"/>
      <c r="AO10" s="97">
        <v>3.6478547790855576E-2</v>
      </c>
      <c r="AP10" s="97">
        <v>3.673431051557019E-2</v>
      </c>
      <c r="AQ10" s="97">
        <v>0.12520382414412112</v>
      </c>
      <c r="AR10" s="97">
        <v>0.17640324870939028</v>
      </c>
      <c r="AS10" s="349">
        <v>9.2565368973834383E-2</v>
      </c>
      <c r="AT10" s="287"/>
      <c r="AU10" s="97">
        <v>0.13045737365273768</v>
      </c>
      <c r="AV10" s="97">
        <v>7.6559905134010897E-2</v>
      </c>
      <c r="AW10" s="97">
        <v>-3.8609357994895177E-2</v>
      </c>
      <c r="AX10" s="97">
        <v>-2.2059905815515757E-2</v>
      </c>
      <c r="AY10" s="349" t="e">
        <v>#VALUE!</v>
      </c>
      <c r="AZ10" s="287"/>
      <c r="BA10" s="97">
        <v>8.5514943096152152E-3</v>
      </c>
      <c r="BB10" s="97">
        <v>-3.8328372686515011E-2</v>
      </c>
    </row>
    <row r="11" spans="1:54">
      <c r="A11" s="69"/>
      <c r="B11" s="61"/>
      <c r="C11" s="306" t="s">
        <v>84</v>
      </c>
      <c r="D11" s="306" t="s">
        <v>25</v>
      </c>
      <c r="E11" s="433">
        <v>553541790</v>
      </c>
      <c r="F11" s="433">
        <v>616602544</v>
      </c>
      <c r="G11" s="433">
        <v>692175496</v>
      </c>
      <c r="H11" s="433">
        <v>693724333</v>
      </c>
      <c r="I11" s="434">
        <v>2556044163</v>
      </c>
      <c r="J11" s="435"/>
      <c r="K11" s="433">
        <v>663675553</v>
      </c>
      <c r="L11" s="433">
        <v>703860142</v>
      </c>
      <c r="M11" s="433">
        <v>672871779</v>
      </c>
      <c r="N11" s="433">
        <v>645995082</v>
      </c>
      <c r="O11" s="436">
        <v>2686402556</v>
      </c>
      <c r="P11" s="435"/>
      <c r="Q11" s="433">
        <v>618790859</v>
      </c>
      <c r="R11" s="433">
        <v>659413020</v>
      </c>
      <c r="S11" s="433">
        <v>656588587</v>
      </c>
      <c r="T11" s="433">
        <v>651052754</v>
      </c>
      <c r="U11" s="436">
        <v>2585845220</v>
      </c>
      <c r="V11" s="435"/>
      <c r="W11" s="433">
        <v>608066377</v>
      </c>
      <c r="X11" s="433">
        <v>641510976</v>
      </c>
      <c r="Y11" s="433">
        <v>641264989</v>
      </c>
      <c r="Z11" s="433">
        <v>643392508</v>
      </c>
      <c r="AA11" s="436">
        <v>2534234850</v>
      </c>
      <c r="AB11" s="126"/>
      <c r="AC11" s="433">
        <v>607414733</v>
      </c>
      <c r="AD11" s="433">
        <v>642690956</v>
      </c>
      <c r="AE11" s="433">
        <v>644365241</v>
      </c>
      <c r="AF11" s="433">
        <v>663727550</v>
      </c>
      <c r="AG11" s="436">
        <v>2558198480</v>
      </c>
      <c r="AH11" s="126"/>
      <c r="AI11" s="433">
        <v>634124605</v>
      </c>
      <c r="AJ11" s="433">
        <v>696180686</v>
      </c>
      <c r="AK11" s="433">
        <v>680171883</v>
      </c>
      <c r="AL11" s="433">
        <v>664893541</v>
      </c>
      <c r="AM11" s="436">
        <v>2675370715</v>
      </c>
      <c r="AN11" s="126"/>
      <c r="AO11" s="433">
        <v>626579713</v>
      </c>
      <c r="AP11" s="433">
        <v>664559701</v>
      </c>
      <c r="AQ11" s="433">
        <v>675153283</v>
      </c>
      <c r="AR11" s="433">
        <v>693795036</v>
      </c>
      <c r="AS11" s="436">
        <v>2660087733</v>
      </c>
      <c r="AT11" s="126"/>
      <c r="AU11" s="433">
        <v>655485177</v>
      </c>
      <c r="AV11" s="433">
        <v>689164435</v>
      </c>
      <c r="AW11" s="433">
        <v>688712074</v>
      </c>
      <c r="AX11" s="433">
        <v>691650174</v>
      </c>
      <c r="AY11" s="436">
        <v>2725011860</v>
      </c>
      <c r="AZ11" s="126"/>
      <c r="BA11" s="433">
        <v>670321542</v>
      </c>
      <c r="BB11" s="433">
        <v>684919492</v>
      </c>
    </row>
    <row r="12" spans="1:54">
      <c r="A12" s="69"/>
      <c r="B12" s="61"/>
      <c r="C12" s="312"/>
      <c r="D12" s="313" t="s">
        <v>23</v>
      </c>
      <c r="E12" s="97">
        <v>0.10821178170582424</v>
      </c>
      <c r="F12" s="97">
        <v>0.55701326231456305</v>
      </c>
      <c r="G12" s="97">
        <v>0.37316556158271114</v>
      </c>
      <c r="H12" s="97">
        <v>0.23798419920018568</v>
      </c>
      <c r="I12" s="437"/>
      <c r="J12" s="438"/>
      <c r="K12" s="97">
        <v>0.198961966358493</v>
      </c>
      <c r="L12" s="97">
        <v>0.14151352252610883</v>
      </c>
      <c r="M12" s="97">
        <v>-2.7888472087720367E-2</v>
      </c>
      <c r="N12" s="97">
        <v>-6.8801465841043227E-2</v>
      </c>
      <c r="O12" s="349">
        <v>5.1000055040911318E-2</v>
      </c>
      <c r="P12" s="438"/>
      <c r="Q12" s="97">
        <v>-6.7630476664551797E-2</v>
      </c>
      <c r="R12" s="97">
        <v>-6.3147661513698883E-2</v>
      </c>
      <c r="S12" s="97">
        <v>-2.4199546642005965E-2</v>
      </c>
      <c r="T12" s="97">
        <v>7.8292732265723419E-3</v>
      </c>
      <c r="U12" s="349">
        <v>-3.7431968554157424E-2</v>
      </c>
      <c r="V12" s="438"/>
      <c r="W12" s="97">
        <v>-1.7331351690183849E-2</v>
      </c>
      <c r="X12" s="97">
        <v>-2.7148453938625638E-2</v>
      </c>
      <c r="Y12" s="97">
        <v>-2.3338203409862146E-2</v>
      </c>
      <c r="Z12" s="97">
        <v>-1.1765937480390454E-2</v>
      </c>
      <c r="AA12" s="349">
        <v>-1.9958800937049159E-2</v>
      </c>
      <c r="AB12" s="287"/>
      <c r="AC12" s="97">
        <v>-1.0716658980800542E-3</v>
      </c>
      <c r="AD12" s="97">
        <v>1.839376166807849E-3</v>
      </c>
      <c r="AE12" s="97">
        <v>4.834587967814441E-3</v>
      </c>
      <c r="AF12" s="97">
        <v>3.1605966415760633E-2</v>
      </c>
      <c r="AG12" s="349">
        <v>9.4559626153036813E-3</v>
      </c>
      <c r="AH12" s="287"/>
      <c r="AI12" s="97">
        <v>4.3973039422473104E-2</v>
      </c>
      <c r="AJ12" s="97">
        <v>8.3227762115887005E-2</v>
      </c>
      <c r="AK12" s="97">
        <v>5.5568860207964033E-2</v>
      </c>
      <c r="AL12" s="97">
        <v>1.7567313576181132E-3</v>
      </c>
      <c r="AM12" s="349">
        <v>4.5802636470958946E-2</v>
      </c>
      <c r="AN12" s="287"/>
      <c r="AO12" s="97">
        <v>-1.1898122136421385E-2</v>
      </c>
      <c r="AP12" s="97">
        <v>-4.5420658222626975E-2</v>
      </c>
      <c r="AQ12" s="97">
        <v>-7.3784290786392814E-3</v>
      </c>
      <c r="AR12" s="97">
        <v>4.3467853449940419E-2</v>
      </c>
      <c r="AS12" s="349">
        <v>-5.7124726357782318E-3</v>
      </c>
      <c r="AT12" s="287"/>
      <c r="AU12" s="97">
        <v>4.6132141530091264E-2</v>
      </c>
      <c r="AV12" s="97">
        <v>3.7024113804938752E-2</v>
      </c>
      <c r="AW12" s="97">
        <v>2.0082537316196358E-2</v>
      </c>
      <c r="AX12" s="97">
        <v>-3.0914922833203962E-3</v>
      </c>
      <c r="AY12" s="349">
        <v>2.4406761549469635E-2</v>
      </c>
      <c r="AZ12" s="287"/>
      <c r="BA12" s="97">
        <v>2.263417315995242E-2</v>
      </c>
      <c r="BB12" s="97">
        <v>-6.1595502965848814E-3</v>
      </c>
    </row>
    <row r="13" spans="1:54">
      <c r="A13" s="69"/>
      <c r="B13" s="61"/>
      <c r="C13" s="306" t="s">
        <v>85</v>
      </c>
      <c r="D13" s="306" t="s">
        <v>25</v>
      </c>
      <c r="E13" s="433">
        <v>362551502</v>
      </c>
      <c r="F13" s="433">
        <v>408591770</v>
      </c>
      <c r="G13" s="433">
        <v>453421870</v>
      </c>
      <c r="H13" s="433">
        <v>461284827</v>
      </c>
      <c r="I13" s="434">
        <v>1685849969</v>
      </c>
      <c r="J13" s="435"/>
      <c r="K13" s="433">
        <v>430521992</v>
      </c>
      <c r="L13" s="433">
        <v>451891786</v>
      </c>
      <c r="M13" s="433">
        <v>441309317</v>
      </c>
      <c r="N13" s="433">
        <v>453677419</v>
      </c>
      <c r="O13" s="436">
        <v>1777400514</v>
      </c>
      <c r="P13" s="435"/>
      <c r="Q13" s="433">
        <v>425789757</v>
      </c>
      <c r="R13" s="433">
        <v>464688240</v>
      </c>
      <c r="S13" s="433">
        <v>475432788</v>
      </c>
      <c r="T13" s="433">
        <v>472247613</v>
      </c>
      <c r="U13" s="436">
        <v>1838158398</v>
      </c>
      <c r="V13" s="435"/>
      <c r="W13" s="433">
        <v>443368602</v>
      </c>
      <c r="X13" s="433">
        <v>460826848</v>
      </c>
      <c r="Y13" s="433">
        <v>463985414</v>
      </c>
      <c r="Z13" s="433">
        <v>473905785</v>
      </c>
      <c r="AA13" s="436">
        <v>1842086649</v>
      </c>
      <c r="AB13" s="126"/>
      <c r="AC13" s="433">
        <v>439060402</v>
      </c>
      <c r="AD13" s="433">
        <v>474862595</v>
      </c>
      <c r="AE13" s="433">
        <v>483191094</v>
      </c>
      <c r="AF13" s="433">
        <v>505861232</v>
      </c>
      <c r="AG13" s="436">
        <v>1902975323</v>
      </c>
      <c r="AH13" s="126"/>
      <c r="AI13" s="433">
        <v>475272533</v>
      </c>
      <c r="AJ13" s="433">
        <v>526690706</v>
      </c>
      <c r="AK13" s="433">
        <v>510583186</v>
      </c>
      <c r="AL13" s="433">
        <v>510001718</v>
      </c>
      <c r="AM13" s="436">
        <v>2022548143</v>
      </c>
      <c r="AN13" s="126"/>
      <c r="AO13" s="433">
        <v>464800736</v>
      </c>
      <c r="AP13" s="433">
        <v>505846599</v>
      </c>
      <c r="AQ13" s="433">
        <v>504690639</v>
      </c>
      <c r="AR13" s="433">
        <v>508768580</v>
      </c>
      <c r="AS13" s="436">
        <v>1984106554</v>
      </c>
      <c r="AT13" s="126"/>
      <c r="AU13" s="433">
        <v>479319273</v>
      </c>
      <c r="AV13" s="433">
        <v>522304916</v>
      </c>
      <c r="AW13" s="433">
        <v>520149077</v>
      </c>
      <c r="AX13" s="433">
        <v>545460640</v>
      </c>
      <c r="AY13" s="436">
        <v>2067233906</v>
      </c>
      <c r="AZ13" s="126"/>
      <c r="BA13" s="433">
        <v>507449441</v>
      </c>
      <c r="BB13" s="433">
        <v>515290143</v>
      </c>
    </row>
    <row r="14" spans="1:54">
      <c r="A14" s="69"/>
      <c r="B14" s="61"/>
      <c r="C14" s="312"/>
      <c r="D14" s="313" t="s">
        <v>23</v>
      </c>
      <c r="E14" s="97">
        <v>0.19402629161558771</v>
      </c>
      <c r="F14" s="97">
        <v>0.65585752085959492</v>
      </c>
      <c r="G14" s="97">
        <v>0.42961309321683389</v>
      </c>
      <c r="H14" s="97">
        <v>0.27095940580007311</v>
      </c>
      <c r="I14" s="437"/>
      <c r="J14" s="438"/>
      <c r="K14" s="97">
        <v>0.18747816413680174</v>
      </c>
      <c r="L14" s="97">
        <v>0.10597378405345756</v>
      </c>
      <c r="M14" s="97">
        <v>-2.6713649696694163E-2</v>
      </c>
      <c r="N14" s="97">
        <v>-1.6491780250990132E-2</v>
      </c>
      <c r="O14" s="349">
        <v>5.4305274302852258E-2</v>
      </c>
      <c r="P14" s="438"/>
      <c r="Q14" s="97">
        <v>-1.0991854279072455E-2</v>
      </c>
      <c r="R14" s="97">
        <v>2.8317518477753323E-2</v>
      </c>
      <c r="S14" s="97">
        <v>7.7323250802792343E-2</v>
      </c>
      <c r="T14" s="97">
        <v>4.0932594884119711E-2</v>
      </c>
      <c r="U14" s="349">
        <v>3.4183563874000233E-2</v>
      </c>
      <c r="V14" s="438"/>
      <c r="W14" s="97">
        <v>4.1285269809813618E-2</v>
      </c>
      <c r="X14" s="97">
        <v>-8.3096400287642203E-3</v>
      </c>
      <c r="Y14" s="97">
        <v>-2.407779667059895E-2</v>
      </c>
      <c r="Z14" s="97">
        <v>3.5112342643011107E-3</v>
      </c>
      <c r="AA14" s="349">
        <v>2.1370579403134915E-3</v>
      </c>
      <c r="AB14" s="287"/>
      <c r="AC14" s="97">
        <v>-9.7169713429549054E-3</v>
      </c>
      <c r="AD14" s="97">
        <v>3.0457745812587644E-2</v>
      </c>
      <c r="AE14" s="97">
        <v>4.1392852922742973E-2</v>
      </c>
      <c r="AF14" s="97">
        <v>6.742995762332793E-2</v>
      </c>
      <c r="AG14" s="349">
        <v>3.3054185606879116E-2</v>
      </c>
      <c r="AH14" s="287"/>
      <c r="AI14" s="97">
        <v>8.2476422002638161E-2</v>
      </c>
      <c r="AJ14" s="97">
        <v>0.10914338494064801</v>
      </c>
      <c r="AK14" s="97">
        <v>5.6689976988690161E-2</v>
      </c>
      <c r="AL14" s="97">
        <v>8.1850233583427023E-3</v>
      </c>
      <c r="AM14" s="349">
        <v>6.2834666616431001E-2</v>
      </c>
      <c r="AN14" s="287"/>
      <c r="AO14" s="97">
        <v>-2.2033246764546321E-2</v>
      </c>
      <c r="AP14" s="97">
        <v>-3.9575611953175382E-2</v>
      </c>
      <c r="AQ14" s="97">
        <v>-1.154081677887453E-2</v>
      </c>
      <c r="AR14" s="97">
        <v>-2.417909502022475E-3</v>
      </c>
      <c r="AS14" s="349">
        <v>-1.9006513705518202E-2</v>
      </c>
      <c r="AT14" s="287"/>
      <c r="AU14" s="97">
        <v>3.1236045633111997E-2</v>
      </c>
      <c r="AV14" s="97">
        <v>3.253618198192143E-2</v>
      </c>
      <c r="AW14" s="97">
        <v>3.0629531846736002E-2</v>
      </c>
      <c r="AX14" s="97">
        <v>7.2119351395481202E-2</v>
      </c>
      <c r="AY14" s="349">
        <v>4.1896616808413611E-2</v>
      </c>
      <c r="AZ14" s="287"/>
      <c r="BA14" s="97">
        <v>5.8687746528397922E-2</v>
      </c>
      <c r="BB14" s="97">
        <v>-1.3430417338825107E-2</v>
      </c>
    </row>
    <row r="15" spans="1:54">
      <c r="A15" s="69"/>
      <c r="B15" s="61"/>
      <c r="C15" s="306" t="s">
        <v>86</v>
      </c>
      <c r="D15" s="306" t="s">
        <v>25</v>
      </c>
      <c r="E15" s="433">
        <v>474255084</v>
      </c>
      <c r="F15" s="433">
        <v>496675258</v>
      </c>
      <c r="G15" s="433">
        <v>544699882</v>
      </c>
      <c r="H15" s="433">
        <v>533802518</v>
      </c>
      <c r="I15" s="434">
        <v>2049432742</v>
      </c>
      <c r="J15" s="435"/>
      <c r="K15" s="433">
        <v>545516473</v>
      </c>
      <c r="L15" s="433">
        <v>558261109</v>
      </c>
      <c r="M15" s="433">
        <v>530596483</v>
      </c>
      <c r="N15" s="433">
        <v>516882516</v>
      </c>
      <c r="O15" s="436">
        <v>2151256581</v>
      </c>
      <c r="P15" s="435"/>
      <c r="Q15" s="433">
        <v>495056166</v>
      </c>
      <c r="R15" s="433">
        <v>517201170</v>
      </c>
      <c r="S15" s="433">
        <v>518113324</v>
      </c>
      <c r="T15" s="433">
        <v>525461228</v>
      </c>
      <c r="U15" s="436">
        <v>2055831888</v>
      </c>
      <c r="V15" s="435"/>
      <c r="W15" s="433">
        <v>505401132</v>
      </c>
      <c r="X15" s="433">
        <v>519696015</v>
      </c>
      <c r="Y15" s="433">
        <v>513148062</v>
      </c>
      <c r="Z15" s="433">
        <v>524403599</v>
      </c>
      <c r="AA15" s="436">
        <v>2062648808</v>
      </c>
      <c r="AB15" s="126"/>
      <c r="AC15" s="433">
        <v>504922668</v>
      </c>
      <c r="AD15" s="433">
        <v>523856540</v>
      </c>
      <c r="AE15" s="433">
        <v>503627664</v>
      </c>
      <c r="AF15" s="433">
        <v>528813388</v>
      </c>
      <c r="AG15" s="436">
        <v>2061220260</v>
      </c>
      <c r="AH15" s="126"/>
      <c r="AI15" s="433">
        <v>503146800</v>
      </c>
      <c r="AJ15" s="433">
        <v>536564212</v>
      </c>
      <c r="AK15" s="433">
        <v>523421603</v>
      </c>
      <c r="AL15" s="433">
        <v>510151687</v>
      </c>
      <c r="AM15" s="436">
        <v>2073284302</v>
      </c>
      <c r="AN15" s="126"/>
      <c r="AO15" s="433">
        <v>503860529</v>
      </c>
      <c r="AP15" s="433">
        <v>527713534</v>
      </c>
      <c r="AQ15" s="433">
        <v>537990776</v>
      </c>
      <c r="AR15" s="433">
        <v>542003534</v>
      </c>
      <c r="AS15" s="436">
        <v>2111568373</v>
      </c>
      <c r="AT15" s="126"/>
      <c r="AU15" s="433">
        <v>537809100</v>
      </c>
      <c r="AV15" s="433">
        <v>537561941</v>
      </c>
      <c r="AW15" s="433">
        <v>523318767</v>
      </c>
      <c r="AX15" s="433">
        <v>528417027</v>
      </c>
      <c r="AY15" s="436">
        <v>2127106835</v>
      </c>
      <c r="AZ15" s="126"/>
      <c r="BA15" s="433">
        <v>538297423</v>
      </c>
      <c r="BB15" s="433">
        <v>524275160</v>
      </c>
    </row>
    <row r="16" spans="1:54">
      <c r="A16" s="69"/>
      <c r="B16" s="61"/>
      <c r="C16" s="312"/>
      <c r="D16" s="313" t="s">
        <v>23</v>
      </c>
      <c r="E16" s="97">
        <v>3.3700838431701553E-2</v>
      </c>
      <c r="F16" s="97">
        <v>0.28381193384840736</v>
      </c>
      <c r="G16" s="97">
        <v>0.28909622866166623</v>
      </c>
      <c r="H16" s="97">
        <v>0.12439764124478363</v>
      </c>
      <c r="I16" s="437"/>
      <c r="J16" s="438"/>
      <c r="K16" s="97">
        <v>0.15025962062222195</v>
      </c>
      <c r="L16" s="97">
        <v>0.12399621283329559</v>
      </c>
      <c r="M16" s="97">
        <v>-2.5892054443294336E-2</v>
      </c>
      <c r="N16" s="97">
        <v>-3.1697119120745701E-2</v>
      </c>
      <c r="O16" s="349">
        <v>4.9683913462137852E-2</v>
      </c>
      <c r="P16" s="438"/>
      <c r="Q16" s="97">
        <v>-9.2500060946830498E-2</v>
      </c>
      <c r="R16" s="97">
        <v>-7.3549703423814949E-2</v>
      </c>
      <c r="S16" s="97">
        <v>-2.3526652361922973E-2</v>
      </c>
      <c r="T16" s="97">
        <v>1.6597024922390791E-2</v>
      </c>
      <c r="U16" s="349">
        <v>-4.4357653030696276E-2</v>
      </c>
      <c r="V16" s="438"/>
      <c r="W16" s="97">
        <v>2.089655015023073E-2</v>
      </c>
      <c r="X16" s="97">
        <v>4.8237419880545751E-3</v>
      </c>
      <c r="Y16" s="97">
        <v>-9.5833513055919584E-3</v>
      </c>
      <c r="Z16" s="97">
        <v>-2.0127631567138371E-3</v>
      </c>
      <c r="AA16" s="349">
        <v>3.3158936972379482E-3</v>
      </c>
      <c r="AB16" s="287"/>
      <c r="AC16" s="97">
        <v>-9.4670148067654836E-4</v>
      </c>
      <c r="AD16" s="97">
        <v>8.0056896337756811E-3</v>
      </c>
      <c r="AE16" s="97">
        <v>-1.8552925958434163E-2</v>
      </c>
      <c r="AF16" s="97">
        <v>8.4091509066854808E-3</v>
      </c>
      <c r="AG16" s="349">
        <v>-6.9257936419397925E-4</v>
      </c>
      <c r="AH16" s="287"/>
      <c r="AI16" s="97">
        <v>-3.5171088813148454E-3</v>
      </c>
      <c r="AJ16" s="97">
        <v>2.4257923743779219E-2</v>
      </c>
      <c r="AK16" s="97">
        <v>3.9302723847195242E-2</v>
      </c>
      <c r="AL16" s="97">
        <v>-3.5289766529133293E-2</v>
      </c>
      <c r="AM16" s="349">
        <v>5.8528640699466727E-3</v>
      </c>
      <c r="AN16" s="287"/>
      <c r="AO16" s="97">
        <v>1.4185303374680824E-3</v>
      </c>
      <c r="AP16" s="97">
        <v>-1.6495095651291813E-2</v>
      </c>
      <c r="AQ16" s="97">
        <v>2.7834489284539465E-2</v>
      </c>
      <c r="AR16" s="97">
        <v>6.243603189339253E-2</v>
      </c>
      <c r="AS16" s="349">
        <v>1.8465422693390021E-2</v>
      </c>
      <c r="AT16" s="287"/>
      <c r="AU16" s="97">
        <v>6.737692088597802E-2</v>
      </c>
      <c r="AV16" s="97">
        <v>1.8662411261940459E-2</v>
      </c>
      <c r="AW16" s="97">
        <v>-2.7271859768837392E-2</v>
      </c>
      <c r="AX16" s="97">
        <v>-2.5067192643064895E-2</v>
      </c>
      <c r="AY16" s="349">
        <v>7.3587302209512373E-3</v>
      </c>
      <c r="AZ16" s="287"/>
      <c r="BA16" s="97">
        <v>9.0798575182149399E-4</v>
      </c>
      <c r="BB16" s="97">
        <v>-2.4716744223527543E-2</v>
      </c>
    </row>
    <row r="17" spans="1:54">
      <c r="A17" s="69"/>
      <c r="B17" s="61"/>
      <c r="C17" s="306" t="s">
        <v>87</v>
      </c>
      <c r="D17" s="306" t="s">
        <v>25</v>
      </c>
      <c r="E17" s="433">
        <v>662115585</v>
      </c>
      <c r="F17" s="433">
        <v>720615228</v>
      </c>
      <c r="G17" s="433">
        <v>777338691</v>
      </c>
      <c r="H17" s="433">
        <v>782513003</v>
      </c>
      <c r="I17" s="434">
        <v>2942582507</v>
      </c>
      <c r="J17" s="435"/>
      <c r="K17" s="433">
        <v>709213412</v>
      </c>
      <c r="L17" s="433">
        <v>798608353</v>
      </c>
      <c r="M17" s="433">
        <v>810746294</v>
      </c>
      <c r="N17" s="433">
        <v>786987899</v>
      </c>
      <c r="O17" s="436">
        <v>3105555958</v>
      </c>
      <c r="P17" s="435"/>
      <c r="Q17" s="433">
        <v>712317501</v>
      </c>
      <c r="R17" s="433">
        <v>771922772</v>
      </c>
      <c r="S17" s="433">
        <v>803155595</v>
      </c>
      <c r="T17" s="433">
        <v>800706063</v>
      </c>
      <c r="U17" s="436">
        <v>3088101931</v>
      </c>
      <c r="V17" s="435"/>
      <c r="W17" s="433">
        <v>717889909</v>
      </c>
      <c r="X17" s="433">
        <v>799340239</v>
      </c>
      <c r="Y17" s="433">
        <v>813822140</v>
      </c>
      <c r="Z17" s="433">
        <v>831330527</v>
      </c>
      <c r="AA17" s="436">
        <v>3162382815</v>
      </c>
      <c r="AB17" s="126"/>
      <c r="AC17" s="433">
        <v>742568656</v>
      </c>
      <c r="AD17" s="433">
        <v>827067465</v>
      </c>
      <c r="AE17" s="433">
        <v>839894478</v>
      </c>
      <c r="AF17" s="433">
        <v>856718649</v>
      </c>
      <c r="AG17" s="436">
        <v>3266249248</v>
      </c>
      <c r="AH17" s="126"/>
      <c r="AI17" s="433">
        <v>768869334</v>
      </c>
      <c r="AJ17" s="433">
        <v>858043764</v>
      </c>
      <c r="AK17" s="433">
        <v>878366289</v>
      </c>
      <c r="AL17" s="433">
        <v>867687616</v>
      </c>
      <c r="AM17" s="436">
        <v>3372967003</v>
      </c>
      <c r="AN17" s="126"/>
      <c r="AO17" s="433">
        <v>775265502</v>
      </c>
      <c r="AP17" s="433">
        <v>838029917</v>
      </c>
      <c r="AQ17" s="433">
        <v>857309514</v>
      </c>
      <c r="AR17" s="433">
        <v>878701170</v>
      </c>
      <c r="AS17" s="436">
        <v>3349306103</v>
      </c>
      <c r="AT17" s="126"/>
      <c r="AU17" s="433">
        <v>792326149</v>
      </c>
      <c r="AV17" s="433">
        <v>870769130</v>
      </c>
      <c r="AW17" s="433">
        <v>898835974</v>
      </c>
      <c r="AX17" s="433">
        <v>907929990</v>
      </c>
      <c r="AY17" s="436">
        <v>3469861243</v>
      </c>
      <c r="AZ17" s="126"/>
      <c r="BA17" s="433">
        <v>828365778</v>
      </c>
      <c r="BB17" s="433">
        <v>885600055</v>
      </c>
    </row>
    <row r="18" spans="1:54">
      <c r="A18" s="69"/>
      <c r="B18" s="61"/>
      <c r="C18" s="312"/>
      <c r="D18" s="313" t="s">
        <v>23</v>
      </c>
      <c r="E18" s="97">
        <v>7.3999237132989074E-2</v>
      </c>
      <c r="F18" s="97">
        <v>0.6121709506638976</v>
      </c>
      <c r="G18" s="97">
        <v>0.18396348505098889</v>
      </c>
      <c r="H18" s="97">
        <v>8.7867407435015171E-2</v>
      </c>
      <c r="I18" s="437"/>
      <c r="J18" s="438"/>
      <c r="K18" s="97">
        <v>7.1132334092392641E-2</v>
      </c>
      <c r="L18" s="97">
        <v>0.10823130287776822</v>
      </c>
      <c r="M18" s="97">
        <v>4.2976894610794562E-2</v>
      </c>
      <c r="N18" s="97">
        <v>5.7186219051237929E-3</v>
      </c>
      <c r="O18" s="349">
        <v>5.5384496649561576E-2</v>
      </c>
      <c r="P18" s="438"/>
      <c r="Q18" s="97">
        <v>4.3768052711332661E-3</v>
      </c>
      <c r="R18" s="97">
        <v>-3.3415103786173406E-2</v>
      </c>
      <c r="S18" s="97">
        <v>-9.3626070895119762E-3</v>
      </c>
      <c r="T18" s="97">
        <v>1.7431226093096441E-2</v>
      </c>
      <c r="U18" s="349">
        <v>-5.6202584130026212E-3</v>
      </c>
      <c r="V18" s="438"/>
      <c r="W18" s="97">
        <v>7.8229272651269E-3</v>
      </c>
      <c r="X18" s="97">
        <v>3.551840675585094E-2</v>
      </c>
      <c r="Y18" s="97">
        <v>1.3280795236195742E-2</v>
      </c>
      <c r="Z18" s="97">
        <v>3.8246824165736326E-2</v>
      </c>
      <c r="AA18" s="349">
        <v>2.4053896425609844E-2</v>
      </c>
      <c r="AB18" s="287"/>
      <c r="AC18" s="97">
        <v>3.4376784922881543E-2</v>
      </c>
      <c r="AD18" s="97">
        <v>3.46876394396054E-2</v>
      </c>
      <c r="AE18" s="97">
        <v>3.2036899364767946E-2</v>
      </c>
      <c r="AF18" s="97">
        <v>3.0539143187268136E-2</v>
      </c>
      <c r="AG18" s="349">
        <v>3.28443579023181E-2</v>
      </c>
      <c r="AH18" s="287"/>
      <c r="AI18" s="97">
        <v>3.5418513544153596E-2</v>
      </c>
      <c r="AJ18" s="97">
        <v>3.7453170764007782E-2</v>
      </c>
      <c r="AK18" s="97">
        <v>4.5805529156009106E-2</v>
      </c>
      <c r="AL18" s="97">
        <v>1.2803464722991098E-2</v>
      </c>
      <c r="AM18" s="349">
        <v>3.2672875490241893E-2</v>
      </c>
      <c r="AN18" s="287"/>
      <c r="AO18" s="97">
        <v>8.3189271793742137E-3</v>
      </c>
      <c r="AP18" s="97">
        <v>-2.3324972267964594E-2</v>
      </c>
      <c r="AQ18" s="97">
        <v>-2.3972658404243452E-2</v>
      </c>
      <c r="AR18" s="97">
        <v>1.2692994341410468E-2</v>
      </c>
      <c r="AS18" s="349">
        <v>-7.0148625761696781E-3</v>
      </c>
      <c r="AT18" s="287"/>
      <c r="AU18" s="97">
        <v>2.2006199109837254E-2</v>
      </c>
      <c r="AV18" s="97">
        <v>3.9066878563477347E-2</v>
      </c>
      <c r="AW18" s="97">
        <v>4.8438118697933907E-2</v>
      </c>
      <c r="AX18" s="97">
        <v>3.3263663459103032E-2</v>
      </c>
      <c r="AY18" s="349">
        <v>3.5994064529371483E-2</v>
      </c>
      <c r="AZ18" s="287"/>
      <c r="BA18" s="97">
        <v>4.5485850802079231E-2</v>
      </c>
      <c r="BB18" s="97">
        <v>1.7031982978082727E-2</v>
      </c>
    </row>
    <row r="19" spans="1:54">
      <c r="A19" s="69"/>
      <c r="B19" s="61"/>
      <c r="C19" s="306" t="s">
        <v>213</v>
      </c>
      <c r="D19" s="306" t="s">
        <v>25</v>
      </c>
      <c r="E19" s="433">
        <v>24977020</v>
      </c>
      <c r="F19" s="433">
        <v>29233860</v>
      </c>
      <c r="G19" s="433">
        <v>27538955</v>
      </c>
      <c r="H19" s="433">
        <v>28941915</v>
      </c>
      <c r="I19" s="434">
        <v>110691750</v>
      </c>
      <c r="J19" s="435"/>
      <c r="K19" s="433">
        <v>27519420</v>
      </c>
      <c r="L19" s="433">
        <v>30153385</v>
      </c>
      <c r="M19" s="433">
        <v>28553205</v>
      </c>
      <c r="N19" s="433">
        <v>28996890</v>
      </c>
      <c r="O19" s="436">
        <v>115222900</v>
      </c>
      <c r="P19" s="435"/>
      <c r="Q19" s="433">
        <v>25505660</v>
      </c>
      <c r="R19" s="433">
        <v>29403970</v>
      </c>
      <c r="S19" s="433">
        <v>29644680</v>
      </c>
      <c r="T19" s="433">
        <v>28568625</v>
      </c>
      <c r="U19" s="436">
        <v>113122935</v>
      </c>
      <c r="V19" s="435"/>
      <c r="W19" s="433">
        <v>25583370</v>
      </c>
      <c r="X19" s="433">
        <v>28173870</v>
      </c>
      <c r="Y19" s="433">
        <v>29015455</v>
      </c>
      <c r="Z19" s="433">
        <v>30039665</v>
      </c>
      <c r="AA19" s="436">
        <v>112812360</v>
      </c>
      <c r="AB19" s="126"/>
      <c r="AC19" s="433">
        <v>27273160</v>
      </c>
      <c r="AD19" s="433">
        <v>30405175</v>
      </c>
      <c r="AE19" s="433">
        <v>30723110</v>
      </c>
      <c r="AF19" s="433">
        <v>30978335</v>
      </c>
      <c r="AG19" s="436">
        <v>119379780</v>
      </c>
      <c r="AH19" s="126"/>
      <c r="AI19" s="433">
        <v>29097828</v>
      </c>
      <c r="AJ19" s="433">
        <v>33301017</v>
      </c>
      <c r="AK19" s="433">
        <v>32582170</v>
      </c>
      <c r="AL19" s="433">
        <v>34211611</v>
      </c>
      <c r="AM19" s="436">
        <v>129192626</v>
      </c>
      <c r="AN19" s="126"/>
      <c r="AO19" s="433">
        <v>33744597</v>
      </c>
      <c r="AP19" s="433">
        <v>37020002</v>
      </c>
      <c r="AQ19" s="433">
        <v>38070053</v>
      </c>
      <c r="AR19" s="433">
        <v>39353275</v>
      </c>
      <c r="AS19" s="436">
        <v>148187927</v>
      </c>
      <c r="AT19" s="126"/>
      <c r="AU19" s="433">
        <v>34846607</v>
      </c>
      <c r="AV19" s="433">
        <v>38516562</v>
      </c>
      <c r="AW19" s="433">
        <v>39629295</v>
      </c>
      <c r="AX19" s="433">
        <v>39773751</v>
      </c>
      <c r="AY19" s="436">
        <v>152766215</v>
      </c>
      <c r="AZ19" s="126"/>
      <c r="BA19" s="433">
        <v>35730345</v>
      </c>
      <c r="BB19" s="433">
        <v>38507139</v>
      </c>
    </row>
    <row r="20" spans="1:54">
      <c r="A20" s="69"/>
      <c r="B20" s="61"/>
      <c r="C20" s="423"/>
      <c r="D20" s="313" t="s">
        <v>23</v>
      </c>
      <c r="E20" s="97">
        <v>0.29781293987624102</v>
      </c>
      <c r="F20" s="97">
        <v>0.56379012032319054</v>
      </c>
      <c r="G20" s="97">
        <v>0.1871065593574725</v>
      </c>
      <c r="H20" s="97">
        <v>7.8583630911786342E-2</v>
      </c>
      <c r="I20" s="437"/>
      <c r="J20" s="438"/>
      <c r="K20" s="97">
        <v>0.1017895649681187</v>
      </c>
      <c r="L20" s="97">
        <v>3.1454108352437893E-2</v>
      </c>
      <c r="M20" s="97">
        <v>3.6829647312325395E-2</v>
      </c>
      <c r="N20" s="97">
        <v>1.8994942110776014E-3</v>
      </c>
      <c r="O20" s="349">
        <v>4.0934848351390274E-2</v>
      </c>
      <c r="P20" s="438"/>
      <c r="Q20" s="97">
        <v>-7.3175960830569875E-2</v>
      </c>
      <c r="R20" s="97">
        <v>-2.4853428562000568E-2</v>
      </c>
      <c r="S20" s="97">
        <v>3.8226006502597443E-2</v>
      </c>
      <c r="T20" s="97">
        <v>-1.4769342505351446E-2</v>
      </c>
      <c r="U20" s="349">
        <v>-1.8225239947961769E-2</v>
      </c>
      <c r="V20" s="438"/>
      <c r="W20" s="97">
        <v>3.0467747158866576E-3</v>
      </c>
      <c r="X20" s="97">
        <v>-4.1834486975738328E-2</v>
      </c>
      <c r="Y20" s="97">
        <v>-2.1225562225667516E-2</v>
      </c>
      <c r="Z20" s="97">
        <v>5.149145259878618E-2</v>
      </c>
      <c r="AA20" s="349">
        <v>-2.7454644807438644E-3</v>
      </c>
      <c r="AB20" s="287"/>
      <c r="AC20" s="97">
        <v>6.6050328787802481E-2</v>
      </c>
      <c r="AD20" s="97">
        <v>7.9197675008793711E-2</v>
      </c>
      <c r="AE20" s="97">
        <v>5.8853290427463678E-2</v>
      </c>
      <c r="AF20" s="97">
        <v>3.1247685352017163E-2</v>
      </c>
      <c r="AG20" s="349">
        <v>5.8215429585906975E-2</v>
      </c>
      <c r="AH20" s="287"/>
      <c r="AI20" s="97">
        <v>6.690343179888214E-2</v>
      </c>
      <c r="AJ20" s="97">
        <v>9.5241747498575391E-2</v>
      </c>
      <c r="AK20" s="97">
        <v>6.0510150176853905E-2</v>
      </c>
      <c r="AL20" s="97">
        <v>0.10437216848484598</v>
      </c>
      <c r="AM20" s="349">
        <v>8.2198559923631898E-2</v>
      </c>
      <c r="AN20" s="287"/>
      <c r="AO20" s="97">
        <v>0.15969470298607846</v>
      </c>
      <c r="AP20" s="97">
        <v>0.11167782053022579</v>
      </c>
      <c r="AQ20" s="97">
        <v>0.16843209031197115</v>
      </c>
      <c r="AR20" s="97">
        <v>0.1502900287273814</v>
      </c>
      <c r="AS20" s="349">
        <v>0.14703084524344301</v>
      </c>
      <c r="AT20" s="287"/>
      <c r="AU20" s="97">
        <v>3.2657376231223001E-2</v>
      </c>
      <c r="AV20" s="97">
        <v>4.0425713645288353E-2</v>
      </c>
      <c r="AW20" s="97">
        <v>4.0957179649841802E-2</v>
      </c>
      <c r="AX20" s="97">
        <v>1.0684650769217985E-2</v>
      </c>
      <c r="AY20" s="349">
        <v>3.0895148428657038E-2</v>
      </c>
      <c r="AZ20" s="287"/>
      <c r="BA20" s="97">
        <v>2.5360804855405261E-2</v>
      </c>
      <c r="BB20" s="97">
        <v>-2.4464800363022121E-4</v>
      </c>
    </row>
    <row r="21" spans="1:54">
      <c r="A21" s="69"/>
      <c r="B21" s="61"/>
      <c r="C21" s="306" t="s">
        <v>89</v>
      </c>
      <c r="D21" s="306" t="s">
        <v>25</v>
      </c>
      <c r="E21" s="433">
        <v>64223183</v>
      </c>
      <c r="F21" s="433">
        <v>65515240</v>
      </c>
      <c r="G21" s="433">
        <v>63293947</v>
      </c>
      <c r="H21" s="433">
        <v>61503635</v>
      </c>
      <c r="I21" s="434">
        <v>254536005</v>
      </c>
      <c r="J21" s="435"/>
      <c r="K21" s="433">
        <v>71099927</v>
      </c>
      <c r="L21" s="433">
        <v>69547652</v>
      </c>
      <c r="M21" s="433">
        <v>68075732</v>
      </c>
      <c r="N21" s="433">
        <v>68037250</v>
      </c>
      <c r="O21" s="436">
        <v>276760561</v>
      </c>
      <c r="P21" s="435"/>
      <c r="Q21" s="433">
        <v>64442000</v>
      </c>
      <c r="R21" s="433">
        <v>67303179</v>
      </c>
      <c r="S21" s="433">
        <v>63906750</v>
      </c>
      <c r="T21" s="433">
        <v>69489240</v>
      </c>
      <c r="U21" s="436">
        <v>265141169</v>
      </c>
      <c r="V21" s="435"/>
      <c r="W21" s="433">
        <v>68394705</v>
      </c>
      <c r="X21" s="433">
        <v>72955555</v>
      </c>
      <c r="Y21" s="433">
        <v>68830023</v>
      </c>
      <c r="Z21" s="433">
        <v>65561690</v>
      </c>
      <c r="AA21" s="436">
        <v>275741973</v>
      </c>
      <c r="AB21" s="126"/>
      <c r="AC21" s="433">
        <v>61904040</v>
      </c>
      <c r="AD21" s="433">
        <v>65845099</v>
      </c>
      <c r="AE21" s="433">
        <v>62776760</v>
      </c>
      <c r="AF21" s="433">
        <v>64259600</v>
      </c>
      <c r="AG21" s="436">
        <v>254785499</v>
      </c>
      <c r="AH21" s="126"/>
      <c r="AI21" s="433">
        <v>68677585</v>
      </c>
      <c r="AJ21" s="433">
        <v>72947248</v>
      </c>
      <c r="AK21" s="433">
        <v>67173838</v>
      </c>
      <c r="AL21" s="433">
        <v>67961016</v>
      </c>
      <c r="AM21" s="436">
        <v>276759687</v>
      </c>
      <c r="AN21" s="126"/>
      <c r="AO21" s="433">
        <v>71869043</v>
      </c>
      <c r="AP21" s="433">
        <v>70627987</v>
      </c>
      <c r="AQ21" s="433">
        <v>74286531</v>
      </c>
      <c r="AR21" s="433">
        <v>80295305</v>
      </c>
      <c r="AS21" s="436">
        <v>297078866</v>
      </c>
      <c r="AT21" s="126"/>
      <c r="AU21" s="433">
        <v>79480409</v>
      </c>
      <c r="AV21" s="433">
        <v>76635236</v>
      </c>
      <c r="AW21" s="433">
        <v>69396203</v>
      </c>
      <c r="AX21" s="433">
        <v>73868655</v>
      </c>
      <c r="AY21" s="436">
        <v>299380503</v>
      </c>
      <c r="AZ21" s="126"/>
      <c r="BA21" s="433">
        <v>80186680</v>
      </c>
      <c r="BB21" s="433">
        <v>81407566</v>
      </c>
    </row>
    <row r="22" spans="1:54">
      <c r="A22" s="69"/>
      <c r="B22" s="61"/>
      <c r="C22" s="312"/>
      <c r="D22" s="313" t="s">
        <v>23</v>
      </c>
      <c r="E22" s="97">
        <v>5.1982251898015586E-2</v>
      </c>
      <c r="F22" s="97">
        <v>0.21108758779243711</v>
      </c>
      <c r="G22" s="97">
        <v>0.21649295132519214</v>
      </c>
      <c r="H22" s="97">
        <v>4.4925682906496789E-2</v>
      </c>
      <c r="I22" s="437"/>
      <c r="J22" s="438"/>
      <c r="K22" s="97">
        <v>0.10707572684461933</v>
      </c>
      <c r="L22" s="97">
        <v>6.1549221219368198E-2</v>
      </c>
      <c r="M22" s="97">
        <v>7.5548851456522376E-2</v>
      </c>
      <c r="N22" s="97">
        <v>0.10623136339827718</v>
      </c>
      <c r="O22" s="349">
        <v>8.7313997090509909E-2</v>
      </c>
      <c r="P22" s="438"/>
      <c r="Q22" s="97">
        <v>-9.3641826102015546E-2</v>
      </c>
      <c r="R22" s="97">
        <v>-3.2272448248863994E-2</v>
      </c>
      <c r="S22" s="97">
        <v>-6.1240355079839603E-2</v>
      </c>
      <c r="T22" s="97">
        <v>2.134110358663821E-2</v>
      </c>
      <c r="U22" s="349">
        <v>-4.1983554152428493E-2</v>
      </c>
      <c r="V22" s="438"/>
      <c r="W22" s="97">
        <v>6.1337404177399746E-2</v>
      </c>
      <c r="X22" s="97">
        <v>8.3983789235275275E-2</v>
      </c>
      <c r="Y22" s="97">
        <v>7.7038387963712651E-2</v>
      </c>
      <c r="Z22" s="97">
        <v>-5.652026126634857E-2</v>
      </c>
      <c r="AA22" s="349">
        <v>3.9981735163881593E-2</v>
      </c>
      <c r="AB22" s="287"/>
      <c r="AC22" s="97">
        <v>-9.490010959181705E-2</v>
      </c>
      <c r="AD22" s="97">
        <v>-9.7462845701057343E-2</v>
      </c>
      <c r="AE22" s="97">
        <v>-8.7945096284509416E-2</v>
      </c>
      <c r="AF22" s="97">
        <v>-1.9860531356040378E-2</v>
      </c>
      <c r="AG22" s="349">
        <v>-7.6000304821203235E-2</v>
      </c>
      <c r="AH22" s="287"/>
      <c r="AI22" s="97">
        <v>0.10942007985262348</v>
      </c>
      <c r="AJ22" s="97">
        <v>0.10786146741156855</v>
      </c>
      <c r="AK22" s="97">
        <v>7.0043086008261701E-2</v>
      </c>
      <c r="AL22" s="97">
        <v>5.7600981020734743E-2</v>
      </c>
      <c r="AM22" s="349">
        <v>8.6245834579463221E-2</v>
      </c>
      <c r="AN22" s="287"/>
      <c r="AO22" s="97">
        <v>4.64701547091384E-2</v>
      </c>
      <c r="AP22" s="97">
        <v>-3.1793673696915881E-2</v>
      </c>
      <c r="AQ22" s="97">
        <v>0.10588486845131584</v>
      </c>
      <c r="AR22" s="97">
        <v>0.18149065046349522</v>
      </c>
      <c r="AS22" s="349">
        <v>7.341813116012097E-2</v>
      </c>
      <c r="AT22" s="287"/>
      <c r="AU22" s="97">
        <v>0.10590604357984845</v>
      </c>
      <c r="AV22" s="97">
        <v>8.5054795629387003E-2</v>
      </c>
      <c r="AW22" s="97">
        <v>-6.5830614704568746E-2</v>
      </c>
      <c r="AX22" s="97">
        <v>-8.0037680907993347E-2</v>
      </c>
      <c r="AY22" s="349">
        <v>7.7475622247729081E-3</v>
      </c>
      <c r="AZ22" s="287"/>
      <c r="BA22" s="97">
        <v>8.8861017310568613E-3</v>
      </c>
      <c r="BB22" s="97">
        <v>6.2273312500792821E-2</v>
      </c>
    </row>
    <row r="23" spans="1:54">
      <c r="A23" s="69"/>
      <c r="B23" s="61"/>
      <c r="C23" s="306" t="s">
        <v>90</v>
      </c>
      <c r="D23" s="306" t="s">
        <v>25</v>
      </c>
      <c r="E23" s="433">
        <v>132147658</v>
      </c>
      <c r="F23" s="433">
        <v>138850828</v>
      </c>
      <c r="G23" s="433">
        <v>143617410</v>
      </c>
      <c r="H23" s="433">
        <v>142704497</v>
      </c>
      <c r="I23" s="434">
        <v>557320393</v>
      </c>
      <c r="J23" s="435"/>
      <c r="K23" s="433">
        <v>141585779</v>
      </c>
      <c r="L23" s="433">
        <v>140855475</v>
      </c>
      <c r="M23" s="433">
        <v>137020467</v>
      </c>
      <c r="N23" s="433">
        <v>139574371</v>
      </c>
      <c r="O23" s="436">
        <v>559036092</v>
      </c>
      <c r="P23" s="435"/>
      <c r="Q23" s="433">
        <v>134116366</v>
      </c>
      <c r="R23" s="433">
        <v>140621736</v>
      </c>
      <c r="S23" s="433">
        <v>137487261</v>
      </c>
      <c r="T23" s="433">
        <v>143687202</v>
      </c>
      <c r="U23" s="436">
        <v>555912565</v>
      </c>
      <c r="V23" s="435"/>
      <c r="W23" s="433">
        <v>139560249</v>
      </c>
      <c r="X23" s="433">
        <v>148299111</v>
      </c>
      <c r="Y23" s="433">
        <v>149172609</v>
      </c>
      <c r="Z23" s="433">
        <v>145701830</v>
      </c>
      <c r="AA23" s="436">
        <v>582733799</v>
      </c>
      <c r="AB23" s="126"/>
      <c r="AC23" s="433">
        <v>133559048</v>
      </c>
      <c r="AD23" s="433">
        <v>139326760</v>
      </c>
      <c r="AE23" s="433">
        <v>136430093</v>
      </c>
      <c r="AF23" s="433">
        <v>140349815</v>
      </c>
      <c r="AG23" s="436">
        <v>549665716</v>
      </c>
      <c r="AH23" s="126"/>
      <c r="AI23" s="433">
        <v>136866789</v>
      </c>
      <c r="AJ23" s="433">
        <v>155314771</v>
      </c>
      <c r="AK23" s="433">
        <v>152123666</v>
      </c>
      <c r="AL23" s="433">
        <v>149770391</v>
      </c>
      <c r="AM23" s="436">
        <v>594075617</v>
      </c>
      <c r="AN23" s="126"/>
      <c r="AO23" s="433">
        <v>157620264</v>
      </c>
      <c r="AP23" s="433">
        <v>150595524</v>
      </c>
      <c r="AQ23" s="433">
        <v>152128429</v>
      </c>
      <c r="AR23" s="433">
        <v>151998796</v>
      </c>
      <c r="AS23" s="436">
        <v>612343013</v>
      </c>
      <c r="AT23" s="126"/>
      <c r="AU23" s="433">
        <v>145070668</v>
      </c>
      <c r="AV23" s="433">
        <v>148389352</v>
      </c>
      <c r="AW23" s="433">
        <v>149550457</v>
      </c>
      <c r="AX23" s="433">
        <v>152853364</v>
      </c>
      <c r="AY23" s="436">
        <v>595863841</v>
      </c>
      <c r="AZ23" s="126"/>
      <c r="BA23" s="433">
        <v>150511044</v>
      </c>
      <c r="BB23" s="433">
        <v>148110117</v>
      </c>
    </row>
    <row r="24" spans="1:54">
      <c r="A24" s="69"/>
      <c r="B24" s="61"/>
      <c r="C24" s="312"/>
      <c r="D24" s="313" t="s">
        <v>23</v>
      </c>
      <c r="E24" s="97">
        <v>5.8756456445745023E-2</v>
      </c>
      <c r="F24" s="97">
        <v>0.26561991484857905</v>
      </c>
      <c r="G24" s="97">
        <v>0.16549492090032364</v>
      </c>
      <c r="H24" s="97">
        <v>2.7767908539921858E-2</v>
      </c>
      <c r="I24" s="437"/>
      <c r="J24" s="438"/>
      <c r="K24" s="97">
        <v>7.1421023594682248E-2</v>
      </c>
      <c r="L24" s="97">
        <v>1.4437414806053588E-2</v>
      </c>
      <c r="M24" s="97">
        <v>-4.5934145449357429E-2</v>
      </c>
      <c r="N24" s="97">
        <v>-2.1934319280772208E-2</v>
      </c>
      <c r="O24" s="349">
        <v>3.0784787736988228E-3</v>
      </c>
      <c r="P24" s="438"/>
      <c r="Q24" s="97">
        <v>-5.2755390073462083E-2</v>
      </c>
      <c r="R24" s="97">
        <v>-1.6594243141773157E-3</v>
      </c>
      <c r="S24" s="97">
        <v>3.4067465264149277E-3</v>
      </c>
      <c r="T24" s="97">
        <v>2.9466949917331231E-2</v>
      </c>
      <c r="U24" s="349">
        <v>-5.5873440815338293E-3</v>
      </c>
      <c r="V24" s="438"/>
      <c r="W24" s="97">
        <v>4.0590743414565811E-2</v>
      </c>
      <c r="X24" s="97">
        <v>5.4595933874689084E-2</v>
      </c>
      <c r="Y24" s="97">
        <v>8.4992223388609123E-2</v>
      </c>
      <c r="Z24" s="97">
        <v>1.4020928600168681E-2</v>
      </c>
      <c r="AA24" s="349">
        <v>4.8247216718334096E-2</v>
      </c>
      <c r="AB24" s="287"/>
      <c r="AC24" s="97">
        <v>-4.300079028950432E-2</v>
      </c>
      <c r="AD24" s="97">
        <v>-6.0501718044688735E-2</v>
      </c>
      <c r="AE24" s="97">
        <v>-8.5421285351387821E-2</v>
      </c>
      <c r="AF24" s="97">
        <v>-3.6732654627604888E-2</v>
      </c>
      <c r="AG24" s="349">
        <v>-5.6746464778165362E-2</v>
      </c>
      <c r="AH24" s="287"/>
      <c r="AI24" s="97">
        <v>2.4766131905941791E-2</v>
      </c>
      <c r="AJ24" s="97">
        <v>0.11475190408504443</v>
      </c>
      <c r="AK24" s="97">
        <v>0.11503014221356578</v>
      </c>
      <c r="AL24" s="97">
        <v>6.7122111988533684E-2</v>
      </c>
      <c r="AM24" s="349">
        <v>8.0794380488522277E-2</v>
      </c>
      <c r="AN24" s="287"/>
      <c r="AO24" s="97">
        <v>0.15163265794158431</v>
      </c>
      <c r="AP24" s="97">
        <v>-3.0385049468347081E-2</v>
      </c>
      <c r="AQ24" s="97">
        <v>3.1310052704069946E-5</v>
      </c>
      <c r="AR24" s="97">
        <v>1.4878808722613268E-2</v>
      </c>
      <c r="AS24" s="349">
        <v>3.0749277494753757E-2</v>
      </c>
      <c r="AT24" s="287"/>
      <c r="AU24" s="97">
        <v>-7.9619178914711153E-2</v>
      </c>
      <c r="AV24" s="97">
        <v>-1.464965187145939E-2</v>
      </c>
      <c r="AW24" s="97">
        <v>-1.6946023941389665E-2</v>
      </c>
      <c r="AX24" s="97">
        <v>5.622202428498202E-3</v>
      </c>
      <c r="AY24" s="349">
        <v>-2.69116682156052E-2</v>
      </c>
      <c r="AZ24" s="287"/>
      <c r="BA24" s="97">
        <v>3.750155751678208E-2</v>
      </c>
      <c r="BB24" s="97">
        <v>-1.8817724872873809E-3</v>
      </c>
    </row>
    <row r="25" spans="1:54">
      <c r="A25" s="69"/>
      <c r="B25" s="61"/>
      <c r="C25" s="306" t="s">
        <v>91</v>
      </c>
      <c r="D25" s="306" t="s">
        <v>25</v>
      </c>
      <c r="E25" s="433">
        <v>240584761</v>
      </c>
      <c r="F25" s="433">
        <v>262619105</v>
      </c>
      <c r="G25" s="433">
        <v>275401569</v>
      </c>
      <c r="H25" s="433">
        <v>266691115</v>
      </c>
      <c r="I25" s="434">
        <v>1045296550</v>
      </c>
      <c r="J25" s="435"/>
      <c r="K25" s="433">
        <v>241496027</v>
      </c>
      <c r="L25" s="433">
        <v>270455399</v>
      </c>
      <c r="M25" s="433">
        <v>279676482</v>
      </c>
      <c r="N25" s="433">
        <v>269816824</v>
      </c>
      <c r="O25" s="436">
        <v>1061444732</v>
      </c>
      <c r="P25" s="435"/>
      <c r="Q25" s="433">
        <v>242087220</v>
      </c>
      <c r="R25" s="433">
        <v>260596696</v>
      </c>
      <c r="S25" s="433">
        <v>279966307</v>
      </c>
      <c r="T25" s="433">
        <v>272138862</v>
      </c>
      <c r="U25" s="436">
        <v>1054789085</v>
      </c>
      <c r="V25" s="435"/>
      <c r="W25" s="433">
        <v>240917455</v>
      </c>
      <c r="X25" s="433">
        <v>268118500</v>
      </c>
      <c r="Y25" s="433">
        <v>277705608</v>
      </c>
      <c r="Z25" s="433">
        <v>277838801</v>
      </c>
      <c r="AA25" s="436">
        <v>1064580364</v>
      </c>
      <c r="AB25" s="126"/>
      <c r="AC25" s="433">
        <v>247728219</v>
      </c>
      <c r="AD25" s="433">
        <v>271118002</v>
      </c>
      <c r="AE25" s="433">
        <v>285065036</v>
      </c>
      <c r="AF25" s="433">
        <v>281638631</v>
      </c>
      <c r="AG25" s="436">
        <v>1085549888</v>
      </c>
      <c r="AH25" s="126"/>
      <c r="AI25" s="433">
        <v>253806605</v>
      </c>
      <c r="AJ25" s="433">
        <v>284288402</v>
      </c>
      <c r="AK25" s="433">
        <v>293178929</v>
      </c>
      <c r="AL25" s="433">
        <v>285559657</v>
      </c>
      <c r="AM25" s="436">
        <v>1116833593</v>
      </c>
      <c r="AN25" s="126"/>
      <c r="AO25" s="433">
        <v>256935118</v>
      </c>
      <c r="AP25" s="433">
        <v>282018948</v>
      </c>
      <c r="AQ25" s="433">
        <v>296944300</v>
      </c>
      <c r="AR25" s="433">
        <v>296647372</v>
      </c>
      <c r="AS25" s="436">
        <v>1132545738</v>
      </c>
      <c r="AT25" s="126"/>
      <c r="AU25" s="433">
        <v>266380185</v>
      </c>
      <c r="AV25" s="433">
        <v>285519317</v>
      </c>
      <c r="AW25" s="433">
        <v>304854372</v>
      </c>
      <c r="AX25" s="433">
        <v>301240715</v>
      </c>
      <c r="AY25" s="436">
        <v>1157994589</v>
      </c>
      <c r="AZ25" s="126"/>
      <c r="BA25" s="433">
        <v>271890757</v>
      </c>
      <c r="BB25" s="433">
        <v>287415141</v>
      </c>
    </row>
    <row r="26" spans="1:54">
      <c r="A26" s="69"/>
      <c r="B26" s="61"/>
      <c r="C26" s="312"/>
      <c r="D26" s="313" t="s">
        <v>23</v>
      </c>
      <c r="E26" s="97">
        <v>7.9285784810311871E-2</v>
      </c>
      <c r="F26" s="97">
        <v>0.56725302153322399</v>
      </c>
      <c r="G26" s="97">
        <v>0.13789565742197821</v>
      </c>
      <c r="H26" s="97">
        <v>2.2563380720200008E-2</v>
      </c>
      <c r="I26" s="437"/>
      <c r="J26" s="438"/>
      <c r="K26" s="97">
        <v>3.7877128884318653E-3</v>
      </c>
      <c r="L26" s="97">
        <v>2.9839009618131171E-2</v>
      </c>
      <c r="M26" s="97">
        <v>1.5522471478730029E-2</v>
      </c>
      <c r="N26" s="97">
        <v>1.1720334215108741E-2</v>
      </c>
      <c r="O26" s="349">
        <v>1.5448421789969524E-2</v>
      </c>
      <c r="P26" s="438"/>
      <c r="Q26" s="97">
        <v>2.4480444144119318E-3</v>
      </c>
      <c r="R26" s="97">
        <v>-3.6452232184871258E-2</v>
      </c>
      <c r="S26" s="97">
        <v>1.0362866334967524E-3</v>
      </c>
      <c r="T26" s="97">
        <v>8.6059792920845091E-3</v>
      </c>
      <c r="U26" s="349">
        <v>-6.2703660391806304E-3</v>
      </c>
      <c r="V26" s="438"/>
      <c r="W26" s="97">
        <v>-4.831998153392858E-3</v>
      </c>
      <c r="X26" s="97">
        <v>2.8863773468563059E-2</v>
      </c>
      <c r="Y26" s="97">
        <v>-8.0748966696195801E-3</v>
      </c>
      <c r="Z26" s="97">
        <v>2.0944965221468381E-2</v>
      </c>
      <c r="AA26" s="349">
        <v>9.2826889652541933E-3</v>
      </c>
      <c r="AB26" s="287"/>
      <c r="AC26" s="97">
        <v>2.8270114342690444E-2</v>
      </c>
      <c r="AD26" s="97">
        <v>1.1187225051609628E-2</v>
      </c>
      <c r="AE26" s="97">
        <v>2.6500826011407019E-2</v>
      </c>
      <c r="AF26" s="97">
        <v>1.3676383522832625E-2</v>
      </c>
      <c r="AG26" s="349">
        <v>1.9697455174929379E-2</v>
      </c>
      <c r="AH26" s="287"/>
      <c r="AI26" s="97">
        <v>2.4536510311729876E-2</v>
      </c>
      <c r="AJ26" s="97">
        <v>4.8578109542132042E-2</v>
      </c>
      <c r="AK26" s="97">
        <v>2.8463304773721942E-2</v>
      </c>
      <c r="AL26" s="97">
        <v>1.3922188110621736E-2</v>
      </c>
      <c r="AM26" s="349">
        <v>2.8818302452811917E-2</v>
      </c>
      <c r="AN26" s="287"/>
      <c r="AO26" s="97">
        <v>1.2326365580596299E-2</v>
      </c>
      <c r="AP26" s="97">
        <v>-7.9829285473277389E-3</v>
      </c>
      <c r="AQ26" s="97">
        <v>1.2843252456250065E-2</v>
      </c>
      <c r="AR26" s="97">
        <v>3.8828016241803986E-2</v>
      </c>
      <c r="AS26" s="349">
        <v>1.4068474568171396E-2</v>
      </c>
      <c r="AT26" s="287"/>
      <c r="AU26" s="97">
        <v>3.6760513990929056E-2</v>
      </c>
      <c r="AV26" s="97">
        <v>1.2411822059558819E-2</v>
      </c>
      <c r="AW26" s="97">
        <v>2.6638234847410791E-2</v>
      </c>
      <c r="AX26" s="97">
        <v>1.5484185715287646E-2</v>
      </c>
      <c r="AY26" s="349">
        <v>2.2470484101543731E-2</v>
      </c>
      <c r="AZ26" s="287"/>
      <c r="BA26" s="97">
        <v>2.0686869032694677E-2</v>
      </c>
      <c r="BB26" s="97">
        <v>6.6399150149270003E-3</v>
      </c>
    </row>
    <row r="27" spans="1:54">
      <c r="A27" s="69"/>
      <c r="B27" s="61"/>
      <c r="C27" s="306" t="s">
        <v>92</v>
      </c>
      <c r="D27" s="306" t="s">
        <v>25</v>
      </c>
      <c r="E27" s="433">
        <v>496420360</v>
      </c>
      <c r="F27" s="433">
        <v>556357653</v>
      </c>
      <c r="G27" s="433">
        <v>561582731</v>
      </c>
      <c r="H27" s="433">
        <v>584878779</v>
      </c>
      <c r="I27" s="434">
        <v>2199239523</v>
      </c>
      <c r="J27" s="435"/>
      <c r="K27" s="433">
        <v>553949177</v>
      </c>
      <c r="L27" s="433">
        <v>614763768</v>
      </c>
      <c r="M27" s="433">
        <v>578966460</v>
      </c>
      <c r="N27" s="433">
        <v>591545014</v>
      </c>
      <c r="O27" s="436">
        <v>2339224419</v>
      </c>
      <c r="P27" s="435"/>
      <c r="Q27" s="433">
        <v>537017779</v>
      </c>
      <c r="R27" s="433">
        <v>598646615</v>
      </c>
      <c r="S27" s="433">
        <v>590334456</v>
      </c>
      <c r="T27" s="433">
        <v>612587912</v>
      </c>
      <c r="U27" s="436">
        <v>2338586762</v>
      </c>
      <c r="V27" s="435"/>
      <c r="W27" s="433">
        <v>586524497</v>
      </c>
      <c r="X27" s="433">
        <v>637664875</v>
      </c>
      <c r="Y27" s="433">
        <v>635219869</v>
      </c>
      <c r="Z27" s="433">
        <v>651887651</v>
      </c>
      <c r="AA27" s="436">
        <v>2511296892</v>
      </c>
      <c r="AB27" s="126"/>
      <c r="AC27" s="433">
        <v>596418081</v>
      </c>
      <c r="AD27" s="433">
        <v>682479462</v>
      </c>
      <c r="AE27" s="433">
        <v>667179362</v>
      </c>
      <c r="AF27" s="433">
        <v>673821244</v>
      </c>
      <c r="AG27" s="436">
        <v>2619898149</v>
      </c>
      <c r="AH27" s="126"/>
      <c r="AI27" s="433">
        <v>622586806</v>
      </c>
      <c r="AJ27" s="433">
        <v>701672087</v>
      </c>
      <c r="AK27" s="433">
        <v>677002953</v>
      </c>
      <c r="AL27" s="433">
        <v>695083213</v>
      </c>
      <c r="AM27" s="436">
        <v>2696345059</v>
      </c>
      <c r="AN27" s="126"/>
      <c r="AO27" s="433">
        <v>637887112</v>
      </c>
      <c r="AP27" s="433">
        <v>704132528</v>
      </c>
      <c r="AQ27" s="433">
        <v>701944024</v>
      </c>
      <c r="AR27" s="433">
        <v>742101622</v>
      </c>
      <c r="AS27" s="436">
        <v>2786065286</v>
      </c>
      <c r="AT27" s="126"/>
      <c r="AU27" s="433">
        <v>687756094</v>
      </c>
      <c r="AV27" s="433">
        <v>747980440</v>
      </c>
      <c r="AW27" s="433">
        <v>780213070</v>
      </c>
      <c r="AX27" s="433">
        <v>795992157</v>
      </c>
      <c r="AY27" s="436">
        <v>3011941761</v>
      </c>
      <c r="AZ27" s="126"/>
      <c r="BA27" s="433">
        <v>725663862</v>
      </c>
      <c r="BB27" s="433">
        <v>761183659</v>
      </c>
    </row>
    <row r="28" spans="1:54">
      <c r="A28" s="69"/>
      <c r="B28" s="61"/>
      <c r="C28" s="312"/>
      <c r="D28" s="313" t="s">
        <v>23</v>
      </c>
      <c r="E28" s="97">
        <v>0.13448473036468758</v>
      </c>
      <c r="F28" s="97">
        <v>0.62819810392961462</v>
      </c>
      <c r="G28" s="97">
        <v>0.2061837689894436</v>
      </c>
      <c r="H28" s="97">
        <v>0.11098768909365547</v>
      </c>
      <c r="I28" s="437"/>
      <c r="J28" s="438"/>
      <c r="K28" s="97">
        <v>0.11588730365531341</v>
      </c>
      <c r="L28" s="97">
        <v>0.10497944026663726</v>
      </c>
      <c r="M28" s="97">
        <v>3.0954885256256216E-2</v>
      </c>
      <c r="N28" s="97">
        <v>1.1397635269649611E-2</v>
      </c>
      <c r="O28" s="349">
        <v>6.3651500682856632E-2</v>
      </c>
      <c r="P28" s="438"/>
      <c r="Q28" s="97">
        <v>-3.0564894223139127E-2</v>
      </c>
      <c r="R28" s="97">
        <v>-2.621682317491425E-2</v>
      </c>
      <c r="S28" s="97">
        <v>1.9634981964240295E-2</v>
      </c>
      <c r="T28" s="97">
        <v>3.5572775531838019E-2</v>
      </c>
      <c r="U28" s="349">
        <v>-2.7259334111795486E-4</v>
      </c>
      <c r="V28" s="438"/>
      <c r="W28" s="97">
        <v>9.2188229023233204E-2</v>
      </c>
      <c r="X28" s="97">
        <v>6.5177450305970552E-2</v>
      </c>
      <c r="Y28" s="97">
        <v>7.6033869518874919E-2</v>
      </c>
      <c r="Z28" s="97">
        <v>6.4153631226076202E-2</v>
      </c>
      <c r="AA28" s="349">
        <v>7.3852350832729119E-2</v>
      </c>
      <c r="AB28" s="287"/>
      <c r="AC28" s="97">
        <v>1.6868151374076268E-2</v>
      </c>
      <c r="AD28" s="97">
        <v>7.0279215238254977E-2</v>
      </c>
      <c r="AE28" s="97">
        <v>5.0312489516917136E-2</v>
      </c>
      <c r="AF28" s="97">
        <v>3.3646277800098989E-2</v>
      </c>
      <c r="AG28" s="349">
        <v>4.324508876109423E-2</v>
      </c>
      <c r="AH28" s="287"/>
      <c r="AI28" s="97">
        <v>4.3876478318906065E-2</v>
      </c>
      <c r="AJ28" s="97">
        <v>2.812190852418639E-2</v>
      </c>
      <c r="AK28" s="97">
        <v>1.4724063062370396E-2</v>
      </c>
      <c r="AL28" s="97">
        <v>3.1554316800376903E-2</v>
      </c>
      <c r="AM28" s="349">
        <v>2.9179344253966288E-2</v>
      </c>
      <c r="AN28" s="287"/>
      <c r="AO28" s="97">
        <v>2.4575377846989044E-2</v>
      </c>
      <c r="AP28" s="97">
        <v>3.5065396580324926E-3</v>
      </c>
      <c r="AQ28" s="97">
        <v>3.6840416854134528E-2</v>
      </c>
      <c r="AR28" s="97">
        <v>6.764428793650068E-2</v>
      </c>
      <c r="AS28" s="349">
        <v>3.3274757138566979E-2</v>
      </c>
      <c r="AT28" s="287"/>
      <c r="AU28" s="97">
        <v>7.8178381506475603E-2</v>
      </c>
      <c r="AV28" s="97">
        <v>6.2272243159316121E-2</v>
      </c>
      <c r="AW28" s="97">
        <v>0.11150325855612664</v>
      </c>
      <c r="AX28" s="97">
        <v>7.2618807724422307E-2</v>
      </c>
      <c r="AY28" s="349">
        <v>8.1073647532608373E-2</v>
      </c>
      <c r="AZ28" s="287"/>
      <c r="BA28" s="97">
        <v>5.5118040146366232E-2</v>
      </c>
      <c r="BB28" s="97">
        <v>1.7651823889940133E-2</v>
      </c>
    </row>
    <row r="29" spans="1:54">
      <c r="A29" s="69"/>
      <c r="B29" s="61"/>
      <c r="C29" s="306" t="s">
        <v>56</v>
      </c>
      <c r="D29" s="306" t="s">
        <v>25</v>
      </c>
      <c r="E29" s="433">
        <v>1153785253</v>
      </c>
      <c r="F29" s="433">
        <v>1232206239</v>
      </c>
      <c r="G29" s="433">
        <v>1216125459</v>
      </c>
      <c r="H29" s="433">
        <v>1221642677</v>
      </c>
      <c r="I29" s="434">
        <v>4823759628</v>
      </c>
      <c r="J29" s="435"/>
      <c r="K29" s="433">
        <v>1245409431</v>
      </c>
      <c r="L29" s="433">
        <v>1277142686</v>
      </c>
      <c r="M29" s="433">
        <v>1216924713</v>
      </c>
      <c r="N29" s="433">
        <v>1159256488</v>
      </c>
      <c r="O29" s="436">
        <v>4898733318</v>
      </c>
      <c r="P29" s="435"/>
      <c r="Q29" s="433">
        <v>1130288330</v>
      </c>
      <c r="R29" s="433">
        <v>1270841416</v>
      </c>
      <c r="S29" s="433">
        <v>1258662508</v>
      </c>
      <c r="T29" s="433">
        <v>1218513248</v>
      </c>
      <c r="U29" s="436">
        <v>4878305502</v>
      </c>
      <c r="V29" s="435"/>
      <c r="W29" s="433">
        <v>1162114788</v>
      </c>
      <c r="X29" s="433">
        <v>1163877575</v>
      </c>
      <c r="Y29" s="433">
        <v>1148262472</v>
      </c>
      <c r="Z29" s="433">
        <v>1149402440</v>
      </c>
      <c r="AA29" s="436">
        <v>4623657275</v>
      </c>
      <c r="AB29" s="126"/>
      <c r="AC29" s="433">
        <v>1137694233</v>
      </c>
      <c r="AD29" s="433">
        <v>1168059995</v>
      </c>
      <c r="AE29" s="433">
        <v>1161526972</v>
      </c>
      <c r="AF29" s="433">
        <v>1230757504</v>
      </c>
      <c r="AG29" s="436">
        <v>4698038704</v>
      </c>
      <c r="AH29" s="126"/>
      <c r="AI29" s="433">
        <v>1197320060</v>
      </c>
      <c r="AJ29" s="433">
        <v>1369487121</v>
      </c>
      <c r="AK29" s="433">
        <v>1347268781</v>
      </c>
      <c r="AL29" s="433">
        <v>1156605593</v>
      </c>
      <c r="AM29" s="436">
        <v>5070681555</v>
      </c>
      <c r="AN29" s="126"/>
      <c r="AO29" s="433">
        <v>1143840019</v>
      </c>
      <c r="AP29" s="433">
        <v>1202571125</v>
      </c>
      <c r="AQ29" s="433">
        <v>1294805602</v>
      </c>
      <c r="AR29" s="433">
        <v>1314071940</v>
      </c>
      <c r="AS29" s="436">
        <v>4955288686</v>
      </c>
      <c r="AT29" s="126"/>
      <c r="AU29" s="433">
        <v>1290394781</v>
      </c>
      <c r="AV29" s="433">
        <v>1335641651</v>
      </c>
      <c r="AW29" s="433">
        <v>1364622078</v>
      </c>
      <c r="AX29" s="433">
        <v>1373275961</v>
      </c>
      <c r="AY29" s="436">
        <v>5363934471</v>
      </c>
      <c r="AZ29" s="126"/>
      <c r="BA29" s="433">
        <v>1242365874</v>
      </c>
      <c r="BB29" s="433">
        <v>1252648318</v>
      </c>
    </row>
    <row r="30" spans="1:54">
      <c r="A30" s="69"/>
      <c r="B30" s="61"/>
      <c r="C30" s="312"/>
      <c r="D30" s="313" t="s">
        <v>23</v>
      </c>
      <c r="E30" s="97">
        <v>0.14303900720794374</v>
      </c>
      <c r="F30" s="97">
        <v>0.45572315451932766</v>
      </c>
      <c r="G30" s="97">
        <v>0.2552470172539788</v>
      </c>
      <c r="H30" s="97">
        <v>0.12310052927260552</v>
      </c>
      <c r="I30" s="437"/>
      <c r="J30" s="438"/>
      <c r="K30" s="97">
        <v>7.9411812347024338E-2</v>
      </c>
      <c r="L30" s="97">
        <v>3.6468283942847332E-2</v>
      </c>
      <c r="M30" s="97">
        <v>6.5721344297586977E-4</v>
      </c>
      <c r="N30" s="97">
        <v>-5.1067460374912887E-2</v>
      </c>
      <c r="O30" s="349">
        <v>1.554258416294374E-2</v>
      </c>
      <c r="P30" s="438"/>
      <c r="Q30" s="97">
        <v>-9.2436349151108987E-2</v>
      </c>
      <c r="R30" s="97">
        <v>-4.9338809743612044E-3</v>
      </c>
      <c r="S30" s="97">
        <v>3.4297762675150834E-2</v>
      </c>
      <c r="T30" s="97">
        <v>5.1116177147502828E-2</v>
      </c>
      <c r="U30" s="349">
        <v>-4.1700200182238634E-3</v>
      </c>
      <c r="V30" s="438"/>
      <c r="W30" s="97">
        <v>2.8157822349629935E-2</v>
      </c>
      <c r="X30" s="97">
        <v>-8.416773301004854E-2</v>
      </c>
      <c r="Y30" s="97">
        <v>-8.7712182811756523E-2</v>
      </c>
      <c r="Z30" s="97">
        <v>-5.6717321796406095E-2</v>
      </c>
      <c r="AA30" s="349">
        <v>-5.2200139350764285E-2</v>
      </c>
      <c r="AB30" s="287"/>
      <c r="AC30" s="97">
        <v>-2.1013892304070692E-2</v>
      </c>
      <c r="AD30" s="97">
        <v>3.5935222826164459E-3</v>
      </c>
      <c r="AE30" s="97">
        <v>1.1551801372465365E-2</v>
      </c>
      <c r="AF30" s="97">
        <v>7.0780312594429518E-2</v>
      </c>
      <c r="AG30" s="349">
        <v>1.6087141536674565E-2</v>
      </c>
      <c r="AH30" s="287"/>
      <c r="AI30" s="97">
        <v>5.2409360327661858E-2</v>
      </c>
      <c r="AJ30" s="97">
        <v>0.1724458733817007</v>
      </c>
      <c r="AK30" s="97">
        <v>0.15991174848068868</v>
      </c>
      <c r="AL30" s="97">
        <v>-6.0249001739988595E-2</v>
      </c>
      <c r="AM30" s="349">
        <v>7.9318812482903622E-2</v>
      </c>
      <c r="AN30" s="287"/>
      <c r="AO30" s="97">
        <v>-4.4666453679895746E-2</v>
      </c>
      <c r="AP30" s="97">
        <v>-0.12188212173774793</v>
      </c>
      <c r="AQ30" s="97">
        <v>-3.8940395368665448E-2</v>
      </c>
      <c r="AR30" s="97">
        <v>0.13614524082627355</v>
      </c>
      <c r="AS30" s="349">
        <v>-2.2756875530117959E-2</v>
      </c>
      <c r="AT30" s="287"/>
      <c r="AU30" s="97">
        <v>0.1281252269247628</v>
      </c>
      <c r="AV30" s="97">
        <v>0.11065501510357656</v>
      </c>
      <c r="AW30" s="97">
        <v>5.3920430906507555E-2</v>
      </c>
      <c r="AX30" s="97">
        <v>4.505386592457028E-2</v>
      </c>
      <c r="AY30" s="349">
        <v>8.2466594964392792E-2</v>
      </c>
      <c r="AZ30" s="287"/>
      <c r="BA30" s="97">
        <v>-3.722032025174471E-2</v>
      </c>
      <c r="BB30" s="97">
        <v>-6.2137425062974483E-2</v>
      </c>
    </row>
    <row r="31" spans="1:54">
      <c r="A31" s="69"/>
      <c r="B31" s="61"/>
      <c r="C31" s="306" t="s">
        <v>93</v>
      </c>
      <c r="D31" s="306" t="s">
        <v>25</v>
      </c>
      <c r="E31" s="433">
        <v>83167898</v>
      </c>
      <c r="F31" s="433">
        <v>90139326</v>
      </c>
      <c r="G31" s="433">
        <v>90999045</v>
      </c>
      <c r="H31" s="433">
        <v>91082996</v>
      </c>
      <c r="I31" s="434">
        <v>355389265</v>
      </c>
      <c r="J31" s="435"/>
      <c r="K31" s="433">
        <v>87742716</v>
      </c>
      <c r="L31" s="433">
        <v>92510907</v>
      </c>
      <c r="M31" s="433">
        <v>89451589</v>
      </c>
      <c r="N31" s="433">
        <v>89584790</v>
      </c>
      <c r="O31" s="436">
        <v>359290002</v>
      </c>
      <c r="P31" s="435"/>
      <c r="Q31" s="433">
        <v>83965144</v>
      </c>
      <c r="R31" s="433">
        <v>90545052</v>
      </c>
      <c r="S31" s="433">
        <v>91859522</v>
      </c>
      <c r="T31" s="433">
        <v>91824461</v>
      </c>
      <c r="U31" s="436">
        <v>358194179</v>
      </c>
      <c r="V31" s="435"/>
      <c r="W31" s="433">
        <v>83003511</v>
      </c>
      <c r="X31" s="433">
        <v>86652484</v>
      </c>
      <c r="Y31" s="433">
        <v>86978225</v>
      </c>
      <c r="Z31" s="433">
        <v>88657711</v>
      </c>
      <c r="AA31" s="436">
        <v>345291931</v>
      </c>
      <c r="AB31" s="126"/>
      <c r="AC31" s="433">
        <v>84635576</v>
      </c>
      <c r="AD31" s="433">
        <v>89505799</v>
      </c>
      <c r="AE31" s="433">
        <v>91485618</v>
      </c>
      <c r="AF31" s="433">
        <v>97431935</v>
      </c>
      <c r="AG31" s="436">
        <v>363058928</v>
      </c>
      <c r="AH31" s="126"/>
      <c r="AI31" s="433">
        <v>90566950</v>
      </c>
      <c r="AJ31" s="433">
        <v>98971407</v>
      </c>
      <c r="AK31" s="433">
        <v>99250189</v>
      </c>
      <c r="AL31" s="433">
        <v>96403044</v>
      </c>
      <c r="AM31" s="436">
        <v>385191590</v>
      </c>
      <c r="AN31" s="126"/>
      <c r="AO31" s="433">
        <v>91357962</v>
      </c>
      <c r="AP31" s="433">
        <v>99000526</v>
      </c>
      <c r="AQ31" s="433">
        <v>102488519</v>
      </c>
      <c r="AR31" s="433">
        <v>103574040</v>
      </c>
      <c r="AS31" s="436">
        <v>396421047</v>
      </c>
      <c r="AT31" s="126"/>
      <c r="AU31" s="433">
        <v>97689599</v>
      </c>
      <c r="AV31" s="433">
        <v>103664314</v>
      </c>
      <c r="AW31" s="433">
        <v>103133062</v>
      </c>
      <c r="AX31" s="433">
        <v>103476291</v>
      </c>
      <c r="AY31" s="436">
        <v>407963266</v>
      </c>
      <c r="AZ31" s="126"/>
      <c r="BA31" s="433">
        <v>99418621</v>
      </c>
      <c r="BB31" s="433">
        <v>101455417</v>
      </c>
    </row>
    <row r="32" spans="1:54">
      <c r="A32" s="69"/>
      <c r="B32" s="61"/>
      <c r="C32" s="312"/>
      <c r="D32" s="313" t="s">
        <v>23</v>
      </c>
      <c r="E32" s="97">
        <v>0.10882946273141583</v>
      </c>
      <c r="F32" s="97">
        <v>0.42463596477870225</v>
      </c>
      <c r="G32" s="97">
        <v>0.16203620812572944</v>
      </c>
      <c r="H32" s="97">
        <v>6.1912102685621216E-2</v>
      </c>
      <c r="I32" s="437"/>
      <c r="J32" s="438"/>
      <c r="K32" s="97">
        <v>5.5007017250814728E-2</v>
      </c>
      <c r="L32" s="97">
        <v>2.6310170102669728E-2</v>
      </c>
      <c r="M32" s="97">
        <v>-1.7005189450065107E-2</v>
      </c>
      <c r="N32" s="97">
        <v>-1.6448800169023864E-2</v>
      </c>
      <c r="O32" s="349">
        <v>1.0975956181456414E-2</v>
      </c>
      <c r="P32" s="438"/>
      <c r="Q32" s="97">
        <v>-4.3052827313893482E-2</v>
      </c>
      <c r="R32" s="97">
        <v>-2.1249980826585135E-2</v>
      </c>
      <c r="S32" s="97">
        <v>2.6918839865438304E-2</v>
      </c>
      <c r="T32" s="97">
        <v>2.5000572083720973E-2</v>
      </c>
      <c r="U32" s="349">
        <v>-3.0499679754517617E-3</v>
      </c>
      <c r="V32" s="438"/>
      <c r="W32" s="97">
        <v>-1.1452764256558612E-2</v>
      </c>
      <c r="X32" s="97">
        <v>-4.2990399961336356E-2</v>
      </c>
      <c r="Y32" s="97">
        <v>-5.3138715439864814E-2</v>
      </c>
      <c r="Z32" s="97">
        <v>-3.4486997968874555E-2</v>
      </c>
      <c r="AA32" s="349">
        <v>-3.6020261512960006E-2</v>
      </c>
      <c r="AB32" s="287"/>
      <c r="AC32" s="97">
        <v>1.9662601983186034E-2</v>
      </c>
      <c r="AD32" s="97">
        <v>3.2928253966729937E-2</v>
      </c>
      <c r="AE32" s="97">
        <v>5.182208535527133E-2</v>
      </c>
      <c r="AF32" s="97">
        <v>9.8967409614263646E-2</v>
      </c>
      <c r="AG32" s="349">
        <v>5.1455001999453076E-2</v>
      </c>
      <c r="AH32" s="287"/>
      <c r="AI32" s="97">
        <v>7.0081333173652727E-2</v>
      </c>
      <c r="AJ32" s="97">
        <v>0.10575413108149556</v>
      </c>
      <c r="AK32" s="97">
        <v>8.4872039668573818E-2</v>
      </c>
      <c r="AL32" s="97">
        <v>-1.0560100238181658E-2</v>
      </c>
      <c r="AM32" s="349">
        <v>6.0961624389526126E-2</v>
      </c>
      <c r="AN32" s="287"/>
      <c r="AO32" s="97">
        <v>8.7340028564504291E-3</v>
      </c>
      <c r="AP32" s="97">
        <v>2.942162881447441E-4</v>
      </c>
      <c r="AQ32" s="97">
        <v>3.2627947942748925E-2</v>
      </c>
      <c r="AR32" s="97">
        <v>7.4385576455448854E-2</v>
      </c>
      <c r="AS32" s="349">
        <v>2.9152913229491872E-2</v>
      </c>
      <c r="AT32" s="287"/>
      <c r="AU32" s="97">
        <v>6.930580391011798E-2</v>
      </c>
      <c r="AV32" s="97">
        <v>4.7108719402157551E-2</v>
      </c>
      <c r="AW32" s="97">
        <v>6.2889288116261266E-3</v>
      </c>
      <c r="AX32" s="97">
        <v>-9.4375965251525251E-4</v>
      </c>
      <c r="AY32" s="349">
        <v>2.9116060025945023E-2</v>
      </c>
      <c r="AZ32" s="287"/>
      <c r="BA32" s="97">
        <v>1.7699141133745488E-2</v>
      </c>
      <c r="BB32" s="97">
        <v>-2.1308171681915566E-2</v>
      </c>
    </row>
    <row r="33" spans="1:54">
      <c r="A33" s="69"/>
      <c r="B33" s="61"/>
      <c r="C33" s="306" t="s">
        <v>94</v>
      </c>
      <c r="D33" s="306" t="s">
        <v>25</v>
      </c>
      <c r="E33" s="433">
        <v>35021264</v>
      </c>
      <c r="F33" s="433">
        <v>44609824</v>
      </c>
      <c r="G33" s="433">
        <v>50069063</v>
      </c>
      <c r="H33" s="433">
        <v>47978725</v>
      </c>
      <c r="I33" s="434">
        <v>177678876</v>
      </c>
      <c r="J33" s="435"/>
      <c r="K33" s="433">
        <v>46462046</v>
      </c>
      <c r="L33" s="433">
        <v>52907961</v>
      </c>
      <c r="M33" s="433">
        <v>52603313</v>
      </c>
      <c r="N33" s="433">
        <v>50890240</v>
      </c>
      <c r="O33" s="436">
        <v>202863560</v>
      </c>
      <c r="P33" s="435"/>
      <c r="Q33" s="433">
        <v>46163165</v>
      </c>
      <c r="R33" s="433">
        <v>47598277</v>
      </c>
      <c r="S33" s="433">
        <v>44618619</v>
      </c>
      <c r="T33" s="433">
        <v>42676759</v>
      </c>
      <c r="U33" s="436">
        <v>181056820</v>
      </c>
      <c r="V33" s="435"/>
      <c r="W33" s="433">
        <v>37618250</v>
      </c>
      <c r="X33" s="433">
        <v>42618126</v>
      </c>
      <c r="Y33" s="433">
        <v>42741722</v>
      </c>
      <c r="Z33" s="433">
        <v>45200890</v>
      </c>
      <c r="AA33" s="436">
        <v>168178988</v>
      </c>
      <c r="AB33" s="126"/>
      <c r="AC33" s="433">
        <v>36934690</v>
      </c>
      <c r="AD33" s="433">
        <v>40242218</v>
      </c>
      <c r="AE33" s="433">
        <v>39890985</v>
      </c>
      <c r="AF33" s="433">
        <v>40029101</v>
      </c>
      <c r="AG33" s="436">
        <v>157096994</v>
      </c>
      <c r="AH33" s="126"/>
      <c r="AI33" s="433">
        <v>35822937</v>
      </c>
      <c r="AJ33" s="433">
        <v>41956736</v>
      </c>
      <c r="AK33" s="433">
        <v>41681512</v>
      </c>
      <c r="AL33" s="433">
        <v>40007593</v>
      </c>
      <c r="AM33" s="436">
        <v>159468778</v>
      </c>
      <c r="AN33" s="126"/>
      <c r="AO33" s="433">
        <v>34304751</v>
      </c>
      <c r="AP33" s="433">
        <v>40155417</v>
      </c>
      <c r="AQ33" s="433">
        <v>41546790</v>
      </c>
      <c r="AR33" s="433">
        <v>41171730</v>
      </c>
      <c r="AS33" s="436">
        <v>157178688</v>
      </c>
      <c r="AT33" s="126"/>
      <c r="AU33" s="433">
        <v>36860360</v>
      </c>
      <c r="AV33" s="433">
        <v>39544022</v>
      </c>
      <c r="AW33" s="433">
        <v>40779634</v>
      </c>
      <c r="AX33" s="433">
        <v>39226700</v>
      </c>
      <c r="AY33" s="436">
        <v>156410716</v>
      </c>
      <c r="AZ33" s="126"/>
      <c r="BA33" s="433">
        <v>36152437</v>
      </c>
      <c r="BB33" s="433">
        <v>38053534</v>
      </c>
    </row>
    <row r="34" spans="1:54">
      <c r="A34" s="69"/>
      <c r="B34" s="61"/>
      <c r="C34" s="312"/>
      <c r="D34" s="313" t="s">
        <v>23</v>
      </c>
      <c r="E34" s="97">
        <v>0.18860223860501824</v>
      </c>
      <c r="F34" s="97">
        <v>0.67072861432720043</v>
      </c>
      <c r="G34" s="97">
        <v>0.47560186496932239</v>
      </c>
      <c r="H34" s="97">
        <v>0.29146415335357306</v>
      </c>
      <c r="I34" s="437"/>
      <c r="J34" s="438"/>
      <c r="K34" s="97">
        <v>0.3266810129982744</v>
      </c>
      <c r="L34" s="97">
        <v>0.18601590985877908</v>
      </c>
      <c r="M34" s="97">
        <v>5.0615087404371838E-2</v>
      </c>
      <c r="N34" s="97">
        <v>6.068345917904238E-2</v>
      </c>
      <c r="O34" s="349">
        <v>0.14174270215441931</v>
      </c>
      <c r="P34" s="438"/>
      <c r="Q34" s="97">
        <v>-6.4327989344248326E-3</v>
      </c>
      <c r="R34" s="97">
        <v>-0.10035699542456378</v>
      </c>
      <c r="S34" s="97">
        <v>-0.15179070565384356</v>
      </c>
      <c r="T34" s="97">
        <v>-0.16139599656044068</v>
      </c>
      <c r="U34" s="349">
        <v>-0.10749461362109591</v>
      </c>
      <c r="V34" s="438"/>
      <c r="W34" s="97">
        <v>-0.18510245127256764</v>
      </c>
      <c r="X34" s="97">
        <v>-0.10462880830749399</v>
      </c>
      <c r="Y34" s="97">
        <v>-4.206533151552716E-2</v>
      </c>
      <c r="Z34" s="97">
        <v>5.9145330131559426E-2</v>
      </c>
      <c r="AA34" s="349">
        <v>-7.1125915058046441E-2</v>
      </c>
      <c r="AB34" s="287"/>
      <c r="AC34" s="97">
        <v>-1.8170967548995498E-2</v>
      </c>
      <c r="AD34" s="97">
        <v>-5.5748767554913092E-2</v>
      </c>
      <c r="AE34" s="97">
        <v>-6.6696821433633424E-2</v>
      </c>
      <c r="AF34" s="97">
        <v>-0.1144178577014745</v>
      </c>
      <c r="AG34" s="349">
        <v>-6.5894046169429954E-2</v>
      </c>
      <c r="AH34" s="287"/>
      <c r="AI34" s="97">
        <v>-3.0100509845892853E-2</v>
      </c>
      <c r="AJ34" s="97">
        <v>4.260495780824014E-2</v>
      </c>
      <c r="AK34" s="97">
        <v>4.4885504832733458E-2</v>
      </c>
      <c r="AL34" s="97">
        <v>-5.3730909420124373E-4</v>
      </c>
      <c r="AM34" s="349">
        <v>1.5097577233081916E-2</v>
      </c>
      <c r="AN34" s="287"/>
      <c r="AO34" s="97">
        <v>-4.2380277195027349E-2</v>
      </c>
      <c r="AP34" s="97">
        <v>-4.2932772463520563E-2</v>
      </c>
      <c r="AQ34" s="97">
        <v>-3.2321764143297127E-3</v>
      </c>
      <c r="AR34" s="97">
        <v>2.9097901490849454E-2</v>
      </c>
      <c r="AS34" s="349">
        <v>-1.4360742138501914E-2</v>
      </c>
      <c r="AT34" s="287"/>
      <c r="AU34" s="97">
        <v>7.4497232176382822E-2</v>
      </c>
      <c r="AV34" s="97">
        <v>-1.5225716620001717E-2</v>
      </c>
      <c r="AW34" s="97">
        <v>-1.8464868164303483E-2</v>
      </c>
      <c r="AX34" s="97">
        <v>-4.7241881747499992E-2</v>
      </c>
      <c r="AY34" s="349">
        <v>-4.8859804708384358E-3</v>
      </c>
      <c r="AZ34" s="287"/>
      <c r="BA34" s="97">
        <v>-1.9205536788029165E-2</v>
      </c>
      <c r="BB34" s="97">
        <v>-3.7691866548121955E-2</v>
      </c>
    </row>
    <row r="35" spans="1:54">
      <c r="A35" s="69"/>
      <c r="B35" s="61"/>
      <c r="C35" s="306" t="s">
        <v>95</v>
      </c>
      <c r="D35" s="306" t="s">
        <v>25</v>
      </c>
      <c r="E35" s="433">
        <v>41395399</v>
      </c>
      <c r="F35" s="433">
        <v>42851263</v>
      </c>
      <c r="G35" s="433">
        <v>43269675</v>
      </c>
      <c r="H35" s="433">
        <v>42007922</v>
      </c>
      <c r="I35" s="434">
        <v>169524259</v>
      </c>
      <c r="J35" s="435"/>
      <c r="K35" s="433">
        <v>41090950</v>
      </c>
      <c r="L35" s="433">
        <v>41795742</v>
      </c>
      <c r="M35" s="433">
        <v>42089120</v>
      </c>
      <c r="N35" s="433">
        <v>41569935</v>
      </c>
      <c r="O35" s="436">
        <v>166545747</v>
      </c>
      <c r="P35" s="435"/>
      <c r="Q35" s="433">
        <v>38867542</v>
      </c>
      <c r="R35" s="433">
        <v>40278891</v>
      </c>
      <c r="S35" s="433">
        <v>39895946</v>
      </c>
      <c r="T35" s="433">
        <v>40527875</v>
      </c>
      <c r="U35" s="436">
        <v>159570254</v>
      </c>
      <c r="V35" s="435"/>
      <c r="W35" s="433">
        <v>38517468</v>
      </c>
      <c r="X35" s="433">
        <v>40657344</v>
      </c>
      <c r="Y35" s="433">
        <v>40401844</v>
      </c>
      <c r="Z35" s="433">
        <v>41180634</v>
      </c>
      <c r="AA35" s="436">
        <v>160757290</v>
      </c>
      <c r="AB35" s="126"/>
      <c r="AC35" s="433">
        <v>40029022</v>
      </c>
      <c r="AD35" s="433">
        <v>41409414</v>
      </c>
      <c r="AE35" s="433">
        <v>41292831</v>
      </c>
      <c r="AF35" s="433">
        <v>43887442</v>
      </c>
      <c r="AG35" s="436">
        <v>166618709</v>
      </c>
      <c r="AH35" s="126"/>
      <c r="AI35" s="433">
        <v>40718128</v>
      </c>
      <c r="AJ35" s="433">
        <v>44624281</v>
      </c>
      <c r="AK35" s="433">
        <v>43972273</v>
      </c>
      <c r="AL35" s="433">
        <v>42318109</v>
      </c>
      <c r="AM35" s="436">
        <v>171632791</v>
      </c>
      <c r="AN35" s="126"/>
      <c r="AO35" s="433">
        <v>42458925</v>
      </c>
      <c r="AP35" s="433">
        <v>43360487</v>
      </c>
      <c r="AQ35" s="433">
        <v>43993960</v>
      </c>
      <c r="AR35" s="433">
        <v>45269283</v>
      </c>
      <c r="AS35" s="436">
        <v>175082655</v>
      </c>
      <c r="AT35" s="126"/>
      <c r="AU35" s="433">
        <v>44319985</v>
      </c>
      <c r="AV35" s="433">
        <v>45277290</v>
      </c>
      <c r="AW35" s="433">
        <v>45240101</v>
      </c>
      <c r="AX35" s="433">
        <v>45872442</v>
      </c>
      <c r="AY35" s="436">
        <v>180709818</v>
      </c>
      <c r="AZ35" s="126"/>
      <c r="BA35" s="433">
        <v>46198343</v>
      </c>
      <c r="BB35" s="433">
        <v>44721759</v>
      </c>
    </row>
    <row r="36" spans="1:54">
      <c r="A36" s="69"/>
      <c r="B36" s="61"/>
      <c r="C36" s="312"/>
      <c r="D36" s="313" t="s">
        <v>23</v>
      </c>
      <c r="E36" s="97">
        <v>5.5252240200269372E-2</v>
      </c>
      <c r="F36" s="97">
        <v>0.32613526676196403</v>
      </c>
      <c r="G36" s="97">
        <v>0.15565897895280004</v>
      </c>
      <c r="H36" s="97">
        <v>1.587960517788083E-2</v>
      </c>
      <c r="I36" s="437"/>
      <c r="J36" s="438"/>
      <c r="K36" s="97">
        <v>-7.3546579415746183E-3</v>
      </c>
      <c r="L36" s="97">
        <v>-2.4632202789448703E-2</v>
      </c>
      <c r="M36" s="97">
        <v>-2.7283657665559079E-2</v>
      </c>
      <c r="N36" s="97">
        <v>-1.0426295306870928E-2</v>
      </c>
      <c r="O36" s="349">
        <v>-1.7569827572583629E-2</v>
      </c>
      <c r="P36" s="438"/>
      <c r="Q36" s="97">
        <v>-5.4109432855653172E-2</v>
      </c>
      <c r="R36" s="97">
        <v>-3.6291998357153243E-2</v>
      </c>
      <c r="S36" s="97">
        <v>-5.2107860653774707E-2</v>
      </c>
      <c r="T36" s="97">
        <v>-2.5067636021081086E-2</v>
      </c>
      <c r="U36" s="349">
        <v>-4.1883345120785287E-2</v>
      </c>
      <c r="V36" s="438"/>
      <c r="W36" s="97">
        <v>-9.0068468955407655E-3</v>
      </c>
      <c r="X36" s="97">
        <v>9.3958147953974169E-3</v>
      </c>
      <c r="Y36" s="97">
        <v>1.2680436252846317E-2</v>
      </c>
      <c r="Z36" s="97">
        <v>1.6106420580896508E-2</v>
      </c>
      <c r="AA36" s="349">
        <v>7.4389553832507893E-3</v>
      </c>
      <c r="AB36" s="287"/>
      <c r="AC36" s="97">
        <v>3.9243337594257133E-2</v>
      </c>
      <c r="AD36" s="97">
        <v>1.8497765127008847E-2</v>
      </c>
      <c r="AE36" s="97">
        <v>2.2053127080041257E-2</v>
      </c>
      <c r="AF36" s="97">
        <v>6.5730119647988028E-2</v>
      </c>
      <c r="AG36" s="349">
        <v>3.6461295161171137E-2</v>
      </c>
      <c r="AH36" s="287"/>
      <c r="AI36" s="97">
        <v>1.7215159540995062E-2</v>
      </c>
      <c r="AJ36" s="97">
        <v>7.7636138487736206E-2</v>
      </c>
      <c r="AK36" s="97">
        <v>6.4888793892576624E-2</v>
      </c>
      <c r="AL36" s="97">
        <v>-3.5758133271927783E-2</v>
      </c>
      <c r="AM36" s="349">
        <v>3.0093151183880451E-2</v>
      </c>
      <c r="AN36" s="287"/>
      <c r="AO36" s="97">
        <v>4.2752382918979093E-2</v>
      </c>
      <c r="AP36" s="97">
        <v>-2.8320770031006193E-2</v>
      </c>
      <c r="AQ36" s="97">
        <v>4.9319715630802285E-4</v>
      </c>
      <c r="AR36" s="97">
        <v>6.9737851471576962E-2</v>
      </c>
      <c r="AS36" s="349">
        <v>2.0100261610265457E-2</v>
      </c>
      <c r="AT36" s="287"/>
      <c r="AU36" s="97">
        <v>4.383200940673837E-2</v>
      </c>
      <c r="AV36" s="97">
        <v>4.4206214750309503E-2</v>
      </c>
      <c r="AW36" s="97">
        <v>2.8325274651338495E-2</v>
      </c>
      <c r="AX36" s="97">
        <v>1.3323802809070306E-2</v>
      </c>
      <c r="AY36" s="349">
        <v>3.2140036944265038E-2</v>
      </c>
      <c r="AZ36" s="287"/>
      <c r="BA36" s="97">
        <v>4.2381738170714556E-2</v>
      </c>
      <c r="BB36" s="97">
        <v>-1.2269528498724203E-2</v>
      </c>
    </row>
    <row r="37" spans="1:54">
      <c r="A37" s="69"/>
      <c r="B37" s="61"/>
      <c r="C37" s="306" t="s">
        <v>96</v>
      </c>
      <c r="D37" s="306" t="s">
        <v>25</v>
      </c>
      <c r="E37" s="433">
        <v>0</v>
      </c>
      <c r="F37" s="433">
        <v>0</v>
      </c>
      <c r="G37" s="433">
        <v>0</v>
      </c>
      <c r="H37" s="433">
        <v>0</v>
      </c>
      <c r="I37" s="434">
        <v>0</v>
      </c>
      <c r="J37" s="435"/>
      <c r="K37" s="433">
        <v>0</v>
      </c>
      <c r="L37" s="433">
        <v>0</v>
      </c>
      <c r="M37" s="433">
        <v>0</v>
      </c>
      <c r="N37" s="433">
        <v>0</v>
      </c>
      <c r="O37" s="436">
        <v>0</v>
      </c>
      <c r="P37" s="435"/>
      <c r="Q37" s="433">
        <v>0</v>
      </c>
      <c r="R37" s="433">
        <v>0</v>
      </c>
      <c r="S37" s="433">
        <v>0</v>
      </c>
      <c r="T37" s="433">
        <v>0</v>
      </c>
      <c r="U37" s="436">
        <v>0</v>
      </c>
      <c r="V37" s="435"/>
      <c r="W37" s="433">
        <v>0</v>
      </c>
      <c r="X37" s="433">
        <v>0</v>
      </c>
      <c r="Y37" s="433">
        <v>0</v>
      </c>
      <c r="Z37" s="433">
        <v>0</v>
      </c>
      <c r="AA37" s="436">
        <v>0</v>
      </c>
      <c r="AB37" s="126"/>
      <c r="AC37" s="433">
        <v>0</v>
      </c>
      <c r="AD37" s="433">
        <v>0</v>
      </c>
      <c r="AE37" s="433">
        <v>0</v>
      </c>
      <c r="AF37" s="433">
        <v>0</v>
      </c>
      <c r="AG37" s="436">
        <v>0</v>
      </c>
      <c r="AH37" s="126"/>
      <c r="AI37" s="433">
        <v>0</v>
      </c>
      <c r="AJ37" s="433">
        <v>0</v>
      </c>
      <c r="AK37" s="433">
        <v>0</v>
      </c>
      <c r="AL37" s="433">
        <v>0</v>
      </c>
      <c r="AM37" s="436">
        <v>0</v>
      </c>
      <c r="AN37" s="126"/>
      <c r="AO37" s="433">
        <v>0</v>
      </c>
      <c r="AP37" s="433">
        <v>0</v>
      </c>
      <c r="AQ37" s="433">
        <v>0</v>
      </c>
      <c r="AR37" s="433">
        <v>0</v>
      </c>
      <c r="AS37" s="436">
        <v>0</v>
      </c>
      <c r="AT37" s="126"/>
      <c r="AU37" s="433">
        <v>0</v>
      </c>
      <c r="AV37" s="433">
        <v>0</v>
      </c>
      <c r="AW37" s="433">
        <v>0</v>
      </c>
      <c r="AX37" s="433">
        <v>0</v>
      </c>
      <c r="AY37" s="436">
        <v>0</v>
      </c>
      <c r="AZ37" s="126"/>
      <c r="BA37" s="433">
        <v>0</v>
      </c>
      <c r="BB37" s="433">
        <v>0</v>
      </c>
    </row>
    <row r="38" spans="1:54">
      <c r="A38" s="69"/>
      <c r="B38" s="71"/>
      <c r="C38" s="312"/>
      <c r="D38" s="313" t="s">
        <v>23</v>
      </c>
      <c r="E38" s="97">
        <v>0</v>
      </c>
      <c r="F38" s="97">
        <v>0</v>
      </c>
      <c r="G38" s="97">
        <v>0</v>
      </c>
      <c r="H38" s="97">
        <v>0</v>
      </c>
      <c r="I38" s="437"/>
      <c r="J38" s="438"/>
      <c r="K38" s="97">
        <v>0</v>
      </c>
      <c r="L38" s="97">
        <v>0</v>
      </c>
      <c r="M38" s="97">
        <v>0</v>
      </c>
      <c r="N38" s="97">
        <v>0</v>
      </c>
      <c r="O38" s="349">
        <v>0</v>
      </c>
      <c r="P38" s="438"/>
      <c r="Q38" s="97" t="s">
        <v>279</v>
      </c>
      <c r="R38" s="97" t="s">
        <v>279</v>
      </c>
      <c r="S38" s="97" t="s">
        <v>279</v>
      </c>
      <c r="T38" s="97" t="s">
        <v>279</v>
      </c>
      <c r="U38" s="349" t="s">
        <v>279</v>
      </c>
      <c r="V38" s="438"/>
      <c r="W38" s="97" t="s">
        <v>279</v>
      </c>
      <c r="X38" s="97" t="s">
        <v>279</v>
      </c>
      <c r="Y38" s="97" t="s">
        <v>279</v>
      </c>
      <c r="Z38" s="97" t="s">
        <v>279</v>
      </c>
      <c r="AA38" s="349" t="s">
        <v>279</v>
      </c>
      <c r="AB38" s="287"/>
      <c r="AC38" s="97" t="s">
        <v>279</v>
      </c>
      <c r="AD38" s="97" t="s">
        <v>279</v>
      </c>
      <c r="AE38" s="97" t="s">
        <v>279</v>
      </c>
      <c r="AF38" s="97" t="s">
        <v>279</v>
      </c>
      <c r="AG38" s="349" t="s">
        <v>279</v>
      </c>
      <c r="AH38" s="287"/>
      <c r="AI38" s="97" t="s">
        <v>279</v>
      </c>
      <c r="AJ38" s="97" t="s">
        <v>279</v>
      </c>
      <c r="AK38" s="97" t="s">
        <v>279</v>
      </c>
      <c r="AL38" s="97" t="s">
        <v>279</v>
      </c>
      <c r="AM38" s="349" t="s">
        <v>279</v>
      </c>
      <c r="AN38" s="287"/>
      <c r="AO38" s="97" t="s">
        <v>279</v>
      </c>
      <c r="AP38" s="97" t="s">
        <v>279</v>
      </c>
      <c r="AQ38" s="97" t="s">
        <v>279</v>
      </c>
      <c r="AR38" s="97" t="s">
        <v>279</v>
      </c>
      <c r="AS38" s="349" t="s">
        <v>279</v>
      </c>
      <c r="AT38" s="287"/>
      <c r="AU38" s="97" t="s">
        <v>279</v>
      </c>
      <c r="AV38" s="97" t="s">
        <v>279</v>
      </c>
      <c r="AW38" s="97" t="s">
        <v>279</v>
      </c>
      <c r="AX38" s="97" t="s">
        <v>279</v>
      </c>
      <c r="AY38" s="349" t="s">
        <v>279</v>
      </c>
      <c r="AZ38" s="287"/>
      <c r="BA38" s="97" t="s">
        <v>279</v>
      </c>
      <c r="BB38" s="97" t="s">
        <v>279</v>
      </c>
    </row>
    <row r="39" spans="1:54">
      <c r="A39" s="73" t="s">
        <v>193</v>
      </c>
      <c r="B39" s="73" t="s">
        <v>249</v>
      </c>
      <c r="C39" s="306" t="s">
        <v>58</v>
      </c>
      <c r="D39" s="306" t="s">
        <v>25</v>
      </c>
      <c r="E39" s="433">
        <v>199430073</v>
      </c>
      <c r="F39" s="433">
        <v>231406255</v>
      </c>
      <c r="G39" s="433">
        <v>238261234</v>
      </c>
      <c r="H39" s="433">
        <v>238631253</v>
      </c>
      <c r="I39" s="434">
        <v>907728815</v>
      </c>
      <c r="J39" s="435"/>
      <c r="K39" s="433">
        <v>211209815</v>
      </c>
      <c r="L39" s="433">
        <v>239952534</v>
      </c>
      <c r="M39" s="433">
        <v>235211317</v>
      </c>
      <c r="N39" s="433">
        <v>226377617</v>
      </c>
      <c r="O39" s="436">
        <v>912751283</v>
      </c>
      <c r="P39" s="435"/>
      <c r="Q39" s="433">
        <v>224363613</v>
      </c>
      <c r="R39" s="433">
        <v>241014963</v>
      </c>
      <c r="S39" s="433">
        <v>242068052</v>
      </c>
      <c r="T39" s="433">
        <v>247427695</v>
      </c>
      <c r="U39" s="436">
        <v>954874323</v>
      </c>
      <c r="V39" s="435"/>
      <c r="W39" s="433">
        <v>242970753</v>
      </c>
      <c r="X39" s="433">
        <v>256079568</v>
      </c>
      <c r="Y39" s="433">
        <v>256316633</v>
      </c>
      <c r="Z39" s="433">
        <v>260549840</v>
      </c>
      <c r="AA39" s="436">
        <v>1015916794</v>
      </c>
      <c r="AB39" s="126"/>
      <c r="AC39" s="433">
        <v>250806068</v>
      </c>
      <c r="AD39" s="433">
        <v>267967217</v>
      </c>
      <c r="AE39" s="433">
        <v>268445903</v>
      </c>
      <c r="AF39" s="433">
        <v>283681890</v>
      </c>
      <c r="AG39" s="436">
        <v>1070901078</v>
      </c>
      <c r="AH39" s="126"/>
      <c r="AI39" s="433">
        <v>281958205</v>
      </c>
      <c r="AJ39" s="433">
        <v>304730090</v>
      </c>
      <c r="AK39" s="433">
        <v>305339554</v>
      </c>
      <c r="AL39" s="433">
        <v>300976094</v>
      </c>
      <c r="AM39" s="436">
        <v>1193003943</v>
      </c>
      <c r="AN39" s="126"/>
      <c r="AO39" s="433">
        <v>284259775</v>
      </c>
      <c r="AP39" s="433">
        <v>314601112</v>
      </c>
      <c r="AQ39" s="433">
        <v>325581924</v>
      </c>
      <c r="AR39" s="433">
        <v>325229223</v>
      </c>
      <c r="AS39" s="436">
        <v>1249672034</v>
      </c>
      <c r="AT39" s="126"/>
      <c r="AU39" s="433">
        <v>324670050</v>
      </c>
      <c r="AV39" s="433">
        <v>342431263</v>
      </c>
      <c r="AW39" s="433">
        <v>327469127</v>
      </c>
      <c r="AX39" s="433">
        <v>326080593</v>
      </c>
      <c r="AY39" s="436">
        <v>1320651033</v>
      </c>
      <c r="AZ39" s="126"/>
      <c r="BA39" s="433">
        <v>318701608</v>
      </c>
      <c r="BB39" s="433">
        <v>327513600</v>
      </c>
    </row>
    <row r="40" spans="1:54">
      <c r="A40" s="69"/>
      <c r="B40" s="61" t="s">
        <v>247</v>
      </c>
      <c r="C40" s="312"/>
      <c r="D40" s="313" t="s">
        <v>23</v>
      </c>
      <c r="E40" s="97">
        <v>6.2415335895566575E-2</v>
      </c>
      <c r="F40" s="97">
        <v>0.51638821424688819</v>
      </c>
      <c r="G40" s="97">
        <v>0.42793955861493721</v>
      </c>
      <c r="H40" s="97">
        <v>0.2593618892252248</v>
      </c>
      <c r="I40" s="437"/>
      <c r="J40" s="438"/>
      <c r="K40" s="97">
        <v>5.9067029474536674E-2</v>
      </c>
      <c r="L40" s="97">
        <v>3.6931927358661937E-2</v>
      </c>
      <c r="M40" s="97">
        <v>-1.2800726953340634E-2</v>
      </c>
      <c r="N40" s="97">
        <v>-5.1349669609286254E-2</v>
      </c>
      <c r="O40" s="349">
        <v>5.5330049206381293E-3</v>
      </c>
      <c r="P40" s="438"/>
      <c r="Q40" s="97">
        <v>6.2278346297495624E-2</v>
      </c>
      <c r="R40" s="97">
        <v>4.4276631810855616E-3</v>
      </c>
      <c r="S40" s="97">
        <v>2.9151382201562992E-2</v>
      </c>
      <c r="T40" s="97">
        <v>9.2986569427488952E-2</v>
      </c>
      <c r="U40" s="349">
        <v>4.6149527022905312E-2</v>
      </c>
      <c r="V40" s="438"/>
      <c r="W40" s="97">
        <v>8.2932966496666261E-2</v>
      </c>
      <c r="X40" s="97">
        <v>6.2504853692423978E-2</v>
      </c>
      <c r="Y40" s="97">
        <v>5.8861881534040705E-2</v>
      </c>
      <c r="Z40" s="97">
        <v>5.3034261180826991E-2</v>
      </c>
      <c r="AA40" s="349">
        <v>6.392723055764904E-2</v>
      </c>
      <c r="AB40" s="287"/>
      <c r="AC40" s="97">
        <v>3.224797595289175E-2</v>
      </c>
      <c r="AD40" s="97">
        <v>4.6421700461475313E-2</v>
      </c>
      <c r="AE40" s="97">
        <v>4.7321431535814584E-2</v>
      </c>
      <c r="AF40" s="97">
        <v>8.8781670332248153E-2</v>
      </c>
      <c r="AG40" s="349">
        <v>5.4122822188526598E-2</v>
      </c>
      <c r="AH40" s="287"/>
      <c r="AI40" s="97">
        <v>0.12420806740608836</v>
      </c>
      <c r="AJ40" s="97">
        <v>0.13719168117494007</v>
      </c>
      <c r="AK40" s="97">
        <v>0.13743421146568968</v>
      </c>
      <c r="AL40" s="97">
        <v>6.0963369921146482E-2</v>
      </c>
      <c r="AM40" s="349">
        <v>0.11401880856076607</v>
      </c>
      <c r="AN40" s="287"/>
      <c r="AO40" s="97">
        <v>8.1628055477229733E-3</v>
      </c>
      <c r="AP40" s="97">
        <v>3.2392672479439E-2</v>
      </c>
      <c r="AQ40" s="97">
        <v>6.6294620971379281E-2</v>
      </c>
      <c r="AR40" s="97">
        <v>8.0581579346298504E-2</v>
      </c>
      <c r="AS40" s="349">
        <v>4.7500338395780162E-2</v>
      </c>
      <c r="AT40" s="287"/>
      <c r="AU40" s="97">
        <v>0.14215966715656481</v>
      </c>
      <c r="AV40" s="97">
        <v>8.84617057551913E-2</v>
      </c>
      <c r="AW40" s="97">
        <v>5.7963998025885033E-3</v>
      </c>
      <c r="AX40" s="97">
        <v>2.6177536942921797E-3</v>
      </c>
      <c r="AY40" s="349">
        <v>5.6798101476919216E-2</v>
      </c>
      <c r="AZ40" s="287"/>
      <c r="BA40" s="97">
        <v>-1.8383100011842846E-2</v>
      </c>
      <c r="BB40" s="97">
        <v>-4.3563963375622072E-2</v>
      </c>
    </row>
    <row r="41" spans="1:54">
      <c r="A41" s="69"/>
      <c r="B41" s="61"/>
      <c r="C41" s="306" t="s">
        <v>82</v>
      </c>
      <c r="D41" s="306" t="s">
        <v>25</v>
      </c>
      <c r="E41" s="433">
        <v>860737038</v>
      </c>
      <c r="F41" s="433">
        <v>962277058</v>
      </c>
      <c r="G41" s="433">
        <v>989892853</v>
      </c>
      <c r="H41" s="433">
        <v>1002205074</v>
      </c>
      <c r="I41" s="434">
        <v>3815112023</v>
      </c>
      <c r="J41" s="435"/>
      <c r="K41" s="433">
        <v>889624053</v>
      </c>
      <c r="L41" s="433">
        <v>1006875688</v>
      </c>
      <c r="M41" s="433">
        <v>979883915</v>
      </c>
      <c r="N41" s="433">
        <v>946994419</v>
      </c>
      <c r="O41" s="436">
        <v>3823378075</v>
      </c>
      <c r="P41" s="435"/>
      <c r="Q41" s="433">
        <v>943773678</v>
      </c>
      <c r="R41" s="433">
        <v>1014256428</v>
      </c>
      <c r="S41" s="433">
        <v>995360961</v>
      </c>
      <c r="T41" s="433">
        <v>1027437453</v>
      </c>
      <c r="U41" s="436">
        <v>3980828520</v>
      </c>
      <c r="V41" s="435"/>
      <c r="W41" s="433">
        <v>1034103980</v>
      </c>
      <c r="X41" s="433">
        <v>1067722205</v>
      </c>
      <c r="Y41" s="433">
        <v>1068825335</v>
      </c>
      <c r="Z41" s="433">
        <v>1087244692</v>
      </c>
      <c r="AA41" s="436">
        <v>4257896212</v>
      </c>
      <c r="AB41" s="126"/>
      <c r="AC41" s="433">
        <v>1061883985</v>
      </c>
      <c r="AD41" s="433">
        <v>1111053808</v>
      </c>
      <c r="AE41" s="433">
        <v>1105126049</v>
      </c>
      <c r="AF41" s="433">
        <v>1136939206</v>
      </c>
      <c r="AG41" s="436">
        <v>4415003048</v>
      </c>
      <c r="AH41" s="126"/>
      <c r="AI41" s="433">
        <v>1140412144</v>
      </c>
      <c r="AJ41" s="433">
        <v>1212406267</v>
      </c>
      <c r="AK41" s="433">
        <v>1203989456</v>
      </c>
      <c r="AL41" s="433">
        <v>1206470411</v>
      </c>
      <c r="AM41" s="436">
        <v>4763278278</v>
      </c>
      <c r="AN41" s="126"/>
      <c r="AO41" s="433">
        <v>1156989253</v>
      </c>
      <c r="AP41" s="433">
        <v>1261706618</v>
      </c>
      <c r="AQ41" s="433">
        <v>1297363115</v>
      </c>
      <c r="AR41" s="433">
        <v>1303014038</v>
      </c>
      <c r="AS41" s="436">
        <v>5019073024</v>
      </c>
      <c r="AT41" s="126"/>
      <c r="AU41" s="433">
        <v>1318552885</v>
      </c>
      <c r="AV41" s="433">
        <v>1365951408</v>
      </c>
      <c r="AW41" s="433">
        <v>1294710280</v>
      </c>
      <c r="AX41" s="433">
        <v>1299690751</v>
      </c>
      <c r="AY41" s="436">
        <v>5278905324</v>
      </c>
      <c r="AZ41" s="126"/>
      <c r="BA41" s="433">
        <v>1287889329</v>
      </c>
      <c r="BB41" s="433">
        <v>1306445666</v>
      </c>
    </row>
    <row r="42" spans="1:54">
      <c r="A42" s="69"/>
      <c r="B42" s="61"/>
      <c r="C42" s="312"/>
      <c r="D42" s="313" t="s">
        <v>23</v>
      </c>
      <c r="E42" s="97">
        <v>7.1125978960421984E-2</v>
      </c>
      <c r="F42" s="97">
        <v>0.31665386156166014</v>
      </c>
      <c r="G42" s="97">
        <v>0.30133377710375647</v>
      </c>
      <c r="H42" s="97">
        <v>0.15303937039095208</v>
      </c>
      <c r="I42" s="437"/>
      <c r="J42" s="438"/>
      <c r="K42" s="97">
        <v>3.3560790026093891E-2</v>
      </c>
      <c r="L42" s="97">
        <v>4.6346974220391315E-2</v>
      </c>
      <c r="M42" s="97">
        <v>-1.0111132704581714E-2</v>
      </c>
      <c r="N42" s="97">
        <v>-5.5089179283081539E-2</v>
      </c>
      <c r="O42" s="349">
        <v>2.1666603628325287E-3</v>
      </c>
      <c r="P42" s="438"/>
      <c r="Q42" s="97">
        <v>6.0867986670769536E-2</v>
      </c>
      <c r="R42" s="97">
        <v>7.330338876947895E-3</v>
      </c>
      <c r="S42" s="97">
        <v>1.5794775037204278E-2</v>
      </c>
      <c r="T42" s="97">
        <v>8.4945626274065766E-2</v>
      </c>
      <c r="U42" s="349">
        <v>4.1180977112759143E-2</v>
      </c>
      <c r="V42" s="438"/>
      <c r="W42" s="97">
        <v>9.5711825944779116E-2</v>
      </c>
      <c r="X42" s="97">
        <v>5.2714259948471343E-2</v>
      </c>
      <c r="Y42" s="97">
        <v>7.3806766468109464E-2</v>
      </c>
      <c r="Z42" s="97">
        <v>5.821010206058741E-2</v>
      </c>
      <c r="AA42" s="349">
        <v>6.9600509192493387E-2</v>
      </c>
      <c r="AB42" s="287"/>
      <c r="AC42" s="97">
        <v>2.6863841100389196E-2</v>
      </c>
      <c r="AD42" s="97">
        <v>4.0583217991612353E-2</v>
      </c>
      <c r="AE42" s="97">
        <v>3.3963186323610062E-2</v>
      </c>
      <c r="AF42" s="97">
        <v>4.570683523741681E-2</v>
      </c>
      <c r="AG42" s="349">
        <v>3.6897760813715097E-2</v>
      </c>
      <c r="AH42" s="287"/>
      <c r="AI42" s="97">
        <v>7.3951731177111624E-2</v>
      </c>
      <c r="AJ42" s="97">
        <v>9.1221917669715546E-2</v>
      </c>
      <c r="AK42" s="97">
        <v>8.9458941891252142E-2</v>
      </c>
      <c r="AL42" s="97">
        <v>6.1156484562288949E-2</v>
      </c>
      <c r="AM42" s="349">
        <v>7.8884482346567975E-2</v>
      </c>
      <c r="AN42" s="287"/>
      <c r="AO42" s="97">
        <v>1.4536068461929563E-2</v>
      </c>
      <c r="AP42" s="97">
        <v>4.0663226792772678E-2</v>
      </c>
      <c r="AQ42" s="97">
        <v>7.755355209688819E-2</v>
      </c>
      <c r="AR42" s="97">
        <v>8.0021545592633636E-2</v>
      </c>
      <c r="AS42" s="349">
        <v>5.3701407113128541E-2</v>
      </c>
      <c r="AT42" s="287"/>
      <c r="AU42" s="97">
        <v>0.1396414284584544</v>
      </c>
      <c r="AV42" s="97">
        <v>8.2622052157611758E-2</v>
      </c>
      <c r="AW42" s="97">
        <v>-2.0447899044825357E-3</v>
      </c>
      <c r="AX42" s="97">
        <v>-2.5504613941849108E-3</v>
      </c>
      <c r="AY42" s="349">
        <v>5.1768981793559155E-2</v>
      </c>
      <c r="AZ42" s="287"/>
      <c r="BA42" s="97">
        <v>-2.3255461611613737E-2</v>
      </c>
      <c r="BB42" s="97">
        <v>-4.3563586267777343E-2</v>
      </c>
    </row>
    <row r="43" spans="1:54">
      <c r="A43" s="69"/>
      <c r="B43" s="61"/>
      <c r="C43" s="306" t="s">
        <v>83</v>
      </c>
      <c r="D43" s="306" t="s">
        <v>25</v>
      </c>
      <c r="E43" s="433">
        <v>40794460</v>
      </c>
      <c r="F43" s="433">
        <v>42839270</v>
      </c>
      <c r="G43" s="433">
        <v>43775080</v>
      </c>
      <c r="H43" s="433">
        <v>46933780</v>
      </c>
      <c r="I43" s="434">
        <v>174342590</v>
      </c>
      <c r="J43" s="435"/>
      <c r="K43" s="433">
        <v>40336449</v>
      </c>
      <c r="L43" s="433">
        <v>45922923</v>
      </c>
      <c r="M43" s="433">
        <v>42894930</v>
      </c>
      <c r="N43" s="433">
        <v>42519900</v>
      </c>
      <c r="O43" s="436">
        <v>171674202</v>
      </c>
      <c r="P43" s="435"/>
      <c r="Q43" s="433">
        <v>45408120</v>
      </c>
      <c r="R43" s="433">
        <v>46283900</v>
      </c>
      <c r="S43" s="433">
        <v>46001870</v>
      </c>
      <c r="T43" s="433">
        <v>47102080</v>
      </c>
      <c r="U43" s="436">
        <v>184795970</v>
      </c>
      <c r="V43" s="435"/>
      <c r="W43" s="433">
        <v>50006360</v>
      </c>
      <c r="X43" s="433">
        <v>50771610</v>
      </c>
      <c r="Y43" s="433">
        <v>49484610</v>
      </c>
      <c r="Z43" s="433">
        <v>50700680</v>
      </c>
      <c r="AA43" s="436">
        <v>200963260</v>
      </c>
      <c r="AB43" s="126"/>
      <c r="AC43" s="433">
        <v>57659490</v>
      </c>
      <c r="AD43" s="433">
        <v>55091630</v>
      </c>
      <c r="AE43" s="433">
        <v>53346140</v>
      </c>
      <c r="AF43" s="433">
        <v>54655280</v>
      </c>
      <c r="AG43" s="436">
        <v>220752540</v>
      </c>
      <c r="AH43" s="126"/>
      <c r="AI43" s="433">
        <v>55037480</v>
      </c>
      <c r="AJ43" s="433">
        <v>59608600</v>
      </c>
      <c r="AK43" s="433">
        <v>54792780</v>
      </c>
      <c r="AL43" s="433">
        <v>58408970</v>
      </c>
      <c r="AM43" s="436">
        <v>227847830</v>
      </c>
      <c r="AN43" s="126"/>
      <c r="AO43" s="433">
        <v>57148940</v>
      </c>
      <c r="AP43" s="433">
        <v>63808860</v>
      </c>
      <c r="AQ43" s="433">
        <v>63913730</v>
      </c>
      <c r="AR43" s="433">
        <v>67158375</v>
      </c>
      <c r="AS43" s="436">
        <v>252029905</v>
      </c>
      <c r="AT43" s="126"/>
      <c r="AU43" s="433">
        <v>69855926</v>
      </c>
      <c r="AV43" s="433">
        <v>73291410</v>
      </c>
      <c r="AW43" s="433">
        <v>64760010</v>
      </c>
      <c r="AX43" s="433">
        <v>68307830</v>
      </c>
      <c r="AY43" s="436">
        <v>276215176</v>
      </c>
      <c r="AZ43" s="126"/>
      <c r="BA43" s="433">
        <v>67787430</v>
      </c>
      <c r="BB43" s="433">
        <v>69608000</v>
      </c>
    </row>
    <row r="44" spans="1:54">
      <c r="A44" s="69"/>
      <c r="B44" s="61"/>
      <c r="C44" s="312"/>
      <c r="D44" s="313" t="s">
        <v>23</v>
      </c>
      <c r="E44" s="97">
        <v>8.6157397699099719E-2</v>
      </c>
      <c r="F44" s="97">
        <v>0.12321607096832891</v>
      </c>
      <c r="G44" s="97">
        <v>0.35612083050143911</v>
      </c>
      <c r="H44" s="97">
        <v>0.21293741537677643</v>
      </c>
      <c r="I44" s="437"/>
      <c r="J44" s="438"/>
      <c r="K44" s="97">
        <v>-1.1227284293014297E-2</v>
      </c>
      <c r="L44" s="97">
        <v>7.1981922194285758E-2</v>
      </c>
      <c r="M44" s="97">
        <v>-2.0106188269673066E-2</v>
      </c>
      <c r="N44" s="97">
        <v>-9.4044843607312259E-2</v>
      </c>
      <c r="O44" s="349">
        <v>-1.5305428237586738E-2</v>
      </c>
      <c r="P44" s="438"/>
      <c r="Q44" s="97">
        <v>0.12573419638401973</v>
      </c>
      <c r="R44" s="97">
        <v>7.8604970332571966E-3</v>
      </c>
      <c r="S44" s="97">
        <v>7.2431403897849966E-2</v>
      </c>
      <c r="T44" s="97">
        <v>0.10776554037050889</v>
      </c>
      <c r="U44" s="349">
        <v>7.6434128407947943E-2</v>
      </c>
      <c r="V44" s="438"/>
      <c r="W44" s="97">
        <v>0.1012647077218789</v>
      </c>
      <c r="X44" s="97">
        <v>9.6960498142982798E-2</v>
      </c>
      <c r="Y44" s="97">
        <v>7.5708661408764533E-2</v>
      </c>
      <c r="Z44" s="97">
        <v>7.6400023098767589E-2</v>
      </c>
      <c r="AA44" s="349">
        <v>8.7487243363586265E-2</v>
      </c>
      <c r="AB44" s="287"/>
      <c r="AC44" s="97">
        <v>0.15304313291349336</v>
      </c>
      <c r="AD44" s="97">
        <v>8.5087315529288832E-2</v>
      </c>
      <c r="AE44" s="97">
        <v>7.8034968851931952E-2</v>
      </c>
      <c r="AF44" s="97">
        <v>7.799895386018485E-2</v>
      </c>
      <c r="AG44" s="349">
        <v>9.8472128686606597E-2</v>
      </c>
      <c r="AH44" s="287"/>
      <c r="AI44" s="97">
        <v>-4.5474040786694481E-2</v>
      </c>
      <c r="AJ44" s="97">
        <v>8.1990131713292946E-2</v>
      </c>
      <c r="AK44" s="97">
        <v>2.7117988293061224E-2</v>
      </c>
      <c r="AL44" s="97">
        <v>6.8679366385095753E-2</v>
      </c>
      <c r="AM44" s="349">
        <v>3.214137422835539E-2</v>
      </c>
      <c r="AN44" s="287"/>
      <c r="AO44" s="97">
        <v>3.8364038469784534E-2</v>
      </c>
      <c r="AP44" s="97">
        <v>7.0463993450609497E-2</v>
      </c>
      <c r="AQ44" s="97">
        <v>0.16646262518528898</v>
      </c>
      <c r="AR44" s="97">
        <v>0.14979557078304917</v>
      </c>
      <c r="AS44" s="349">
        <v>0.10613256663449455</v>
      </c>
      <c r="AT44" s="287"/>
      <c r="AU44" s="97">
        <v>0.22234858599302099</v>
      </c>
      <c r="AV44" s="97">
        <v>0.1486086728394771</v>
      </c>
      <c r="AW44" s="97">
        <v>1.3240973418387592E-2</v>
      </c>
      <c r="AX44" s="97">
        <v>1.711558684974146E-2</v>
      </c>
      <c r="AY44" s="349">
        <v>9.5961909758288444E-2</v>
      </c>
      <c r="AZ44" s="287"/>
      <c r="BA44" s="97">
        <v>-2.961088798679723E-2</v>
      </c>
      <c r="BB44" s="97">
        <v>-5.0257049223094485E-2</v>
      </c>
    </row>
    <row r="45" spans="1:54">
      <c r="A45" s="69"/>
      <c r="B45" s="61"/>
      <c r="C45" s="306" t="s">
        <v>84</v>
      </c>
      <c r="D45" s="306" t="s">
        <v>25</v>
      </c>
      <c r="E45" s="433">
        <v>241615935</v>
      </c>
      <c r="F45" s="433">
        <v>274004400</v>
      </c>
      <c r="G45" s="433">
        <v>304091514</v>
      </c>
      <c r="H45" s="433">
        <v>308379352</v>
      </c>
      <c r="I45" s="434">
        <v>1128091201</v>
      </c>
      <c r="J45" s="435"/>
      <c r="K45" s="433">
        <v>281062696</v>
      </c>
      <c r="L45" s="433">
        <v>310542711</v>
      </c>
      <c r="M45" s="433">
        <v>300762849</v>
      </c>
      <c r="N45" s="433">
        <v>300259582</v>
      </c>
      <c r="O45" s="436">
        <v>1192627838</v>
      </c>
      <c r="P45" s="435"/>
      <c r="Q45" s="433">
        <v>301161883</v>
      </c>
      <c r="R45" s="433">
        <v>317120349</v>
      </c>
      <c r="S45" s="433">
        <v>318399721</v>
      </c>
      <c r="T45" s="433">
        <v>326780428</v>
      </c>
      <c r="U45" s="436">
        <v>1263462381</v>
      </c>
      <c r="V45" s="435"/>
      <c r="W45" s="433">
        <v>322342146</v>
      </c>
      <c r="X45" s="433">
        <v>341784426</v>
      </c>
      <c r="Y45" s="433">
        <v>335241534</v>
      </c>
      <c r="Z45" s="433">
        <v>347782402</v>
      </c>
      <c r="AA45" s="436">
        <v>1347150508</v>
      </c>
      <c r="AB45" s="126"/>
      <c r="AC45" s="433">
        <v>341144694</v>
      </c>
      <c r="AD45" s="433">
        <v>358743611</v>
      </c>
      <c r="AE45" s="433">
        <v>352525007</v>
      </c>
      <c r="AF45" s="433">
        <v>363993696</v>
      </c>
      <c r="AG45" s="436">
        <v>1416407008</v>
      </c>
      <c r="AH45" s="126"/>
      <c r="AI45" s="433">
        <v>370876895</v>
      </c>
      <c r="AJ45" s="433">
        <v>401132959</v>
      </c>
      <c r="AK45" s="433">
        <v>397306175</v>
      </c>
      <c r="AL45" s="433">
        <v>398970104</v>
      </c>
      <c r="AM45" s="436">
        <v>1568286133</v>
      </c>
      <c r="AN45" s="126"/>
      <c r="AO45" s="433">
        <v>380124401</v>
      </c>
      <c r="AP45" s="433">
        <v>416962642</v>
      </c>
      <c r="AQ45" s="433">
        <v>421972951</v>
      </c>
      <c r="AR45" s="433">
        <v>432447543</v>
      </c>
      <c r="AS45" s="436">
        <v>1651507537</v>
      </c>
      <c r="AT45" s="126"/>
      <c r="AU45" s="433">
        <v>430761807</v>
      </c>
      <c r="AV45" s="433">
        <v>454341649</v>
      </c>
      <c r="AW45" s="433">
        <v>436089331</v>
      </c>
      <c r="AX45" s="433">
        <v>446939025</v>
      </c>
      <c r="AY45" s="436">
        <v>1768131812</v>
      </c>
      <c r="AZ45" s="126"/>
      <c r="BA45" s="433">
        <v>442806128</v>
      </c>
      <c r="BB45" s="433">
        <v>452986376</v>
      </c>
    </row>
    <row r="46" spans="1:54">
      <c r="A46" s="69"/>
      <c r="B46" s="61"/>
      <c r="C46" s="312"/>
      <c r="D46" s="313" t="s">
        <v>23</v>
      </c>
      <c r="E46" s="97">
        <v>5.9416405730599975E-2</v>
      </c>
      <c r="F46" s="97">
        <v>0.47157815425536992</v>
      </c>
      <c r="G46" s="97">
        <v>0.42821728494357436</v>
      </c>
      <c r="H46" s="97">
        <v>0.28270939540727014</v>
      </c>
      <c r="I46" s="437"/>
      <c r="J46" s="438"/>
      <c r="K46" s="97">
        <v>0.16326224923865224</v>
      </c>
      <c r="L46" s="97">
        <v>0.13334935862343816</v>
      </c>
      <c r="M46" s="97">
        <v>-1.094626073649658E-2</v>
      </c>
      <c r="N46" s="97">
        <v>-2.6330459375243774E-2</v>
      </c>
      <c r="O46" s="349">
        <v>5.7208705238363189E-2</v>
      </c>
      <c r="P46" s="438"/>
      <c r="Q46" s="97">
        <v>7.1511400431453875E-2</v>
      </c>
      <c r="R46" s="97">
        <v>2.1181105744903395E-2</v>
      </c>
      <c r="S46" s="97">
        <v>5.8640460610878131E-2</v>
      </c>
      <c r="T46" s="97">
        <v>8.8326393527051517E-2</v>
      </c>
      <c r="U46" s="349">
        <v>5.9393668957775869E-2</v>
      </c>
      <c r="V46" s="438"/>
      <c r="W46" s="97">
        <v>7.0328498377731252E-2</v>
      </c>
      <c r="X46" s="97">
        <v>7.7775131989401336E-2</v>
      </c>
      <c r="Y46" s="97">
        <v>5.2895187681398781E-2</v>
      </c>
      <c r="Z46" s="97">
        <v>6.4269375398455564E-2</v>
      </c>
      <c r="AA46" s="349">
        <v>6.6237133972887108E-2</v>
      </c>
      <c r="AB46" s="287"/>
      <c r="AC46" s="97">
        <v>5.8331025692184957E-2</v>
      </c>
      <c r="AD46" s="97">
        <v>4.961953708212552E-2</v>
      </c>
      <c r="AE46" s="97">
        <v>5.1555285509461868E-2</v>
      </c>
      <c r="AF46" s="97">
        <v>4.6613324615545126E-2</v>
      </c>
      <c r="AG46" s="349">
        <v>5.1409623192600229E-2</v>
      </c>
      <c r="AH46" s="287"/>
      <c r="AI46" s="97">
        <v>8.7154223773446615E-2</v>
      </c>
      <c r="AJ46" s="97">
        <v>0.11816056565255462</v>
      </c>
      <c r="AK46" s="97">
        <v>0.12702976274247679</v>
      </c>
      <c r="AL46" s="97">
        <v>9.6090697131194336E-2</v>
      </c>
      <c r="AM46" s="349">
        <v>0.10722844785585806</v>
      </c>
      <c r="AN46" s="287"/>
      <c r="AO46" s="97">
        <v>2.4934165823406129E-2</v>
      </c>
      <c r="AP46" s="97">
        <v>3.9462434200027818E-2</v>
      </c>
      <c r="AQ46" s="97">
        <v>6.2085055687845836E-2</v>
      </c>
      <c r="AR46" s="97">
        <v>8.390964301425452E-2</v>
      </c>
      <c r="AS46" s="349">
        <v>5.3065191516298293E-2</v>
      </c>
      <c r="AT46" s="287"/>
      <c r="AU46" s="97">
        <v>0.13321272159005648</v>
      </c>
      <c r="AV46" s="97">
        <v>8.9645937632945039E-2</v>
      </c>
      <c r="AW46" s="97">
        <v>3.3453281700987603E-2</v>
      </c>
      <c r="AX46" s="97">
        <v>3.3510381165467784E-2</v>
      </c>
      <c r="AY46" s="349">
        <v>7.0616859074013494E-2</v>
      </c>
      <c r="AZ46" s="287"/>
      <c r="BA46" s="97">
        <v>2.7960512757343903E-2</v>
      </c>
      <c r="BB46" s="97">
        <v>-2.9829380665032934E-3</v>
      </c>
    </row>
    <row r="47" spans="1:54">
      <c r="A47" s="69"/>
      <c r="B47" s="61"/>
      <c r="C47" s="306" t="s">
        <v>85</v>
      </c>
      <c r="D47" s="306" t="s">
        <v>25</v>
      </c>
      <c r="E47" s="433">
        <v>137513438</v>
      </c>
      <c r="F47" s="433">
        <v>157834622</v>
      </c>
      <c r="G47" s="433">
        <v>176112940</v>
      </c>
      <c r="H47" s="433">
        <v>185949158</v>
      </c>
      <c r="I47" s="434">
        <v>657410158</v>
      </c>
      <c r="J47" s="435"/>
      <c r="K47" s="433">
        <v>168589435</v>
      </c>
      <c r="L47" s="433">
        <v>184425973</v>
      </c>
      <c r="M47" s="433">
        <v>182312487</v>
      </c>
      <c r="N47" s="433">
        <v>190585500</v>
      </c>
      <c r="O47" s="436">
        <v>725913395</v>
      </c>
      <c r="P47" s="435"/>
      <c r="Q47" s="433">
        <v>181049719</v>
      </c>
      <c r="R47" s="433">
        <v>198506175</v>
      </c>
      <c r="S47" s="433">
        <v>208796741</v>
      </c>
      <c r="T47" s="433">
        <v>219484297</v>
      </c>
      <c r="U47" s="436">
        <v>807836932</v>
      </c>
      <c r="V47" s="435"/>
      <c r="W47" s="433">
        <v>213353353</v>
      </c>
      <c r="X47" s="433">
        <v>230424895</v>
      </c>
      <c r="Y47" s="433">
        <v>229335773</v>
      </c>
      <c r="Z47" s="433">
        <v>242674665</v>
      </c>
      <c r="AA47" s="436">
        <v>915788686</v>
      </c>
      <c r="AB47" s="126"/>
      <c r="AC47" s="433">
        <v>236569867</v>
      </c>
      <c r="AD47" s="433">
        <v>252747634</v>
      </c>
      <c r="AE47" s="433">
        <v>244763378</v>
      </c>
      <c r="AF47" s="433">
        <v>259846214</v>
      </c>
      <c r="AG47" s="436">
        <v>993927093</v>
      </c>
      <c r="AH47" s="126"/>
      <c r="AI47" s="433">
        <v>260528558</v>
      </c>
      <c r="AJ47" s="433">
        <v>289026672</v>
      </c>
      <c r="AK47" s="433">
        <v>298353898</v>
      </c>
      <c r="AL47" s="433">
        <v>300542895</v>
      </c>
      <c r="AM47" s="436">
        <v>1148452023</v>
      </c>
      <c r="AN47" s="126"/>
      <c r="AO47" s="433">
        <v>289545319</v>
      </c>
      <c r="AP47" s="433">
        <v>307129256</v>
      </c>
      <c r="AQ47" s="433">
        <v>318257435</v>
      </c>
      <c r="AR47" s="433">
        <v>350400995</v>
      </c>
      <c r="AS47" s="436">
        <v>1265333005</v>
      </c>
      <c r="AT47" s="126"/>
      <c r="AU47" s="433">
        <v>326981824</v>
      </c>
      <c r="AV47" s="433">
        <v>342284133</v>
      </c>
      <c r="AW47" s="433">
        <v>336671262</v>
      </c>
      <c r="AX47" s="433">
        <v>346299074</v>
      </c>
      <c r="AY47" s="436">
        <v>1352236293</v>
      </c>
      <c r="AZ47" s="126"/>
      <c r="BA47" s="433">
        <v>326092610</v>
      </c>
      <c r="BB47" s="433">
        <v>330039768</v>
      </c>
    </row>
    <row r="48" spans="1:54">
      <c r="A48" s="69"/>
      <c r="B48" s="61"/>
      <c r="C48" s="312"/>
      <c r="D48" s="313" t="s">
        <v>23</v>
      </c>
      <c r="E48" s="97">
        <v>0.14216041596224752</v>
      </c>
      <c r="F48" s="97">
        <v>0.53850311257270855</v>
      </c>
      <c r="G48" s="97">
        <v>0.41150595304780091</v>
      </c>
      <c r="H48" s="97">
        <v>0.34302857254043262</v>
      </c>
      <c r="I48" s="437"/>
      <c r="J48" s="438"/>
      <c r="K48" s="97">
        <v>0.22598516517345746</v>
      </c>
      <c r="L48" s="97">
        <v>0.16847603309747844</v>
      </c>
      <c r="M48" s="97">
        <v>3.5202109509954241E-2</v>
      </c>
      <c r="N48" s="97">
        <v>2.4933385285885512E-2</v>
      </c>
      <c r="O48" s="349">
        <v>0.10420167100612399</v>
      </c>
      <c r="P48" s="438"/>
      <c r="Q48" s="97">
        <v>7.3909044181801775E-2</v>
      </c>
      <c r="R48" s="97">
        <v>7.6346090363313523E-2</v>
      </c>
      <c r="S48" s="97">
        <v>0.14526845876442906</v>
      </c>
      <c r="T48" s="97">
        <v>0.15163166662731431</v>
      </c>
      <c r="U48" s="349">
        <v>0.11285580010546581</v>
      </c>
      <c r="V48" s="438"/>
      <c r="W48" s="97">
        <v>0.17842410459637326</v>
      </c>
      <c r="X48" s="97">
        <v>0.16079459492884784</v>
      </c>
      <c r="Y48" s="97">
        <v>9.8368546853899508E-2</v>
      </c>
      <c r="Z48" s="97">
        <v>0.10565843806128883</v>
      </c>
      <c r="AA48" s="349">
        <v>0.13363062484991706</v>
      </c>
      <c r="AB48" s="287"/>
      <c r="AC48" s="97">
        <v>0.10881719773112719</v>
      </c>
      <c r="AD48" s="97">
        <v>9.687642040587674E-2</v>
      </c>
      <c r="AE48" s="97">
        <v>6.72708177977972E-2</v>
      </c>
      <c r="AF48" s="97">
        <v>7.0759545500969301E-2</v>
      </c>
      <c r="AG48" s="349">
        <v>8.5323621261684801E-2</v>
      </c>
      <c r="AH48" s="287"/>
      <c r="AI48" s="97">
        <v>0.1012753285269421</v>
      </c>
      <c r="AJ48" s="97">
        <v>0.14353858600314329</v>
      </c>
      <c r="AK48" s="97">
        <v>0.2189482774665743</v>
      </c>
      <c r="AL48" s="97">
        <v>0.15661833348859178</v>
      </c>
      <c r="AM48" s="349">
        <v>0.15546907925971998</v>
      </c>
      <c r="AN48" s="287"/>
      <c r="AO48" s="97">
        <v>0.11137650790666864</v>
      </c>
      <c r="AP48" s="97">
        <v>6.2632918528709336E-2</v>
      </c>
      <c r="AQ48" s="97">
        <v>6.6711167956652551E-2</v>
      </c>
      <c r="AR48" s="97">
        <v>0.16589345757117302</v>
      </c>
      <c r="AS48" s="349">
        <v>0.10177262929511155</v>
      </c>
      <c r="AT48" s="287"/>
      <c r="AU48" s="97">
        <v>0.12929411233203192</v>
      </c>
      <c r="AV48" s="97">
        <v>0.11446280780232798</v>
      </c>
      <c r="AW48" s="97">
        <v>5.7858277529321489E-2</v>
      </c>
      <c r="AX48" s="97">
        <v>-1.170636230641986E-2</v>
      </c>
      <c r="AY48" s="349">
        <v>6.8680171667536705E-2</v>
      </c>
      <c r="AZ48" s="287"/>
      <c r="BA48" s="97">
        <v>-2.7194600272337777E-3</v>
      </c>
      <c r="BB48" s="97">
        <v>-3.5772517097659384E-2</v>
      </c>
    </row>
    <row r="49" spans="1:54">
      <c r="A49" s="69"/>
      <c r="B49" s="61"/>
      <c r="C49" s="306" t="s">
        <v>86</v>
      </c>
      <c r="D49" s="306" t="s">
        <v>25</v>
      </c>
      <c r="E49" s="433">
        <v>284137759</v>
      </c>
      <c r="F49" s="433">
        <v>301507473</v>
      </c>
      <c r="G49" s="433">
        <v>331992133</v>
      </c>
      <c r="H49" s="433">
        <v>349588925</v>
      </c>
      <c r="I49" s="434">
        <v>1267226290</v>
      </c>
      <c r="J49" s="435"/>
      <c r="K49" s="433">
        <v>315441507</v>
      </c>
      <c r="L49" s="433">
        <v>351147182</v>
      </c>
      <c r="M49" s="433">
        <v>325064520</v>
      </c>
      <c r="N49" s="433">
        <v>313118305</v>
      </c>
      <c r="O49" s="436">
        <v>1304771514</v>
      </c>
      <c r="P49" s="435"/>
      <c r="Q49" s="433">
        <v>324800609</v>
      </c>
      <c r="R49" s="433">
        <v>333318021</v>
      </c>
      <c r="S49" s="433">
        <v>327829610</v>
      </c>
      <c r="T49" s="433">
        <v>345361371</v>
      </c>
      <c r="U49" s="436">
        <v>1331309611</v>
      </c>
      <c r="V49" s="435"/>
      <c r="W49" s="433">
        <v>354851484</v>
      </c>
      <c r="X49" s="433">
        <v>370520270</v>
      </c>
      <c r="Y49" s="433">
        <v>360056112</v>
      </c>
      <c r="Z49" s="433">
        <v>368317940</v>
      </c>
      <c r="AA49" s="436">
        <v>1453745806</v>
      </c>
      <c r="AB49" s="126"/>
      <c r="AC49" s="433">
        <v>375544242</v>
      </c>
      <c r="AD49" s="433">
        <v>384721992</v>
      </c>
      <c r="AE49" s="433">
        <v>374095548</v>
      </c>
      <c r="AF49" s="433">
        <v>387811259</v>
      </c>
      <c r="AG49" s="436">
        <v>1522173041</v>
      </c>
      <c r="AH49" s="126"/>
      <c r="AI49" s="433">
        <v>382760159</v>
      </c>
      <c r="AJ49" s="433">
        <v>410756278</v>
      </c>
      <c r="AK49" s="433">
        <v>392259820</v>
      </c>
      <c r="AL49" s="433">
        <v>404793023</v>
      </c>
      <c r="AM49" s="436">
        <v>1590569280</v>
      </c>
      <c r="AN49" s="126"/>
      <c r="AO49" s="433">
        <v>386994872</v>
      </c>
      <c r="AP49" s="433">
        <v>424123674</v>
      </c>
      <c r="AQ49" s="433">
        <v>434449652</v>
      </c>
      <c r="AR49" s="433">
        <v>440472719</v>
      </c>
      <c r="AS49" s="436">
        <v>1686040917</v>
      </c>
      <c r="AT49" s="126"/>
      <c r="AU49" s="433">
        <v>456822790</v>
      </c>
      <c r="AV49" s="433">
        <v>471967075</v>
      </c>
      <c r="AW49" s="433">
        <v>423421871</v>
      </c>
      <c r="AX49" s="433">
        <v>436398265</v>
      </c>
      <c r="AY49" s="436">
        <v>1788610001</v>
      </c>
      <c r="AZ49" s="126"/>
      <c r="BA49" s="433">
        <v>438150256</v>
      </c>
      <c r="BB49" s="433">
        <v>445413814</v>
      </c>
    </row>
    <row r="50" spans="1:54">
      <c r="A50" s="69"/>
      <c r="B50" s="61"/>
      <c r="C50" s="312"/>
      <c r="D50" s="313" t="s">
        <v>23</v>
      </c>
      <c r="E50" s="97">
        <v>1.9384798466997342E-2</v>
      </c>
      <c r="F50" s="97">
        <v>0.17175702546432287</v>
      </c>
      <c r="G50" s="97">
        <v>0.43795491994593994</v>
      </c>
      <c r="H50" s="97">
        <v>0.2748486670954709</v>
      </c>
      <c r="I50" s="437"/>
      <c r="J50" s="438"/>
      <c r="K50" s="97">
        <v>0.11017102447126713</v>
      </c>
      <c r="L50" s="97">
        <v>0.1646384035065028</v>
      </c>
      <c r="M50" s="97">
        <v>-2.0866798672003473E-2</v>
      </c>
      <c r="N50" s="97">
        <v>-0.10432430031929645</v>
      </c>
      <c r="O50" s="349">
        <v>2.9627876486053584E-2</v>
      </c>
      <c r="P50" s="438"/>
      <c r="Q50" s="97">
        <v>2.966984937717787E-2</v>
      </c>
      <c r="R50" s="97">
        <v>-5.0774039815589367E-2</v>
      </c>
      <c r="S50" s="97">
        <v>8.5062805377837947E-3</v>
      </c>
      <c r="T50" s="97">
        <v>0.10297406917810181</v>
      </c>
      <c r="U50" s="349">
        <v>2.0339267615249401E-2</v>
      </c>
      <c r="V50" s="438"/>
      <c r="W50" s="97">
        <v>9.2520993395058593E-2</v>
      </c>
      <c r="X50" s="97">
        <v>0.11161187411466122</v>
      </c>
      <c r="Y50" s="97">
        <v>9.8302596888670379E-2</v>
      </c>
      <c r="Z50" s="97">
        <v>6.6471154355013162E-2</v>
      </c>
      <c r="AA50" s="349">
        <v>9.1966732598011802E-2</v>
      </c>
      <c r="AB50" s="287"/>
      <c r="AC50" s="97">
        <v>5.831385504364972E-2</v>
      </c>
      <c r="AD50" s="97">
        <v>3.8329136486918713E-2</v>
      </c>
      <c r="AE50" s="97">
        <v>3.8992355724821071E-2</v>
      </c>
      <c r="AF50" s="97">
        <v>5.292524985342828E-2</v>
      </c>
      <c r="AG50" s="349">
        <v>4.706960096984103E-2</v>
      </c>
      <c r="AH50" s="287"/>
      <c r="AI50" s="97">
        <v>1.9214559013262633E-2</v>
      </c>
      <c r="AJ50" s="97">
        <v>6.767038677632975E-2</v>
      </c>
      <c r="AK50" s="97">
        <v>4.855516751565303E-2</v>
      </c>
      <c r="AL50" s="97">
        <v>4.3788733838694416E-2</v>
      </c>
      <c r="AM50" s="349">
        <v>4.4933287581460979E-2</v>
      </c>
      <c r="AN50" s="287"/>
      <c r="AO50" s="97">
        <v>1.1063620129805551E-2</v>
      </c>
      <c r="AP50" s="97">
        <v>3.25433760016689E-2</v>
      </c>
      <c r="AQ50" s="97">
        <v>0.10755583378384248</v>
      </c>
      <c r="AR50" s="97">
        <v>8.8143060706854071E-2</v>
      </c>
      <c r="AS50" s="349">
        <v>6.0023564016023156E-2</v>
      </c>
      <c r="AT50" s="287"/>
      <c r="AU50" s="97">
        <v>0.18043628753819774</v>
      </c>
      <c r="AV50" s="97">
        <v>0.11280530640692321</v>
      </c>
      <c r="AW50" s="97">
        <v>-2.5383334867995266E-2</v>
      </c>
      <c r="AX50" s="97">
        <v>-9.2501846862392823E-3</v>
      </c>
      <c r="AY50" s="349">
        <v>6.0834279266782421E-2</v>
      </c>
      <c r="AZ50" s="287"/>
      <c r="BA50" s="97">
        <v>-4.0874786479019543E-2</v>
      </c>
      <c r="BB50" s="97">
        <v>-5.6260833449028214E-2</v>
      </c>
    </row>
    <row r="51" spans="1:54">
      <c r="A51" s="69"/>
      <c r="B51" s="61"/>
      <c r="C51" s="306" t="s">
        <v>87</v>
      </c>
      <c r="D51" s="306" t="s">
        <v>25</v>
      </c>
      <c r="E51" s="433">
        <v>290351414</v>
      </c>
      <c r="F51" s="433">
        <v>327215810</v>
      </c>
      <c r="G51" s="433">
        <v>356447789</v>
      </c>
      <c r="H51" s="433">
        <v>355007270</v>
      </c>
      <c r="I51" s="434">
        <v>1329022283</v>
      </c>
      <c r="J51" s="435"/>
      <c r="K51" s="433">
        <v>310486071</v>
      </c>
      <c r="L51" s="433">
        <v>360065241</v>
      </c>
      <c r="M51" s="433">
        <v>393025010</v>
      </c>
      <c r="N51" s="433">
        <v>401512129</v>
      </c>
      <c r="O51" s="436">
        <v>1465088451</v>
      </c>
      <c r="P51" s="435"/>
      <c r="Q51" s="433">
        <v>387498261</v>
      </c>
      <c r="R51" s="433">
        <v>421723331</v>
      </c>
      <c r="S51" s="433">
        <v>454499815</v>
      </c>
      <c r="T51" s="433">
        <v>455872341</v>
      </c>
      <c r="U51" s="436">
        <v>1719593748</v>
      </c>
      <c r="V51" s="435"/>
      <c r="W51" s="433">
        <v>421882905</v>
      </c>
      <c r="X51" s="433">
        <v>462053987</v>
      </c>
      <c r="Y51" s="433">
        <v>473502086</v>
      </c>
      <c r="Z51" s="433">
        <v>474679544</v>
      </c>
      <c r="AA51" s="436">
        <v>1832118522</v>
      </c>
      <c r="AB51" s="126"/>
      <c r="AC51" s="433">
        <v>435839935</v>
      </c>
      <c r="AD51" s="433">
        <v>482376656</v>
      </c>
      <c r="AE51" s="433">
        <v>504215450</v>
      </c>
      <c r="AF51" s="433">
        <v>507481563</v>
      </c>
      <c r="AG51" s="436">
        <v>1929913604</v>
      </c>
      <c r="AH51" s="126"/>
      <c r="AI51" s="433">
        <v>484586105</v>
      </c>
      <c r="AJ51" s="433">
        <v>539410855</v>
      </c>
      <c r="AK51" s="433">
        <v>560880616</v>
      </c>
      <c r="AL51" s="433">
        <v>544147095</v>
      </c>
      <c r="AM51" s="436">
        <v>2129024671</v>
      </c>
      <c r="AN51" s="126"/>
      <c r="AO51" s="433">
        <v>500015704</v>
      </c>
      <c r="AP51" s="433">
        <v>545633432</v>
      </c>
      <c r="AQ51" s="433">
        <v>572226906</v>
      </c>
      <c r="AR51" s="433">
        <v>568612876</v>
      </c>
      <c r="AS51" s="436">
        <v>2186488918</v>
      </c>
      <c r="AT51" s="126"/>
      <c r="AU51" s="433">
        <v>520834079</v>
      </c>
      <c r="AV51" s="433">
        <v>569643616</v>
      </c>
      <c r="AW51" s="433">
        <v>591924155</v>
      </c>
      <c r="AX51" s="433">
        <v>595381321</v>
      </c>
      <c r="AY51" s="436">
        <v>2277783171</v>
      </c>
      <c r="AZ51" s="126"/>
      <c r="BA51" s="433">
        <v>557083359</v>
      </c>
      <c r="BB51" s="433">
        <v>601940223</v>
      </c>
    </row>
    <row r="52" spans="1:54">
      <c r="A52" s="69"/>
      <c r="B52" s="61"/>
      <c r="C52" s="312"/>
      <c r="D52" s="313" t="s">
        <v>23</v>
      </c>
      <c r="E52" s="97">
        <v>-1.5222868046910693E-3</v>
      </c>
      <c r="F52" s="97">
        <v>0.37343351934833191</v>
      </c>
      <c r="G52" s="97">
        <v>0.19944018755787285</v>
      </c>
      <c r="H52" s="97">
        <v>0.10993695040037529</v>
      </c>
      <c r="I52" s="437"/>
      <c r="J52" s="438"/>
      <c r="K52" s="97">
        <v>6.9345820371999295E-2</v>
      </c>
      <c r="L52" s="97">
        <v>0.10039072072953932</v>
      </c>
      <c r="M52" s="97">
        <v>0.10261592897690831</v>
      </c>
      <c r="N52" s="97">
        <v>0.13099692014757894</v>
      </c>
      <c r="O52" s="349">
        <v>0.10238065210829883</v>
      </c>
      <c r="P52" s="438"/>
      <c r="Q52" s="97">
        <v>0.24803750375004752</v>
      </c>
      <c r="R52" s="97">
        <v>0.17124143899244082</v>
      </c>
      <c r="S52" s="97">
        <v>0.15641448619262177</v>
      </c>
      <c r="T52" s="97">
        <v>0.13538871698692811</v>
      </c>
      <c r="U52" s="349">
        <v>0.17371326408742549</v>
      </c>
      <c r="V52" s="438"/>
      <c r="W52" s="97">
        <v>8.8734963380906695E-2</v>
      </c>
      <c r="X52" s="97">
        <v>9.5632973173115809E-2</v>
      </c>
      <c r="Y52" s="97">
        <v>4.1809194135755678E-2</v>
      </c>
      <c r="Z52" s="97">
        <v>4.1255415844586141E-2</v>
      </c>
      <c r="AA52" s="349">
        <v>6.5436835956675043E-2</v>
      </c>
      <c r="AB52" s="287"/>
      <c r="AC52" s="97">
        <v>3.3082710473893329E-2</v>
      </c>
      <c r="AD52" s="97">
        <v>4.398332136889449E-2</v>
      </c>
      <c r="AE52" s="97">
        <v>6.4864263343498818E-2</v>
      </c>
      <c r="AF52" s="97">
        <v>6.9103502383073057E-2</v>
      </c>
      <c r="AG52" s="349">
        <v>5.3378141657147715E-2</v>
      </c>
      <c r="AH52" s="287"/>
      <c r="AI52" s="97">
        <v>0.11184420261993666</v>
      </c>
      <c r="AJ52" s="97">
        <v>0.11823581902354752</v>
      </c>
      <c r="AK52" s="97">
        <v>0.11238284348486349</v>
      </c>
      <c r="AL52" s="97">
        <v>7.2249978468675868E-2</v>
      </c>
      <c r="AM52" s="349">
        <v>0.10317097438316214</v>
      </c>
      <c r="AN52" s="287"/>
      <c r="AO52" s="97">
        <v>3.1840778843627904E-2</v>
      </c>
      <c r="AP52" s="97">
        <v>1.1535876488803609E-2</v>
      </c>
      <c r="AQ52" s="97">
        <v>2.0229420800664588E-2</v>
      </c>
      <c r="AR52" s="97">
        <v>4.4961704702291883E-2</v>
      </c>
      <c r="AS52" s="349">
        <v>2.6990878867086732E-2</v>
      </c>
      <c r="AT52" s="287"/>
      <c r="AU52" s="97">
        <v>4.1635442314027715E-2</v>
      </c>
      <c r="AV52" s="97">
        <v>4.400423909508544E-2</v>
      </c>
      <c r="AW52" s="97">
        <v>3.4422095140000275E-2</v>
      </c>
      <c r="AX52" s="97">
        <v>4.7076747871604763E-2</v>
      </c>
      <c r="AY52" s="349">
        <v>4.1753814642476073E-2</v>
      </c>
      <c r="AZ52" s="287"/>
      <c r="BA52" s="97">
        <v>6.9598517957193851E-2</v>
      </c>
      <c r="BB52" s="97">
        <v>5.669616246520004E-2</v>
      </c>
    </row>
    <row r="53" spans="1:54">
      <c r="A53" s="69"/>
      <c r="B53" s="61"/>
      <c r="C53" s="306" t="s">
        <v>88</v>
      </c>
      <c r="D53" s="306" t="s">
        <v>25</v>
      </c>
      <c r="E53" s="433">
        <v>24401305</v>
      </c>
      <c r="F53" s="433">
        <v>31269525</v>
      </c>
      <c r="G53" s="433">
        <v>32746360</v>
      </c>
      <c r="H53" s="433">
        <v>31890880</v>
      </c>
      <c r="I53" s="434">
        <v>120308070</v>
      </c>
      <c r="J53" s="435"/>
      <c r="K53" s="433">
        <v>27301435</v>
      </c>
      <c r="L53" s="433">
        <v>28932615</v>
      </c>
      <c r="M53" s="433">
        <v>28596425</v>
      </c>
      <c r="N53" s="433">
        <v>30868705</v>
      </c>
      <c r="O53" s="436">
        <v>115699180</v>
      </c>
      <c r="P53" s="435"/>
      <c r="Q53" s="433">
        <v>28770665</v>
      </c>
      <c r="R53" s="433">
        <v>35213575</v>
      </c>
      <c r="S53" s="433">
        <v>35360780</v>
      </c>
      <c r="T53" s="433">
        <v>35587180</v>
      </c>
      <c r="U53" s="436">
        <v>134932200</v>
      </c>
      <c r="V53" s="435"/>
      <c r="W53" s="433">
        <v>33288110</v>
      </c>
      <c r="X53" s="433">
        <v>37399365</v>
      </c>
      <c r="Y53" s="433">
        <v>36406640</v>
      </c>
      <c r="Z53" s="433">
        <v>37093950</v>
      </c>
      <c r="AA53" s="436">
        <v>144188065</v>
      </c>
      <c r="AB53" s="126"/>
      <c r="AC53" s="433">
        <v>32432540</v>
      </c>
      <c r="AD53" s="433">
        <v>38887210</v>
      </c>
      <c r="AE53" s="433">
        <v>37773375</v>
      </c>
      <c r="AF53" s="433">
        <v>38866110</v>
      </c>
      <c r="AG53" s="436">
        <v>147959235</v>
      </c>
      <c r="AH53" s="126"/>
      <c r="AI53" s="433">
        <v>34605560</v>
      </c>
      <c r="AJ53" s="433">
        <v>41736385</v>
      </c>
      <c r="AK53" s="433">
        <v>44401245</v>
      </c>
      <c r="AL53" s="433">
        <v>46949125</v>
      </c>
      <c r="AM53" s="436">
        <v>167692315</v>
      </c>
      <c r="AN53" s="126"/>
      <c r="AO53" s="433">
        <v>43161455</v>
      </c>
      <c r="AP53" s="433">
        <v>50607080</v>
      </c>
      <c r="AQ53" s="433">
        <v>54608931</v>
      </c>
      <c r="AR53" s="433">
        <v>57551827</v>
      </c>
      <c r="AS53" s="436">
        <v>205929293</v>
      </c>
      <c r="AT53" s="126"/>
      <c r="AU53" s="433">
        <v>51215844</v>
      </c>
      <c r="AV53" s="433">
        <v>61187058</v>
      </c>
      <c r="AW53" s="433">
        <v>59053798</v>
      </c>
      <c r="AX53" s="433">
        <v>60567339</v>
      </c>
      <c r="AY53" s="436">
        <v>232024039</v>
      </c>
      <c r="AZ53" s="126"/>
      <c r="BA53" s="433">
        <v>53413195</v>
      </c>
      <c r="BB53" s="433">
        <v>57591548</v>
      </c>
    </row>
    <row r="54" spans="1:54">
      <c r="A54" s="69"/>
      <c r="B54" s="61"/>
      <c r="C54" s="312"/>
      <c r="D54" s="313" t="s">
        <v>23</v>
      </c>
      <c r="E54" s="97">
        <v>0.1911486281166824</v>
      </c>
      <c r="F54" s="97">
        <v>0.63636527765385509</v>
      </c>
      <c r="G54" s="97">
        <v>0.48691471766480765</v>
      </c>
      <c r="H54" s="97">
        <v>0.22658056352302372</v>
      </c>
      <c r="I54" s="437"/>
      <c r="J54" s="438"/>
      <c r="K54" s="97">
        <v>0.11885143028210991</v>
      </c>
      <c r="L54" s="97">
        <v>-7.4734425930678514E-2</v>
      </c>
      <c r="M54" s="97">
        <v>-0.12672965789174737</v>
      </c>
      <c r="N54" s="97">
        <v>-3.2052266980403178E-2</v>
      </c>
      <c r="O54" s="349">
        <v>-3.8309067712581579E-2</v>
      </c>
      <c r="P54" s="438"/>
      <c r="Q54" s="97">
        <v>5.3815119974462977E-2</v>
      </c>
      <c r="R54" s="97">
        <v>0.21708926068383372</v>
      </c>
      <c r="S54" s="97">
        <v>0.23654547727556863</v>
      </c>
      <c r="T54" s="97">
        <v>0.1528562665651183</v>
      </c>
      <c r="U54" s="349">
        <v>0.16623298453800617</v>
      </c>
      <c r="V54" s="438"/>
      <c r="W54" s="97">
        <v>0.15701566161227065</v>
      </c>
      <c r="X54" s="97">
        <v>6.2072368397698918E-2</v>
      </c>
      <c r="Y54" s="97">
        <v>2.9576836257571237E-2</v>
      </c>
      <c r="Z54" s="97">
        <v>4.234024724633989E-2</v>
      </c>
      <c r="AA54" s="349">
        <v>6.8596413606240692E-2</v>
      </c>
      <c r="AB54" s="287"/>
      <c r="AC54" s="97">
        <v>-2.5701969862512497E-2</v>
      </c>
      <c r="AD54" s="97">
        <v>3.9782627325356978E-2</v>
      </c>
      <c r="AE54" s="97">
        <v>3.7540816730134985E-2</v>
      </c>
      <c r="AF54" s="97">
        <v>4.7774906689635355E-2</v>
      </c>
      <c r="AG54" s="349">
        <v>2.6154522567453764E-2</v>
      </c>
      <c r="AH54" s="287"/>
      <c r="AI54" s="97">
        <v>6.7001227779261097E-2</v>
      </c>
      <c r="AJ54" s="97">
        <v>7.3267663069682909E-2</v>
      </c>
      <c r="AK54" s="97">
        <v>0.17546406695192052</v>
      </c>
      <c r="AL54" s="97">
        <v>0.20797077453853752</v>
      </c>
      <c r="AM54" s="349">
        <v>0.13336835649359768</v>
      </c>
      <c r="AN54" s="287"/>
      <c r="AO54" s="97">
        <v>0.24724047234028279</v>
      </c>
      <c r="AP54" s="97">
        <v>0.21254104781715033</v>
      </c>
      <c r="AQ54" s="97">
        <v>0.22989639141875418</v>
      </c>
      <c r="AR54" s="97">
        <v>0.22583385739350836</v>
      </c>
      <c r="AS54" s="349">
        <v>0.22801866621019573</v>
      </c>
      <c r="AT54" s="287"/>
      <c r="AU54" s="97">
        <v>0.18661069234111771</v>
      </c>
      <c r="AV54" s="97">
        <v>0.20906122226376223</v>
      </c>
      <c r="AW54" s="97">
        <v>8.1394506697082258E-2</v>
      </c>
      <c r="AX54" s="97">
        <v>5.2396459976848275E-2</v>
      </c>
      <c r="AY54" s="349">
        <v>0.1267170183505657</v>
      </c>
      <c r="AZ54" s="287"/>
      <c r="BA54" s="97">
        <v>4.2903735023872791E-2</v>
      </c>
      <c r="BB54" s="97">
        <v>-5.876258995815753E-2</v>
      </c>
    </row>
    <row r="55" spans="1:54">
      <c r="A55" s="69"/>
      <c r="B55" s="61"/>
      <c r="C55" s="306" t="s">
        <v>89</v>
      </c>
      <c r="D55" s="306" t="s">
        <v>25</v>
      </c>
      <c r="E55" s="433">
        <v>36040540</v>
      </c>
      <c r="F55" s="433">
        <v>37095631</v>
      </c>
      <c r="G55" s="433">
        <v>39061987</v>
      </c>
      <c r="H55" s="433">
        <v>40525687</v>
      </c>
      <c r="I55" s="434">
        <v>152723845</v>
      </c>
      <c r="J55" s="435"/>
      <c r="K55" s="433">
        <v>42856349</v>
      </c>
      <c r="L55" s="433">
        <v>44043964</v>
      </c>
      <c r="M55" s="433">
        <v>39515210</v>
      </c>
      <c r="N55" s="433">
        <v>42835059</v>
      </c>
      <c r="O55" s="436">
        <v>169250582</v>
      </c>
      <c r="P55" s="435"/>
      <c r="Q55" s="433">
        <v>46577922</v>
      </c>
      <c r="R55" s="433">
        <v>44242144</v>
      </c>
      <c r="S55" s="433">
        <v>43077537</v>
      </c>
      <c r="T55" s="433">
        <v>45285415</v>
      </c>
      <c r="U55" s="436">
        <v>179183018</v>
      </c>
      <c r="V55" s="435"/>
      <c r="W55" s="433">
        <v>47132588</v>
      </c>
      <c r="X55" s="433">
        <v>49884199</v>
      </c>
      <c r="Y55" s="433">
        <v>48946668</v>
      </c>
      <c r="Z55" s="433">
        <v>50508567</v>
      </c>
      <c r="AA55" s="436">
        <v>196472022</v>
      </c>
      <c r="AB55" s="126"/>
      <c r="AC55" s="433">
        <v>51965731</v>
      </c>
      <c r="AD55" s="433">
        <v>53375893</v>
      </c>
      <c r="AE55" s="433">
        <v>48808450</v>
      </c>
      <c r="AF55" s="433">
        <v>51643630</v>
      </c>
      <c r="AG55" s="436">
        <v>205793704</v>
      </c>
      <c r="AH55" s="126"/>
      <c r="AI55" s="433">
        <v>55618215</v>
      </c>
      <c r="AJ55" s="433">
        <v>59282411</v>
      </c>
      <c r="AK55" s="433">
        <v>58212293</v>
      </c>
      <c r="AL55" s="433">
        <v>59128273</v>
      </c>
      <c r="AM55" s="436">
        <v>232241192</v>
      </c>
      <c r="AN55" s="126"/>
      <c r="AO55" s="433">
        <v>58069280</v>
      </c>
      <c r="AP55" s="433">
        <v>66753702</v>
      </c>
      <c r="AQ55" s="433">
        <v>63375696</v>
      </c>
      <c r="AR55" s="433">
        <v>68705548</v>
      </c>
      <c r="AS55" s="436">
        <v>256904226</v>
      </c>
      <c r="AT55" s="126"/>
      <c r="AU55" s="433">
        <v>72121607</v>
      </c>
      <c r="AV55" s="433">
        <v>71809647</v>
      </c>
      <c r="AW55" s="433">
        <v>61797284</v>
      </c>
      <c r="AX55" s="433">
        <v>64705462</v>
      </c>
      <c r="AY55" s="436">
        <v>270434000</v>
      </c>
      <c r="AZ55" s="126"/>
      <c r="BA55" s="433">
        <v>70539157</v>
      </c>
      <c r="BB55" s="433">
        <v>69270084</v>
      </c>
    </row>
    <row r="56" spans="1:54">
      <c r="A56" s="69"/>
      <c r="B56" s="61"/>
      <c r="C56" s="312"/>
      <c r="D56" s="313" t="s">
        <v>23</v>
      </c>
      <c r="E56" s="97">
        <v>0.10677545250591827</v>
      </c>
      <c r="F56" s="97">
        <v>0.15913816707548026</v>
      </c>
      <c r="G56" s="97">
        <v>0.39416117453638827</v>
      </c>
      <c r="H56" s="97">
        <v>0.13926470164899199</v>
      </c>
      <c r="I56" s="437"/>
      <c r="J56" s="438"/>
      <c r="K56" s="97">
        <v>0.18911506320382546</v>
      </c>
      <c r="L56" s="97">
        <v>0.18730866176666466</v>
      </c>
      <c r="M56" s="97">
        <v>1.1602661175428684E-2</v>
      </c>
      <c r="N56" s="97">
        <v>5.6985388057702757E-2</v>
      </c>
      <c r="O56" s="349">
        <v>0.10821320665414103</v>
      </c>
      <c r="P56" s="438"/>
      <c r="Q56" s="97">
        <v>8.6838311868330242E-2</v>
      </c>
      <c r="R56" s="97">
        <v>4.4995949955821679E-3</v>
      </c>
      <c r="S56" s="97">
        <v>9.0150779914873302E-2</v>
      </c>
      <c r="T56" s="97">
        <v>5.7204450214484392E-2</v>
      </c>
      <c r="U56" s="349">
        <v>5.868479672347604E-2</v>
      </c>
      <c r="V56" s="438"/>
      <c r="W56" s="97">
        <v>1.1908345760895056E-2</v>
      </c>
      <c r="X56" s="97">
        <v>0.12752670847054781</v>
      </c>
      <c r="Y56" s="97">
        <v>0.13624574218344931</v>
      </c>
      <c r="Z56" s="97">
        <v>0.11533850357780762</v>
      </c>
      <c r="AA56" s="349">
        <v>9.6487960706187037E-2</v>
      </c>
      <c r="AB56" s="287"/>
      <c r="AC56" s="97">
        <v>0.10254355224457434</v>
      </c>
      <c r="AD56" s="97">
        <v>6.9995992117664274E-2</v>
      </c>
      <c r="AE56" s="97">
        <v>-2.8238490105189085E-3</v>
      </c>
      <c r="AF56" s="97">
        <v>2.2472682703510438E-2</v>
      </c>
      <c r="AG56" s="349">
        <v>4.7445340589002516E-2</v>
      </c>
      <c r="AH56" s="287"/>
      <c r="AI56" s="97">
        <v>7.0286397010368207E-2</v>
      </c>
      <c r="AJ56" s="97">
        <v>0.11065890738352602</v>
      </c>
      <c r="AK56" s="97">
        <v>0.19266833919126714</v>
      </c>
      <c r="AL56" s="97">
        <v>0.14492867755423089</v>
      </c>
      <c r="AM56" s="349">
        <v>0.12851456330267519</v>
      </c>
      <c r="AN56" s="287"/>
      <c r="AO56" s="97">
        <v>4.4069465372090777E-2</v>
      </c>
      <c r="AP56" s="97">
        <v>0.12602879798529121</v>
      </c>
      <c r="AQ56" s="97">
        <v>8.86995294962869E-2</v>
      </c>
      <c r="AR56" s="97">
        <v>0.16197454304136372</v>
      </c>
      <c r="AS56" s="349">
        <v>0.10619577770682476</v>
      </c>
      <c r="AT56" s="287"/>
      <c r="AU56" s="97">
        <v>0.24199244419768928</v>
      </c>
      <c r="AV56" s="97">
        <v>7.574029377426883E-2</v>
      </c>
      <c r="AW56" s="97">
        <v>-2.4905635750335553E-2</v>
      </c>
      <c r="AX56" s="97">
        <v>-5.8220713122032031E-2</v>
      </c>
      <c r="AY56" s="349">
        <v>5.2664661109934396E-2</v>
      </c>
      <c r="AZ56" s="287"/>
      <c r="BA56" s="97">
        <v>-2.1941413479596994E-2</v>
      </c>
      <c r="BB56" s="97">
        <v>-3.5365206571757679E-2</v>
      </c>
    </row>
    <row r="57" spans="1:54">
      <c r="A57" s="69"/>
      <c r="B57" s="61"/>
      <c r="C57" s="306" t="s">
        <v>90</v>
      </c>
      <c r="D57" s="306" t="s">
        <v>25</v>
      </c>
      <c r="E57" s="433">
        <v>43197073</v>
      </c>
      <c r="F57" s="433">
        <v>51720234</v>
      </c>
      <c r="G57" s="433">
        <v>53614250</v>
      </c>
      <c r="H57" s="433">
        <v>49464407</v>
      </c>
      <c r="I57" s="434">
        <v>197995964</v>
      </c>
      <c r="J57" s="435"/>
      <c r="K57" s="433">
        <v>49412841</v>
      </c>
      <c r="L57" s="433">
        <v>51257564</v>
      </c>
      <c r="M57" s="433">
        <v>51154123</v>
      </c>
      <c r="N57" s="433">
        <v>52790394</v>
      </c>
      <c r="O57" s="436">
        <v>204614922</v>
      </c>
      <c r="P57" s="435"/>
      <c r="Q57" s="433">
        <v>49387019</v>
      </c>
      <c r="R57" s="433">
        <v>51959284</v>
      </c>
      <c r="S57" s="433">
        <v>53156612</v>
      </c>
      <c r="T57" s="433">
        <v>54589812</v>
      </c>
      <c r="U57" s="436">
        <v>209092727</v>
      </c>
      <c r="V57" s="435"/>
      <c r="W57" s="433">
        <v>57476861</v>
      </c>
      <c r="X57" s="433">
        <v>60699922</v>
      </c>
      <c r="Y57" s="433">
        <v>57882959</v>
      </c>
      <c r="Z57" s="433">
        <v>59287184</v>
      </c>
      <c r="AA57" s="436">
        <v>235346926</v>
      </c>
      <c r="AB57" s="126"/>
      <c r="AC57" s="433">
        <v>60075720</v>
      </c>
      <c r="AD57" s="433">
        <v>60831786</v>
      </c>
      <c r="AE57" s="433">
        <v>60991292</v>
      </c>
      <c r="AF57" s="433">
        <v>58524983</v>
      </c>
      <c r="AG57" s="436">
        <v>240423781</v>
      </c>
      <c r="AH57" s="126"/>
      <c r="AI57" s="433">
        <v>61452747</v>
      </c>
      <c r="AJ57" s="433">
        <v>63882693</v>
      </c>
      <c r="AK57" s="433">
        <v>64996812</v>
      </c>
      <c r="AL57" s="433">
        <v>64703023</v>
      </c>
      <c r="AM57" s="436">
        <v>255035275</v>
      </c>
      <c r="AN57" s="126"/>
      <c r="AO57" s="433">
        <v>64153270</v>
      </c>
      <c r="AP57" s="433">
        <v>69033655</v>
      </c>
      <c r="AQ57" s="433">
        <v>69870446</v>
      </c>
      <c r="AR57" s="433">
        <v>69358586</v>
      </c>
      <c r="AS57" s="436">
        <v>272415957</v>
      </c>
      <c r="AT57" s="126"/>
      <c r="AU57" s="433">
        <v>68303246</v>
      </c>
      <c r="AV57" s="433">
        <v>70164576</v>
      </c>
      <c r="AW57" s="433">
        <v>64848996</v>
      </c>
      <c r="AX57" s="433">
        <v>69733732</v>
      </c>
      <c r="AY57" s="436">
        <v>273050550</v>
      </c>
      <c r="AZ57" s="126"/>
      <c r="BA57" s="433">
        <v>68814549</v>
      </c>
      <c r="BB57" s="433">
        <v>69853510</v>
      </c>
    </row>
    <row r="58" spans="1:54">
      <c r="A58" s="69"/>
      <c r="B58" s="61"/>
      <c r="C58" s="312"/>
      <c r="D58" s="313" t="s">
        <v>23</v>
      </c>
      <c r="E58" s="97">
        <v>4.3862371726115838E-2</v>
      </c>
      <c r="F58" s="97">
        <v>0.28821443303241839</v>
      </c>
      <c r="G58" s="97">
        <v>0.3078349078716639</v>
      </c>
      <c r="H58" s="97">
        <v>9.8508074236628787E-2</v>
      </c>
      <c r="I58" s="437"/>
      <c r="J58" s="438"/>
      <c r="K58" s="97">
        <v>0.14389326795359492</v>
      </c>
      <c r="L58" s="97">
        <v>-8.9456285135910245E-3</v>
      </c>
      <c r="M58" s="97">
        <v>-4.5885692702966094E-2</v>
      </c>
      <c r="N58" s="97">
        <v>6.7240005525589341E-2</v>
      </c>
      <c r="O58" s="349">
        <v>3.342976223495131E-2</v>
      </c>
      <c r="P58" s="438"/>
      <c r="Q58" s="97">
        <v>-5.2257671239752668E-4</v>
      </c>
      <c r="R58" s="97">
        <v>1.369007703916636E-2</v>
      </c>
      <c r="S58" s="97">
        <v>3.9146189643403773E-2</v>
      </c>
      <c r="T58" s="97">
        <v>3.408608770754773E-2</v>
      </c>
      <c r="U58" s="349">
        <v>2.1884058876214363E-2</v>
      </c>
      <c r="V58" s="438"/>
      <c r="W58" s="97">
        <v>0.16380502738988967</v>
      </c>
      <c r="X58" s="97">
        <v>0.16822090927965827</v>
      </c>
      <c r="Y58" s="97">
        <v>8.8913623765186633E-2</v>
      </c>
      <c r="Z58" s="97">
        <v>8.6048510297122904E-2</v>
      </c>
      <c r="AA58" s="349">
        <v>0.1255624687510053</v>
      </c>
      <c r="AB58" s="287"/>
      <c r="AC58" s="97">
        <v>4.5215743427603039E-2</v>
      </c>
      <c r="AD58" s="97">
        <v>2.1723915889051426E-3</v>
      </c>
      <c r="AE58" s="97">
        <v>5.370031272934761E-2</v>
      </c>
      <c r="AF58" s="97">
        <v>-1.2856083702676768E-2</v>
      </c>
      <c r="AG58" s="349">
        <v>2.1571792274015067E-2</v>
      </c>
      <c r="AH58" s="287"/>
      <c r="AI58" s="97">
        <v>2.292152303792605E-2</v>
      </c>
      <c r="AJ58" s="97">
        <v>5.015317156724608E-2</v>
      </c>
      <c r="AK58" s="97">
        <v>6.5673637475985869E-2</v>
      </c>
      <c r="AL58" s="97">
        <v>0.10556243988998681</v>
      </c>
      <c r="AM58" s="349">
        <v>6.0773913209525743E-2</v>
      </c>
      <c r="AN58" s="287"/>
      <c r="AO58" s="97">
        <v>4.3944707630400925E-2</v>
      </c>
      <c r="AP58" s="97">
        <v>8.0631572623276915E-2</v>
      </c>
      <c r="AQ58" s="97">
        <v>7.4982662226571906E-2</v>
      </c>
      <c r="AR58" s="97">
        <v>7.195278959377216E-2</v>
      </c>
      <c r="AS58" s="349">
        <v>6.8150109823043037E-2</v>
      </c>
      <c r="AT58" s="287"/>
      <c r="AU58" s="97">
        <v>6.4688456254840876E-2</v>
      </c>
      <c r="AV58" s="97">
        <v>1.6382168958024801E-2</v>
      </c>
      <c r="AW58" s="97">
        <v>-7.18680112618717E-2</v>
      </c>
      <c r="AX58" s="97">
        <v>5.4087896197883012E-3</v>
      </c>
      <c r="AY58" s="349">
        <v>2.3295001034024931E-3</v>
      </c>
      <c r="AZ58" s="287"/>
      <c r="BA58" s="97">
        <v>7.4857789335516234E-3</v>
      </c>
      <c r="BB58" s="97">
        <v>-4.4333767512541034E-3</v>
      </c>
    </row>
    <row r="59" spans="1:54">
      <c r="A59" s="69"/>
      <c r="B59" s="61"/>
      <c r="C59" s="306" t="s">
        <v>91</v>
      </c>
      <c r="D59" s="306" t="s">
        <v>25</v>
      </c>
      <c r="E59" s="433">
        <v>104471676</v>
      </c>
      <c r="F59" s="433">
        <v>117308073</v>
      </c>
      <c r="G59" s="433">
        <v>125370576</v>
      </c>
      <c r="H59" s="433">
        <v>119900214</v>
      </c>
      <c r="I59" s="434">
        <v>467050539</v>
      </c>
      <c r="J59" s="435"/>
      <c r="K59" s="433">
        <v>106279734</v>
      </c>
      <c r="L59" s="433">
        <v>120342160</v>
      </c>
      <c r="M59" s="433">
        <v>134163091</v>
      </c>
      <c r="N59" s="433">
        <v>131884478</v>
      </c>
      <c r="O59" s="436">
        <v>492669463</v>
      </c>
      <c r="P59" s="435"/>
      <c r="Q59" s="433">
        <v>128720901</v>
      </c>
      <c r="R59" s="433">
        <v>139028211</v>
      </c>
      <c r="S59" s="433">
        <v>153795199</v>
      </c>
      <c r="T59" s="433">
        <v>151075824</v>
      </c>
      <c r="U59" s="436">
        <v>572620135</v>
      </c>
      <c r="V59" s="435"/>
      <c r="W59" s="433">
        <v>138423972</v>
      </c>
      <c r="X59" s="433">
        <v>152793473</v>
      </c>
      <c r="Y59" s="433">
        <v>156630911</v>
      </c>
      <c r="Z59" s="433">
        <v>153774301</v>
      </c>
      <c r="AA59" s="436">
        <v>601622657</v>
      </c>
      <c r="AB59" s="126"/>
      <c r="AC59" s="433">
        <v>141682955</v>
      </c>
      <c r="AD59" s="433">
        <v>158017014</v>
      </c>
      <c r="AE59" s="433">
        <v>166355204</v>
      </c>
      <c r="AF59" s="433">
        <v>163712003</v>
      </c>
      <c r="AG59" s="436">
        <v>629767176</v>
      </c>
      <c r="AH59" s="126"/>
      <c r="AI59" s="433">
        <v>157210115</v>
      </c>
      <c r="AJ59" s="433">
        <v>178040908</v>
      </c>
      <c r="AK59" s="433">
        <v>185930000</v>
      </c>
      <c r="AL59" s="433">
        <v>176817576</v>
      </c>
      <c r="AM59" s="436">
        <v>697998599</v>
      </c>
      <c r="AN59" s="126"/>
      <c r="AO59" s="433">
        <v>165756288</v>
      </c>
      <c r="AP59" s="433">
        <v>178886007</v>
      </c>
      <c r="AQ59" s="433">
        <v>190647542</v>
      </c>
      <c r="AR59" s="433">
        <v>186925845</v>
      </c>
      <c r="AS59" s="436">
        <v>722215682</v>
      </c>
      <c r="AT59" s="126"/>
      <c r="AU59" s="433">
        <v>168941169</v>
      </c>
      <c r="AV59" s="433">
        <v>186650920</v>
      </c>
      <c r="AW59" s="433">
        <v>194534236</v>
      </c>
      <c r="AX59" s="433">
        <v>191307135</v>
      </c>
      <c r="AY59" s="436">
        <v>741433460</v>
      </c>
      <c r="AZ59" s="126"/>
      <c r="BA59" s="433">
        <v>180220842</v>
      </c>
      <c r="BB59" s="433">
        <v>195389240</v>
      </c>
    </row>
    <row r="60" spans="1:54">
      <c r="A60" s="69"/>
      <c r="B60" s="61"/>
      <c r="C60" s="312"/>
      <c r="D60" s="313" t="s">
        <v>23</v>
      </c>
      <c r="E60" s="97">
        <v>1.573230046802564E-2</v>
      </c>
      <c r="F60" s="97">
        <v>0.35153573838446783</v>
      </c>
      <c r="G60" s="97">
        <v>0.16828329232852077</v>
      </c>
      <c r="H60" s="97">
        <v>5.3040945399678519E-2</v>
      </c>
      <c r="I60" s="437"/>
      <c r="J60" s="438"/>
      <c r="K60" s="97">
        <v>1.7306681286514441E-2</v>
      </c>
      <c r="L60" s="97">
        <v>2.5864264260823722E-2</v>
      </c>
      <c r="M60" s="97">
        <v>7.013220550250962E-2</v>
      </c>
      <c r="N60" s="97">
        <v>9.9951981737080142E-2</v>
      </c>
      <c r="O60" s="349">
        <v>5.4852573459935661E-2</v>
      </c>
      <c r="P60" s="438"/>
      <c r="Q60" s="97">
        <v>0.21115189279641977</v>
      </c>
      <c r="R60" s="97">
        <v>0.15527435272891887</v>
      </c>
      <c r="S60" s="97">
        <v>0.14633017064283349</v>
      </c>
      <c r="T60" s="97">
        <v>0.1455163358951157</v>
      </c>
      <c r="U60" s="349">
        <v>0.16228055116945628</v>
      </c>
      <c r="V60" s="438"/>
      <c r="W60" s="97">
        <v>7.5380695167756695E-2</v>
      </c>
      <c r="X60" s="97">
        <v>9.9010566999240268E-2</v>
      </c>
      <c r="Y60" s="97">
        <v>1.8438234863235259E-2</v>
      </c>
      <c r="Z60" s="97">
        <v>1.7861739413713273E-2</v>
      </c>
      <c r="AA60" s="349">
        <v>5.0648798788746729E-2</v>
      </c>
      <c r="AB60" s="287"/>
      <c r="AC60" s="97">
        <v>2.3543487106409522E-2</v>
      </c>
      <c r="AD60" s="97">
        <v>3.4186938076864015E-2</v>
      </c>
      <c r="AE60" s="97">
        <v>6.2084124633610793E-2</v>
      </c>
      <c r="AF60" s="97">
        <v>6.4625245800987274E-2</v>
      </c>
      <c r="AG60" s="349">
        <v>4.6781015762177303E-2</v>
      </c>
      <c r="AH60" s="287"/>
      <c r="AI60" s="97">
        <v>0.10959088198012235</v>
      </c>
      <c r="AJ60" s="97">
        <v>0.12671986068538166</v>
      </c>
      <c r="AK60" s="97">
        <v>0.11766867239091594</v>
      </c>
      <c r="AL60" s="97">
        <v>8.0052609215220505E-2</v>
      </c>
      <c r="AM60" s="349">
        <v>0.10834388580455334</v>
      </c>
      <c r="AN60" s="287"/>
      <c r="AO60" s="97">
        <v>5.4361470316334204E-2</v>
      </c>
      <c r="AP60" s="97">
        <v>4.7466563133906625E-3</v>
      </c>
      <c r="AQ60" s="97">
        <v>2.5372677889528239E-2</v>
      </c>
      <c r="AR60" s="97">
        <v>5.7167784044273917E-2</v>
      </c>
      <c r="AS60" s="349">
        <v>3.4695030956645168E-2</v>
      </c>
      <c r="AT60" s="287"/>
      <c r="AU60" s="97">
        <v>1.9214239401886157E-2</v>
      </c>
      <c r="AV60" s="97">
        <v>4.3407045247535692E-2</v>
      </c>
      <c r="AW60" s="97">
        <v>2.0386803623201111E-2</v>
      </c>
      <c r="AX60" s="97">
        <v>2.3438652905380719E-2</v>
      </c>
      <c r="AY60" s="349">
        <v>2.6609472044114346E-2</v>
      </c>
      <c r="AZ60" s="287"/>
      <c r="BA60" s="97">
        <v>6.6766869595888734E-2</v>
      </c>
      <c r="BB60" s="97">
        <v>4.6816377867304304E-2</v>
      </c>
    </row>
    <row r="61" spans="1:54">
      <c r="A61" s="69"/>
      <c r="B61" s="61"/>
      <c r="C61" s="306" t="s">
        <v>92</v>
      </c>
      <c r="D61" s="306" t="s">
        <v>25</v>
      </c>
      <c r="E61" s="433">
        <v>158841192</v>
      </c>
      <c r="F61" s="433">
        <v>184811204</v>
      </c>
      <c r="G61" s="433">
        <v>189277292</v>
      </c>
      <c r="H61" s="433">
        <v>196799063</v>
      </c>
      <c r="I61" s="434">
        <v>729728751</v>
      </c>
      <c r="J61" s="435"/>
      <c r="K61" s="433">
        <v>176987791</v>
      </c>
      <c r="L61" s="433">
        <v>204159640</v>
      </c>
      <c r="M61" s="433">
        <v>205268379</v>
      </c>
      <c r="N61" s="433">
        <v>218506203</v>
      </c>
      <c r="O61" s="436">
        <v>804922013</v>
      </c>
      <c r="P61" s="435"/>
      <c r="Q61" s="433">
        <v>208510706</v>
      </c>
      <c r="R61" s="433">
        <v>224973811</v>
      </c>
      <c r="S61" s="433">
        <v>227806799</v>
      </c>
      <c r="T61" s="433">
        <v>252689445</v>
      </c>
      <c r="U61" s="436">
        <v>913980761</v>
      </c>
      <c r="V61" s="435"/>
      <c r="W61" s="433">
        <v>241930173</v>
      </c>
      <c r="X61" s="433">
        <v>270155987</v>
      </c>
      <c r="Y61" s="433">
        <v>263375186</v>
      </c>
      <c r="Z61" s="433">
        <v>277525006</v>
      </c>
      <c r="AA61" s="436">
        <v>1052986352</v>
      </c>
      <c r="AB61" s="126"/>
      <c r="AC61" s="433">
        <v>264418198</v>
      </c>
      <c r="AD61" s="433">
        <v>292857752</v>
      </c>
      <c r="AE61" s="433">
        <v>299408687</v>
      </c>
      <c r="AF61" s="433">
        <v>317936485</v>
      </c>
      <c r="AG61" s="436">
        <v>1174621122</v>
      </c>
      <c r="AH61" s="126"/>
      <c r="AI61" s="433">
        <v>303838965</v>
      </c>
      <c r="AJ61" s="433">
        <v>344654016</v>
      </c>
      <c r="AK61" s="433">
        <v>333764234</v>
      </c>
      <c r="AL61" s="433">
        <v>340494222</v>
      </c>
      <c r="AM61" s="436">
        <v>1322751437</v>
      </c>
      <c r="AN61" s="126"/>
      <c r="AO61" s="433">
        <v>327603544</v>
      </c>
      <c r="AP61" s="433">
        <v>365566422</v>
      </c>
      <c r="AQ61" s="433">
        <v>367803107</v>
      </c>
      <c r="AR61" s="433">
        <v>396270078</v>
      </c>
      <c r="AS61" s="436">
        <v>1457243151</v>
      </c>
      <c r="AT61" s="126"/>
      <c r="AU61" s="433">
        <v>366631955</v>
      </c>
      <c r="AV61" s="433">
        <v>398408897</v>
      </c>
      <c r="AW61" s="433">
        <v>399139273</v>
      </c>
      <c r="AX61" s="433">
        <v>412151715</v>
      </c>
      <c r="AY61" s="436">
        <v>1576331840</v>
      </c>
      <c r="AZ61" s="126"/>
      <c r="BA61" s="433">
        <v>380785512</v>
      </c>
      <c r="BB61" s="433">
        <v>414357411</v>
      </c>
    </row>
    <row r="62" spans="1:54">
      <c r="A62" s="69"/>
      <c r="B62" s="61"/>
      <c r="C62" s="312"/>
      <c r="D62" s="313" t="s">
        <v>23</v>
      </c>
      <c r="E62" s="97">
        <v>5.8861081861659795E-2</v>
      </c>
      <c r="F62" s="97">
        <v>0.46389696830584304</v>
      </c>
      <c r="G62" s="97">
        <v>0.22727269249494506</v>
      </c>
      <c r="H62" s="97">
        <v>0.12917482391301172</v>
      </c>
      <c r="I62" s="437"/>
      <c r="J62" s="438"/>
      <c r="K62" s="97">
        <v>0.11424365916367588</v>
      </c>
      <c r="L62" s="97">
        <v>0.10469298170905265</v>
      </c>
      <c r="M62" s="97">
        <v>8.4484973506489092E-2</v>
      </c>
      <c r="N62" s="97">
        <v>0.11030103329302945</v>
      </c>
      <c r="O62" s="349">
        <v>0.1030427564995311</v>
      </c>
      <c r="P62" s="438"/>
      <c r="Q62" s="97">
        <v>0.17810785038839194</v>
      </c>
      <c r="R62" s="97">
        <v>0.10195046876062275</v>
      </c>
      <c r="S62" s="97">
        <v>0.10979976609061648</v>
      </c>
      <c r="T62" s="97">
        <v>0.15644060228349677</v>
      </c>
      <c r="U62" s="349">
        <v>0.13548983160931383</v>
      </c>
      <c r="V62" s="438"/>
      <c r="W62" s="97">
        <v>0.16027698357128961</v>
      </c>
      <c r="X62" s="97">
        <v>0.20083304718521222</v>
      </c>
      <c r="Y62" s="97">
        <v>0.15613400107518305</v>
      </c>
      <c r="Z62" s="97">
        <v>9.8284916491070629E-2</v>
      </c>
      <c r="AA62" s="349">
        <v>0.15208809302278081</v>
      </c>
      <c r="AB62" s="287"/>
      <c r="AC62" s="97">
        <v>9.2952543790393527E-2</v>
      </c>
      <c r="AD62" s="97">
        <v>8.4032063298304704E-2</v>
      </c>
      <c r="AE62" s="97">
        <v>0.13681433527302755</v>
      </c>
      <c r="AF62" s="97">
        <v>0.14561382983989568</v>
      </c>
      <c r="AG62" s="349">
        <v>0.11551409927485934</v>
      </c>
      <c r="AH62" s="287"/>
      <c r="AI62" s="97">
        <v>0.14908492417757113</v>
      </c>
      <c r="AJ62" s="97">
        <v>0.17686492382827557</v>
      </c>
      <c r="AK62" s="97">
        <v>0.11474465669060563</v>
      </c>
      <c r="AL62" s="97">
        <v>7.0950450999670567E-2</v>
      </c>
      <c r="AM62" s="349">
        <v>0.12610901696351418</v>
      </c>
      <c r="AN62" s="287"/>
      <c r="AO62" s="97">
        <v>7.8214388993854023E-2</v>
      </c>
      <c r="AP62" s="97">
        <v>6.0676519144346797E-2</v>
      </c>
      <c r="AQ62" s="97">
        <v>0.10198478306695979</v>
      </c>
      <c r="AR62" s="97">
        <v>0.16380852418693914</v>
      </c>
      <c r="AS62" s="349">
        <v>0.10167572700206406</v>
      </c>
      <c r="AT62" s="287"/>
      <c r="AU62" s="97">
        <v>0.11913305492201887</v>
      </c>
      <c r="AV62" s="97">
        <v>8.9839966210025768E-2</v>
      </c>
      <c r="AW62" s="97">
        <v>8.5198209051561946E-2</v>
      </c>
      <c r="AX62" s="97">
        <v>4.0077810265553238E-2</v>
      </c>
      <c r="AY62" s="349">
        <v>8.1721906819927748E-2</v>
      </c>
      <c r="AZ62" s="287"/>
      <c r="BA62" s="97">
        <v>3.8604264595539783E-2</v>
      </c>
      <c r="BB62" s="97">
        <v>4.0030516687984408E-2</v>
      </c>
    </row>
    <row r="63" spans="1:54">
      <c r="A63" s="69"/>
      <c r="B63" s="61"/>
      <c r="C63" s="306" t="s">
        <v>56</v>
      </c>
      <c r="D63" s="306" t="s">
        <v>25</v>
      </c>
      <c r="E63" s="433">
        <v>487772157</v>
      </c>
      <c r="F63" s="433">
        <v>547132543</v>
      </c>
      <c r="G63" s="433">
        <v>568602676</v>
      </c>
      <c r="H63" s="433">
        <v>568979316</v>
      </c>
      <c r="I63" s="434">
        <v>2172486692</v>
      </c>
      <c r="J63" s="435"/>
      <c r="K63" s="433">
        <v>545007865</v>
      </c>
      <c r="L63" s="433">
        <v>611227820</v>
      </c>
      <c r="M63" s="433">
        <v>591155512</v>
      </c>
      <c r="N63" s="433">
        <v>561049473</v>
      </c>
      <c r="O63" s="436">
        <v>2308440670</v>
      </c>
      <c r="P63" s="435"/>
      <c r="Q63" s="433">
        <v>578240504</v>
      </c>
      <c r="R63" s="433">
        <v>600314854</v>
      </c>
      <c r="S63" s="433">
        <v>601721097</v>
      </c>
      <c r="T63" s="433">
        <v>584427511</v>
      </c>
      <c r="U63" s="436">
        <v>2364703966</v>
      </c>
      <c r="V63" s="435"/>
      <c r="W63" s="433">
        <v>585073218</v>
      </c>
      <c r="X63" s="433">
        <v>609881773</v>
      </c>
      <c r="Y63" s="433">
        <v>616242103</v>
      </c>
      <c r="Z63" s="433">
        <v>615688979</v>
      </c>
      <c r="AA63" s="436">
        <v>2426886073</v>
      </c>
      <c r="AB63" s="126"/>
      <c r="AC63" s="433">
        <v>611989459</v>
      </c>
      <c r="AD63" s="433">
        <v>648098227</v>
      </c>
      <c r="AE63" s="433">
        <v>654065871</v>
      </c>
      <c r="AF63" s="433">
        <v>677171885</v>
      </c>
      <c r="AG63" s="436">
        <v>2591325442</v>
      </c>
      <c r="AH63" s="126"/>
      <c r="AI63" s="433">
        <v>686279291</v>
      </c>
      <c r="AJ63" s="433">
        <v>735614436</v>
      </c>
      <c r="AK63" s="433">
        <v>730554264</v>
      </c>
      <c r="AL63" s="433">
        <v>630592211</v>
      </c>
      <c r="AM63" s="436">
        <v>2783040202</v>
      </c>
      <c r="AN63" s="126"/>
      <c r="AO63" s="433">
        <v>650662771</v>
      </c>
      <c r="AP63" s="433">
        <v>699445657</v>
      </c>
      <c r="AQ63" s="433">
        <v>741210878</v>
      </c>
      <c r="AR63" s="433">
        <v>755399864</v>
      </c>
      <c r="AS63" s="436">
        <v>2846719170</v>
      </c>
      <c r="AT63" s="126"/>
      <c r="AU63" s="433">
        <v>773391117</v>
      </c>
      <c r="AV63" s="433">
        <v>801791459</v>
      </c>
      <c r="AW63" s="433">
        <v>784644076</v>
      </c>
      <c r="AX63" s="433">
        <v>785418258</v>
      </c>
      <c r="AY63" s="436">
        <v>3145244910</v>
      </c>
      <c r="AZ63" s="126"/>
      <c r="BA63" s="433">
        <v>742531662</v>
      </c>
      <c r="BB63" s="433">
        <v>760448768</v>
      </c>
    </row>
    <row r="64" spans="1:54">
      <c r="A64" s="69"/>
      <c r="B64" s="61"/>
      <c r="C64" s="312"/>
      <c r="D64" s="313" t="s">
        <v>23</v>
      </c>
      <c r="E64" s="97">
        <v>4.638341879039011E-2</v>
      </c>
      <c r="F64" s="97">
        <v>0.37504242718637826</v>
      </c>
      <c r="G64" s="97">
        <v>0.41872498528092228</v>
      </c>
      <c r="H64" s="97">
        <v>0.20511522529766146</v>
      </c>
      <c r="I64" s="437"/>
      <c r="J64" s="438"/>
      <c r="K64" s="97">
        <v>0.11734107242205709</v>
      </c>
      <c r="L64" s="97">
        <v>0.11714762322225823</v>
      </c>
      <c r="M64" s="97">
        <v>3.9663612135374476E-2</v>
      </c>
      <c r="N64" s="97">
        <v>-1.393696181391592E-2</v>
      </c>
      <c r="O64" s="349">
        <v>6.2579889902496966E-2</v>
      </c>
      <c r="P64" s="438"/>
      <c r="Q64" s="97">
        <v>6.0976439303311647E-2</v>
      </c>
      <c r="R64" s="97">
        <v>-1.7854170970162953E-2</v>
      </c>
      <c r="S64" s="97">
        <v>1.787276746224431E-2</v>
      </c>
      <c r="T64" s="97">
        <v>4.1668407377685845E-2</v>
      </c>
      <c r="U64" s="349">
        <v>2.4372857717846363E-2</v>
      </c>
      <c r="V64" s="438"/>
      <c r="W64" s="97">
        <v>1.1816387736131251E-2</v>
      </c>
      <c r="X64" s="97">
        <v>1.5936502214219717E-2</v>
      </c>
      <c r="Y64" s="97">
        <v>2.4132452846339136E-2</v>
      </c>
      <c r="Z64" s="97">
        <v>5.349075362059752E-2</v>
      </c>
      <c r="AA64" s="349">
        <v>2.6295937205697673E-2</v>
      </c>
      <c r="AB64" s="287"/>
      <c r="AC64" s="97">
        <v>4.6004910448661063E-2</v>
      </c>
      <c r="AD64" s="97">
        <v>6.266206942374053E-2</v>
      </c>
      <c r="AE64" s="97">
        <v>6.1378097692231126E-2</v>
      </c>
      <c r="AF64" s="97">
        <v>9.9860332240899075E-2</v>
      </c>
      <c r="AG64" s="349">
        <v>6.775734997594185E-2</v>
      </c>
      <c r="AH64" s="287"/>
      <c r="AI64" s="97">
        <v>0.12139070519513639</v>
      </c>
      <c r="AJ64" s="97">
        <v>0.13503540876065379</v>
      </c>
      <c r="AK64" s="97">
        <v>0.11694295084233186</v>
      </c>
      <c r="AL64" s="97">
        <v>-6.8785599390323138E-2</v>
      </c>
      <c r="AM64" s="349">
        <v>7.3983281641395671E-2</v>
      </c>
      <c r="AN64" s="287"/>
      <c r="AO64" s="97">
        <v>-5.1897996146877734E-2</v>
      </c>
      <c r="AP64" s="97">
        <v>-4.9168120186265596E-2</v>
      </c>
      <c r="AQ64" s="97">
        <v>1.4587025940622E-2</v>
      </c>
      <c r="AR64" s="97">
        <v>0.19792133620248609</v>
      </c>
      <c r="AS64" s="349">
        <v>2.2881080896437478E-2</v>
      </c>
      <c r="AT64" s="287"/>
      <c r="AU64" s="97">
        <v>0.18862051352865872</v>
      </c>
      <c r="AV64" s="97">
        <v>0.14632416539545412</v>
      </c>
      <c r="AW64" s="97">
        <v>5.8597626248005463E-2</v>
      </c>
      <c r="AX64" s="97">
        <v>3.9738415944432948E-2</v>
      </c>
      <c r="AY64" s="349">
        <v>0.1048665927942587</v>
      </c>
      <c r="AZ64" s="287"/>
      <c r="BA64" s="97">
        <v>-3.9901486223043903E-2</v>
      </c>
      <c r="BB64" s="97">
        <v>-5.1562897728497759E-2</v>
      </c>
    </row>
    <row r="65" spans="1:54">
      <c r="A65" s="69"/>
      <c r="B65" s="61"/>
      <c r="C65" s="306" t="s">
        <v>93</v>
      </c>
      <c r="D65" s="306" t="s">
        <v>25</v>
      </c>
      <c r="E65" s="433">
        <v>52876689</v>
      </c>
      <c r="F65" s="433">
        <v>58612280</v>
      </c>
      <c r="G65" s="433">
        <v>60863430</v>
      </c>
      <c r="H65" s="433">
        <v>61440376</v>
      </c>
      <c r="I65" s="434">
        <v>233792775</v>
      </c>
      <c r="J65" s="435"/>
      <c r="K65" s="433">
        <v>53807530</v>
      </c>
      <c r="L65" s="433">
        <v>59425104</v>
      </c>
      <c r="M65" s="433">
        <v>58528604</v>
      </c>
      <c r="N65" s="433">
        <v>57840391</v>
      </c>
      <c r="O65" s="436">
        <v>229601629</v>
      </c>
      <c r="P65" s="435"/>
      <c r="Q65" s="433">
        <v>56397475</v>
      </c>
      <c r="R65" s="433">
        <v>61110399</v>
      </c>
      <c r="S65" s="433">
        <v>61009531</v>
      </c>
      <c r="T65" s="433">
        <v>61888647</v>
      </c>
      <c r="U65" s="436">
        <v>240406052</v>
      </c>
      <c r="V65" s="435"/>
      <c r="W65" s="433">
        <v>60636493</v>
      </c>
      <c r="X65" s="433">
        <v>64326414</v>
      </c>
      <c r="Y65" s="433">
        <v>65001792</v>
      </c>
      <c r="Z65" s="433">
        <v>66259768</v>
      </c>
      <c r="AA65" s="436">
        <v>256224467</v>
      </c>
      <c r="AB65" s="126"/>
      <c r="AC65" s="433">
        <v>63638228</v>
      </c>
      <c r="AD65" s="433">
        <v>67253352</v>
      </c>
      <c r="AE65" s="433">
        <v>65903058</v>
      </c>
      <c r="AF65" s="433">
        <v>67482849</v>
      </c>
      <c r="AG65" s="436">
        <v>264277487</v>
      </c>
      <c r="AH65" s="126"/>
      <c r="AI65" s="433">
        <v>67310186</v>
      </c>
      <c r="AJ65" s="433">
        <v>72840491</v>
      </c>
      <c r="AK65" s="433">
        <v>74205036</v>
      </c>
      <c r="AL65" s="433">
        <v>73254742</v>
      </c>
      <c r="AM65" s="436">
        <v>287610455</v>
      </c>
      <c r="AN65" s="126"/>
      <c r="AO65" s="433">
        <v>68754717</v>
      </c>
      <c r="AP65" s="433">
        <v>77205693</v>
      </c>
      <c r="AQ65" s="433">
        <v>80560602</v>
      </c>
      <c r="AR65" s="433">
        <v>80473529</v>
      </c>
      <c r="AS65" s="436">
        <v>306994541</v>
      </c>
      <c r="AT65" s="126"/>
      <c r="AU65" s="433">
        <v>78619592</v>
      </c>
      <c r="AV65" s="433">
        <v>83433612</v>
      </c>
      <c r="AW65" s="433">
        <v>81907705</v>
      </c>
      <c r="AX65" s="433">
        <v>82377405</v>
      </c>
      <c r="AY65" s="436">
        <v>326338314</v>
      </c>
      <c r="AZ65" s="126"/>
      <c r="BA65" s="433">
        <v>79539786</v>
      </c>
      <c r="BB65" s="433">
        <v>82083250</v>
      </c>
    </row>
    <row r="66" spans="1:54">
      <c r="A66" s="69"/>
      <c r="B66" s="61"/>
      <c r="C66" s="312"/>
      <c r="D66" s="313" t="s">
        <v>23</v>
      </c>
      <c r="E66" s="97">
        <v>7.8146474309594385E-2</v>
      </c>
      <c r="F66" s="97">
        <v>0.3934430653014388</v>
      </c>
      <c r="G66" s="97">
        <v>0.270344190024432</v>
      </c>
      <c r="H66" s="97">
        <v>8.0626939892886329E-2</v>
      </c>
      <c r="I66" s="437"/>
      <c r="J66" s="438"/>
      <c r="K66" s="97">
        <v>1.760399559057111E-2</v>
      </c>
      <c r="L66" s="97">
        <v>1.3867810636269396E-2</v>
      </c>
      <c r="M66" s="97">
        <v>-3.8361722301881444E-2</v>
      </c>
      <c r="N66" s="97">
        <v>-5.8593147281520541E-2</v>
      </c>
      <c r="O66" s="349">
        <v>-1.7926755863178379E-2</v>
      </c>
      <c r="P66" s="438"/>
      <c r="Q66" s="97">
        <v>4.8133504734374499E-2</v>
      </c>
      <c r="R66" s="97">
        <v>2.8359984022913842E-2</v>
      </c>
      <c r="S66" s="97">
        <v>4.2388282488336815E-2</v>
      </c>
      <c r="T66" s="97">
        <v>6.9990121608963562E-2</v>
      </c>
      <c r="U66" s="349">
        <v>4.705725759463153E-2</v>
      </c>
      <c r="V66" s="438"/>
      <c r="W66" s="97">
        <v>7.5163258638795361E-2</v>
      </c>
      <c r="X66" s="97">
        <v>5.2626313240075495E-2</v>
      </c>
      <c r="Y66" s="97">
        <v>6.5436677426679468E-2</v>
      </c>
      <c r="Z66" s="97">
        <v>7.0628802080614284E-2</v>
      </c>
      <c r="AA66" s="349">
        <v>6.5798738710621141E-2</v>
      </c>
      <c r="AB66" s="287"/>
      <c r="AC66" s="97">
        <v>4.9503769949228449E-2</v>
      </c>
      <c r="AD66" s="97">
        <v>4.5501339465308988E-2</v>
      </c>
      <c r="AE66" s="97">
        <v>1.3865248514994821E-2</v>
      </c>
      <c r="AF66" s="97">
        <v>1.8458878395106959E-2</v>
      </c>
      <c r="AG66" s="349">
        <v>3.1429551183338011E-2</v>
      </c>
      <c r="AH66" s="287"/>
      <c r="AI66" s="97">
        <v>5.7700506682869968E-2</v>
      </c>
      <c r="AJ66" s="97">
        <v>8.3075993000319093E-2</v>
      </c>
      <c r="AK66" s="97">
        <v>0.12597257626497393</v>
      </c>
      <c r="AL66" s="97">
        <v>8.5531258468355409E-2</v>
      </c>
      <c r="AM66" s="349">
        <v>8.8289654426750408E-2</v>
      </c>
      <c r="AN66" s="287"/>
      <c r="AO66" s="97">
        <v>2.1460808324017977E-2</v>
      </c>
      <c r="AP66" s="97">
        <v>5.9928234146582104E-2</v>
      </c>
      <c r="AQ66" s="97">
        <v>8.5648715270483899E-2</v>
      </c>
      <c r="AR66" s="97">
        <v>9.8543613736295832E-2</v>
      </c>
      <c r="AS66" s="349">
        <v>6.7397014479185113E-2</v>
      </c>
      <c r="AT66" s="287"/>
      <c r="AU66" s="97">
        <v>0.14347924666754142</v>
      </c>
      <c r="AV66" s="97">
        <v>8.066657726911397E-2</v>
      </c>
      <c r="AW66" s="97">
        <v>1.672161039710196E-2</v>
      </c>
      <c r="AX66" s="97">
        <v>2.3658413190752459E-2</v>
      </c>
      <c r="AY66" s="349">
        <v>6.3010153004642522E-2</v>
      </c>
      <c r="AZ66" s="287"/>
      <c r="BA66" s="97">
        <v>1.1704385339471157E-2</v>
      </c>
      <c r="BB66" s="97">
        <v>-1.6184868036157929E-2</v>
      </c>
    </row>
    <row r="67" spans="1:54">
      <c r="A67" s="69"/>
      <c r="B67" s="61"/>
      <c r="C67" s="306" t="s">
        <v>94</v>
      </c>
      <c r="D67" s="306" t="s">
        <v>25</v>
      </c>
      <c r="E67" s="433">
        <v>70572930</v>
      </c>
      <c r="F67" s="433">
        <v>80240338</v>
      </c>
      <c r="G67" s="433">
        <v>82989547</v>
      </c>
      <c r="H67" s="433">
        <v>87942776</v>
      </c>
      <c r="I67" s="434">
        <v>321745591</v>
      </c>
      <c r="J67" s="435"/>
      <c r="K67" s="433">
        <v>62700730</v>
      </c>
      <c r="L67" s="433">
        <v>87801737</v>
      </c>
      <c r="M67" s="433">
        <v>83050773</v>
      </c>
      <c r="N67" s="433">
        <v>90382767</v>
      </c>
      <c r="O67" s="436">
        <v>323936007</v>
      </c>
      <c r="P67" s="435"/>
      <c r="Q67" s="433">
        <v>58742293</v>
      </c>
      <c r="R67" s="433">
        <v>79873075</v>
      </c>
      <c r="S67" s="433">
        <v>71613755</v>
      </c>
      <c r="T67" s="433">
        <v>76345245</v>
      </c>
      <c r="U67" s="436">
        <v>286574368</v>
      </c>
      <c r="V67" s="435"/>
      <c r="W67" s="433">
        <v>68684776</v>
      </c>
      <c r="X67" s="433">
        <v>74166686</v>
      </c>
      <c r="Y67" s="433">
        <v>77182926</v>
      </c>
      <c r="Z67" s="433">
        <v>78336484</v>
      </c>
      <c r="AA67" s="436">
        <v>298370872</v>
      </c>
      <c r="AB67" s="126"/>
      <c r="AC67" s="433">
        <v>72892393</v>
      </c>
      <c r="AD67" s="433">
        <v>83437463</v>
      </c>
      <c r="AE67" s="433">
        <v>81067005</v>
      </c>
      <c r="AF67" s="433">
        <v>76957802</v>
      </c>
      <c r="AG67" s="436">
        <v>314354663</v>
      </c>
      <c r="AH67" s="126"/>
      <c r="AI67" s="433">
        <v>79664284</v>
      </c>
      <c r="AJ67" s="433">
        <v>83430474</v>
      </c>
      <c r="AK67" s="433">
        <v>80283446</v>
      </c>
      <c r="AL67" s="433">
        <v>80273092</v>
      </c>
      <c r="AM67" s="436">
        <v>323651296</v>
      </c>
      <c r="AN67" s="126"/>
      <c r="AO67" s="433">
        <v>72261858</v>
      </c>
      <c r="AP67" s="433">
        <v>78818729</v>
      </c>
      <c r="AQ67" s="433">
        <v>77897623</v>
      </c>
      <c r="AR67" s="433">
        <v>79082483</v>
      </c>
      <c r="AS67" s="436">
        <v>308060693</v>
      </c>
      <c r="AT67" s="126"/>
      <c r="AU67" s="433">
        <v>70037026</v>
      </c>
      <c r="AV67" s="433">
        <v>75058547</v>
      </c>
      <c r="AW67" s="433">
        <v>77777770</v>
      </c>
      <c r="AX67" s="433">
        <v>75625532</v>
      </c>
      <c r="AY67" s="436">
        <v>298498875</v>
      </c>
      <c r="AZ67" s="126"/>
      <c r="BA67" s="433">
        <v>71746420</v>
      </c>
      <c r="BB67" s="433">
        <v>79600442</v>
      </c>
    </row>
    <row r="68" spans="1:54">
      <c r="A68" s="69"/>
      <c r="B68" s="61"/>
      <c r="C68" s="312"/>
      <c r="D68" s="313" t="s">
        <v>23</v>
      </c>
      <c r="E68" s="97">
        <v>0.14764691494435575</v>
      </c>
      <c r="F68" s="97">
        <v>0.27075325403078809</v>
      </c>
      <c r="G68" s="97">
        <v>0.18924378084371596</v>
      </c>
      <c r="H68" s="97">
        <v>0.15282858749515152</v>
      </c>
      <c r="I68" s="437"/>
      <c r="J68" s="438"/>
      <c r="K68" s="97">
        <v>-0.11154701951583985</v>
      </c>
      <c r="L68" s="97">
        <v>9.4234386201114961E-2</v>
      </c>
      <c r="M68" s="97">
        <v>7.3775556336028679E-4</v>
      </c>
      <c r="N68" s="97">
        <v>2.7745212409487734E-2</v>
      </c>
      <c r="O68" s="349">
        <v>6.8079130259162124E-3</v>
      </c>
      <c r="P68" s="438"/>
      <c r="Q68" s="97">
        <v>-6.3132231474816947E-2</v>
      </c>
      <c r="R68" s="97">
        <v>-9.0301880929758882E-2</v>
      </c>
      <c r="S68" s="97">
        <v>-0.13771115652349197</v>
      </c>
      <c r="T68" s="97">
        <v>-0.15531193020457101</v>
      </c>
      <c r="U68" s="349">
        <v>-0.11533648064014079</v>
      </c>
      <c r="V68" s="438"/>
      <c r="W68" s="97">
        <v>0.16925595669205484</v>
      </c>
      <c r="X68" s="97">
        <v>-7.1443211620436542E-2</v>
      </c>
      <c r="Y68" s="97">
        <v>7.7766778183883778E-2</v>
      </c>
      <c r="Z68" s="97">
        <v>2.6082030387092114E-2</v>
      </c>
      <c r="AA68" s="349">
        <v>4.1163848959443472E-2</v>
      </c>
      <c r="AB68" s="287"/>
      <c r="AC68" s="97">
        <v>6.1259819788886061E-2</v>
      </c>
      <c r="AD68" s="97">
        <v>0.12499920786537499</v>
      </c>
      <c r="AE68" s="97">
        <v>5.032303387928061E-2</v>
      </c>
      <c r="AF68" s="97">
        <v>-1.7599487870811226E-2</v>
      </c>
      <c r="AG68" s="349">
        <v>5.3570212443525556E-2</v>
      </c>
      <c r="AH68" s="287"/>
      <c r="AI68" s="97">
        <v>9.2902574895572521E-2</v>
      </c>
      <c r="AJ68" s="97">
        <v>-8.3763333024622355E-5</v>
      </c>
      <c r="AK68" s="97">
        <v>-9.6655723250168579E-3</v>
      </c>
      <c r="AL68" s="97">
        <v>4.3079322873592396E-2</v>
      </c>
      <c r="AM68" s="349">
        <v>2.9573707961825235E-2</v>
      </c>
      <c r="AN68" s="287"/>
      <c r="AO68" s="97">
        <v>-9.2920260226025508E-2</v>
      </c>
      <c r="AP68" s="97">
        <v>-5.5276504841624163E-2</v>
      </c>
      <c r="AQ68" s="97">
        <v>-2.9717496182214198E-2</v>
      </c>
      <c r="AR68" s="97">
        <v>-1.4831981307011355E-2</v>
      </c>
      <c r="AS68" s="349">
        <v>-4.8170988939899018E-2</v>
      </c>
      <c r="AT68" s="287"/>
      <c r="AU68" s="97">
        <v>-3.0788469347134639E-2</v>
      </c>
      <c r="AV68" s="97">
        <v>-4.7706706866587512E-2</v>
      </c>
      <c r="AW68" s="97">
        <v>-1.5385963702641003E-3</v>
      </c>
      <c r="AX68" s="97">
        <v>-4.3713232929219026E-2</v>
      </c>
      <c r="AY68" s="349">
        <v>-3.1038747289969915E-2</v>
      </c>
      <c r="AZ68" s="287"/>
      <c r="BA68" s="97">
        <v>2.4407004375085917E-2</v>
      </c>
      <c r="BB68" s="97">
        <v>6.0511363216237068E-2</v>
      </c>
    </row>
    <row r="69" spans="1:54">
      <c r="A69" s="69"/>
      <c r="B69" s="61"/>
      <c r="C69" s="306" t="s">
        <v>95</v>
      </c>
      <c r="D69" s="306" t="s">
        <v>25</v>
      </c>
      <c r="E69" s="433">
        <v>20294695</v>
      </c>
      <c r="F69" s="433">
        <v>21815121</v>
      </c>
      <c r="G69" s="433">
        <v>22517556</v>
      </c>
      <c r="H69" s="433">
        <v>22588279</v>
      </c>
      <c r="I69" s="434">
        <v>87215651</v>
      </c>
      <c r="J69" s="435"/>
      <c r="K69" s="433">
        <v>21263489</v>
      </c>
      <c r="L69" s="433">
        <v>23452967</v>
      </c>
      <c r="M69" s="433">
        <v>23443028</v>
      </c>
      <c r="N69" s="433">
        <v>22789485</v>
      </c>
      <c r="O69" s="436">
        <v>90948969</v>
      </c>
      <c r="P69" s="435"/>
      <c r="Q69" s="433">
        <v>23151775</v>
      </c>
      <c r="R69" s="433">
        <v>23914130</v>
      </c>
      <c r="S69" s="433">
        <v>23919059</v>
      </c>
      <c r="T69" s="433">
        <v>24567110</v>
      </c>
      <c r="U69" s="436">
        <v>95552074</v>
      </c>
      <c r="V69" s="435"/>
      <c r="W69" s="433">
        <v>24638890</v>
      </c>
      <c r="X69" s="433">
        <v>24828590</v>
      </c>
      <c r="Y69" s="433">
        <v>25009297</v>
      </c>
      <c r="Z69" s="433">
        <v>25921374</v>
      </c>
      <c r="AA69" s="436">
        <v>100398151</v>
      </c>
      <c r="AB69" s="126"/>
      <c r="AC69" s="433">
        <v>25416311</v>
      </c>
      <c r="AD69" s="433">
        <v>25495853</v>
      </c>
      <c r="AE69" s="433">
        <v>25614127</v>
      </c>
      <c r="AF69" s="433">
        <v>26116165</v>
      </c>
      <c r="AG69" s="436">
        <v>102642456</v>
      </c>
      <c r="AH69" s="126"/>
      <c r="AI69" s="433">
        <v>26441364</v>
      </c>
      <c r="AJ69" s="433">
        <v>27585023</v>
      </c>
      <c r="AK69" s="433">
        <v>27784736</v>
      </c>
      <c r="AL69" s="433">
        <v>27742452</v>
      </c>
      <c r="AM69" s="436">
        <v>109553575</v>
      </c>
      <c r="AN69" s="126"/>
      <c r="AO69" s="433">
        <v>26811388</v>
      </c>
      <c r="AP69" s="433">
        <v>28993418</v>
      </c>
      <c r="AQ69" s="433">
        <v>29888517</v>
      </c>
      <c r="AR69" s="433">
        <v>30050378</v>
      </c>
      <c r="AS69" s="436">
        <v>115743701</v>
      </c>
      <c r="AT69" s="126"/>
      <c r="AU69" s="433">
        <v>30697078</v>
      </c>
      <c r="AV69" s="433">
        <v>31112131</v>
      </c>
      <c r="AW69" s="433">
        <v>28728378</v>
      </c>
      <c r="AX69" s="433">
        <v>29964493</v>
      </c>
      <c r="AY69" s="436">
        <v>120502080</v>
      </c>
      <c r="AZ69" s="126"/>
      <c r="BA69" s="433">
        <v>30197298</v>
      </c>
      <c r="BB69" s="433">
        <v>30289667</v>
      </c>
    </row>
    <row r="70" spans="1:54">
      <c r="A70" s="69"/>
      <c r="B70" s="61"/>
      <c r="C70" s="312"/>
      <c r="D70" s="313" t="s">
        <v>23</v>
      </c>
      <c r="E70" s="97">
        <v>-3.2036427074712888E-2</v>
      </c>
      <c r="F70" s="97">
        <v>0.21977937184758115</v>
      </c>
      <c r="G70" s="97">
        <v>0.2598874975157604</v>
      </c>
      <c r="H70" s="97">
        <v>8.3106438251732057E-2</v>
      </c>
      <c r="I70" s="437"/>
      <c r="J70" s="438"/>
      <c r="K70" s="97">
        <v>4.7736317298683224E-2</v>
      </c>
      <c r="L70" s="97">
        <v>7.5078474238121348E-2</v>
      </c>
      <c r="M70" s="97">
        <v>4.1100019913351167E-2</v>
      </c>
      <c r="N70" s="97">
        <v>8.9075400565045253E-3</v>
      </c>
      <c r="O70" s="349">
        <v>4.2805596899116116E-2</v>
      </c>
      <c r="P70" s="438"/>
      <c r="Q70" s="97">
        <v>8.8804146864138733E-2</v>
      </c>
      <c r="R70" s="97">
        <v>1.9663311682483586E-2</v>
      </c>
      <c r="S70" s="97">
        <v>2.0305866631221914E-2</v>
      </c>
      <c r="T70" s="97">
        <v>7.8001982054443086E-2</v>
      </c>
      <c r="U70" s="349">
        <v>5.0611953611040983E-2</v>
      </c>
      <c r="V70" s="438"/>
      <c r="W70" s="97">
        <v>6.4233303925940843E-2</v>
      </c>
      <c r="X70" s="97">
        <v>3.8239317089937996E-2</v>
      </c>
      <c r="Y70" s="97">
        <v>4.5580304810486139E-2</v>
      </c>
      <c r="Z70" s="97">
        <v>5.5125083902827887E-2</v>
      </c>
      <c r="AA70" s="349">
        <v>5.0716607156010118E-2</v>
      </c>
      <c r="AB70" s="287"/>
      <c r="AC70" s="97">
        <v>3.1552598351630268E-2</v>
      </c>
      <c r="AD70" s="97">
        <v>2.6874784270874752E-2</v>
      </c>
      <c r="AE70" s="97">
        <v>2.4184206377332318E-2</v>
      </c>
      <c r="AF70" s="97">
        <v>7.5146865285766751E-3</v>
      </c>
      <c r="AG70" s="349">
        <v>2.2354047137780553E-2</v>
      </c>
      <c r="AH70" s="287"/>
      <c r="AI70" s="97">
        <v>4.033051846115665E-2</v>
      </c>
      <c r="AJ70" s="97">
        <v>8.1941561241351657E-2</v>
      </c>
      <c r="AK70" s="97">
        <v>8.4742650022778365E-2</v>
      </c>
      <c r="AL70" s="97">
        <v>6.2271279110083677E-2</v>
      </c>
      <c r="AM70" s="349">
        <v>6.7331972259120576E-2</v>
      </c>
      <c r="AN70" s="287"/>
      <c r="AO70" s="97">
        <v>1.399413434193475E-2</v>
      </c>
      <c r="AP70" s="97">
        <v>5.1056509903943059E-2</v>
      </c>
      <c r="AQ70" s="97">
        <v>7.5717149157004782E-2</v>
      </c>
      <c r="AR70" s="97">
        <v>8.3191132492542508E-2</v>
      </c>
      <c r="AS70" s="349">
        <v>5.6503185770067299E-2</v>
      </c>
      <c r="AT70" s="287"/>
      <c r="AU70" s="97">
        <v>0.14492684974011794</v>
      </c>
      <c r="AV70" s="97">
        <v>7.3075654619265684E-2</v>
      </c>
      <c r="AW70" s="97">
        <v>-3.8815542437251049E-2</v>
      </c>
      <c r="AX70" s="97">
        <v>-2.8580339322187287E-3</v>
      </c>
      <c r="AY70" s="349">
        <v>4.1111343069978323E-2</v>
      </c>
      <c r="AZ70" s="287"/>
      <c r="BA70" s="97">
        <v>-1.628102844186019E-2</v>
      </c>
      <c r="BB70" s="97">
        <v>-2.6435476245584066E-2</v>
      </c>
    </row>
    <row r="71" spans="1:54">
      <c r="A71" s="69"/>
      <c r="B71" s="61"/>
      <c r="C71" s="306" t="s">
        <v>96</v>
      </c>
      <c r="D71" s="306" t="s">
        <v>25</v>
      </c>
      <c r="E71" s="433">
        <v>0</v>
      </c>
      <c r="F71" s="433">
        <v>0</v>
      </c>
      <c r="G71" s="433">
        <v>0</v>
      </c>
      <c r="H71" s="433">
        <v>0</v>
      </c>
      <c r="I71" s="434">
        <v>0</v>
      </c>
      <c r="J71" s="435"/>
      <c r="K71" s="433">
        <v>0</v>
      </c>
      <c r="L71" s="433">
        <v>0</v>
      </c>
      <c r="M71" s="433">
        <v>0</v>
      </c>
      <c r="N71" s="433">
        <v>0</v>
      </c>
      <c r="O71" s="436">
        <v>0</v>
      </c>
      <c r="P71" s="435"/>
      <c r="Q71" s="433">
        <v>0</v>
      </c>
      <c r="R71" s="433">
        <v>0</v>
      </c>
      <c r="S71" s="433">
        <v>0</v>
      </c>
      <c r="T71" s="433">
        <v>0</v>
      </c>
      <c r="U71" s="436">
        <v>0</v>
      </c>
      <c r="V71" s="435"/>
      <c r="W71" s="433">
        <v>0</v>
      </c>
      <c r="X71" s="433">
        <v>0</v>
      </c>
      <c r="Y71" s="433">
        <v>0</v>
      </c>
      <c r="Z71" s="433">
        <v>0</v>
      </c>
      <c r="AA71" s="436">
        <v>0</v>
      </c>
      <c r="AB71" s="126"/>
      <c r="AC71" s="433">
        <v>0</v>
      </c>
      <c r="AD71" s="433">
        <v>0</v>
      </c>
      <c r="AE71" s="433">
        <v>0</v>
      </c>
      <c r="AF71" s="433">
        <v>0</v>
      </c>
      <c r="AG71" s="436">
        <v>0</v>
      </c>
      <c r="AH71" s="126"/>
      <c r="AI71" s="433">
        <v>0</v>
      </c>
      <c r="AJ71" s="433">
        <v>0</v>
      </c>
      <c r="AK71" s="433">
        <v>0</v>
      </c>
      <c r="AL71" s="433">
        <v>0</v>
      </c>
      <c r="AM71" s="436">
        <v>0</v>
      </c>
      <c r="AN71" s="126"/>
      <c r="AO71" s="433">
        <v>0</v>
      </c>
      <c r="AP71" s="433">
        <v>0</v>
      </c>
      <c r="AQ71" s="433">
        <v>0</v>
      </c>
      <c r="AR71" s="433">
        <v>0</v>
      </c>
      <c r="AS71" s="436">
        <v>0</v>
      </c>
      <c r="AT71" s="126"/>
      <c r="AU71" s="433">
        <v>0</v>
      </c>
      <c r="AV71" s="433">
        <v>0</v>
      </c>
      <c r="AW71" s="433">
        <v>0</v>
      </c>
      <c r="AX71" s="433">
        <v>0</v>
      </c>
      <c r="AY71" s="436">
        <v>0</v>
      </c>
      <c r="AZ71" s="126"/>
      <c r="BA71" s="433">
        <v>0</v>
      </c>
      <c r="BB71" s="433">
        <v>0</v>
      </c>
    </row>
    <row r="72" spans="1:54">
      <c r="A72" s="69"/>
      <c r="B72" s="71"/>
      <c r="C72" s="312"/>
      <c r="D72" s="313" t="s">
        <v>23</v>
      </c>
      <c r="E72" s="97">
        <v>0</v>
      </c>
      <c r="F72" s="97">
        <v>0</v>
      </c>
      <c r="G72" s="97">
        <v>0</v>
      </c>
      <c r="H72" s="97">
        <v>0</v>
      </c>
      <c r="I72" s="437"/>
      <c r="J72" s="438"/>
      <c r="K72" s="97">
        <v>0</v>
      </c>
      <c r="L72" s="97">
        <v>0</v>
      </c>
      <c r="M72" s="97">
        <v>0</v>
      </c>
      <c r="N72" s="97">
        <v>0</v>
      </c>
      <c r="O72" s="349">
        <v>0</v>
      </c>
      <c r="P72" s="438"/>
      <c r="Q72" s="97" t="s">
        <v>279</v>
      </c>
      <c r="R72" s="97" t="s">
        <v>279</v>
      </c>
      <c r="S72" s="97" t="s">
        <v>279</v>
      </c>
      <c r="T72" s="97" t="s">
        <v>279</v>
      </c>
      <c r="U72" s="349" t="s">
        <v>279</v>
      </c>
      <c r="V72" s="438"/>
      <c r="W72" s="97" t="s">
        <v>279</v>
      </c>
      <c r="X72" s="97" t="s">
        <v>279</v>
      </c>
      <c r="Y72" s="97" t="s">
        <v>279</v>
      </c>
      <c r="Z72" s="97" t="s">
        <v>279</v>
      </c>
      <c r="AA72" s="349" t="s">
        <v>279</v>
      </c>
      <c r="AB72" s="287"/>
      <c r="AC72" s="97" t="s">
        <v>279</v>
      </c>
      <c r="AD72" s="97" t="s">
        <v>279</v>
      </c>
      <c r="AE72" s="97" t="s">
        <v>279</v>
      </c>
      <c r="AF72" s="97" t="s">
        <v>279</v>
      </c>
      <c r="AG72" s="349" t="s">
        <v>279</v>
      </c>
      <c r="AH72" s="287"/>
      <c r="AI72" s="97" t="s">
        <v>279</v>
      </c>
      <c r="AJ72" s="97" t="s">
        <v>279</v>
      </c>
      <c r="AK72" s="97" t="s">
        <v>279</v>
      </c>
      <c r="AL72" s="97" t="s">
        <v>279</v>
      </c>
      <c r="AM72" s="349" t="s">
        <v>279</v>
      </c>
      <c r="AN72" s="287"/>
      <c r="AO72" s="97" t="s">
        <v>279</v>
      </c>
      <c r="AP72" s="97" t="s">
        <v>279</v>
      </c>
      <c r="AQ72" s="97" t="s">
        <v>279</v>
      </c>
      <c r="AR72" s="97" t="s">
        <v>279</v>
      </c>
      <c r="AS72" s="349" t="s">
        <v>279</v>
      </c>
      <c r="AT72" s="287"/>
      <c r="AU72" s="97" t="s">
        <v>279</v>
      </c>
      <c r="AV72" s="97" t="s">
        <v>279</v>
      </c>
      <c r="AW72" s="97" t="s">
        <v>279</v>
      </c>
      <c r="AX72" s="97" t="s">
        <v>279</v>
      </c>
      <c r="AY72" s="349" t="s">
        <v>279</v>
      </c>
      <c r="AZ72" s="287"/>
      <c r="BA72" s="97" t="s">
        <v>279</v>
      </c>
      <c r="BB72" s="97" t="s">
        <v>279</v>
      </c>
    </row>
    <row r="73" spans="1:54">
      <c r="A73" s="73" t="s">
        <v>193</v>
      </c>
      <c r="B73" s="73" t="s">
        <v>250</v>
      </c>
      <c r="C73" s="306" t="s">
        <v>58</v>
      </c>
      <c r="D73" s="306" t="s">
        <v>25</v>
      </c>
      <c r="E73" s="433">
        <v>82628084</v>
      </c>
      <c r="F73" s="433">
        <v>91687810</v>
      </c>
      <c r="G73" s="433">
        <v>93805946</v>
      </c>
      <c r="H73" s="433">
        <v>93786687</v>
      </c>
      <c r="I73" s="434">
        <v>361908527</v>
      </c>
      <c r="J73" s="435"/>
      <c r="K73" s="433">
        <v>90343928</v>
      </c>
      <c r="L73" s="433">
        <v>93929176</v>
      </c>
      <c r="M73" s="433">
        <v>91075983</v>
      </c>
      <c r="N73" s="433">
        <v>89730874</v>
      </c>
      <c r="O73" s="436">
        <v>365079961</v>
      </c>
      <c r="P73" s="435"/>
      <c r="Q73" s="433">
        <v>83162574</v>
      </c>
      <c r="R73" s="433">
        <v>84635605</v>
      </c>
      <c r="S73" s="433">
        <v>84766218</v>
      </c>
      <c r="T73" s="433">
        <v>85716024</v>
      </c>
      <c r="U73" s="436">
        <v>338280421</v>
      </c>
      <c r="V73" s="435"/>
      <c r="W73" s="433">
        <v>84881604</v>
      </c>
      <c r="X73" s="433">
        <v>90282027</v>
      </c>
      <c r="Y73" s="433">
        <v>89838172</v>
      </c>
      <c r="Z73" s="433">
        <v>90277089</v>
      </c>
      <c r="AA73" s="436">
        <v>355278892</v>
      </c>
      <c r="AB73" s="126"/>
      <c r="AC73" s="433">
        <v>87834822</v>
      </c>
      <c r="AD73" s="433">
        <v>89325449</v>
      </c>
      <c r="AE73" s="433">
        <v>94416764</v>
      </c>
      <c r="AF73" s="433">
        <v>104975010</v>
      </c>
      <c r="AG73" s="436">
        <v>376552045</v>
      </c>
      <c r="AH73" s="126"/>
      <c r="AI73" s="433">
        <v>98931275</v>
      </c>
      <c r="AJ73" s="433">
        <v>105282586</v>
      </c>
      <c r="AK73" s="433">
        <v>105332540</v>
      </c>
      <c r="AL73" s="433">
        <v>106381524</v>
      </c>
      <c r="AM73" s="436">
        <v>415927925</v>
      </c>
      <c r="AN73" s="126"/>
      <c r="AO73" s="433">
        <v>102072649</v>
      </c>
      <c r="AP73" s="433">
        <v>106371860</v>
      </c>
      <c r="AQ73" s="433">
        <v>106679069</v>
      </c>
      <c r="AR73" s="433">
        <v>106367298</v>
      </c>
      <c r="AS73" s="436">
        <v>421490876</v>
      </c>
      <c r="AT73" s="126"/>
      <c r="AU73" s="433">
        <v>105372156</v>
      </c>
      <c r="AV73" s="433">
        <v>106267421</v>
      </c>
      <c r="AW73" s="433">
        <v>101534821</v>
      </c>
      <c r="AX73" s="433">
        <v>103575018</v>
      </c>
      <c r="AY73" s="436">
        <v>416749416</v>
      </c>
      <c r="AZ73" s="126"/>
      <c r="BA73" s="433">
        <v>99647789</v>
      </c>
      <c r="BB73" s="433">
        <v>105379567</v>
      </c>
    </row>
    <row r="74" spans="1:54">
      <c r="A74" s="69"/>
      <c r="B74" s="61" t="s">
        <v>247</v>
      </c>
      <c r="C74" s="312"/>
      <c r="D74" s="313" t="s">
        <v>23</v>
      </c>
      <c r="E74" s="97">
        <v>0.13618715844154244</v>
      </c>
      <c r="F74" s="97">
        <v>0.33343340018790096</v>
      </c>
      <c r="G74" s="97">
        <v>0.26155595047434521</v>
      </c>
      <c r="H74" s="97">
        <v>0.1979690316301437</v>
      </c>
      <c r="I74" s="437"/>
      <c r="J74" s="438"/>
      <c r="K74" s="97">
        <v>9.3380405625767632E-2</v>
      </c>
      <c r="L74" s="97">
        <v>2.4445626959570744E-2</v>
      </c>
      <c r="M74" s="97">
        <v>-2.910223835917608E-2</v>
      </c>
      <c r="N74" s="97">
        <v>-4.3245082321758527E-2</v>
      </c>
      <c r="O74" s="349">
        <v>8.7630817275548001E-3</v>
      </c>
      <c r="P74" s="438"/>
      <c r="Q74" s="97">
        <v>-7.9489060958252811E-2</v>
      </c>
      <c r="R74" s="97">
        <v>-9.8942324374271085E-2</v>
      </c>
      <c r="S74" s="97">
        <v>-6.9280229454125153E-2</v>
      </c>
      <c r="T74" s="97">
        <v>-4.4743239656843237E-2</v>
      </c>
      <c r="U74" s="349">
        <v>-7.34073158290931E-2</v>
      </c>
      <c r="V74" s="438"/>
      <c r="W74" s="97">
        <v>2.0670716613461204E-2</v>
      </c>
      <c r="X74" s="97">
        <v>6.6714499175613007E-2</v>
      </c>
      <c r="Y74" s="97">
        <v>5.9834614775428507E-2</v>
      </c>
      <c r="Z74" s="97">
        <v>5.3211345873905636E-2</v>
      </c>
      <c r="AA74" s="349">
        <v>5.0249644805780758E-2</v>
      </c>
      <c r="AB74" s="287"/>
      <c r="AC74" s="97">
        <v>3.4792203031412949E-2</v>
      </c>
      <c r="AD74" s="97">
        <v>-1.0595442213542694E-2</v>
      </c>
      <c r="AE74" s="97">
        <v>5.0964883835793007E-2</v>
      </c>
      <c r="AF74" s="97">
        <v>0.16280898246508602</v>
      </c>
      <c r="AG74" s="349">
        <v>5.9877334339356159E-2</v>
      </c>
      <c r="AH74" s="287"/>
      <c r="AI74" s="97">
        <v>0.12633318708154273</v>
      </c>
      <c r="AJ74" s="97">
        <v>0.17864043426190901</v>
      </c>
      <c r="AK74" s="97">
        <v>0.11561268928894863</v>
      </c>
      <c r="AL74" s="97">
        <v>1.3398560285919459E-2</v>
      </c>
      <c r="AM74" s="349">
        <v>0.10456955558427516</v>
      </c>
      <c r="AN74" s="287"/>
      <c r="AO74" s="97">
        <v>3.1753093245791009E-2</v>
      </c>
      <c r="AP74" s="97">
        <v>1.0346193434116469E-2</v>
      </c>
      <c r="AQ74" s="97">
        <v>1.2783599446097194E-2</v>
      </c>
      <c r="AR74" s="97">
        <v>-1.3372622862595218E-4</v>
      </c>
      <c r="AS74" s="349">
        <v>1.3374795645183069E-2</v>
      </c>
      <c r="AT74" s="287"/>
      <c r="AU74" s="97">
        <v>3.2325084460186781E-2</v>
      </c>
      <c r="AV74" s="97">
        <v>-9.8182921686240654E-4</v>
      </c>
      <c r="AW74" s="97">
        <v>-4.8221718170412653E-2</v>
      </c>
      <c r="AX74" s="97">
        <v>-2.6251301410326278E-2</v>
      </c>
      <c r="AY74" s="349">
        <v>-1.1249258928205164E-2</v>
      </c>
      <c r="AZ74" s="287"/>
      <c r="BA74" s="97">
        <v>-5.432523369835951E-2</v>
      </c>
      <c r="BB74" s="97">
        <v>-8.3549030516135714E-3</v>
      </c>
    </row>
    <row r="75" spans="1:54">
      <c r="A75" s="69"/>
      <c r="B75" s="69"/>
      <c r="C75" s="306" t="s">
        <v>82</v>
      </c>
      <c r="D75" s="306" t="s">
        <v>25</v>
      </c>
      <c r="E75" s="433">
        <v>429053721</v>
      </c>
      <c r="F75" s="433">
        <v>463600412</v>
      </c>
      <c r="G75" s="433">
        <v>468775650</v>
      </c>
      <c r="H75" s="433">
        <v>481897411</v>
      </c>
      <c r="I75" s="434">
        <v>1843327194</v>
      </c>
      <c r="J75" s="435"/>
      <c r="K75" s="433">
        <v>464540372</v>
      </c>
      <c r="L75" s="433">
        <v>471281614</v>
      </c>
      <c r="M75" s="433">
        <v>467618355</v>
      </c>
      <c r="N75" s="433">
        <v>461190447</v>
      </c>
      <c r="O75" s="436">
        <v>1864630788</v>
      </c>
      <c r="P75" s="435"/>
      <c r="Q75" s="433">
        <v>438728353</v>
      </c>
      <c r="R75" s="433">
        <v>441329144</v>
      </c>
      <c r="S75" s="433">
        <v>448819719</v>
      </c>
      <c r="T75" s="433">
        <v>446693238</v>
      </c>
      <c r="U75" s="436">
        <v>1775570454</v>
      </c>
      <c r="V75" s="435"/>
      <c r="W75" s="433">
        <v>447785285</v>
      </c>
      <c r="X75" s="433">
        <v>458640589</v>
      </c>
      <c r="Y75" s="433">
        <v>469237176</v>
      </c>
      <c r="Z75" s="433">
        <v>461001805</v>
      </c>
      <c r="AA75" s="436">
        <v>1836664855</v>
      </c>
      <c r="AB75" s="126"/>
      <c r="AC75" s="433">
        <v>461851303</v>
      </c>
      <c r="AD75" s="433">
        <v>450888957</v>
      </c>
      <c r="AE75" s="433">
        <v>471082250</v>
      </c>
      <c r="AF75" s="433">
        <v>477832721</v>
      </c>
      <c r="AG75" s="436">
        <v>1861655231</v>
      </c>
      <c r="AH75" s="126"/>
      <c r="AI75" s="433">
        <v>466068727</v>
      </c>
      <c r="AJ75" s="433">
        <v>480633920</v>
      </c>
      <c r="AK75" s="433">
        <v>489774597</v>
      </c>
      <c r="AL75" s="433">
        <v>483423522</v>
      </c>
      <c r="AM75" s="436">
        <v>1919900766</v>
      </c>
      <c r="AN75" s="126"/>
      <c r="AO75" s="433">
        <v>480761716</v>
      </c>
      <c r="AP75" s="433">
        <v>491688817</v>
      </c>
      <c r="AQ75" s="433">
        <v>504987839</v>
      </c>
      <c r="AR75" s="433">
        <v>495949492</v>
      </c>
      <c r="AS75" s="436">
        <v>1973387864</v>
      </c>
      <c r="AT75" s="126"/>
      <c r="AU75" s="433">
        <v>505492669</v>
      </c>
      <c r="AV75" s="433">
        <v>502836578</v>
      </c>
      <c r="AW75" s="433">
        <v>494521563</v>
      </c>
      <c r="AX75" s="433">
        <v>492300521</v>
      </c>
      <c r="AY75" s="436">
        <v>1995151331</v>
      </c>
      <c r="AZ75" s="126"/>
      <c r="BA75" s="433">
        <v>484492263</v>
      </c>
      <c r="BB75" s="433">
        <v>496836286</v>
      </c>
    </row>
    <row r="76" spans="1:54">
      <c r="A76" s="69"/>
      <c r="B76" s="69"/>
      <c r="C76" s="312"/>
      <c r="D76" s="313" t="s">
        <v>23</v>
      </c>
      <c r="E76" s="97">
        <v>0.19091792301218877</v>
      </c>
      <c r="F76" s="97">
        <v>0.18267206351729062</v>
      </c>
      <c r="G76" s="97">
        <v>0.14532474433279369</v>
      </c>
      <c r="H76" s="97">
        <v>0.10576959115635103</v>
      </c>
      <c r="I76" s="437"/>
      <c r="J76" s="438"/>
      <c r="K76" s="97">
        <v>8.2709109053502414E-2</v>
      </c>
      <c r="L76" s="97">
        <v>1.6568583204796636E-2</v>
      </c>
      <c r="M76" s="97">
        <v>-2.4687609094030376E-3</v>
      </c>
      <c r="N76" s="97">
        <v>-4.2969651895473658E-2</v>
      </c>
      <c r="O76" s="349">
        <v>1.1557141927565961E-2</v>
      </c>
      <c r="P76" s="438"/>
      <c r="Q76" s="97">
        <v>-5.556464099959868E-2</v>
      </c>
      <c r="R76" s="97">
        <v>-6.355535440005522E-2</v>
      </c>
      <c r="S76" s="97">
        <v>-4.0200808627368745E-2</v>
      </c>
      <c r="T76" s="97">
        <v>-3.1434321968945689E-2</v>
      </c>
      <c r="U76" s="349">
        <v>-4.7762985880720144E-2</v>
      </c>
      <c r="V76" s="438"/>
      <c r="W76" s="97">
        <v>2.064359856861131E-2</v>
      </c>
      <c r="X76" s="97">
        <v>3.9225700897740801E-2</v>
      </c>
      <c r="Y76" s="97">
        <v>4.5491443748263638E-2</v>
      </c>
      <c r="Z76" s="97">
        <v>3.2032199690473107E-2</v>
      </c>
      <c r="AA76" s="349">
        <v>3.440832261111737E-2</v>
      </c>
      <c r="AB76" s="287"/>
      <c r="AC76" s="97">
        <v>3.1412416779171393E-2</v>
      </c>
      <c r="AD76" s="97">
        <v>-1.690132139613143E-2</v>
      </c>
      <c r="AE76" s="97">
        <v>3.9320712304347083E-3</v>
      </c>
      <c r="AF76" s="97">
        <v>3.6509436226610958E-2</v>
      </c>
      <c r="AG76" s="349">
        <v>1.3606388738788056E-2</v>
      </c>
      <c r="AH76" s="287"/>
      <c r="AI76" s="97">
        <v>9.1315624154468811E-3</v>
      </c>
      <c r="AJ76" s="97">
        <v>6.5969597476746467E-2</v>
      </c>
      <c r="AK76" s="97">
        <v>3.9679582493290733E-2</v>
      </c>
      <c r="AL76" s="97">
        <v>1.1700331003493547E-2</v>
      </c>
      <c r="AM76" s="349">
        <v>3.1286961210703401E-2</v>
      </c>
      <c r="AN76" s="287"/>
      <c r="AO76" s="97">
        <v>3.1525369862458019E-2</v>
      </c>
      <c r="AP76" s="97">
        <v>2.3000659212732977E-2</v>
      </c>
      <c r="AQ76" s="97">
        <v>3.1061721235003059E-2</v>
      </c>
      <c r="AR76" s="97">
        <v>2.59109650853937E-2</v>
      </c>
      <c r="AS76" s="349">
        <v>2.7859303432352434E-2</v>
      </c>
      <c r="AT76" s="287"/>
      <c r="AU76" s="97">
        <v>5.1441186302779496E-2</v>
      </c>
      <c r="AV76" s="97">
        <v>2.2672390777600304E-2</v>
      </c>
      <c r="AW76" s="97">
        <v>-2.0725798111744242E-2</v>
      </c>
      <c r="AX76" s="97">
        <v>-7.3575455945824597E-3</v>
      </c>
      <c r="AY76" s="349">
        <v>1.102847919409311E-2</v>
      </c>
      <c r="AZ76" s="287"/>
      <c r="BA76" s="97">
        <v>-4.1544432368414874E-2</v>
      </c>
      <c r="BB76" s="97">
        <v>-1.1932886871249049E-2</v>
      </c>
    </row>
    <row r="77" spans="1:54">
      <c r="A77" s="69"/>
      <c r="B77" s="69"/>
      <c r="C77" s="306" t="s">
        <v>83</v>
      </c>
      <c r="D77" s="306" t="s">
        <v>25</v>
      </c>
      <c r="E77" s="433">
        <v>61283870</v>
      </c>
      <c r="F77" s="433">
        <v>65380890</v>
      </c>
      <c r="G77" s="433">
        <v>67726390</v>
      </c>
      <c r="H77" s="433">
        <v>69757070</v>
      </c>
      <c r="I77" s="434">
        <v>264148220</v>
      </c>
      <c r="J77" s="435"/>
      <c r="K77" s="433">
        <v>69748580</v>
      </c>
      <c r="L77" s="433">
        <v>72205020</v>
      </c>
      <c r="M77" s="433">
        <v>71117696</v>
      </c>
      <c r="N77" s="433">
        <v>69800100</v>
      </c>
      <c r="O77" s="436">
        <v>282871396</v>
      </c>
      <c r="P77" s="435"/>
      <c r="Q77" s="433">
        <v>68938670</v>
      </c>
      <c r="R77" s="433">
        <v>69882896</v>
      </c>
      <c r="S77" s="433">
        <v>71534250</v>
      </c>
      <c r="T77" s="433">
        <v>73569770</v>
      </c>
      <c r="U77" s="436">
        <v>283925586</v>
      </c>
      <c r="V77" s="435"/>
      <c r="W77" s="433">
        <v>72826950</v>
      </c>
      <c r="X77" s="433">
        <v>78873820</v>
      </c>
      <c r="Y77" s="433">
        <v>78258470</v>
      </c>
      <c r="Z77" s="433">
        <v>79055130</v>
      </c>
      <c r="AA77" s="436">
        <v>309014370</v>
      </c>
      <c r="AB77" s="126"/>
      <c r="AC77" s="433">
        <v>85731130</v>
      </c>
      <c r="AD77" s="433">
        <v>80806670</v>
      </c>
      <c r="AE77" s="433">
        <v>80156790</v>
      </c>
      <c r="AF77" s="433">
        <v>80310450</v>
      </c>
      <c r="AG77" s="436">
        <v>327005040</v>
      </c>
      <c r="AH77" s="126"/>
      <c r="AI77" s="433">
        <v>79011800</v>
      </c>
      <c r="AJ77" s="433">
        <v>84021770</v>
      </c>
      <c r="AK77" s="433">
        <v>82348230</v>
      </c>
      <c r="AL77" s="433">
        <v>86829350</v>
      </c>
      <c r="AM77" s="436">
        <v>332211150</v>
      </c>
      <c r="AN77" s="126"/>
      <c r="AO77" s="433">
        <v>86012620</v>
      </c>
      <c r="AP77" s="433">
        <v>88692150</v>
      </c>
      <c r="AQ77" s="433">
        <v>89839420</v>
      </c>
      <c r="AR77" s="433">
        <v>92178180</v>
      </c>
      <c r="AS77" s="436">
        <v>356722370</v>
      </c>
      <c r="AT77" s="126"/>
      <c r="AU77" s="433">
        <v>89008730</v>
      </c>
      <c r="AV77" s="433">
        <v>91535510</v>
      </c>
      <c r="AW77" s="433">
        <v>86026670</v>
      </c>
      <c r="AX77" s="433">
        <v>90601690</v>
      </c>
      <c r="AY77" s="436">
        <v>357172600</v>
      </c>
      <c r="AZ77" s="126"/>
      <c r="BA77" s="433">
        <v>85525290</v>
      </c>
      <c r="BB77" s="433">
        <v>91588440</v>
      </c>
    </row>
    <row r="78" spans="1:54">
      <c r="A78" s="69"/>
      <c r="B78" s="69"/>
      <c r="C78" s="312"/>
      <c r="D78" s="313" t="s">
        <v>23</v>
      </c>
      <c r="E78" s="97">
        <v>0.32461816423579565</v>
      </c>
      <c r="F78" s="97">
        <v>0.27595074405377579</v>
      </c>
      <c r="G78" s="97">
        <v>0.24620171584975964</v>
      </c>
      <c r="H78" s="97">
        <v>0.17741877224631772</v>
      </c>
      <c r="I78" s="437"/>
      <c r="J78" s="438"/>
      <c r="K78" s="97">
        <v>0.13812296775644228</v>
      </c>
      <c r="L78" s="97">
        <v>0.10437499397759804</v>
      </c>
      <c r="M78" s="97">
        <v>5.0073627134120099E-2</v>
      </c>
      <c r="N78" s="97">
        <v>6.1685503705932601E-4</v>
      </c>
      <c r="O78" s="349">
        <v>7.0881325643610271E-2</v>
      </c>
      <c r="P78" s="438"/>
      <c r="Q78" s="97">
        <v>-1.1611849302164967E-2</v>
      </c>
      <c r="R78" s="97">
        <v>-3.2160146205900908E-2</v>
      </c>
      <c r="S78" s="97">
        <v>5.8572482438126183E-3</v>
      </c>
      <c r="T78" s="97">
        <v>5.4006656150922483E-2</v>
      </c>
      <c r="U78" s="349">
        <v>3.7267465530519406E-3</v>
      </c>
      <c r="V78" s="438"/>
      <c r="W78" s="97">
        <v>5.6402016458977133E-2</v>
      </c>
      <c r="X78" s="97">
        <v>0.12865700356779719</v>
      </c>
      <c r="Y78" s="97">
        <v>9.4000006989658713E-2</v>
      </c>
      <c r="Z78" s="97">
        <v>7.4559972118983131E-2</v>
      </c>
      <c r="AA78" s="349">
        <v>8.8363941952029679E-2</v>
      </c>
      <c r="AB78" s="287"/>
      <c r="AC78" s="97">
        <v>0.17718962554384055</v>
      </c>
      <c r="AD78" s="97">
        <v>2.4505596407020658E-2</v>
      </c>
      <c r="AE78" s="97">
        <v>2.4257054859365468E-2</v>
      </c>
      <c r="AF78" s="97">
        <v>1.5879045420581717E-2</v>
      </c>
      <c r="AG78" s="349">
        <v>5.8219525519153104E-2</v>
      </c>
      <c r="AH78" s="287"/>
      <c r="AI78" s="97">
        <v>-7.8376780989589223E-2</v>
      </c>
      <c r="AJ78" s="97">
        <v>3.9787557141013341E-2</v>
      </c>
      <c r="AK78" s="97">
        <v>2.7339418157837914E-2</v>
      </c>
      <c r="AL78" s="97">
        <v>8.1171254799344394E-2</v>
      </c>
      <c r="AM78" s="349">
        <v>1.5920580306652221E-2</v>
      </c>
      <c r="AN78" s="287"/>
      <c r="AO78" s="97">
        <v>8.8604740051485997E-2</v>
      </c>
      <c r="AP78" s="97">
        <v>5.5585356033323263E-2</v>
      </c>
      <c r="AQ78" s="97">
        <v>9.0969654113998599E-2</v>
      </c>
      <c r="AR78" s="97">
        <v>6.1601635852393199E-2</v>
      </c>
      <c r="AS78" s="349">
        <v>7.3782050963671741E-2</v>
      </c>
      <c r="AT78" s="287"/>
      <c r="AU78" s="97">
        <v>3.4833376776570724E-2</v>
      </c>
      <c r="AV78" s="97">
        <v>3.2058756045489911E-2</v>
      </c>
      <c r="AW78" s="97">
        <v>-4.2439610585197407E-2</v>
      </c>
      <c r="AX78" s="97">
        <v>-1.7102637522242281E-2</v>
      </c>
      <c r="AY78" s="349">
        <v>1.2621299864092883E-3</v>
      </c>
      <c r="AZ78" s="287"/>
      <c r="BA78" s="97">
        <v>-3.9135936441290653E-2</v>
      </c>
      <c r="BB78" s="97">
        <v>5.7824553553031954E-4</v>
      </c>
    </row>
    <row r="79" spans="1:54">
      <c r="A79" s="69"/>
      <c r="B79" s="69"/>
      <c r="C79" s="306" t="s">
        <v>84</v>
      </c>
      <c r="D79" s="306" t="s">
        <v>25</v>
      </c>
      <c r="E79" s="433">
        <v>75019262</v>
      </c>
      <c r="F79" s="433">
        <v>78982267</v>
      </c>
      <c r="G79" s="433">
        <v>81356985</v>
      </c>
      <c r="H79" s="433">
        <v>81938992</v>
      </c>
      <c r="I79" s="434">
        <v>317297506</v>
      </c>
      <c r="J79" s="435"/>
      <c r="K79" s="433">
        <v>82083246</v>
      </c>
      <c r="L79" s="433">
        <v>84969470</v>
      </c>
      <c r="M79" s="433">
        <v>79750281</v>
      </c>
      <c r="N79" s="433">
        <v>80428584</v>
      </c>
      <c r="O79" s="436">
        <v>327231581</v>
      </c>
      <c r="P79" s="435"/>
      <c r="Q79" s="433">
        <v>72891093</v>
      </c>
      <c r="R79" s="433">
        <v>72405209</v>
      </c>
      <c r="S79" s="433">
        <v>71562221</v>
      </c>
      <c r="T79" s="433">
        <v>72748472</v>
      </c>
      <c r="U79" s="436">
        <v>289606995</v>
      </c>
      <c r="V79" s="435"/>
      <c r="W79" s="433">
        <v>75858333</v>
      </c>
      <c r="X79" s="433">
        <v>79228860</v>
      </c>
      <c r="Y79" s="433">
        <v>78135470</v>
      </c>
      <c r="Z79" s="433">
        <v>78109376</v>
      </c>
      <c r="AA79" s="436">
        <v>311332039</v>
      </c>
      <c r="AB79" s="126"/>
      <c r="AC79" s="433">
        <v>75598827</v>
      </c>
      <c r="AD79" s="433">
        <v>76204398</v>
      </c>
      <c r="AE79" s="433">
        <v>76362073</v>
      </c>
      <c r="AF79" s="433">
        <v>83939145</v>
      </c>
      <c r="AG79" s="436">
        <v>312104443</v>
      </c>
      <c r="AH79" s="126"/>
      <c r="AI79" s="433">
        <v>75581488</v>
      </c>
      <c r="AJ79" s="433">
        <v>80195031</v>
      </c>
      <c r="AK79" s="433">
        <v>78192140</v>
      </c>
      <c r="AL79" s="433">
        <v>76360837</v>
      </c>
      <c r="AM79" s="436">
        <v>310329496</v>
      </c>
      <c r="AN79" s="126"/>
      <c r="AO79" s="433">
        <v>73720911</v>
      </c>
      <c r="AP79" s="433">
        <v>75975488</v>
      </c>
      <c r="AQ79" s="433">
        <v>75993229</v>
      </c>
      <c r="AR79" s="433">
        <v>73466854</v>
      </c>
      <c r="AS79" s="436">
        <v>299156482</v>
      </c>
      <c r="AT79" s="126"/>
      <c r="AU79" s="433">
        <v>74732380</v>
      </c>
      <c r="AV79" s="433">
        <v>75243548</v>
      </c>
      <c r="AW79" s="433">
        <v>73036801</v>
      </c>
      <c r="AX79" s="433">
        <v>75677644</v>
      </c>
      <c r="AY79" s="436">
        <v>298690373</v>
      </c>
      <c r="AZ79" s="126"/>
      <c r="BA79" s="433">
        <v>75181673</v>
      </c>
      <c r="BB79" s="433">
        <v>77325710</v>
      </c>
    </row>
    <row r="80" spans="1:54">
      <c r="A80" s="69"/>
      <c r="B80" s="69"/>
      <c r="C80" s="312"/>
      <c r="D80" s="313" t="s">
        <v>23</v>
      </c>
      <c r="E80" s="97">
        <v>-6.583534467275577E-3</v>
      </c>
      <c r="F80" s="97">
        <v>0.20831099814623366</v>
      </c>
      <c r="G80" s="97">
        <v>0.12892269905170448</v>
      </c>
      <c r="H80" s="97">
        <v>7.615151401566031E-2</v>
      </c>
      <c r="I80" s="437"/>
      <c r="J80" s="438"/>
      <c r="K80" s="97">
        <v>9.4162269951415939E-2</v>
      </c>
      <c r="L80" s="97">
        <v>7.5804395434737271E-2</v>
      </c>
      <c r="M80" s="97">
        <v>-1.9748814437998162E-2</v>
      </c>
      <c r="N80" s="97">
        <v>-1.8433324149264615E-2</v>
      </c>
      <c r="O80" s="349">
        <v>3.1308392950305741E-2</v>
      </c>
      <c r="P80" s="438"/>
      <c r="Q80" s="97">
        <v>-0.11198573945284762</v>
      </c>
      <c r="R80" s="97">
        <v>-0.14786794598106823</v>
      </c>
      <c r="S80" s="97">
        <v>-0.10267123698285152</v>
      </c>
      <c r="T80" s="97">
        <v>-9.5489832321305035E-2</v>
      </c>
      <c r="U80" s="349">
        <v>-0.11497846841378068</v>
      </c>
      <c r="V80" s="438"/>
      <c r="W80" s="97">
        <v>4.0707854387641129E-2</v>
      </c>
      <c r="X80" s="97">
        <v>9.4242542687778208E-2</v>
      </c>
      <c r="Y80" s="97">
        <v>9.1853619244153917E-2</v>
      </c>
      <c r="Z80" s="97">
        <v>7.3690949825035545E-2</v>
      </c>
      <c r="AA80" s="349">
        <v>7.5015605199729274E-2</v>
      </c>
      <c r="AB80" s="287"/>
      <c r="AC80" s="97">
        <v>-3.4209293789780881E-3</v>
      </c>
      <c r="AD80" s="97">
        <v>-3.8173741235201453E-2</v>
      </c>
      <c r="AE80" s="97">
        <v>-2.2696439913908462E-2</v>
      </c>
      <c r="AF80" s="97">
        <v>7.4635969438547223E-2</v>
      </c>
      <c r="AG80" s="349">
        <v>2.4809653464543668E-3</v>
      </c>
      <c r="AH80" s="287"/>
      <c r="AI80" s="97">
        <v>-2.2935541050128627E-4</v>
      </c>
      <c r="AJ80" s="97">
        <v>5.2367489340969575E-2</v>
      </c>
      <c r="AK80" s="97">
        <v>2.3965653734937309E-2</v>
      </c>
      <c r="AL80" s="97">
        <v>-9.0283359450468503E-2</v>
      </c>
      <c r="AM80" s="349">
        <v>-5.6870289411420361E-3</v>
      </c>
      <c r="AN80" s="287"/>
      <c r="AO80" s="97">
        <v>-2.4616834746624683E-2</v>
      </c>
      <c r="AP80" s="97">
        <v>-5.2616015573333952E-2</v>
      </c>
      <c r="AQ80" s="97">
        <v>-2.8121893070070736E-2</v>
      </c>
      <c r="AR80" s="97">
        <v>-3.7898785734891804E-2</v>
      </c>
      <c r="AS80" s="349">
        <v>-3.6003712647411423E-2</v>
      </c>
      <c r="AT80" s="287"/>
      <c r="AU80" s="97">
        <v>1.3720245535218556E-2</v>
      </c>
      <c r="AV80" s="97">
        <v>-9.6338966588802588E-3</v>
      </c>
      <c r="AW80" s="97">
        <v>-3.8903834445566221E-2</v>
      </c>
      <c r="AX80" s="97">
        <v>3.0092346134761749E-2</v>
      </c>
      <c r="AY80" s="349">
        <v>-1.5580775548764692E-3</v>
      </c>
      <c r="AZ80" s="287"/>
      <c r="BA80" s="97">
        <v>6.012025844754243E-3</v>
      </c>
      <c r="BB80" s="97">
        <v>2.7672299557166102E-2</v>
      </c>
    </row>
    <row r="81" spans="1:54">
      <c r="A81" s="69"/>
      <c r="B81" s="69"/>
      <c r="C81" s="306" t="s">
        <v>85</v>
      </c>
      <c r="D81" s="306" t="s">
        <v>25</v>
      </c>
      <c r="E81" s="433">
        <v>19930204</v>
      </c>
      <c r="F81" s="433">
        <v>21039373</v>
      </c>
      <c r="G81" s="433">
        <v>20597834</v>
      </c>
      <c r="H81" s="433">
        <v>21161915</v>
      </c>
      <c r="I81" s="434">
        <v>82729326</v>
      </c>
      <c r="J81" s="435"/>
      <c r="K81" s="433">
        <v>20538661</v>
      </c>
      <c r="L81" s="433">
        <v>21935934</v>
      </c>
      <c r="M81" s="433">
        <v>19580577</v>
      </c>
      <c r="N81" s="433">
        <v>20555394</v>
      </c>
      <c r="O81" s="436">
        <v>82610566</v>
      </c>
      <c r="P81" s="435"/>
      <c r="Q81" s="433">
        <v>17478674</v>
      </c>
      <c r="R81" s="433">
        <v>17545137</v>
      </c>
      <c r="S81" s="433">
        <v>17891820</v>
      </c>
      <c r="T81" s="433">
        <v>17326466</v>
      </c>
      <c r="U81" s="436">
        <v>70242097</v>
      </c>
      <c r="V81" s="435"/>
      <c r="W81" s="433">
        <v>18606575</v>
      </c>
      <c r="X81" s="433">
        <v>18992294</v>
      </c>
      <c r="Y81" s="433">
        <v>17181474</v>
      </c>
      <c r="Z81" s="433">
        <v>18024207</v>
      </c>
      <c r="AA81" s="436">
        <v>72804550</v>
      </c>
      <c r="AB81" s="126"/>
      <c r="AC81" s="433">
        <v>16444299</v>
      </c>
      <c r="AD81" s="433">
        <v>17248509</v>
      </c>
      <c r="AE81" s="433">
        <v>18290538</v>
      </c>
      <c r="AF81" s="433">
        <v>21982492</v>
      </c>
      <c r="AG81" s="436">
        <v>73965838</v>
      </c>
      <c r="AH81" s="126"/>
      <c r="AI81" s="433">
        <v>17276452</v>
      </c>
      <c r="AJ81" s="433">
        <v>19242136</v>
      </c>
      <c r="AK81" s="433">
        <v>19163222</v>
      </c>
      <c r="AL81" s="433">
        <v>18282046</v>
      </c>
      <c r="AM81" s="436">
        <v>73963856</v>
      </c>
      <c r="AN81" s="126"/>
      <c r="AO81" s="433">
        <v>17111903</v>
      </c>
      <c r="AP81" s="433">
        <v>16838453</v>
      </c>
      <c r="AQ81" s="433">
        <v>17807079</v>
      </c>
      <c r="AR81" s="433">
        <v>18021033</v>
      </c>
      <c r="AS81" s="436">
        <v>69778468</v>
      </c>
      <c r="AT81" s="126"/>
      <c r="AU81" s="433">
        <v>17642047</v>
      </c>
      <c r="AV81" s="433">
        <v>18408522</v>
      </c>
      <c r="AW81" s="433">
        <v>18895025</v>
      </c>
      <c r="AX81" s="433">
        <v>19898990</v>
      </c>
      <c r="AY81" s="436">
        <v>74844584</v>
      </c>
      <c r="AZ81" s="126"/>
      <c r="BA81" s="433">
        <v>20679866</v>
      </c>
      <c r="BB81" s="433">
        <v>21457825</v>
      </c>
    </row>
    <row r="82" spans="1:54">
      <c r="A82" s="69"/>
      <c r="B82" s="69"/>
      <c r="C82" s="312"/>
      <c r="D82" s="313" t="s">
        <v>23</v>
      </c>
      <c r="E82" s="97">
        <v>-6.168538600069641E-2</v>
      </c>
      <c r="F82" s="97">
        <v>0.18804467316617243</v>
      </c>
      <c r="G82" s="97">
        <v>1.4940009752332537E-2</v>
      </c>
      <c r="H82" s="97">
        <v>-1.8738497535244085E-2</v>
      </c>
      <c r="I82" s="437"/>
      <c r="J82" s="438"/>
      <c r="K82" s="97">
        <v>3.0529391470353238E-2</v>
      </c>
      <c r="L82" s="97">
        <v>4.2613484726945046E-2</v>
      </c>
      <c r="M82" s="97">
        <v>-4.9386600552271662E-2</v>
      </c>
      <c r="N82" s="97">
        <v>-2.8660969482204233E-2</v>
      </c>
      <c r="O82" s="349">
        <v>-1.4355248101501905E-3</v>
      </c>
      <c r="P82" s="438"/>
      <c r="Q82" s="97">
        <v>-0.14898668418549776</v>
      </c>
      <c r="R82" s="97">
        <v>-0.20016457926979536</v>
      </c>
      <c r="S82" s="97">
        <v>-8.6246539108627895E-2</v>
      </c>
      <c r="T82" s="97">
        <v>-0.15708421838082987</v>
      </c>
      <c r="U82" s="349">
        <v>-0.14972018228273609</v>
      </c>
      <c r="V82" s="438"/>
      <c r="W82" s="97">
        <v>6.4530123967069919E-2</v>
      </c>
      <c r="X82" s="97">
        <v>8.2481943572170424E-2</v>
      </c>
      <c r="Y82" s="97">
        <v>-3.9702277353561577E-2</v>
      </c>
      <c r="Z82" s="97">
        <v>4.0270243222132018E-2</v>
      </c>
      <c r="AA82" s="349">
        <v>3.6480303257461211E-2</v>
      </c>
      <c r="AB82" s="287"/>
      <c r="AC82" s="97">
        <v>-0.11621031812679117</v>
      </c>
      <c r="AD82" s="97">
        <v>-9.1815396286514916E-2</v>
      </c>
      <c r="AE82" s="97">
        <v>6.4549991461733791E-2</v>
      </c>
      <c r="AF82" s="97">
        <v>0.21960938420203457</v>
      </c>
      <c r="AG82" s="349">
        <v>1.5950761319175832E-2</v>
      </c>
      <c r="AH82" s="287"/>
      <c r="AI82" s="97">
        <v>5.060434622357568E-2</v>
      </c>
      <c r="AJ82" s="97">
        <v>0.11558257006446171</v>
      </c>
      <c r="AK82" s="97">
        <v>4.7712319889114285E-2</v>
      </c>
      <c r="AL82" s="97">
        <v>-0.16833605580295441</v>
      </c>
      <c r="AM82" s="349">
        <v>-2.6796154192210153E-5</v>
      </c>
      <c r="AN82" s="287"/>
      <c r="AO82" s="97">
        <v>-9.5244671764781463E-3</v>
      </c>
      <c r="AP82" s="97">
        <v>-0.12491768065665887</v>
      </c>
      <c r="AQ82" s="97">
        <v>-7.0768005505545961E-2</v>
      </c>
      <c r="AR82" s="97">
        <v>-1.4277012540062528E-2</v>
      </c>
      <c r="AS82" s="349">
        <v>-5.6586936192185577E-2</v>
      </c>
      <c r="AT82" s="287"/>
      <c r="AU82" s="97">
        <v>3.0981007781542447E-2</v>
      </c>
      <c r="AV82" s="97">
        <v>9.3243066925447371E-2</v>
      </c>
      <c r="AW82" s="97">
        <v>6.109626401949475E-2</v>
      </c>
      <c r="AX82" s="97">
        <v>0.10420917602226254</v>
      </c>
      <c r="AY82" s="349">
        <v>7.2602855081312478E-2</v>
      </c>
      <c r="AZ82" s="287"/>
      <c r="BA82" s="97">
        <v>0.17219197976289258</v>
      </c>
      <c r="BB82" s="97">
        <v>0.16564626970052232</v>
      </c>
    </row>
    <row r="83" spans="1:54">
      <c r="A83" s="69"/>
      <c r="B83" s="69"/>
      <c r="C83" s="306" t="s">
        <v>86</v>
      </c>
      <c r="D83" s="306" t="s">
        <v>25</v>
      </c>
      <c r="E83" s="433">
        <v>369022442</v>
      </c>
      <c r="F83" s="433">
        <v>394134602</v>
      </c>
      <c r="G83" s="433">
        <v>417121293</v>
      </c>
      <c r="H83" s="433">
        <v>430850367</v>
      </c>
      <c r="I83" s="434">
        <v>1611128704</v>
      </c>
      <c r="J83" s="435"/>
      <c r="K83" s="433">
        <v>421193393</v>
      </c>
      <c r="L83" s="433">
        <v>430920946</v>
      </c>
      <c r="M83" s="433">
        <v>415681531</v>
      </c>
      <c r="N83" s="433">
        <v>406646925</v>
      </c>
      <c r="O83" s="436">
        <v>1674442795</v>
      </c>
      <c r="P83" s="435"/>
      <c r="Q83" s="433">
        <v>396084071</v>
      </c>
      <c r="R83" s="433">
        <v>406597827</v>
      </c>
      <c r="S83" s="433">
        <v>416390203</v>
      </c>
      <c r="T83" s="433">
        <v>423746966</v>
      </c>
      <c r="U83" s="436">
        <v>1642819067</v>
      </c>
      <c r="V83" s="435"/>
      <c r="W83" s="433">
        <v>424782456</v>
      </c>
      <c r="X83" s="433">
        <v>457502688</v>
      </c>
      <c r="Y83" s="433">
        <v>454344535</v>
      </c>
      <c r="Z83" s="433">
        <v>465581327</v>
      </c>
      <c r="AA83" s="436">
        <v>1802211006</v>
      </c>
      <c r="AB83" s="126"/>
      <c r="AC83" s="433">
        <v>455592862</v>
      </c>
      <c r="AD83" s="433">
        <v>455780054</v>
      </c>
      <c r="AE83" s="433">
        <v>460673915</v>
      </c>
      <c r="AF83" s="433">
        <v>466198806</v>
      </c>
      <c r="AG83" s="436">
        <v>1838245637</v>
      </c>
      <c r="AH83" s="126"/>
      <c r="AI83" s="433">
        <v>456568178</v>
      </c>
      <c r="AJ83" s="433">
        <v>489875554</v>
      </c>
      <c r="AK83" s="433">
        <v>483091530</v>
      </c>
      <c r="AL83" s="433">
        <v>498862833</v>
      </c>
      <c r="AM83" s="436">
        <v>1928398095</v>
      </c>
      <c r="AN83" s="126"/>
      <c r="AO83" s="433">
        <v>489802756</v>
      </c>
      <c r="AP83" s="433">
        <v>509323356</v>
      </c>
      <c r="AQ83" s="433">
        <v>509835411</v>
      </c>
      <c r="AR83" s="433">
        <v>518871518</v>
      </c>
      <c r="AS83" s="436">
        <v>2027833041</v>
      </c>
      <c r="AT83" s="126"/>
      <c r="AU83" s="433">
        <v>502682745</v>
      </c>
      <c r="AV83" s="433">
        <v>517074703</v>
      </c>
      <c r="AW83" s="433">
        <v>492969859</v>
      </c>
      <c r="AX83" s="433">
        <v>514264694</v>
      </c>
      <c r="AY83" s="436">
        <v>2026992001</v>
      </c>
      <c r="AZ83" s="126"/>
      <c r="BA83" s="433">
        <v>480804472</v>
      </c>
      <c r="BB83" s="433">
        <v>516346263</v>
      </c>
    </row>
    <row r="84" spans="1:54">
      <c r="A84" s="69"/>
      <c r="B84" s="69"/>
      <c r="C84" s="312"/>
      <c r="D84" s="313" t="s">
        <v>23</v>
      </c>
      <c r="E84" s="97">
        <v>0.26689105776450117</v>
      </c>
      <c r="F84" s="97">
        <v>0.23296443091654073</v>
      </c>
      <c r="G84" s="97">
        <v>0.25971505793969152</v>
      </c>
      <c r="H84" s="97">
        <v>0.20731496057553273</v>
      </c>
      <c r="I84" s="437"/>
      <c r="J84" s="438"/>
      <c r="K84" s="97">
        <v>0.14137609278516455</v>
      </c>
      <c r="L84" s="97">
        <v>9.3334469527240338E-2</v>
      </c>
      <c r="M84" s="97">
        <v>-3.4516626798047445E-3</v>
      </c>
      <c r="N84" s="97">
        <v>-5.6175980929360561E-2</v>
      </c>
      <c r="O84" s="349">
        <v>3.9297972187329444E-2</v>
      </c>
      <c r="P84" s="438"/>
      <c r="Q84" s="97">
        <v>-5.9614710053155995E-2</v>
      </c>
      <c r="R84" s="97">
        <v>-5.6444503860343831E-2</v>
      </c>
      <c r="S84" s="97">
        <v>1.7048436053801463E-3</v>
      </c>
      <c r="T84" s="97">
        <v>4.205132253244015E-2</v>
      </c>
      <c r="U84" s="349">
        <v>-1.888612026306935E-2</v>
      </c>
      <c r="V84" s="438"/>
      <c r="W84" s="97">
        <v>7.2455286897917137E-2</v>
      </c>
      <c r="X84" s="97">
        <v>0.1251970807999423</v>
      </c>
      <c r="Y84" s="97">
        <v>9.1150876573337536E-2</v>
      </c>
      <c r="Z84" s="97">
        <v>9.8724862610579667E-2</v>
      </c>
      <c r="AA84" s="349">
        <v>9.7023428934916334E-2</v>
      </c>
      <c r="AB84" s="287"/>
      <c r="AC84" s="97">
        <v>7.2532199870326108E-2</v>
      </c>
      <c r="AD84" s="97">
        <v>-3.7652980959097526E-3</v>
      </c>
      <c r="AE84" s="97">
        <v>1.3930793731237401E-2</v>
      </c>
      <c r="AF84" s="97">
        <v>1.3262537911018502E-3</v>
      </c>
      <c r="AG84" s="349">
        <v>1.9994679246787328E-2</v>
      </c>
      <c r="AH84" s="287"/>
      <c r="AI84" s="97">
        <v>2.1407622492557454E-3</v>
      </c>
      <c r="AJ84" s="97">
        <v>7.4806915530357898E-2</v>
      </c>
      <c r="AK84" s="97">
        <v>4.8662653278295664E-2</v>
      </c>
      <c r="AL84" s="97">
        <v>7.0064587424104152E-2</v>
      </c>
      <c r="AM84" s="349">
        <v>4.9042661212093552E-2</v>
      </c>
      <c r="AN84" s="287"/>
      <c r="AO84" s="97">
        <v>7.279214715660709E-2</v>
      </c>
      <c r="AP84" s="97">
        <v>3.9699474368953602E-2</v>
      </c>
      <c r="AQ84" s="97">
        <v>5.5359863171271062E-2</v>
      </c>
      <c r="AR84" s="97">
        <v>4.0108590330681038E-2</v>
      </c>
      <c r="AS84" s="349">
        <v>5.1563495243963198E-2</v>
      </c>
      <c r="AT84" s="287"/>
      <c r="AU84" s="97">
        <v>2.6296277107922261E-2</v>
      </c>
      <c r="AV84" s="97">
        <v>1.521891134322928E-2</v>
      </c>
      <c r="AW84" s="97">
        <v>-3.3080385622724084E-2</v>
      </c>
      <c r="AX84" s="97">
        <v>-8.8785447652958149E-3</v>
      </c>
      <c r="AY84" s="349">
        <v>-4.1474814888375899E-4</v>
      </c>
      <c r="AZ84" s="287"/>
      <c r="BA84" s="97">
        <v>-4.3523023651826365E-2</v>
      </c>
      <c r="BB84" s="97">
        <v>-1.4087712970169974E-3</v>
      </c>
    </row>
    <row r="85" spans="1:54">
      <c r="A85" s="69"/>
      <c r="B85" s="69"/>
      <c r="C85" s="306" t="s">
        <v>87</v>
      </c>
      <c r="D85" s="306" t="s">
        <v>25</v>
      </c>
      <c r="E85" s="433">
        <v>101783789</v>
      </c>
      <c r="F85" s="433">
        <v>105308001</v>
      </c>
      <c r="G85" s="433">
        <v>112488299</v>
      </c>
      <c r="H85" s="433">
        <v>109543592</v>
      </c>
      <c r="I85" s="434">
        <v>429123681</v>
      </c>
      <c r="J85" s="435"/>
      <c r="K85" s="433">
        <v>89940742</v>
      </c>
      <c r="L85" s="433">
        <v>106714077</v>
      </c>
      <c r="M85" s="433">
        <v>109173828</v>
      </c>
      <c r="N85" s="433">
        <v>105833456</v>
      </c>
      <c r="O85" s="436">
        <v>411662103</v>
      </c>
      <c r="P85" s="435"/>
      <c r="Q85" s="433">
        <v>92820472</v>
      </c>
      <c r="R85" s="433">
        <v>96271617</v>
      </c>
      <c r="S85" s="433">
        <v>100819799</v>
      </c>
      <c r="T85" s="433">
        <v>99960160</v>
      </c>
      <c r="U85" s="436">
        <v>389872048</v>
      </c>
      <c r="V85" s="435"/>
      <c r="W85" s="433">
        <v>87693526</v>
      </c>
      <c r="X85" s="433">
        <v>94304591</v>
      </c>
      <c r="Y85" s="433">
        <v>96118528</v>
      </c>
      <c r="Z85" s="433">
        <v>99652919</v>
      </c>
      <c r="AA85" s="436">
        <v>377769564</v>
      </c>
      <c r="AB85" s="126"/>
      <c r="AC85" s="433">
        <v>82895020</v>
      </c>
      <c r="AD85" s="433">
        <v>87120587</v>
      </c>
      <c r="AE85" s="433">
        <v>101656545</v>
      </c>
      <c r="AF85" s="433">
        <v>114101636</v>
      </c>
      <c r="AG85" s="436">
        <v>385773788</v>
      </c>
      <c r="AH85" s="126"/>
      <c r="AI85" s="433">
        <v>88676027</v>
      </c>
      <c r="AJ85" s="433">
        <v>95145483</v>
      </c>
      <c r="AK85" s="433">
        <v>99284638</v>
      </c>
      <c r="AL85" s="433">
        <v>96066941</v>
      </c>
      <c r="AM85" s="436">
        <v>379173089</v>
      </c>
      <c r="AN85" s="126"/>
      <c r="AO85" s="433">
        <v>84240809</v>
      </c>
      <c r="AP85" s="433">
        <v>90241417</v>
      </c>
      <c r="AQ85" s="433">
        <v>92880194</v>
      </c>
      <c r="AR85" s="433">
        <v>95491966</v>
      </c>
      <c r="AS85" s="436">
        <v>362854386</v>
      </c>
      <c r="AT85" s="126"/>
      <c r="AU85" s="433">
        <v>85301813</v>
      </c>
      <c r="AV85" s="433">
        <v>95913513</v>
      </c>
      <c r="AW85" s="433">
        <v>99130438</v>
      </c>
      <c r="AX85" s="433">
        <v>100632157</v>
      </c>
      <c r="AY85" s="436">
        <v>380977921</v>
      </c>
      <c r="AZ85" s="126"/>
      <c r="BA85" s="433">
        <v>89641762</v>
      </c>
      <c r="BB85" s="433">
        <v>101700056</v>
      </c>
    </row>
    <row r="86" spans="1:54">
      <c r="A86" s="69"/>
      <c r="B86" s="69"/>
      <c r="C86" s="312"/>
      <c r="D86" s="313" t="s">
        <v>23</v>
      </c>
      <c r="E86" s="97">
        <v>4.295848667628864E-4</v>
      </c>
      <c r="F86" s="97">
        <v>9.5498945160441426E-2</v>
      </c>
      <c r="G86" s="97">
        <v>-2.1004816374053006E-2</v>
      </c>
      <c r="H86" s="97">
        <v>-7.6976272748494209E-2</v>
      </c>
      <c r="I86" s="437"/>
      <c r="J86" s="438"/>
      <c r="K86" s="97">
        <v>-0.11635494332009982</v>
      </c>
      <c r="L86" s="97">
        <v>1.3352033906711419E-2</v>
      </c>
      <c r="M86" s="97">
        <v>-2.9465029069379031E-2</v>
      </c>
      <c r="N86" s="97">
        <v>-3.3869037268743206E-2</v>
      </c>
      <c r="O86" s="349">
        <v>-4.0691247705810007E-2</v>
      </c>
      <c r="P86" s="438"/>
      <c r="Q86" s="97">
        <v>3.2018081416317346E-2</v>
      </c>
      <c r="R86" s="97">
        <v>-9.7854568896285299E-2</v>
      </c>
      <c r="S86" s="97">
        <v>-7.652043674789899E-2</v>
      </c>
      <c r="T86" s="97">
        <v>-5.5495645913708036E-2</v>
      </c>
      <c r="U86" s="349">
        <v>-5.2931894486289432E-2</v>
      </c>
      <c r="V86" s="438"/>
      <c r="W86" s="97">
        <v>-5.5235077882387795E-2</v>
      </c>
      <c r="X86" s="97">
        <v>-2.0432044888162637E-2</v>
      </c>
      <c r="Y86" s="97">
        <v>-4.6630434167003298E-2</v>
      </c>
      <c r="Z86" s="97">
        <v>-3.0736345359991812E-3</v>
      </c>
      <c r="AA86" s="349">
        <v>-3.1042194643305154E-2</v>
      </c>
      <c r="AB86" s="287"/>
      <c r="AC86" s="97">
        <v>-5.4719045052424975E-2</v>
      </c>
      <c r="AD86" s="97">
        <v>-7.6178730259272354E-2</v>
      </c>
      <c r="AE86" s="97">
        <v>5.76165398621169E-2</v>
      </c>
      <c r="AF86" s="97">
        <v>0.14499040414460906</v>
      </c>
      <c r="AG86" s="349">
        <v>2.1188112444124885E-2</v>
      </c>
      <c r="AH86" s="287"/>
      <c r="AI86" s="97">
        <v>6.9738893844286443E-2</v>
      </c>
      <c r="AJ86" s="97">
        <v>9.2112510674428716E-2</v>
      </c>
      <c r="AK86" s="97">
        <v>-2.3332555714932091E-2</v>
      </c>
      <c r="AL86" s="97">
        <v>-0.1580581631625334</v>
      </c>
      <c r="AM86" s="349">
        <v>-1.7110283812232452E-2</v>
      </c>
      <c r="AN86" s="287"/>
      <c r="AO86" s="97">
        <v>-5.0015975569135507E-2</v>
      </c>
      <c r="AP86" s="97">
        <v>-5.1542814701986406E-2</v>
      </c>
      <c r="AQ86" s="97">
        <v>-6.450589062932377E-2</v>
      </c>
      <c r="AR86" s="97">
        <v>-5.9851494594794774E-3</v>
      </c>
      <c r="AS86" s="349">
        <v>-4.3037608610457023E-2</v>
      </c>
      <c r="AT86" s="287"/>
      <c r="AU86" s="97">
        <v>1.2594893289783027E-2</v>
      </c>
      <c r="AV86" s="97">
        <v>6.2854686778688329E-2</v>
      </c>
      <c r="AW86" s="97">
        <v>6.7293614825998382E-2</v>
      </c>
      <c r="AX86" s="97">
        <v>5.3828517888091287E-2</v>
      </c>
      <c r="AY86" s="349">
        <v>4.9947129480198749E-2</v>
      </c>
      <c r="AZ86" s="287"/>
      <c r="BA86" s="97">
        <v>5.0877570445073683E-2</v>
      </c>
      <c r="BB86" s="97">
        <v>6.0330842015973385E-2</v>
      </c>
    </row>
    <row r="87" spans="1:54">
      <c r="A87" s="69"/>
      <c r="B87" s="69"/>
      <c r="C87" s="306" t="s">
        <v>88</v>
      </c>
      <c r="D87" s="306" t="s">
        <v>25</v>
      </c>
      <c r="E87" s="433">
        <v>4625480</v>
      </c>
      <c r="F87" s="433">
        <v>5498555</v>
      </c>
      <c r="G87" s="433">
        <v>4999955</v>
      </c>
      <c r="H87" s="433">
        <v>5633460</v>
      </c>
      <c r="I87" s="434">
        <v>20757450</v>
      </c>
      <c r="J87" s="435"/>
      <c r="K87" s="433">
        <v>5151125</v>
      </c>
      <c r="L87" s="433">
        <v>5397270</v>
      </c>
      <c r="M87" s="433">
        <v>4390005</v>
      </c>
      <c r="N87" s="433">
        <v>4537370</v>
      </c>
      <c r="O87" s="436">
        <v>19475770</v>
      </c>
      <c r="P87" s="435"/>
      <c r="Q87" s="433">
        <v>4106315</v>
      </c>
      <c r="R87" s="433">
        <v>4867215</v>
      </c>
      <c r="S87" s="433">
        <v>5091120</v>
      </c>
      <c r="T87" s="433">
        <v>5328025</v>
      </c>
      <c r="U87" s="436">
        <v>19392675</v>
      </c>
      <c r="V87" s="435"/>
      <c r="W87" s="433">
        <v>5655055</v>
      </c>
      <c r="X87" s="433">
        <v>6873135</v>
      </c>
      <c r="Y87" s="433">
        <v>7270870</v>
      </c>
      <c r="Z87" s="433">
        <v>7862765</v>
      </c>
      <c r="AA87" s="436">
        <v>27661825</v>
      </c>
      <c r="AB87" s="126"/>
      <c r="AC87" s="433">
        <v>7561085</v>
      </c>
      <c r="AD87" s="433">
        <v>9776040</v>
      </c>
      <c r="AE87" s="433">
        <v>9772320</v>
      </c>
      <c r="AF87" s="433">
        <v>10188705</v>
      </c>
      <c r="AG87" s="436">
        <v>37298150</v>
      </c>
      <c r="AH87" s="126"/>
      <c r="AI87" s="433">
        <v>8305940</v>
      </c>
      <c r="AJ87" s="433">
        <v>11120035</v>
      </c>
      <c r="AK87" s="433">
        <v>11593430</v>
      </c>
      <c r="AL87" s="433">
        <v>12126275</v>
      </c>
      <c r="AM87" s="436">
        <v>43145680</v>
      </c>
      <c r="AN87" s="126"/>
      <c r="AO87" s="433">
        <v>11138440</v>
      </c>
      <c r="AP87" s="433">
        <v>13116375</v>
      </c>
      <c r="AQ87" s="433">
        <v>12959535</v>
      </c>
      <c r="AR87" s="433">
        <v>13203535</v>
      </c>
      <c r="AS87" s="436">
        <v>50417885</v>
      </c>
      <c r="AT87" s="126"/>
      <c r="AU87" s="433">
        <v>12951290</v>
      </c>
      <c r="AV87" s="433">
        <v>12482955</v>
      </c>
      <c r="AW87" s="433">
        <v>11731460</v>
      </c>
      <c r="AX87" s="433">
        <v>10869836</v>
      </c>
      <c r="AY87" s="436">
        <v>48035541</v>
      </c>
      <c r="AZ87" s="126"/>
      <c r="BA87" s="433">
        <v>10458525</v>
      </c>
      <c r="BB87" s="433">
        <v>12743930</v>
      </c>
    </row>
    <row r="88" spans="1:54">
      <c r="A88" s="69"/>
      <c r="B88" s="69"/>
      <c r="C88" s="312"/>
      <c r="D88" s="313" t="s">
        <v>23</v>
      </c>
      <c r="E88" s="97">
        <v>0.10819668989046163</v>
      </c>
      <c r="F88" s="97">
        <v>0.24891089063933786</v>
      </c>
      <c r="G88" s="97">
        <v>2.7527715240736498E-2</v>
      </c>
      <c r="H88" s="97">
        <v>6.8274478421972831E-2</v>
      </c>
      <c r="I88" s="437"/>
      <c r="J88" s="438"/>
      <c r="K88" s="97">
        <v>0.11364117886143708</v>
      </c>
      <c r="L88" s="97">
        <v>-1.8420294059075519E-2</v>
      </c>
      <c r="M88" s="97">
        <v>-0.12199109791988128</v>
      </c>
      <c r="N88" s="97">
        <v>-0.19456781445150936</v>
      </c>
      <c r="O88" s="349">
        <v>-6.1745541962042516E-2</v>
      </c>
      <c r="P88" s="438"/>
      <c r="Q88" s="97">
        <v>-0.2028314203208037</v>
      </c>
      <c r="R88" s="97">
        <v>-9.8207982924700787E-2</v>
      </c>
      <c r="S88" s="97">
        <v>0.15970710739509397</v>
      </c>
      <c r="T88" s="97">
        <v>0.17425402821458236</v>
      </c>
      <c r="U88" s="349">
        <v>-4.2665835548478803E-3</v>
      </c>
      <c r="V88" s="438"/>
      <c r="W88" s="97">
        <v>0.3771605441862107</v>
      </c>
      <c r="X88" s="97">
        <v>0.41212890739365315</v>
      </c>
      <c r="Y88" s="97">
        <v>0.4281474410345858</v>
      </c>
      <c r="Z88" s="97">
        <v>0.47573725723884563</v>
      </c>
      <c r="AA88" s="349">
        <v>0.42640584653741676</v>
      </c>
      <c r="AB88" s="287"/>
      <c r="AC88" s="97">
        <v>0.33704888811868328</v>
      </c>
      <c r="AD88" s="97">
        <v>0.42235530074703909</v>
      </c>
      <c r="AE88" s="97">
        <v>0.34403723350850735</v>
      </c>
      <c r="AF88" s="97">
        <v>0.29581705672241254</v>
      </c>
      <c r="AG88" s="349">
        <v>0.34836186694117255</v>
      </c>
      <c r="AH88" s="287"/>
      <c r="AI88" s="97">
        <v>9.8511655403953347E-2</v>
      </c>
      <c r="AJ88" s="97">
        <v>0.13747846776404349</v>
      </c>
      <c r="AK88" s="97">
        <v>0.18635390572555943</v>
      </c>
      <c r="AL88" s="97">
        <v>0.19016842670388434</v>
      </c>
      <c r="AM88" s="349">
        <v>0.15677801714026041</v>
      </c>
      <c r="AN88" s="287"/>
      <c r="AO88" s="97">
        <v>0.34102100424515469</v>
      </c>
      <c r="AP88" s="97">
        <v>0.17952641336110897</v>
      </c>
      <c r="AQ88" s="97">
        <v>0.11783441138644912</v>
      </c>
      <c r="AR88" s="97">
        <v>8.8836843960738099E-2</v>
      </c>
      <c r="AS88" s="349">
        <v>0.16855001474075726</v>
      </c>
      <c r="AT88" s="287"/>
      <c r="AU88" s="97">
        <v>0.16275618488765042</v>
      </c>
      <c r="AV88" s="97">
        <v>-4.8292306372759275E-2</v>
      </c>
      <c r="AW88" s="97">
        <v>-9.4762273492065896E-2</v>
      </c>
      <c r="AX88" s="97">
        <v>-0.17674804512579401</v>
      </c>
      <c r="AY88" s="349">
        <v>-4.7251962274895143E-2</v>
      </c>
      <c r="AZ88" s="287"/>
      <c r="BA88" s="97">
        <v>-0.19247233287186061</v>
      </c>
      <c r="BB88" s="97">
        <v>2.0906508114464817E-2</v>
      </c>
    </row>
    <row r="89" spans="1:54">
      <c r="A89" s="69"/>
      <c r="B89" s="69"/>
      <c r="C89" s="306" t="s">
        <v>89</v>
      </c>
      <c r="D89" s="306" t="s">
        <v>25</v>
      </c>
      <c r="E89" s="433">
        <v>15202140</v>
      </c>
      <c r="F89" s="433">
        <v>17196040</v>
      </c>
      <c r="G89" s="433">
        <v>16315970</v>
      </c>
      <c r="H89" s="433">
        <v>16581900</v>
      </c>
      <c r="I89" s="434">
        <v>65296050</v>
      </c>
      <c r="J89" s="435"/>
      <c r="K89" s="433">
        <v>14992250</v>
      </c>
      <c r="L89" s="433">
        <v>20676020</v>
      </c>
      <c r="M89" s="433">
        <v>16242795</v>
      </c>
      <c r="N89" s="433">
        <v>16469120</v>
      </c>
      <c r="O89" s="436">
        <v>68380185</v>
      </c>
      <c r="P89" s="435"/>
      <c r="Q89" s="433">
        <v>17282370</v>
      </c>
      <c r="R89" s="433">
        <v>16429280</v>
      </c>
      <c r="S89" s="433">
        <v>14574655</v>
      </c>
      <c r="T89" s="433">
        <v>16257000</v>
      </c>
      <c r="U89" s="436">
        <v>64543305</v>
      </c>
      <c r="V89" s="435"/>
      <c r="W89" s="433">
        <v>16037140</v>
      </c>
      <c r="X89" s="433">
        <v>17682320</v>
      </c>
      <c r="Y89" s="433">
        <v>16922235</v>
      </c>
      <c r="Z89" s="433">
        <v>17888550</v>
      </c>
      <c r="AA89" s="436">
        <v>68530245</v>
      </c>
      <c r="AB89" s="126"/>
      <c r="AC89" s="433">
        <v>16879330</v>
      </c>
      <c r="AD89" s="433">
        <v>19761250</v>
      </c>
      <c r="AE89" s="433">
        <v>17349683</v>
      </c>
      <c r="AF89" s="433">
        <v>17498495</v>
      </c>
      <c r="AG89" s="436">
        <v>71488758</v>
      </c>
      <c r="AH89" s="126"/>
      <c r="AI89" s="433">
        <v>17620590</v>
      </c>
      <c r="AJ89" s="433">
        <v>20092530</v>
      </c>
      <c r="AK89" s="433">
        <v>18705970</v>
      </c>
      <c r="AL89" s="433">
        <v>20036330</v>
      </c>
      <c r="AM89" s="436">
        <v>76455420</v>
      </c>
      <c r="AN89" s="126"/>
      <c r="AO89" s="433">
        <v>19863760</v>
      </c>
      <c r="AP89" s="433">
        <v>20520140</v>
      </c>
      <c r="AQ89" s="433">
        <v>20369845</v>
      </c>
      <c r="AR89" s="433">
        <v>19390471</v>
      </c>
      <c r="AS89" s="436">
        <v>80144216</v>
      </c>
      <c r="AT89" s="126"/>
      <c r="AU89" s="433">
        <v>20748120</v>
      </c>
      <c r="AV89" s="433">
        <v>21643517</v>
      </c>
      <c r="AW89" s="433">
        <v>18741100</v>
      </c>
      <c r="AX89" s="433">
        <v>18983000</v>
      </c>
      <c r="AY89" s="436">
        <v>80115737</v>
      </c>
      <c r="AZ89" s="126"/>
      <c r="BA89" s="433">
        <v>20150070</v>
      </c>
      <c r="BB89" s="433">
        <v>22127700</v>
      </c>
    </row>
    <row r="90" spans="1:54">
      <c r="A90" s="69"/>
      <c r="B90" s="69"/>
      <c r="C90" s="312"/>
      <c r="D90" s="313" t="s">
        <v>23</v>
      </c>
      <c r="E90" s="97">
        <v>5.3186247019019181E-2</v>
      </c>
      <c r="F90" s="97">
        <v>0.25022283810684304</v>
      </c>
      <c r="G90" s="97">
        <v>4.0595148047190402E-2</v>
      </c>
      <c r="H90" s="97">
        <v>5.7965799336199338E-2</v>
      </c>
      <c r="I90" s="437"/>
      <c r="J90" s="438"/>
      <c r="K90" s="97">
        <v>-1.3806608806391731E-2</v>
      </c>
      <c r="L90" s="97">
        <v>0.20237101100020702</v>
      </c>
      <c r="M90" s="97">
        <v>-4.4848697319252243E-3</v>
      </c>
      <c r="N90" s="97">
        <v>-6.801391879097088E-3</v>
      </c>
      <c r="O90" s="349">
        <v>4.723310215549037E-2</v>
      </c>
      <c r="P90" s="438"/>
      <c r="Q90" s="97">
        <v>0.15275358935449979</v>
      </c>
      <c r="R90" s="97">
        <v>-0.2053944617968062</v>
      </c>
      <c r="S90" s="97">
        <v>-0.10270030496598648</v>
      </c>
      <c r="T90" s="97">
        <v>-1.2879862433451184E-2</v>
      </c>
      <c r="U90" s="349">
        <v>-5.6110991802669097E-2</v>
      </c>
      <c r="V90" s="438"/>
      <c r="W90" s="97">
        <v>-7.2052039158981063E-2</v>
      </c>
      <c r="X90" s="97">
        <v>7.6268710497355841E-2</v>
      </c>
      <c r="Y90" s="97">
        <v>0.16107276638795232</v>
      </c>
      <c r="Z90" s="97">
        <v>0.10035984498985062</v>
      </c>
      <c r="AA90" s="349">
        <v>6.1771550124370078E-2</v>
      </c>
      <c r="AB90" s="287"/>
      <c r="AC90" s="97">
        <v>5.2514974615174514E-2</v>
      </c>
      <c r="AD90" s="97">
        <v>0.11757111057824998</v>
      </c>
      <c r="AE90" s="97">
        <v>2.5259547571582663E-2</v>
      </c>
      <c r="AF90" s="97">
        <v>-2.1804729841155335E-2</v>
      </c>
      <c r="AG90" s="349">
        <v>4.317090942838453E-2</v>
      </c>
      <c r="AH90" s="287"/>
      <c r="AI90" s="97">
        <v>4.3915250190617705E-2</v>
      </c>
      <c r="AJ90" s="97">
        <v>1.6764121702827595E-2</v>
      </c>
      <c r="AK90" s="97">
        <v>7.817358968460697E-2</v>
      </c>
      <c r="AL90" s="97">
        <v>0.14503161557608246</v>
      </c>
      <c r="AM90" s="349">
        <v>6.947472776069219E-2</v>
      </c>
      <c r="AN90" s="287"/>
      <c r="AO90" s="97">
        <v>0.12730390980097717</v>
      </c>
      <c r="AP90" s="97">
        <v>2.1282038648194224E-2</v>
      </c>
      <c r="AQ90" s="97">
        <v>8.8948875679796258E-2</v>
      </c>
      <c r="AR90" s="97">
        <v>-3.2234396219267714E-2</v>
      </c>
      <c r="AS90" s="349">
        <v>4.8247671649701118E-2</v>
      </c>
      <c r="AT90" s="287"/>
      <c r="AU90" s="97">
        <v>4.4521278952222465E-2</v>
      </c>
      <c r="AV90" s="97">
        <v>5.4745094331715149E-2</v>
      </c>
      <c r="AW90" s="97">
        <v>-7.9958634933157358E-2</v>
      </c>
      <c r="AX90" s="97">
        <v>-2.1013981558261285E-2</v>
      </c>
      <c r="AY90" s="349">
        <v>-3.5534691611427416E-4</v>
      </c>
      <c r="AZ90" s="287"/>
      <c r="BA90" s="97">
        <v>-2.8824298297869921E-2</v>
      </c>
      <c r="BB90" s="97">
        <v>2.237080969788785E-2</v>
      </c>
    </row>
    <row r="91" spans="1:54">
      <c r="A91" s="69"/>
      <c r="B91" s="69"/>
      <c r="C91" s="306" t="s">
        <v>90</v>
      </c>
      <c r="D91" s="306" t="s">
        <v>25</v>
      </c>
      <c r="E91" s="433">
        <v>12594562</v>
      </c>
      <c r="F91" s="433">
        <v>11893260</v>
      </c>
      <c r="G91" s="433">
        <v>11817157</v>
      </c>
      <c r="H91" s="433">
        <v>12041221</v>
      </c>
      <c r="I91" s="434">
        <v>48346200</v>
      </c>
      <c r="J91" s="435"/>
      <c r="K91" s="433">
        <v>12548136</v>
      </c>
      <c r="L91" s="433">
        <v>13506912</v>
      </c>
      <c r="M91" s="433">
        <v>12170209</v>
      </c>
      <c r="N91" s="433">
        <v>11959990</v>
      </c>
      <c r="O91" s="436">
        <v>50185247</v>
      </c>
      <c r="P91" s="435"/>
      <c r="Q91" s="433">
        <v>10926935</v>
      </c>
      <c r="R91" s="433">
        <v>10919740</v>
      </c>
      <c r="S91" s="433">
        <v>10388114</v>
      </c>
      <c r="T91" s="433">
        <v>11430235</v>
      </c>
      <c r="U91" s="436">
        <v>43665024</v>
      </c>
      <c r="V91" s="435"/>
      <c r="W91" s="433">
        <v>12369838</v>
      </c>
      <c r="X91" s="433">
        <v>12935745</v>
      </c>
      <c r="Y91" s="433">
        <v>12527512</v>
      </c>
      <c r="Z91" s="433">
        <v>12196554</v>
      </c>
      <c r="AA91" s="436">
        <v>50029649</v>
      </c>
      <c r="AB91" s="126"/>
      <c r="AC91" s="433">
        <v>11679209</v>
      </c>
      <c r="AD91" s="433">
        <v>11044787</v>
      </c>
      <c r="AE91" s="433">
        <v>10170257</v>
      </c>
      <c r="AF91" s="433">
        <v>12323156</v>
      </c>
      <c r="AG91" s="436">
        <v>45217409</v>
      </c>
      <c r="AH91" s="126"/>
      <c r="AI91" s="433">
        <v>11287544</v>
      </c>
      <c r="AJ91" s="433">
        <v>11858424</v>
      </c>
      <c r="AK91" s="433">
        <v>10086815</v>
      </c>
      <c r="AL91" s="433">
        <v>10735955</v>
      </c>
      <c r="AM91" s="436">
        <v>43968738</v>
      </c>
      <c r="AN91" s="126"/>
      <c r="AO91" s="433">
        <v>10359942</v>
      </c>
      <c r="AP91" s="433">
        <v>11115884</v>
      </c>
      <c r="AQ91" s="433">
        <v>9647407</v>
      </c>
      <c r="AR91" s="433">
        <v>10049358</v>
      </c>
      <c r="AS91" s="436">
        <v>41172591</v>
      </c>
      <c r="AT91" s="126"/>
      <c r="AU91" s="433">
        <v>10112834</v>
      </c>
      <c r="AV91" s="433">
        <v>9916868</v>
      </c>
      <c r="AW91" s="433">
        <v>9766511</v>
      </c>
      <c r="AX91" s="433">
        <v>10209514</v>
      </c>
      <c r="AY91" s="436">
        <v>40005727</v>
      </c>
      <c r="AZ91" s="126"/>
      <c r="BA91" s="433">
        <v>9724744</v>
      </c>
      <c r="BB91" s="433">
        <v>9767606</v>
      </c>
    </row>
    <row r="92" spans="1:54">
      <c r="A92" s="69"/>
      <c r="B92" s="69"/>
      <c r="C92" s="312"/>
      <c r="D92" s="313" t="s">
        <v>23</v>
      </c>
      <c r="E92" s="97">
        <v>-2.0794020221559375E-2</v>
      </c>
      <c r="F92" s="97">
        <v>2.3671575672662239E-2</v>
      </c>
      <c r="G92" s="97">
        <v>-1.6016515709807471E-4</v>
      </c>
      <c r="H92" s="97">
        <v>6.5786283897946623E-3</v>
      </c>
      <c r="I92" s="437"/>
      <c r="J92" s="438"/>
      <c r="K92" s="97">
        <v>-3.6861940891632435E-3</v>
      </c>
      <c r="L92" s="97">
        <v>0.1356778545159191</v>
      </c>
      <c r="M92" s="97">
        <v>2.9876221497268759E-2</v>
      </c>
      <c r="N92" s="97">
        <v>-6.7460766644844407E-3</v>
      </c>
      <c r="O92" s="349">
        <v>3.8039121999247083E-2</v>
      </c>
      <c r="P92" s="438"/>
      <c r="Q92" s="97">
        <v>-0.12919855188053431</v>
      </c>
      <c r="R92" s="97">
        <v>-0.19154429968892961</v>
      </c>
      <c r="S92" s="97">
        <v>-0.14643092817880121</v>
      </c>
      <c r="T92" s="97">
        <v>-4.4293933356131521E-2</v>
      </c>
      <c r="U92" s="349">
        <v>-0.12992310269988305</v>
      </c>
      <c r="V92" s="438"/>
      <c r="W92" s="97">
        <v>0.13205011286330515</v>
      </c>
      <c r="X92" s="97">
        <v>0.18462023821079998</v>
      </c>
      <c r="Y92" s="97">
        <v>0.20594671949114152</v>
      </c>
      <c r="Z92" s="97">
        <v>6.7043153530964128E-2</v>
      </c>
      <c r="AA92" s="349">
        <v>0.14576025424834294</v>
      </c>
      <c r="AB92" s="287"/>
      <c r="AC92" s="97">
        <v>-5.5831693187897824E-2</v>
      </c>
      <c r="AD92" s="97">
        <v>-0.14618083457891295</v>
      </c>
      <c r="AE92" s="97">
        <v>-0.18816625360247108</v>
      </c>
      <c r="AF92" s="97">
        <v>1.0380145080323588E-2</v>
      </c>
      <c r="AG92" s="349">
        <v>-9.6187762580544955E-2</v>
      </c>
      <c r="AH92" s="287"/>
      <c r="AI92" s="97">
        <v>-3.3535233422057997E-2</v>
      </c>
      <c r="AJ92" s="97">
        <v>7.3667061211773577E-2</v>
      </c>
      <c r="AK92" s="97">
        <v>-8.2045124326750596E-3</v>
      </c>
      <c r="AL92" s="97">
        <v>-0.12879825590132921</v>
      </c>
      <c r="AM92" s="349">
        <v>-2.7614828616119969E-2</v>
      </c>
      <c r="AN92" s="287"/>
      <c r="AO92" s="97">
        <v>-8.2179258836111768E-2</v>
      </c>
      <c r="AP92" s="97">
        <v>-6.2617089758301825E-2</v>
      </c>
      <c r="AQ92" s="97">
        <v>-4.3562611190945844E-2</v>
      </c>
      <c r="AR92" s="97">
        <v>-6.3953043767415174E-2</v>
      </c>
      <c r="AS92" s="349">
        <v>-6.3593978976608345E-2</v>
      </c>
      <c r="AT92" s="287"/>
      <c r="AU92" s="97">
        <v>-2.3852257087925821E-2</v>
      </c>
      <c r="AV92" s="97">
        <v>-0.10786510546529637</v>
      </c>
      <c r="AW92" s="97">
        <v>1.2345700767055767E-2</v>
      </c>
      <c r="AX92" s="97">
        <v>1.5936938459153227E-2</v>
      </c>
      <c r="AY92" s="349">
        <v>-2.8340795943592623E-2</v>
      </c>
      <c r="AZ92" s="287"/>
      <c r="BA92" s="97">
        <v>-3.8375988372794434E-2</v>
      </c>
      <c r="BB92" s="97">
        <v>-1.5051324672265443E-2</v>
      </c>
    </row>
    <row r="93" spans="1:54">
      <c r="A93" s="69"/>
      <c r="B93" s="69"/>
      <c r="C93" s="306" t="s">
        <v>91</v>
      </c>
      <c r="D93" s="306" t="s">
        <v>25</v>
      </c>
      <c r="E93" s="433">
        <v>27990389</v>
      </c>
      <c r="F93" s="433">
        <v>29209958</v>
      </c>
      <c r="G93" s="433">
        <v>29655076</v>
      </c>
      <c r="H93" s="433">
        <v>28215726</v>
      </c>
      <c r="I93" s="434">
        <v>115071149</v>
      </c>
      <c r="J93" s="435"/>
      <c r="K93" s="433">
        <v>23694290</v>
      </c>
      <c r="L93" s="433">
        <v>26302982</v>
      </c>
      <c r="M93" s="433">
        <v>28026141</v>
      </c>
      <c r="N93" s="433">
        <v>26198598</v>
      </c>
      <c r="O93" s="436">
        <v>104222011</v>
      </c>
      <c r="P93" s="435"/>
      <c r="Q93" s="433">
        <v>22335770</v>
      </c>
      <c r="R93" s="433">
        <v>23376861</v>
      </c>
      <c r="S93" s="433">
        <v>24355946</v>
      </c>
      <c r="T93" s="433">
        <v>23294556</v>
      </c>
      <c r="U93" s="436">
        <v>93363133</v>
      </c>
      <c r="V93" s="435"/>
      <c r="W93" s="433">
        <v>21526769</v>
      </c>
      <c r="X93" s="433">
        <v>23270597</v>
      </c>
      <c r="Y93" s="433">
        <v>23467949</v>
      </c>
      <c r="Z93" s="433">
        <v>24052854</v>
      </c>
      <c r="AA93" s="436">
        <v>92318169</v>
      </c>
      <c r="AB93" s="126"/>
      <c r="AC93" s="433">
        <v>20359813</v>
      </c>
      <c r="AD93" s="433">
        <v>21279596</v>
      </c>
      <c r="AE93" s="433">
        <v>25623380</v>
      </c>
      <c r="AF93" s="433">
        <v>28961643</v>
      </c>
      <c r="AG93" s="436">
        <v>96224432</v>
      </c>
      <c r="AH93" s="126"/>
      <c r="AI93" s="433">
        <v>21480876</v>
      </c>
      <c r="AJ93" s="433">
        <v>23302186</v>
      </c>
      <c r="AK93" s="433">
        <v>24940047</v>
      </c>
      <c r="AL93" s="433">
        <v>22685247</v>
      </c>
      <c r="AM93" s="436">
        <v>92408356</v>
      </c>
      <c r="AN93" s="126"/>
      <c r="AO93" s="433">
        <v>20752152</v>
      </c>
      <c r="AP93" s="433">
        <v>22293039</v>
      </c>
      <c r="AQ93" s="433">
        <v>24319660</v>
      </c>
      <c r="AR93" s="433">
        <v>23532019</v>
      </c>
      <c r="AS93" s="436">
        <v>90896870</v>
      </c>
      <c r="AT93" s="126"/>
      <c r="AU93" s="433">
        <v>21052550</v>
      </c>
      <c r="AV93" s="433">
        <v>23171191</v>
      </c>
      <c r="AW93" s="433">
        <v>25146185</v>
      </c>
      <c r="AX93" s="433">
        <v>24305128</v>
      </c>
      <c r="AY93" s="436">
        <v>93675054</v>
      </c>
      <c r="AZ93" s="126"/>
      <c r="BA93" s="433">
        <v>22409068</v>
      </c>
      <c r="BB93" s="433">
        <v>24683149</v>
      </c>
    </row>
    <row r="94" spans="1:54">
      <c r="A94" s="69"/>
      <c r="B94" s="69"/>
      <c r="C94" s="312"/>
      <c r="D94" s="313" t="s">
        <v>23</v>
      </c>
      <c r="E94" s="97">
        <v>-7.1838947957295948E-3</v>
      </c>
      <c r="F94" s="97">
        <v>9.6333758555806961E-2</v>
      </c>
      <c r="G94" s="97">
        <v>-6.043258073716519E-2</v>
      </c>
      <c r="H94" s="97">
        <v>-0.1176989354779186</v>
      </c>
      <c r="I94" s="437"/>
      <c r="J94" s="438"/>
      <c r="K94" s="97">
        <v>-0.15348479079729832</v>
      </c>
      <c r="L94" s="97">
        <v>-9.9520033544724718E-2</v>
      </c>
      <c r="M94" s="97">
        <v>-5.4929382072735206E-2</v>
      </c>
      <c r="N94" s="97">
        <v>-7.1489494900822334E-2</v>
      </c>
      <c r="O94" s="349">
        <v>-9.4281999391524263E-2</v>
      </c>
      <c r="P94" s="438"/>
      <c r="Q94" s="97">
        <v>-5.733533268985902E-2</v>
      </c>
      <c r="R94" s="97">
        <v>-0.11124674000841428</v>
      </c>
      <c r="S94" s="97">
        <v>-0.13095613127758121</v>
      </c>
      <c r="T94" s="97">
        <v>-0.1108472293059346</v>
      </c>
      <c r="U94" s="349">
        <v>-0.10418987213747011</v>
      </c>
      <c r="V94" s="438"/>
      <c r="W94" s="97">
        <v>-3.6219973611834266E-2</v>
      </c>
      <c r="X94" s="97">
        <v>-4.5456915708229628E-3</v>
      </c>
      <c r="Y94" s="97">
        <v>-3.6459146362042394E-2</v>
      </c>
      <c r="Z94" s="97">
        <v>3.2552584389245354E-2</v>
      </c>
      <c r="AA94" s="349">
        <v>-1.119246930156037E-2</v>
      </c>
      <c r="AB94" s="287"/>
      <c r="AC94" s="97">
        <v>-5.4209528610633551E-2</v>
      </c>
      <c r="AD94" s="97">
        <v>-8.5558655843681164E-2</v>
      </c>
      <c r="AE94" s="97">
        <v>9.1845733941214869E-2</v>
      </c>
      <c r="AF94" s="97">
        <v>0.20408343226130254</v>
      </c>
      <c r="AG94" s="349">
        <v>4.2313046741644156E-2</v>
      </c>
      <c r="AH94" s="287"/>
      <c r="AI94" s="97">
        <v>5.5062539130393828E-2</v>
      </c>
      <c r="AJ94" s="97">
        <v>9.5048327045306635E-2</v>
      </c>
      <c r="AK94" s="97">
        <v>-2.6668339617958337E-2</v>
      </c>
      <c r="AL94" s="97">
        <v>-0.21671408628301925</v>
      </c>
      <c r="AM94" s="349">
        <v>-3.9658077690705396E-2</v>
      </c>
      <c r="AN94" s="287"/>
      <c r="AO94" s="97">
        <v>-3.3924314818445933E-2</v>
      </c>
      <c r="AP94" s="97">
        <v>-4.3306966994427043E-2</v>
      </c>
      <c r="AQ94" s="97">
        <v>-2.4875133555281592E-2</v>
      </c>
      <c r="AR94" s="97">
        <v>3.7326990532657645E-2</v>
      </c>
      <c r="AS94" s="349">
        <v>-1.6356594418799109E-2</v>
      </c>
      <c r="AT94" s="287"/>
      <c r="AU94" s="97">
        <v>1.447551078076148E-2</v>
      </c>
      <c r="AV94" s="97">
        <v>3.9391309547343489E-2</v>
      </c>
      <c r="AW94" s="97">
        <v>3.3985878092045674E-2</v>
      </c>
      <c r="AX94" s="97">
        <v>3.2853492086675651E-2</v>
      </c>
      <c r="AY94" s="349">
        <v>3.0564132736363714E-2</v>
      </c>
      <c r="AZ94" s="287"/>
      <c r="BA94" s="97">
        <v>6.4434854685061937E-2</v>
      </c>
      <c r="BB94" s="97">
        <v>6.5251630785832182E-2</v>
      </c>
    </row>
    <row r="95" spans="1:54">
      <c r="A95" s="69"/>
      <c r="B95" s="69"/>
      <c r="C95" s="306" t="s">
        <v>92</v>
      </c>
      <c r="D95" s="306" t="s">
        <v>25</v>
      </c>
      <c r="E95" s="433">
        <v>48110628</v>
      </c>
      <c r="F95" s="433">
        <v>54664656</v>
      </c>
      <c r="G95" s="433">
        <v>51930179</v>
      </c>
      <c r="H95" s="433">
        <v>53594283</v>
      </c>
      <c r="I95" s="434">
        <v>208299746</v>
      </c>
      <c r="J95" s="435"/>
      <c r="K95" s="433">
        <v>44529615</v>
      </c>
      <c r="L95" s="433">
        <v>60063526</v>
      </c>
      <c r="M95" s="433">
        <v>52169736</v>
      </c>
      <c r="N95" s="433">
        <v>56874954</v>
      </c>
      <c r="O95" s="436">
        <v>213637831</v>
      </c>
      <c r="P95" s="435"/>
      <c r="Q95" s="433">
        <v>45181415</v>
      </c>
      <c r="R95" s="433">
        <v>49924724</v>
      </c>
      <c r="S95" s="433">
        <v>51063896</v>
      </c>
      <c r="T95" s="433">
        <v>56751336</v>
      </c>
      <c r="U95" s="436">
        <v>202921371</v>
      </c>
      <c r="V95" s="435"/>
      <c r="W95" s="433">
        <v>44217187</v>
      </c>
      <c r="X95" s="433">
        <v>55814806</v>
      </c>
      <c r="Y95" s="433">
        <v>52290947</v>
      </c>
      <c r="Z95" s="433">
        <v>57596697</v>
      </c>
      <c r="AA95" s="436">
        <v>209919637</v>
      </c>
      <c r="AB95" s="126"/>
      <c r="AC95" s="433">
        <v>48010639</v>
      </c>
      <c r="AD95" s="433">
        <v>54335910</v>
      </c>
      <c r="AE95" s="433">
        <v>55629175</v>
      </c>
      <c r="AF95" s="433">
        <v>66436881</v>
      </c>
      <c r="AG95" s="436">
        <v>224412605</v>
      </c>
      <c r="AH95" s="126"/>
      <c r="AI95" s="433">
        <v>53985683</v>
      </c>
      <c r="AJ95" s="433">
        <v>60580152</v>
      </c>
      <c r="AK95" s="433">
        <v>55830063</v>
      </c>
      <c r="AL95" s="433">
        <v>62218638</v>
      </c>
      <c r="AM95" s="436">
        <v>232614536</v>
      </c>
      <c r="AN95" s="126"/>
      <c r="AO95" s="433">
        <v>50364863</v>
      </c>
      <c r="AP95" s="433">
        <v>58622331</v>
      </c>
      <c r="AQ95" s="433">
        <v>55605392</v>
      </c>
      <c r="AR95" s="433">
        <v>59795552</v>
      </c>
      <c r="AS95" s="436">
        <v>224388138</v>
      </c>
      <c r="AT95" s="126"/>
      <c r="AU95" s="433">
        <v>46018180</v>
      </c>
      <c r="AV95" s="433">
        <v>54337877</v>
      </c>
      <c r="AW95" s="433">
        <v>54171327</v>
      </c>
      <c r="AX95" s="433">
        <v>61934745</v>
      </c>
      <c r="AY95" s="436">
        <v>216462129</v>
      </c>
      <c r="AZ95" s="126"/>
      <c r="BA95" s="433">
        <v>50137757</v>
      </c>
      <c r="BB95" s="433">
        <v>60892140</v>
      </c>
    </row>
    <row r="96" spans="1:54">
      <c r="A96" s="69"/>
      <c r="B96" s="69"/>
      <c r="C96" s="312"/>
      <c r="D96" s="313" t="s">
        <v>23</v>
      </c>
      <c r="E96" s="97">
        <v>-9.5818972955804028E-3</v>
      </c>
      <c r="F96" s="97">
        <v>0.2359911398786069</v>
      </c>
      <c r="G96" s="97">
        <v>7.7071967316324121E-3</v>
      </c>
      <c r="H96" s="97">
        <v>-7.2159242352443559E-2</v>
      </c>
      <c r="I96" s="437"/>
      <c r="J96" s="438"/>
      <c r="K96" s="97">
        <v>-7.443288830068899E-2</v>
      </c>
      <c r="L96" s="97">
        <v>9.8763449641025819E-2</v>
      </c>
      <c r="M96" s="97">
        <v>4.6130593926895572E-3</v>
      </c>
      <c r="N96" s="97">
        <v>6.1213077521719991E-2</v>
      </c>
      <c r="O96" s="349">
        <v>2.5626939554693529E-2</v>
      </c>
      <c r="P96" s="438"/>
      <c r="Q96" s="97">
        <v>1.4637449706223604E-2</v>
      </c>
      <c r="R96" s="97">
        <v>-0.16880131213075966</v>
      </c>
      <c r="S96" s="97">
        <v>-2.1196963695580107E-2</v>
      </c>
      <c r="T96" s="97">
        <v>-2.1735050546151102E-3</v>
      </c>
      <c r="U96" s="349">
        <v>-5.0161808654572981E-2</v>
      </c>
      <c r="V96" s="438"/>
      <c r="W96" s="97">
        <v>-2.1341252813795175E-2</v>
      </c>
      <c r="X96" s="97">
        <v>0.11797926013571947</v>
      </c>
      <c r="Y96" s="97">
        <v>2.4029717591466104E-2</v>
      </c>
      <c r="Z96" s="97">
        <v>1.4895878398351714E-2</v>
      </c>
      <c r="AA96" s="349">
        <v>3.448757499277888E-2</v>
      </c>
      <c r="AB96" s="287"/>
      <c r="AC96" s="97">
        <v>8.5791346247331424E-2</v>
      </c>
      <c r="AD96" s="97">
        <v>-2.6496481954985218E-2</v>
      </c>
      <c r="AE96" s="97">
        <v>6.3839501701891121E-2</v>
      </c>
      <c r="AF96" s="97">
        <v>0.15348421802729417</v>
      </c>
      <c r="AG96" s="349">
        <v>6.9040553838229046E-2</v>
      </c>
      <c r="AH96" s="287"/>
      <c r="AI96" s="97">
        <v>0.12445249895549182</v>
      </c>
      <c r="AJ96" s="97">
        <v>0.11491924953497601</v>
      </c>
      <c r="AK96" s="97">
        <v>3.6111986201485813E-3</v>
      </c>
      <c r="AL96" s="97">
        <v>-6.3492489962013732E-2</v>
      </c>
      <c r="AM96" s="349">
        <v>3.6548441652820784E-2</v>
      </c>
      <c r="AN96" s="287"/>
      <c r="AO96" s="97">
        <v>-6.7070004467665978E-2</v>
      </c>
      <c r="AP96" s="97">
        <v>-3.2317862127516639E-2</v>
      </c>
      <c r="AQ96" s="97">
        <v>-4.0241939186062003E-3</v>
      </c>
      <c r="AR96" s="97">
        <v>-3.8944696925059641E-2</v>
      </c>
      <c r="AS96" s="349">
        <v>-3.5364935233454187E-2</v>
      </c>
      <c r="AT96" s="287"/>
      <c r="AU96" s="97">
        <v>-8.6303878162043213E-2</v>
      </c>
      <c r="AV96" s="97">
        <v>-7.3085698349320105E-2</v>
      </c>
      <c r="AW96" s="97">
        <v>-2.5790034894457747E-2</v>
      </c>
      <c r="AX96" s="97">
        <v>3.5775119192812177E-2</v>
      </c>
      <c r="AY96" s="349">
        <v>-3.5322762917173511E-2</v>
      </c>
      <c r="AZ96" s="287"/>
      <c r="BA96" s="97">
        <v>8.9520641624679653E-2</v>
      </c>
      <c r="BB96" s="97">
        <v>0.12062052037844606</v>
      </c>
    </row>
    <row r="97" spans="1:54">
      <c r="A97" s="69"/>
      <c r="B97" s="69"/>
      <c r="C97" s="306" t="s">
        <v>56</v>
      </c>
      <c r="D97" s="306" t="s">
        <v>25</v>
      </c>
      <c r="E97" s="433">
        <v>135043440</v>
      </c>
      <c r="F97" s="433">
        <v>140984425</v>
      </c>
      <c r="G97" s="433">
        <v>139488803</v>
      </c>
      <c r="H97" s="433">
        <v>137192201</v>
      </c>
      <c r="I97" s="434">
        <v>552708869</v>
      </c>
      <c r="J97" s="435"/>
      <c r="K97" s="433">
        <v>147022696</v>
      </c>
      <c r="L97" s="433">
        <v>154946171</v>
      </c>
      <c r="M97" s="433">
        <v>139146320</v>
      </c>
      <c r="N97" s="433">
        <v>136019026</v>
      </c>
      <c r="O97" s="436">
        <v>577134213</v>
      </c>
      <c r="P97" s="435"/>
      <c r="Q97" s="433">
        <v>126596894</v>
      </c>
      <c r="R97" s="433">
        <v>128470273</v>
      </c>
      <c r="S97" s="433">
        <v>130683247</v>
      </c>
      <c r="T97" s="433">
        <v>130601248</v>
      </c>
      <c r="U97" s="436">
        <v>516351662</v>
      </c>
      <c r="V97" s="435"/>
      <c r="W97" s="433">
        <v>133976533</v>
      </c>
      <c r="X97" s="433">
        <v>141038505</v>
      </c>
      <c r="Y97" s="433">
        <v>139394401</v>
      </c>
      <c r="Z97" s="433">
        <v>126264892</v>
      </c>
      <c r="AA97" s="436">
        <v>540674331</v>
      </c>
      <c r="AB97" s="126"/>
      <c r="AC97" s="433">
        <v>129530298</v>
      </c>
      <c r="AD97" s="433">
        <v>127500530</v>
      </c>
      <c r="AE97" s="433">
        <v>132130221</v>
      </c>
      <c r="AF97" s="433">
        <v>138178094</v>
      </c>
      <c r="AG97" s="436">
        <v>527339143</v>
      </c>
      <c r="AH97" s="126"/>
      <c r="AI97" s="433">
        <v>127534577</v>
      </c>
      <c r="AJ97" s="433">
        <v>127042069</v>
      </c>
      <c r="AK97" s="433">
        <v>125918936</v>
      </c>
      <c r="AL97" s="433">
        <v>115399343</v>
      </c>
      <c r="AM97" s="436">
        <v>495894925</v>
      </c>
      <c r="AN97" s="126"/>
      <c r="AO97" s="433">
        <v>107703163</v>
      </c>
      <c r="AP97" s="433">
        <v>116019527</v>
      </c>
      <c r="AQ97" s="433">
        <v>115245419</v>
      </c>
      <c r="AR97" s="433">
        <v>118351549</v>
      </c>
      <c r="AS97" s="436">
        <v>457319658</v>
      </c>
      <c r="AT97" s="126"/>
      <c r="AU97" s="433">
        <v>116239563</v>
      </c>
      <c r="AV97" s="433">
        <v>112985035</v>
      </c>
      <c r="AW97" s="433">
        <v>115418592</v>
      </c>
      <c r="AX97" s="433">
        <v>117650703</v>
      </c>
      <c r="AY97" s="436">
        <v>462293893</v>
      </c>
      <c r="AZ97" s="126"/>
      <c r="BA97" s="433">
        <v>104344112</v>
      </c>
      <c r="BB97" s="433">
        <v>106616147</v>
      </c>
    </row>
    <row r="98" spans="1:54">
      <c r="A98" s="69"/>
      <c r="B98" s="69"/>
      <c r="C98" s="312"/>
      <c r="D98" s="313" t="s">
        <v>23</v>
      </c>
      <c r="E98" s="97">
        <v>2.1625723862282037E-2</v>
      </c>
      <c r="F98" s="97">
        <v>0.20361310102240812</v>
      </c>
      <c r="G98" s="97">
        <v>0.19313597838969193</v>
      </c>
      <c r="H98" s="97">
        <v>3.8448304421803775E-2</v>
      </c>
      <c r="I98" s="437"/>
      <c r="J98" s="438"/>
      <c r="K98" s="97">
        <v>8.8706685789402287E-2</v>
      </c>
      <c r="L98" s="97">
        <v>9.9030414175182824E-2</v>
      </c>
      <c r="M98" s="97">
        <v>-2.4552723418237378E-3</v>
      </c>
      <c r="N98" s="97">
        <v>-8.5513242840968787E-3</v>
      </c>
      <c r="O98" s="349">
        <v>4.419206090213823E-2</v>
      </c>
      <c r="P98" s="438"/>
      <c r="Q98" s="97">
        <v>-0.13892958404190869</v>
      </c>
      <c r="R98" s="97">
        <v>-0.17087158610715203</v>
      </c>
      <c r="S98" s="97">
        <v>-6.0821392904965021E-2</v>
      </c>
      <c r="T98" s="97">
        <v>-3.9831030697132008E-2</v>
      </c>
      <c r="U98" s="349">
        <v>-0.10531787863354414</v>
      </c>
      <c r="V98" s="438"/>
      <c r="W98" s="97">
        <v>5.8292417505914518E-2</v>
      </c>
      <c r="X98" s="97">
        <v>9.7829884739172313E-2</v>
      </c>
      <c r="Y98" s="97">
        <v>6.6658536575847416E-2</v>
      </c>
      <c r="Z98" s="97">
        <v>-3.3203021153366041E-2</v>
      </c>
      <c r="AA98" s="349">
        <v>4.7104852738907299E-2</v>
      </c>
      <c r="AB98" s="287"/>
      <c r="AC98" s="97">
        <v>-3.3186670086469583E-2</v>
      </c>
      <c r="AD98" s="97">
        <v>-9.5987794255192882E-2</v>
      </c>
      <c r="AE98" s="97">
        <v>-5.2112423080752035E-2</v>
      </c>
      <c r="AF98" s="97">
        <v>9.4350866747662465E-2</v>
      </c>
      <c r="AG98" s="349">
        <v>-2.4663993157093334E-2</v>
      </c>
      <c r="AH98" s="287"/>
      <c r="AI98" s="97">
        <v>-1.5407368243683051E-2</v>
      </c>
      <c r="AJ98" s="97">
        <v>-3.5957576019487458E-3</v>
      </c>
      <c r="AK98" s="97">
        <v>-4.7008814130417576E-2</v>
      </c>
      <c r="AL98" s="97">
        <v>-0.16485066728449738</v>
      </c>
      <c r="AM98" s="349">
        <v>-5.962807505833112E-2</v>
      </c>
      <c r="AN98" s="287"/>
      <c r="AO98" s="97">
        <v>-0.15549833203273178</v>
      </c>
      <c r="AP98" s="97">
        <v>-8.6762928900347203E-2</v>
      </c>
      <c r="AQ98" s="97">
        <v>-8.4764987213678533E-2</v>
      </c>
      <c r="AR98" s="97">
        <v>2.5582519997535913E-2</v>
      </c>
      <c r="AS98" s="349">
        <v>-7.7789194958992613E-2</v>
      </c>
      <c r="AT98" s="287"/>
      <c r="AU98" s="97">
        <v>7.9258582220096852E-2</v>
      </c>
      <c r="AV98" s="97">
        <v>-2.6155010957767511E-2</v>
      </c>
      <c r="AW98" s="97">
        <v>1.5026454110076415E-3</v>
      </c>
      <c r="AX98" s="97">
        <v>-5.9217306906561573E-3</v>
      </c>
      <c r="AY98" s="349">
        <v>1.0876932388504512E-2</v>
      </c>
      <c r="AZ98" s="287"/>
      <c r="BA98" s="97">
        <v>-0.10233564797555206</v>
      </c>
      <c r="BB98" s="97">
        <v>-5.6369305899670707E-2</v>
      </c>
    </row>
    <row r="99" spans="1:54">
      <c r="A99" s="69"/>
      <c r="B99" s="69"/>
      <c r="C99" s="306" t="s">
        <v>93</v>
      </c>
      <c r="D99" s="306" t="s">
        <v>25</v>
      </c>
      <c r="E99" s="433">
        <v>19114859</v>
      </c>
      <c r="F99" s="433">
        <v>20814861</v>
      </c>
      <c r="G99" s="433">
        <v>20819211</v>
      </c>
      <c r="H99" s="433">
        <v>21137570</v>
      </c>
      <c r="I99" s="434">
        <v>81886501</v>
      </c>
      <c r="J99" s="435"/>
      <c r="K99" s="433">
        <v>20495270</v>
      </c>
      <c r="L99" s="433">
        <v>21314834</v>
      </c>
      <c r="M99" s="433">
        <v>21053311</v>
      </c>
      <c r="N99" s="433">
        <v>20544551</v>
      </c>
      <c r="O99" s="436">
        <v>83407966</v>
      </c>
      <c r="P99" s="435"/>
      <c r="Q99" s="433">
        <v>19419783</v>
      </c>
      <c r="R99" s="433">
        <v>19585807</v>
      </c>
      <c r="S99" s="433">
        <v>20043225</v>
      </c>
      <c r="T99" s="433">
        <v>20025138</v>
      </c>
      <c r="U99" s="436">
        <v>79073953</v>
      </c>
      <c r="V99" s="435"/>
      <c r="W99" s="433">
        <v>19753843</v>
      </c>
      <c r="X99" s="433">
        <v>20853442</v>
      </c>
      <c r="Y99" s="433">
        <v>21899645</v>
      </c>
      <c r="Z99" s="433">
        <v>21526084</v>
      </c>
      <c r="AA99" s="436">
        <v>84033014</v>
      </c>
      <c r="AB99" s="126"/>
      <c r="AC99" s="433">
        <v>21315604</v>
      </c>
      <c r="AD99" s="433">
        <v>21214890</v>
      </c>
      <c r="AE99" s="433">
        <v>22372235</v>
      </c>
      <c r="AF99" s="433">
        <v>23310486</v>
      </c>
      <c r="AG99" s="436">
        <v>88213215</v>
      </c>
      <c r="AH99" s="126"/>
      <c r="AI99" s="433">
        <v>22094433</v>
      </c>
      <c r="AJ99" s="433">
        <v>22919193</v>
      </c>
      <c r="AK99" s="433">
        <v>23664380</v>
      </c>
      <c r="AL99" s="433">
        <v>23279219</v>
      </c>
      <c r="AM99" s="436">
        <v>91957225</v>
      </c>
      <c r="AN99" s="126"/>
      <c r="AO99" s="433">
        <v>22549493</v>
      </c>
      <c r="AP99" s="433">
        <v>22894238</v>
      </c>
      <c r="AQ99" s="433">
        <v>23820662</v>
      </c>
      <c r="AR99" s="433">
        <v>23190282</v>
      </c>
      <c r="AS99" s="436">
        <v>92454675</v>
      </c>
      <c r="AT99" s="126"/>
      <c r="AU99" s="433">
        <v>23162094</v>
      </c>
      <c r="AV99" s="433">
        <v>22330447</v>
      </c>
      <c r="AW99" s="433">
        <v>22646186</v>
      </c>
      <c r="AX99" s="433">
        <v>22462215</v>
      </c>
      <c r="AY99" s="436">
        <v>90600942</v>
      </c>
      <c r="AZ99" s="126"/>
      <c r="BA99" s="433">
        <v>21978649</v>
      </c>
      <c r="BB99" s="433">
        <v>22866906</v>
      </c>
    </row>
    <row r="100" spans="1:54">
      <c r="A100" s="69"/>
      <c r="B100" s="69"/>
      <c r="C100" s="312"/>
      <c r="D100" s="313" t="s">
        <v>23</v>
      </c>
      <c r="E100" s="97">
        <v>9.3696650425595038E-2</v>
      </c>
      <c r="F100" s="97">
        <v>0.16493750319009759</v>
      </c>
      <c r="G100" s="97">
        <v>0.10223389770871195</v>
      </c>
      <c r="H100" s="97">
        <v>6.3044476879242667E-2</v>
      </c>
      <c r="I100" s="437"/>
      <c r="J100" s="438"/>
      <c r="K100" s="97">
        <v>7.2216645699557602E-2</v>
      </c>
      <c r="L100" s="97">
        <v>2.4020001863091951E-2</v>
      </c>
      <c r="M100" s="97">
        <v>1.1244422279019122E-2</v>
      </c>
      <c r="N100" s="97">
        <v>-2.8055211644479473E-2</v>
      </c>
      <c r="O100" s="349">
        <v>1.8580168665406793E-2</v>
      </c>
      <c r="P100" s="438"/>
      <c r="Q100" s="97">
        <v>-5.2474888108329343E-2</v>
      </c>
      <c r="R100" s="97">
        <v>-8.1118483024545274E-2</v>
      </c>
      <c r="S100" s="97">
        <v>-4.7977536644948637E-2</v>
      </c>
      <c r="T100" s="97">
        <v>-2.5282275577597213E-2</v>
      </c>
      <c r="U100" s="349">
        <v>-5.1961619589188879E-2</v>
      </c>
      <c r="V100" s="438"/>
      <c r="W100" s="97">
        <v>1.7202045975488023E-2</v>
      </c>
      <c r="X100" s="97">
        <v>6.4722122504321522E-2</v>
      </c>
      <c r="Y100" s="97">
        <v>9.2620823245760153E-2</v>
      </c>
      <c r="Z100" s="97">
        <v>7.4953091459344812E-2</v>
      </c>
      <c r="AA100" s="349">
        <v>6.2714216399425426E-2</v>
      </c>
      <c r="AB100" s="287"/>
      <c r="AC100" s="97">
        <v>7.9061122435771125E-2</v>
      </c>
      <c r="AD100" s="97">
        <v>1.7332774129086292E-2</v>
      </c>
      <c r="AE100" s="97">
        <v>2.1579801864368031E-2</v>
      </c>
      <c r="AF100" s="97">
        <v>8.2894873029390803E-2</v>
      </c>
      <c r="AG100" s="349">
        <v>4.9744746749176505E-2</v>
      </c>
      <c r="AH100" s="287"/>
      <c r="AI100" s="97">
        <v>3.6537974715612043E-2</v>
      </c>
      <c r="AJ100" s="97">
        <v>8.0335226814751248E-2</v>
      </c>
      <c r="AK100" s="97">
        <v>5.775663450701285E-2</v>
      </c>
      <c r="AL100" s="97">
        <v>-1.3413276754504766E-3</v>
      </c>
      <c r="AM100" s="349">
        <v>4.2442733778606856E-2</v>
      </c>
      <c r="AN100" s="287"/>
      <c r="AO100" s="97">
        <v>2.059613840282748E-2</v>
      </c>
      <c r="AP100" s="97">
        <v>-1.088825422430939E-3</v>
      </c>
      <c r="AQ100" s="97">
        <v>6.6041028752918951E-3</v>
      </c>
      <c r="AR100" s="97">
        <v>-3.820446038159564E-3</v>
      </c>
      <c r="AS100" s="349">
        <v>5.4095803782683305E-3</v>
      </c>
      <c r="AT100" s="287"/>
      <c r="AU100" s="97">
        <v>2.7166952268061983E-2</v>
      </c>
      <c r="AV100" s="97">
        <v>-2.4625890584347054E-2</v>
      </c>
      <c r="AW100" s="97">
        <v>-4.9304926957949413E-2</v>
      </c>
      <c r="AX100" s="97">
        <v>-3.1395349138057083E-2</v>
      </c>
      <c r="AY100" s="349">
        <v>-2.0050181345616092E-2</v>
      </c>
      <c r="AZ100" s="287"/>
      <c r="BA100" s="97">
        <v>-5.1094041842676186E-2</v>
      </c>
      <c r="BB100" s="97">
        <v>2.4023657027555156E-2</v>
      </c>
    </row>
    <row r="101" spans="1:54">
      <c r="A101" s="69"/>
      <c r="B101" s="69"/>
      <c r="C101" s="306" t="s">
        <v>94</v>
      </c>
      <c r="D101" s="306" t="s">
        <v>25</v>
      </c>
      <c r="E101" s="433">
        <v>6464095</v>
      </c>
      <c r="F101" s="433">
        <v>7555994</v>
      </c>
      <c r="G101" s="433">
        <v>10387266</v>
      </c>
      <c r="H101" s="433">
        <v>11912059</v>
      </c>
      <c r="I101" s="434">
        <v>36319414</v>
      </c>
      <c r="J101" s="435"/>
      <c r="K101" s="433">
        <v>10903531</v>
      </c>
      <c r="L101" s="433">
        <v>11193910</v>
      </c>
      <c r="M101" s="433">
        <v>11572445</v>
      </c>
      <c r="N101" s="433">
        <v>11257987</v>
      </c>
      <c r="O101" s="436">
        <v>44927873</v>
      </c>
      <c r="P101" s="435"/>
      <c r="Q101" s="433">
        <v>9695442</v>
      </c>
      <c r="R101" s="433">
        <v>11604421</v>
      </c>
      <c r="S101" s="433">
        <v>11674727</v>
      </c>
      <c r="T101" s="433">
        <v>11614929</v>
      </c>
      <c r="U101" s="436">
        <v>44589519</v>
      </c>
      <c r="V101" s="435"/>
      <c r="W101" s="433">
        <v>11126609</v>
      </c>
      <c r="X101" s="433">
        <v>11359094</v>
      </c>
      <c r="Y101" s="433">
        <v>11690828</v>
      </c>
      <c r="Z101" s="433">
        <v>10593356</v>
      </c>
      <c r="AA101" s="436">
        <v>44769887</v>
      </c>
      <c r="AB101" s="126"/>
      <c r="AC101" s="433">
        <v>9011235</v>
      </c>
      <c r="AD101" s="433">
        <v>10010691</v>
      </c>
      <c r="AE101" s="433">
        <v>9591715</v>
      </c>
      <c r="AF101" s="433">
        <v>9392974</v>
      </c>
      <c r="AG101" s="436">
        <v>38006615</v>
      </c>
      <c r="AH101" s="126"/>
      <c r="AI101" s="433">
        <v>8909651</v>
      </c>
      <c r="AJ101" s="433">
        <v>9647335</v>
      </c>
      <c r="AK101" s="433">
        <v>9404510</v>
      </c>
      <c r="AL101" s="433">
        <v>9206337</v>
      </c>
      <c r="AM101" s="436">
        <v>37167833</v>
      </c>
      <c r="AN101" s="126"/>
      <c r="AO101" s="433">
        <v>8434124</v>
      </c>
      <c r="AP101" s="433">
        <v>9892218</v>
      </c>
      <c r="AQ101" s="433">
        <v>10159869</v>
      </c>
      <c r="AR101" s="433">
        <v>10790216</v>
      </c>
      <c r="AS101" s="436">
        <v>39276427</v>
      </c>
      <c r="AT101" s="126"/>
      <c r="AU101" s="433">
        <v>10598641</v>
      </c>
      <c r="AV101" s="433">
        <v>12570506</v>
      </c>
      <c r="AW101" s="433">
        <v>13686382</v>
      </c>
      <c r="AX101" s="433">
        <v>13931756</v>
      </c>
      <c r="AY101" s="436">
        <v>50787285</v>
      </c>
      <c r="AZ101" s="126"/>
      <c r="BA101" s="433">
        <v>13410612</v>
      </c>
      <c r="BB101" s="433">
        <v>14992417</v>
      </c>
    </row>
    <row r="102" spans="1:54">
      <c r="A102" s="69"/>
      <c r="B102" s="69"/>
      <c r="C102" s="312"/>
      <c r="D102" s="313" t="s">
        <v>23</v>
      </c>
      <c r="E102" s="97">
        <v>0.33919061784797466</v>
      </c>
      <c r="F102" s="97">
        <v>0.35437054610966789</v>
      </c>
      <c r="G102" s="97">
        <v>0.61808324900677436</v>
      </c>
      <c r="H102" s="97">
        <v>0.77889206873729155</v>
      </c>
      <c r="I102" s="437"/>
      <c r="J102" s="438"/>
      <c r="K102" s="97">
        <v>0.68678384213103305</v>
      </c>
      <c r="L102" s="97">
        <v>0.48146094345760465</v>
      </c>
      <c r="M102" s="97">
        <v>0.11409922495486301</v>
      </c>
      <c r="N102" s="97">
        <v>-5.4908391571935632E-2</v>
      </c>
      <c r="O102" s="349">
        <v>0.23702086713183212</v>
      </c>
      <c r="P102" s="438"/>
      <c r="Q102" s="97">
        <v>-0.11079796077068982</v>
      </c>
      <c r="R102" s="97">
        <v>3.6672708642467189E-2</v>
      </c>
      <c r="S102" s="97">
        <v>8.8384088237187797E-3</v>
      </c>
      <c r="T102" s="97">
        <v>3.1705668162523182E-2</v>
      </c>
      <c r="U102" s="349">
        <v>-7.5310487100067602E-3</v>
      </c>
      <c r="V102" s="438"/>
      <c r="W102" s="97">
        <v>0.14761235227852421</v>
      </c>
      <c r="X102" s="97">
        <v>-2.1140822105644053E-2</v>
      </c>
      <c r="Y102" s="97">
        <v>1.3791328910732759E-3</v>
      </c>
      <c r="Z102" s="97">
        <v>-8.7953443365861306E-2</v>
      </c>
      <c r="AA102" s="349">
        <v>4.0450761534340796E-3</v>
      </c>
      <c r="AB102" s="287"/>
      <c r="AC102" s="97">
        <v>-0.1901184808417371</v>
      </c>
      <c r="AD102" s="97">
        <v>-0.11870691447751025</v>
      </c>
      <c r="AE102" s="97">
        <v>-0.17955212410960109</v>
      </c>
      <c r="AF102" s="97">
        <v>-0.11331460964778306</v>
      </c>
      <c r="AG102" s="349">
        <v>-0.15106743512665111</v>
      </c>
      <c r="AH102" s="287"/>
      <c r="AI102" s="97">
        <v>-1.1273038601257168E-2</v>
      </c>
      <c r="AJ102" s="97">
        <v>-3.6296795096362522E-2</v>
      </c>
      <c r="AK102" s="97">
        <v>-1.9517364725703423E-2</v>
      </c>
      <c r="AL102" s="97">
        <v>-1.9869851657206783E-2</v>
      </c>
      <c r="AM102" s="349">
        <v>-2.206936871384102E-2</v>
      </c>
      <c r="AN102" s="287"/>
      <c r="AO102" s="97">
        <v>-5.3372124227985984E-2</v>
      </c>
      <c r="AP102" s="97">
        <v>2.5383486734937621E-2</v>
      </c>
      <c r="AQ102" s="97">
        <v>8.031880448848483E-2</v>
      </c>
      <c r="AR102" s="97">
        <v>0.17204225741464829</v>
      </c>
      <c r="AS102" s="349">
        <v>5.6731690545424041E-2</v>
      </c>
      <c r="AT102" s="287"/>
      <c r="AU102" s="97">
        <v>0.25663803377801897</v>
      </c>
      <c r="AV102" s="97">
        <v>0.27074696493748918</v>
      </c>
      <c r="AW102" s="97">
        <v>0.34710221165253219</v>
      </c>
      <c r="AX102" s="97">
        <v>0.2911470910313565</v>
      </c>
      <c r="AY102" s="349">
        <v>0.29307294169095366</v>
      </c>
      <c r="AZ102" s="287"/>
      <c r="BA102" s="97">
        <v>0.26531429831428377</v>
      </c>
      <c r="BB102" s="97">
        <v>0.19266615043181234</v>
      </c>
    </row>
    <row r="103" spans="1:54">
      <c r="A103" s="69"/>
      <c r="B103" s="69"/>
      <c r="C103" s="306" t="s">
        <v>95</v>
      </c>
      <c r="D103" s="306" t="s">
        <v>25</v>
      </c>
      <c r="E103" s="433">
        <v>6130077</v>
      </c>
      <c r="F103" s="433">
        <v>6216517</v>
      </c>
      <c r="G103" s="433">
        <v>6105453</v>
      </c>
      <c r="H103" s="433">
        <v>5992839</v>
      </c>
      <c r="I103" s="434">
        <v>24444886</v>
      </c>
      <c r="J103" s="435"/>
      <c r="K103" s="433">
        <v>6006585</v>
      </c>
      <c r="L103" s="433">
        <v>6198445</v>
      </c>
      <c r="M103" s="433">
        <v>5880863</v>
      </c>
      <c r="N103" s="433">
        <v>5772412</v>
      </c>
      <c r="O103" s="436">
        <v>23858305</v>
      </c>
      <c r="P103" s="435"/>
      <c r="Q103" s="433">
        <v>5377197</v>
      </c>
      <c r="R103" s="433">
        <v>5281311</v>
      </c>
      <c r="S103" s="433">
        <v>5084163</v>
      </c>
      <c r="T103" s="433">
        <v>5207912</v>
      </c>
      <c r="U103" s="436">
        <v>20950583</v>
      </c>
      <c r="V103" s="435"/>
      <c r="W103" s="433">
        <v>5350374</v>
      </c>
      <c r="X103" s="433">
        <v>5498728</v>
      </c>
      <c r="Y103" s="433">
        <v>5469409</v>
      </c>
      <c r="Z103" s="433">
        <v>5242764</v>
      </c>
      <c r="AA103" s="436">
        <v>21561275</v>
      </c>
      <c r="AB103" s="126"/>
      <c r="AC103" s="433">
        <v>5107529</v>
      </c>
      <c r="AD103" s="433">
        <v>4826629</v>
      </c>
      <c r="AE103" s="433">
        <v>4767581</v>
      </c>
      <c r="AF103" s="433">
        <v>5169028</v>
      </c>
      <c r="AG103" s="436">
        <v>19870767</v>
      </c>
      <c r="AH103" s="126"/>
      <c r="AI103" s="433">
        <v>4730963</v>
      </c>
      <c r="AJ103" s="433">
        <v>4838999</v>
      </c>
      <c r="AK103" s="433">
        <v>4662886</v>
      </c>
      <c r="AL103" s="433">
        <v>4617122</v>
      </c>
      <c r="AM103" s="436">
        <v>18849970</v>
      </c>
      <c r="AN103" s="126"/>
      <c r="AO103" s="433">
        <v>4472892</v>
      </c>
      <c r="AP103" s="433">
        <v>4614072</v>
      </c>
      <c r="AQ103" s="433">
        <v>4659040</v>
      </c>
      <c r="AR103" s="433">
        <v>4365700</v>
      </c>
      <c r="AS103" s="436">
        <v>18111704</v>
      </c>
      <c r="AT103" s="126"/>
      <c r="AU103" s="433">
        <v>4650448</v>
      </c>
      <c r="AV103" s="433">
        <v>4480952</v>
      </c>
      <c r="AW103" s="433">
        <v>4423238</v>
      </c>
      <c r="AX103" s="433">
        <v>4301445</v>
      </c>
      <c r="AY103" s="436">
        <v>17856083</v>
      </c>
      <c r="AZ103" s="126"/>
      <c r="BA103" s="433">
        <v>4457907</v>
      </c>
      <c r="BB103" s="433">
        <v>4373888</v>
      </c>
    </row>
    <row r="104" spans="1:54">
      <c r="A104" s="69"/>
      <c r="B104" s="69"/>
      <c r="C104" s="312"/>
      <c r="D104" s="313" t="s">
        <v>23</v>
      </c>
      <c r="E104" s="97">
        <v>-0.13103575268085568</v>
      </c>
      <c r="F104" s="97">
        <v>4.0853623212186219E-2</v>
      </c>
      <c r="G104" s="97">
        <v>9.7629639479348274E-3</v>
      </c>
      <c r="H104" s="97">
        <v>-5.2718059317597252E-2</v>
      </c>
      <c r="I104" s="437"/>
      <c r="J104" s="438"/>
      <c r="K104" s="97">
        <v>-2.0145260818094129E-2</v>
      </c>
      <c r="L104" s="97">
        <v>-2.9070941171720436E-3</v>
      </c>
      <c r="M104" s="97">
        <v>-3.6785149275573817E-2</v>
      </c>
      <c r="N104" s="97">
        <v>-3.6781732330870225E-2</v>
      </c>
      <c r="O104" s="349">
        <v>-2.3996061998407314E-2</v>
      </c>
      <c r="P104" s="438"/>
      <c r="Q104" s="97">
        <v>-0.10478300065677915</v>
      </c>
      <c r="R104" s="97">
        <v>-0.14796194852095967</v>
      </c>
      <c r="S104" s="97">
        <v>-0.13547331403571206</v>
      </c>
      <c r="T104" s="97">
        <v>-9.7792742444579472E-2</v>
      </c>
      <c r="U104" s="349">
        <v>-0.12187462604740784</v>
      </c>
      <c r="V104" s="438"/>
      <c r="W104" s="97">
        <v>-4.9882866482295896E-3</v>
      </c>
      <c r="X104" s="97">
        <v>4.116724048252407E-2</v>
      </c>
      <c r="Y104" s="97">
        <v>7.577373109398744E-2</v>
      </c>
      <c r="Z104" s="97">
        <v>6.6921253661735847E-3</v>
      </c>
      <c r="AA104" s="349">
        <v>2.9149164965958319E-2</v>
      </c>
      <c r="AB104" s="287"/>
      <c r="AC104" s="97">
        <v>-4.5388415837846141E-2</v>
      </c>
      <c r="AD104" s="97">
        <v>-0.12222808620466408</v>
      </c>
      <c r="AE104" s="97">
        <v>-0.12831880007510865</v>
      </c>
      <c r="AF104" s="97">
        <v>-1.4064337055797238E-2</v>
      </c>
      <c r="AG104" s="349">
        <v>-7.8404825317612281E-2</v>
      </c>
      <c r="AH104" s="287"/>
      <c r="AI104" s="97">
        <v>-7.3727628369804621E-2</v>
      </c>
      <c r="AJ104" s="97">
        <v>2.5628653041283034E-3</v>
      </c>
      <c r="AK104" s="97">
        <v>-2.1959773730115928E-2</v>
      </c>
      <c r="AL104" s="97">
        <v>-0.10677171800965291</v>
      </c>
      <c r="AM104" s="349">
        <v>-5.137179656930202E-2</v>
      </c>
      <c r="AN104" s="287"/>
      <c r="AO104" s="97">
        <v>-5.4549359189661861E-2</v>
      </c>
      <c r="AP104" s="97">
        <v>-4.6482134011600285E-2</v>
      </c>
      <c r="AQ104" s="97">
        <v>-8.2481107194132264E-4</v>
      </c>
      <c r="AR104" s="97">
        <v>-5.4454268264949479E-2</v>
      </c>
      <c r="AS104" s="349">
        <v>-3.9165367371937432E-2</v>
      </c>
      <c r="AT104" s="287"/>
      <c r="AU104" s="97">
        <v>3.9696017699510699E-2</v>
      </c>
      <c r="AV104" s="97">
        <v>-2.8850871854622095E-2</v>
      </c>
      <c r="AW104" s="97">
        <v>-5.0611714001167596E-2</v>
      </c>
      <c r="AX104" s="97">
        <v>-1.471814371120328E-2</v>
      </c>
      <c r="AY104" s="349">
        <v>-1.4113580919829505E-2</v>
      </c>
      <c r="AZ104" s="287"/>
      <c r="BA104" s="97">
        <v>-4.1402677763518692E-2</v>
      </c>
      <c r="BB104" s="97">
        <v>-2.3893136994103004E-2</v>
      </c>
    </row>
    <row r="105" spans="1:54">
      <c r="A105" s="69"/>
      <c r="B105" s="69"/>
      <c r="C105" s="306" t="s">
        <v>96</v>
      </c>
      <c r="D105" s="306" t="s">
        <v>25</v>
      </c>
      <c r="E105" s="433">
        <v>0</v>
      </c>
      <c r="F105" s="433">
        <v>0</v>
      </c>
      <c r="G105" s="433">
        <v>0</v>
      </c>
      <c r="H105" s="433">
        <v>0</v>
      </c>
      <c r="I105" s="434">
        <v>0</v>
      </c>
      <c r="J105" s="435"/>
      <c r="K105" s="433">
        <v>0</v>
      </c>
      <c r="L105" s="433">
        <v>0</v>
      </c>
      <c r="M105" s="433">
        <v>0</v>
      </c>
      <c r="N105" s="433">
        <v>0</v>
      </c>
      <c r="O105" s="436">
        <v>0</v>
      </c>
      <c r="P105" s="435"/>
      <c r="Q105" s="433">
        <v>0</v>
      </c>
      <c r="R105" s="433">
        <v>0</v>
      </c>
      <c r="S105" s="433">
        <v>0</v>
      </c>
      <c r="T105" s="433">
        <v>0</v>
      </c>
      <c r="U105" s="436">
        <v>0</v>
      </c>
      <c r="V105" s="435"/>
      <c r="W105" s="433">
        <v>0</v>
      </c>
      <c r="X105" s="433">
        <v>0</v>
      </c>
      <c r="Y105" s="433">
        <v>0</v>
      </c>
      <c r="Z105" s="433">
        <v>0</v>
      </c>
      <c r="AA105" s="436">
        <v>0</v>
      </c>
      <c r="AB105" s="126"/>
      <c r="AC105" s="433">
        <v>0</v>
      </c>
      <c r="AD105" s="433">
        <v>0</v>
      </c>
      <c r="AE105" s="433">
        <v>0</v>
      </c>
      <c r="AF105" s="433">
        <v>0</v>
      </c>
      <c r="AG105" s="436">
        <v>0</v>
      </c>
      <c r="AH105" s="126"/>
      <c r="AI105" s="433">
        <v>0</v>
      </c>
      <c r="AJ105" s="433">
        <v>0</v>
      </c>
      <c r="AK105" s="433">
        <v>0</v>
      </c>
      <c r="AL105" s="433">
        <v>0</v>
      </c>
      <c r="AM105" s="436">
        <v>0</v>
      </c>
      <c r="AN105" s="126"/>
      <c r="AO105" s="433">
        <v>0</v>
      </c>
      <c r="AP105" s="433">
        <v>0</v>
      </c>
      <c r="AQ105" s="433">
        <v>0</v>
      </c>
      <c r="AR105" s="433">
        <v>0</v>
      </c>
      <c r="AS105" s="436">
        <v>0</v>
      </c>
      <c r="AT105" s="126"/>
      <c r="AU105" s="433">
        <v>0</v>
      </c>
      <c r="AV105" s="433">
        <v>0</v>
      </c>
      <c r="AW105" s="433">
        <v>0</v>
      </c>
      <c r="AX105" s="433">
        <v>0</v>
      </c>
      <c r="AY105" s="436">
        <v>0</v>
      </c>
      <c r="AZ105" s="126"/>
      <c r="BA105" s="433">
        <v>0</v>
      </c>
      <c r="BB105" s="433">
        <v>0</v>
      </c>
    </row>
    <row r="106" spans="1:54">
      <c r="A106" s="69"/>
      <c r="B106" s="72"/>
      <c r="C106" s="312"/>
      <c r="D106" s="313" t="s">
        <v>23</v>
      </c>
      <c r="E106" s="97">
        <v>0</v>
      </c>
      <c r="F106" s="97">
        <v>0</v>
      </c>
      <c r="G106" s="97">
        <v>0</v>
      </c>
      <c r="H106" s="97">
        <v>0</v>
      </c>
      <c r="I106" s="437"/>
      <c r="J106" s="438"/>
      <c r="K106" s="97">
        <v>0</v>
      </c>
      <c r="L106" s="97">
        <v>0</v>
      </c>
      <c r="M106" s="97">
        <v>0</v>
      </c>
      <c r="N106" s="97">
        <v>0</v>
      </c>
      <c r="O106" s="349">
        <v>0</v>
      </c>
      <c r="P106" s="438"/>
      <c r="Q106" s="97" t="s">
        <v>279</v>
      </c>
      <c r="R106" s="97" t="s">
        <v>279</v>
      </c>
      <c r="S106" s="97" t="s">
        <v>279</v>
      </c>
      <c r="T106" s="97" t="s">
        <v>279</v>
      </c>
      <c r="U106" s="349" t="s">
        <v>279</v>
      </c>
      <c r="V106" s="438"/>
      <c r="W106" s="97" t="s">
        <v>279</v>
      </c>
      <c r="X106" s="97" t="s">
        <v>279</v>
      </c>
      <c r="Y106" s="97" t="s">
        <v>279</v>
      </c>
      <c r="Z106" s="97" t="s">
        <v>279</v>
      </c>
      <c r="AA106" s="349" t="s">
        <v>279</v>
      </c>
      <c r="AB106" s="287"/>
      <c r="AC106" s="97" t="s">
        <v>279</v>
      </c>
      <c r="AD106" s="97" t="s">
        <v>279</v>
      </c>
      <c r="AE106" s="97" t="s">
        <v>279</v>
      </c>
      <c r="AF106" s="97" t="s">
        <v>279</v>
      </c>
      <c r="AG106" s="349" t="s">
        <v>279</v>
      </c>
      <c r="AH106" s="287"/>
      <c r="AI106" s="97" t="s">
        <v>279</v>
      </c>
      <c r="AJ106" s="97" t="s">
        <v>279</v>
      </c>
      <c r="AK106" s="97" t="s">
        <v>279</v>
      </c>
      <c r="AL106" s="97" t="s">
        <v>279</v>
      </c>
      <c r="AM106" s="349" t="s">
        <v>279</v>
      </c>
      <c r="AN106" s="287"/>
      <c r="AO106" s="97" t="s">
        <v>279</v>
      </c>
      <c r="AP106" s="97" t="s">
        <v>279</v>
      </c>
      <c r="AQ106" s="97" t="s">
        <v>279</v>
      </c>
      <c r="AR106" s="97" t="s">
        <v>279</v>
      </c>
      <c r="AS106" s="349" t="s">
        <v>279</v>
      </c>
      <c r="AT106" s="287"/>
      <c r="AU106" s="97" t="s">
        <v>279</v>
      </c>
      <c r="AV106" s="97" t="s">
        <v>279</v>
      </c>
      <c r="AW106" s="97" t="s">
        <v>279</v>
      </c>
      <c r="AX106" s="97" t="s">
        <v>279</v>
      </c>
      <c r="AY106" s="349" t="s">
        <v>279</v>
      </c>
      <c r="AZ106" s="287"/>
      <c r="BA106" s="97" t="s">
        <v>279</v>
      </c>
      <c r="BB106" s="97" t="s">
        <v>279</v>
      </c>
    </row>
    <row r="107" spans="1:54">
      <c r="A107" s="73" t="s">
        <v>193</v>
      </c>
      <c r="B107" s="73" t="s">
        <v>28</v>
      </c>
      <c r="C107" s="306" t="s">
        <v>58</v>
      </c>
      <c r="D107" s="306" t="s">
        <v>25</v>
      </c>
      <c r="E107" s="433">
        <v>579944398</v>
      </c>
      <c r="F107" s="433">
        <v>664572591</v>
      </c>
      <c r="G107" s="433">
        <v>682051440</v>
      </c>
      <c r="H107" s="433">
        <v>675571111</v>
      </c>
      <c r="I107" s="434">
        <v>2602139540</v>
      </c>
      <c r="J107" s="435"/>
      <c r="K107" s="433">
        <v>630610627</v>
      </c>
      <c r="L107" s="433">
        <v>683115619</v>
      </c>
      <c r="M107" s="433">
        <v>672180409</v>
      </c>
      <c r="N107" s="433">
        <v>653050817</v>
      </c>
      <c r="O107" s="436">
        <v>2638957472</v>
      </c>
      <c r="P107" s="435"/>
      <c r="Q107" s="433">
        <v>623696584</v>
      </c>
      <c r="R107" s="433">
        <v>663830997</v>
      </c>
      <c r="S107" s="433">
        <v>671799598</v>
      </c>
      <c r="T107" s="433">
        <v>677353209</v>
      </c>
      <c r="U107" s="436">
        <v>2636680388</v>
      </c>
      <c r="V107" s="435"/>
      <c r="W107" s="433">
        <v>648938179</v>
      </c>
      <c r="X107" s="433">
        <v>686672678</v>
      </c>
      <c r="Y107" s="433">
        <v>686991761</v>
      </c>
      <c r="Z107" s="433">
        <v>693960172</v>
      </c>
      <c r="AA107" s="436">
        <v>2716562790</v>
      </c>
      <c r="AB107" s="126"/>
      <c r="AC107" s="433">
        <v>659958066</v>
      </c>
      <c r="AD107" s="433">
        <v>694070814</v>
      </c>
      <c r="AE107" s="433">
        <v>703585645</v>
      </c>
      <c r="AF107" s="433">
        <v>747515357</v>
      </c>
      <c r="AG107" s="436">
        <v>2805129882</v>
      </c>
      <c r="AH107" s="126"/>
      <c r="AI107" s="433">
        <v>715958017</v>
      </c>
      <c r="AJ107" s="433">
        <v>774281538</v>
      </c>
      <c r="AK107" s="433">
        <v>775304229</v>
      </c>
      <c r="AL107" s="433">
        <v>761708406</v>
      </c>
      <c r="AM107" s="436">
        <v>3027252190</v>
      </c>
      <c r="AN107" s="126"/>
      <c r="AO107" s="433">
        <v>722453075</v>
      </c>
      <c r="AP107" s="433">
        <v>782438588</v>
      </c>
      <c r="AQ107" s="433">
        <v>804510161</v>
      </c>
      <c r="AR107" s="433">
        <v>803804096</v>
      </c>
      <c r="AS107" s="436">
        <v>3113205920</v>
      </c>
      <c r="AT107" s="126"/>
      <c r="AU107" s="433">
        <v>783369615</v>
      </c>
      <c r="AV107" s="433">
        <v>817687384</v>
      </c>
      <c r="AW107" s="433">
        <v>798331070</v>
      </c>
      <c r="AX107" s="433">
        <v>801446658</v>
      </c>
      <c r="AY107" s="436">
        <v>3200834727</v>
      </c>
      <c r="AZ107" s="126"/>
      <c r="BA107" s="433">
        <v>778110843</v>
      </c>
      <c r="BB107" s="433">
        <v>798673520</v>
      </c>
    </row>
    <row r="108" spans="1:54">
      <c r="A108" s="69"/>
      <c r="B108" s="69"/>
      <c r="C108" s="312"/>
      <c r="D108" s="313" t="s">
        <v>23</v>
      </c>
      <c r="E108" s="97">
        <v>8.6263356078334991E-2</v>
      </c>
      <c r="F108" s="97">
        <v>0.52686454587385834</v>
      </c>
      <c r="G108" s="97">
        <v>0.35608877774058845</v>
      </c>
      <c r="H108" s="97">
        <v>0.21393321964112219</v>
      </c>
      <c r="I108" s="437"/>
      <c r="J108" s="438"/>
      <c r="K108" s="97">
        <v>8.7363942430908698E-2</v>
      </c>
      <c r="L108" s="97">
        <v>2.7902185932913385E-2</v>
      </c>
      <c r="M108" s="97">
        <v>-1.4472560896579882E-2</v>
      </c>
      <c r="N108" s="97">
        <v>-3.3335193931938276E-2</v>
      </c>
      <c r="O108" s="349">
        <v>1.4149099782711838E-2</v>
      </c>
      <c r="P108" s="438"/>
      <c r="Q108" s="97">
        <v>-1.0964044537105422E-2</v>
      </c>
      <c r="R108" s="97">
        <v>-2.823039243083092E-2</v>
      </c>
      <c r="S108" s="97">
        <v>-5.6653094154668349E-4</v>
      </c>
      <c r="T108" s="97">
        <v>3.7213630803864417E-2</v>
      </c>
      <c r="U108" s="349">
        <v>-8.6287256394257383E-4</v>
      </c>
      <c r="V108" s="438"/>
      <c r="W108" s="97">
        <v>4.047095277982149E-2</v>
      </c>
      <c r="X108" s="97">
        <v>3.4408879825176264E-2</v>
      </c>
      <c r="Y108" s="97">
        <v>2.261412934039897E-2</v>
      </c>
      <c r="Z108" s="97">
        <v>2.4517434595928922E-2</v>
      </c>
      <c r="AA108" s="349">
        <v>3.0296581399686939E-2</v>
      </c>
      <c r="AB108" s="287"/>
      <c r="AC108" s="97">
        <v>1.6981412647012695E-2</v>
      </c>
      <c r="AD108" s="97">
        <v>1.0773890147410148E-2</v>
      </c>
      <c r="AE108" s="97">
        <v>2.4154414859132389E-2</v>
      </c>
      <c r="AF108" s="97">
        <v>7.7173283368198842E-2</v>
      </c>
      <c r="AG108" s="349">
        <v>3.2602630178851788E-2</v>
      </c>
      <c r="AH108" s="287"/>
      <c r="AI108" s="97">
        <v>8.4853801908074455E-2</v>
      </c>
      <c r="AJ108" s="97">
        <v>0.1155656200809505</v>
      </c>
      <c r="AK108" s="97">
        <v>0.10193298358155101</v>
      </c>
      <c r="AL108" s="97">
        <v>1.8986966444356268E-2</v>
      </c>
      <c r="AM108" s="349">
        <v>7.9184322061277124E-2</v>
      </c>
      <c r="AN108" s="287"/>
      <c r="AO108" s="97">
        <v>9.0718419876287815E-3</v>
      </c>
      <c r="AP108" s="97">
        <v>1.0534992247225761E-2</v>
      </c>
      <c r="AQ108" s="97">
        <v>3.7670285943971038E-2</v>
      </c>
      <c r="AR108" s="97">
        <v>5.5264835819601066E-2</v>
      </c>
      <c r="AS108" s="349">
        <v>2.8393316646671662E-2</v>
      </c>
      <c r="AT108" s="287"/>
      <c r="AU108" s="97">
        <v>8.4319026533314911E-2</v>
      </c>
      <c r="AV108" s="97">
        <v>4.5049920262879573E-2</v>
      </c>
      <c r="AW108" s="97">
        <v>-7.6805630302039241E-3</v>
      </c>
      <c r="AX108" s="97">
        <v>-2.9328514394632021E-3</v>
      </c>
      <c r="AY108" s="349">
        <v>2.8147449687491388E-2</v>
      </c>
      <c r="AZ108" s="287"/>
      <c r="BA108" s="97">
        <v>-6.7130150305868552E-3</v>
      </c>
      <c r="BB108" s="97">
        <v>-2.3253219227851063E-2</v>
      </c>
    </row>
    <row r="109" spans="1:54">
      <c r="A109" s="69"/>
      <c r="B109" s="69"/>
      <c r="C109" s="306" t="s">
        <v>82</v>
      </c>
      <c r="D109" s="306" t="s">
        <v>25</v>
      </c>
      <c r="E109" s="433">
        <v>2601263909</v>
      </c>
      <c r="F109" s="433">
        <v>2841384095</v>
      </c>
      <c r="G109" s="433">
        <v>2895576031</v>
      </c>
      <c r="H109" s="433">
        <v>2903728317</v>
      </c>
      <c r="I109" s="434">
        <v>11241952352</v>
      </c>
      <c r="J109" s="435"/>
      <c r="K109" s="433">
        <v>2745546605</v>
      </c>
      <c r="L109" s="433">
        <v>2944127667</v>
      </c>
      <c r="M109" s="433">
        <v>2898244751</v>
      </c>
      <c r="N109" s="433">
        <v>2826829328</v>
      </c>
      <c r="O109" s="436">
        <v>11414748351</v>
      </c>
      <c r="P109" s="435"/>
      <c r="Q109" s="433">
        <v>2723204151</v>
      </c>
      <c r="R109" s="433">
        <v>2869871491</v>
      </c>
      <c r="S109" s="433">
        <v>2875024861</v>
      </c>
      <c r="T109" s="433">
        <v>2922346082</v>
      </c>
      <c r="U109" s="436">
        <v>11390446585</v>
      </c>
      <c r="V109" s="435"/>
      <c r="W109" s="433">
        <v>2840417650</v>
      </c>
      <c r="X109" s="433">
        <v>2948501632</v>
      </c>
      <c r="Y109" s="433">
        <v>2963131661</v>
      </c>
      <c r="Z109" s="433">
        <v>2993820260</v>
      </c>
      <c r="AA109" s="436">
        <v>11745871203</v>
      </c>
      <c r="AB109" s="126"/>
      <c r="AC109" s="433">
        <v>2889860189</v>
      </c>
      <c r="AD109" s="433">
        <v>2983286165</v>
      </c>
      <c r="AE109" s="433">
        <v>2983681229</v>
      </c>
      <c r="AF109" s="433">
        <v>3099799174</v>
      </c>
      <c r="AG109" s="436">
        <v>11956626757</v>
      </c>
      <c r="AH109" s="126"/>
      <c r="AI109" s="433">
        <v>2995325295</v>
      </c>
      <c r="AJ109" s="433">
        <v>3196935117</v>
      </c>
      <c r="AK109" s="433">
        <v>3190152684</v>
      </c>
      <c r="AL109" s="433">
        <v>3149794496</v>
      </c>
      <c r="AM109" s="436">
        <v>12532207592</v>
      </c>
      <c r="AN109" s="126"/>
      <c r="AO109" s="433">
        <v>3054194389</v>
      </c>
      <c r="AP109" s="433">
        <v>3274479095</v>
      </c>
      <c r="AQ109" s="433">
        <v>3351451795</v>
      </c>
      <c r="AR109" s="433">
        <v>3356106364</v>
      </c>
      <c r="AS109" s="436">
        <v>13036231643</v>
      </c>
      <c r="AT109" s="126"/>
      <c r="AU109" s="433">
        <v>3330592723</v>
      </c>
      <c r="AV109" s="433">
        <v>3425054935</v>
      </c>
      <c r="AW109" s="433">
        <v>3336167988</v>
      </c>
      <c r="AX109" s="433">
        <v>3356009180</v>
      </c>
      <c r="AY109" s="436">
        <v>13447824826</v>
      </c>
      <c r="AZ109" s="126"/>
      <c r="BA109" s="433">
        <v>3311040134</v>
      </c>
      <c r="BB109" s="433">
        <v>3341014503</v>
      </c>
    </row>
    <row r="110" spans="1:54">
      <c r="A110" s="69"/>
      <c r="B110" s="69"/>
      <c r="C110" s="312"/>
      <c r="D110" s="313" t="s">
        <v>23</v>
      </c>
      <c r="E110" s="97">
        <v>0.10590323218752594</v>
      </c>
      <c r="F110" s="97">
        <v>0.33705677432712094</v>
      </c>
      <c r="G110" s="97">
        <v>0.22298861806016695</v>
      </c>
      <c r="H110" s="97">
        <v>0.10198776384408836</v>
      </c>
      <c r="I110" s="437"/>
      <c r="J110" s="438"/>
      <c r="K110" s="97">
        <v>5.5466381362076551E-2</v>
      </c>
      <c r="L110" s="97">
        <v>3.6159691391529379E-2</v>
      </c>
      <c r="M110" s="97">
        <v>9.2165426548248696E-4</v>
      </c>
      <c r="N110" s="97">
        <v>-2.6482845709011969E-2</v>
      </c>
      <c r="O110" s="349">
        <v>1.5370639688688792E-2</v>
      </c>
      <c r="P110" s="438"/>
      <c r="Q110" s="97">
        <v>-8.1377070632534521E-3</v>
      </c>
      <c r="R110" s="97">
        <v>-2.5221792122780307E-2</v>
      </c>
      <c r="S110" s="97">
        <v>-8.0117077731231001E-3</v>
      </c>
      <c r="T110" s="97">
        <v>3.3789360062844276E-2</v>
      </c>
      <c r="U110" s="349">
        <v>-2.1289795668487654E-3</v>
      </c>
      <c r="V110" s="438"/>
      <c r="W110" s="97">
        <v>4.304249424596307E-2</v>
      </c>
      <c r="X110" s="97">
        <v>2.7398488485141703E-2</v>
      </c>
      <c r="Y110" s="97">
        <v>3.0645578476616864E-2</v>
      </c>
      <c r="Z110" s="97">
        <v>2.4457807526713005E-2</v>
      </c>
      <c r="AA110" s="349">
        <v>3.1203747398987458E-2</v>
      </c>
      <c r="AB110" s="287"/>
      <c r="AC110" s="97">
        <v>1.7406784878977177E-2</v>
      </c>
      <c r="AD110" s="97">
        <v>1.1797359249350325E-2</v>
      </c>
      <c r="AE110" s="97">
        <v>6.9350843468982681E-3</v>
      </c>
      <c r="AF110" s="97">
        <v>3.5399224000174367E-2</v>
      </c>
      <c r="AG110" s="349">
        <v>1.7942947811838028E-2</v>
      </c>
      <c r="AH110" s="287"/>
      <c r="AI110" s="97">
        <v>3.6494881794435496E-2</v>
      </c>
      <c r="AJ110" s="97">
        <v>7.1615306136747936E-2</v>
      </c>
      <c r="AK110" s="97">
        <v>6.9200239286017817E-2</v>
      </c>
      <c r="AL110" s="97">
        <v>1.612856807606855E-2</v>
      </c>
      <c r="AM110" s="349">
        <v>4.8139065197717823E-2</v>
      </c>
      <c r="AN110" s="287"/>
      <c r="AO110" s="97">
        <v>1.9653656348533666E-2</v>
      </c>
      <c r="AP110" s="97">
        <v>2.4255724674439705E-2</v>
      </c>
      <c r="AQ110" s="97">
        <v>5.0561564595006603E-2</v>
      </c>
      <c r="AR110" s="97">
        <v>6.5500104296328132E-2</v>
      </c>
      <c r="AS110" s="349">
        <v>4.0218297319120966E-2</v>
      </c>
      <c r="AT110" s="287"/>
      <c r="AU110" s="97">
        <v>9.0497950947548533E-2</v>
      </c>
      <c r="AV110" s="97">
        <v>4.5984669815093193E-2</v>
      </c>
      <c r="AW110" s="97">
        <v>-4.5603541196092001E-3</v>
      </c>
      <c r="AX110" s="97">
        <v>-2.8957365905468713E-5</v>
      </c>
      <c r="AY110" s="349">
        <v>3.157301851267813E-2</v>
      </c>
      <c r="AZ110" s="287"/>
      <c r="BA110" s="97">
        <v>-5.8706034109112792E-3</v>
      </c>
      <c r="BB110" s="97">
        <v>-2.4536958850267299E-2</v>
      </c>
    </row>
    <row r="111" spans="1:54">
      <c r="A111" s="69"/>
      <c r="B111" s="69"/>
      <c r="C111" s="306" t="s">
        <v>83</v>
      </c>
      <c r="D111" s="306" t="s">
        <v>25</v>
      </c>
      <c r="E111" s="433">
        <v>155773565</v>
      </c>
      <c r="F111" s="433">
        <v>165608110</v>
      </c>
      <c r="G111" s="433">
        <v>166533365</v>
      </c>
      <c r="H111" s="433">
        <v>170364605</v>
      </c>
      <c r="I111" s="434">
        <v>658279645</v>
      </c>
      <c r="J111" s="435"/>
      <c r="K111" s="433">
        <v>167888194</v>
      </c>
      <c r="L111" s="433">
        <v>178881823</v>
      </c>
      <c r="M111" s="433">
        <v>172625376</v>
      </c>
      <c r="N111" s="433">
        <v>169319920</v>
      </c>
      <c r="O111" s="436">
        <v>688715313</v>
      </c>
      <c r="P111" s="435"/>
      <c r="Q111" s="433">
        <v>169769245</v>
      </c>
      <c r="R111" s="433">
        <v>172723361</v>
      </c>
      <c r="S111" s="433">
        <v>173028490</v>
      </c>
      <c r="T111" s="433">
        <v>177576140</v>
      </c>
      <c r="U111" s="436">
        <v>693097236</v>
      </c>
      <c r="V111" s="435"/>
      <c r="W111" s="433">
        <v>179837645</v>
      </c>
      <c r="X111" s="433">
        <v>187184240</v>
      </c>
      <c r="Y111" s="433">
        <v>183767658</v>
      </c>
      <c r="Z111" s="433">
        <v>187881724</v>
      </c>
      <c r="AA111" s="436">
        <v>738671267</v>
      </c>
      <c r="AB111" s="126"/>
      <c r="AC111" s="433">
        <v>202646409</v>
      </c>
      <c r="AD111" s="433">
        <v>196082524</v>
      </c>
      <c r="AE111" s="433">
        <v>189644011</v>
      </c>
      <c r="AF111" s="433">
        <v>193802767</v>
      </c>
      <c r="AG111" s="436">
        <v>782175711</v>
      </c>
      <c r="AH111" s="126"/>
      <c r="AI111" s="433">
        <v>193004094</v>
      </c>
      <c r="AJ111" s="433">
        <v>205702040</v>
      </c>
      <c r="AK111" s="433">
        <v>196581343</v>
      </c>
      <c r="AL111" s="433">
        <v>202874254</v>
      </c>
      <c r="AM111" s="436">
        <v>798161731</v>
      </c>
      <c r="AN111" s="126"/>
      <c r="AO111" s="433">
        <v>204266960</v>
      </c>
      <c r="AP111" s="433">
        <v>216852840</v>
      </c>
      <c r="AQ111" s="433">
        <v>220635640</v>
      </c>
      <c r="AR111" s="433">
        <v>227139655</v>
      </c>
      <c r="AS111" s="436">
        <v>868895095</v>
      </c>
      <c r="AT111" s="126"/>
      <c r="AU111" s="433">
        <v>227941706</v>
      </c>
      <c r="AV111" s="433">
        <v>234105520</v>
      </c>
      <c r="AW111" s="433">
        <v>215086880</v>
      </c>
      <c r="AX111" s="433">
        <v>225216890</v>
      </c>
      <c r="AY111" s="436">
        <v>902350996</v>
      </c>
      <c r="AZ111" s="126"/>
      <c r="BA111" s="433">
        <v>222980482</v>
      </c>
      <c r="BB111" s="433">
        <v>227819704</v>
      </c>
    </row>
    <row r="112" spans="1:54">
      <c r="A112" s="69"/>
      <c r="B112" s="69"/>
      <c r="C112" s="312"/>
      <c r="D112" s="313" t="s">
        <v>23</v>
      </c>
      <c r="E112" s="97">
        <v>0.16204185289968498</v>
      </c>
      <c r="F112" s="97">
        <v>0.22611636185112441</v>
      </c>
      <c r="G112" s="97">
        <v>0.24857558757834769</v>
      </c>
      <c r="H112" s="97">
        <v>0.14178073827613852</v>
      </c>
      <c r="I112" s="437"/>
      <c r="J112" s="438"/>
      <c r="K112" s="97">
        <v>7.7770762966104037E-2</v>
      </c>
      <c r="L112" s="97">
        <v>8.0151346452779396E-2</v>
      </c>
      <c r="M112" s="97">
        <v>3.6581324108835488E-2</v>
      </c>
      <c r="N112" s="97">
        <v>-6.1320542491792827E-3</v>
      </c>
      <c r="O112" s="349">
        <v>4.6235164995873435E-2</v>
      </c>
      <c r="P112" s="438"/>
      <c r="Q112" s="97">
        <v>1.1204188663796133E-2</v>
      </c>
      <c r="R112" s="97">
        <v>-3.4427544938425592E-2</v>
      </c>
      <c r="S112" s="97">
        <v>2.3351954929269336E-3</v>
      </c>
      <c r="T112" s="97">
        <v>4.8761067215245646E-2</v>
      </c>
      <c r="U112" s="349">
        <v>6.3624590847453089E-3</v>
      </c>
      <c r="V112" s="438"/>
      <c r="W112" s="97">
        <v>5.930638379171671E-2</v>
      </c>
      <c r="X112" s="97">
        <v>8.3722774477506867E-2</v>
      </c>
      <c r="Y112" s="97">
        <v>6.2065894466281302E-2</v>
      </c>
      <c r="Z112" s="97">
        <v>5.8034733720419895E-2</v>
      </c>
      <c r="AA112" s="349">
        <v>6.5754166418288795E-2</v>
      </c>
      <c r="AB112" s="287"/>
      <c r="AC112" s="97">
        <v>0.12682975246923411</v>
      </c>
      <c r="AD112" s="97">
        <v>4.7537570470676416E-2</v>
      </c>
      <c r="AE112" s="97">
        <v>3.1977079448876733E-2</v>
      </c>
      <c r="AF112" s="97">
        <v>3.1514736366800689E-2</v>
      </c>
      <c r="AG112" s="349">
        <v>5.8895541147399255E-2</v>
      </c>
      <c r="AH112" s="287"/>
      <c r="AI112" s="97">
        <v>-4.758196825486305E-2</v>
      </c>
      <c r="AJ112" s="97">
        <v>4.9058507631205339E-2</v>
      </c>
      <c r="AK112" s="97">
        <v>3.6580812457083001E-2</v>
      </c>
      <c r="AL112" s="97">
        <v>4.6807830148266172E-2</v>
      </c>
      <c r="AM112" s="349">
        <v>2.0437888539855287E-2</v>
      </c>
      <c r="AN112" s="287"/>
      <c r="AO112" s="97">
        <v>5.8355580788871819E-2</v>
      </c>
      <c r="AP112" s="97">
        <v>5.4208504689598591E-2</v>
      </c>
      <c r="AQ112" s="97">
        <v>0.12236307186079198</v>
      </c>
      <c r="AR112" s="97">
        <v>0.1196080849174681</v>
      </c>
      <c r="AS112" s="349">
        <v>8.8620340029807787E-2</v>
      </c>
      <c r="AT112" s="287"/>
      <c r="AU112" s="97">
        <v>0.11590100523354341</v>
      </c>
      <c r="AV112" s="97">
        <v>7.9559391520996448E-2</v>
      </c>
      <c r="AW112" s="97">
        <v>-2.5148974118596623E-2</v>
      </c>
      <c r="AX112" s="97">
        <v>-8.4651224815851522E-3</v>
      </c>
      <c r="AY112" s="349">
        <v>3.8503958869741339E-2</v>
      </c>
      <c r="AZ112" s="287"/>
      <c r="BA112" s="97">
        <v>-2.1765319243508663E-2</v>
      </c>
      <c r="BB112" s="97">
        <v>-2.6850353635403335E-2</v>
      </c>
    </row>
    <row r="113" spans="1:54">
      <c r="A113" s="69"/>
      <c r="B113" s="69"/>
      <c r="C113" s="306" t="s">
        <v>84</v>
      </c>
      <c r="D113" s="306" t="s">
        <v>25</v>
      </c>
      <c r="E113" s="433">
        <v>870176987</v>
      </c>
      <c r="F113" s="433">
        <v>969589211</v>
      </c>
      <c r="G113" s="433">
        <v>1077623995</v>
      </c>
      <c r="H113" s="433">
        <v>1084042677</v>
      </c>
      <c r="I113" s="434">
        <v>4001432870</v>
      </c>
      <c r="J113" s="435"/>
      <c r="K113" s="433">
        <v>1026821495</v>
      </c>
      <c r="L113" s="433">
        <v>1099372323</v>
      </c>
      <c r="M113" s="433">
        <v>1053384909</v>
      </c>
      <c r="N113" s="433">
        <v>1026683248</v>
      </c>
      <c r="O113" s="436">
        <v>4206261975</v>
      </c>
      <c r="P113" s="435"/>
      <c r="Q113" s="433">
        <v>992843835</v>
      </c>
      <c r="R113" s="433">
        <v>1048938578</v>
      </c>
      <c r="S113" s="433">
        <v>1046550529</v>
      </c>
      <c r="T113" s="433">
        <v>1050581654</v>
      </c>
      <c r="U113" s="436">
        <v>4138914596</v>
      </c>
      <c r="V113" s="435"/>
      <c r="W113" s="433">
        <v>1006266856</v>
      </c>
      <c r="X113" s="433">
        <v>1062524262</v>
      </c>
      <c r="Y113" s="433">
        <v>1054641993</v>
      </c>
      <c r="Z113" s="433">
        <v>1069284286</v>
      </c>
      <c r="AA113" s="436">
        <v>4192717397</v>
      </c>
      <c r="AB113" s="126"/>
      <c r="AC113" s="433">
        <v>1024158254</v>
      </c>
      <c r="AD113" s="433">
        <v>1077638965</v>
      </c>
      <c r="AE113" s="433">
        <v>1073252321</v>
      </c>
      <c r="AF113" s="433">
        <v>1111660391</v>
      </c>
      <c r="AG113" s="436">
        <v>4286709931</v>
      </c>
      <c r="AH113" s="126"/>
      <c r="AI113" s="433">
        <v>1080582988</v>
      </c>
      <c r="AJ113" s="433">
        <v>1177508676</v>
      </c>
      <c r="AK113" s="433">
        <v>1155670198</v>
      </c>
      <c r="AL113" s="433">
        <v>1140224482</v>
      </c>
      <c r="AM113" s="436">
        <v>4553986344</v>
      </c>
      <c r="AN113" s="126"/>
      <c r="AO113" s="433">
        <v>1080425025</v>
      </c>
      <c r="AP113" s="433">
        <v>1157497831</v>
      </c>
      <c r="AQ113" s="433">
        <v>1173119463</v>
      </c>
      <c r="AR113" s="433">
        <v>1199709433</v>
      </c>
      <c r="AS113" s="436">
        <v>4610751752</v>
      </c>
      <c r="AT113" s="126"/>
      <c r="AU113" s="433">
        <v>1160979364</v>
      </c>
      <c r="AV113" s="433">
        <v>1218749632</v>
      </c>
      <c r="AW113" s="433">
        <v>1197838206</v>
      </c>
      <c r="AX113" s="433">
        <v>1214266843</v>
      </c>
      <c r="AY113" s="436">
        <v>4791834045</v>
      </c>
      <c r="AZ113" s="126"/>
      <c r="BA113" s="433">
        <v>1188309343</v>
      </c>
      <c r="BB113" s="433">
        <v>1215231578</v>
      </c>
    </row>
    <row r="114" spans="1:54">
      <c r="A114" s="69"/>
      <c r="B114" s="69"/>
      <c r="C114" s="312"/>
      <c r="D114" s="313" t="s">
        <v>23</v>
      </c>
      <c r="E114" s="97">
        <v>8.3559642800035847E-2</v>
      </c>
      <c r="F114" s="97">
        <v>0.4972506853020901</v>
      </c>
      <c r="G114" s="97">
        <v>0.36571339341447945</v>
      </c>
      <c r="H114" s="97">
        <v>0.23619433348408914</v>
      </c>
      <c r="I114" s="437"/>
      <c r="J114" s="438"/>
      <c r="K114" s="97">
        <v>0.18001453766324435</v>
      </c>
      <c r="L114" s="97">
        <v>0.13385370889816967</v>
      </c>
      <c r="M114" s="97">
        <v>-2.2493083034959702E-2</v>
      </c>
      <c r="N114" s="97">
        <v>-5.2912519236546628E-2</v>
      </c>
      <c r="O114" s="349">
        <v>5.118893947607317E-2</v>
      </c>
      <c r="P114" s="438"/>
      <c r="Q114" s="97">
        <v>-3.3090133158928503E-2</v>
      </c>
      <c r="R114" s="97">
        <v>-4.5875036095483046E-2</v>
      </c>
      <c r="S114" s="97">
        <v>-6.4880177621758905E-3</v>
      </c>
      <c r="T114" s="97">
        <v>2.3277292238433445E-2</v>
      </c>
      <c r="U114" s="349">
        <v>-1.6011218369250568E-2</v>
      </c>
      <c r="V114" s="438"/>
      <c r="W114" s="97">
        <v>1.3519770709962575E-2</v>
      </c>
      <c r="X114" s="97">
        <v>1.2951839397406628E-2</v>
      </c>
      <c r="Y114" s="97">
        <v>7.7315559791761856E-3</v>
      </c>
      <c r="Z114" s="97">
        <v>1.7802168854549549E-2</v>
      </c>
      <c r="AA114" s="349">
        <v>1.2999253729950588E-2</v>
      </c>
      <c r="AB114" s="287"/>
      <c r="AC114" s="97">
        <v>1.7779973466601096E-2</v>
      </c>
      <c r="AD114" s="97">
        <v>1.4225277991816832E-2</v>
      </c>
      <c r="AE114" s="97">
        <v>1.7646109412978728E-2</v>
      </c>
      <c r="AF114" s="97">
        <v>3.9630344852930932E-2</v>
      </c>
      <c r="AG114" s="349">
        <v>2.2418046603201569E-2</v>
      </c>
      <c r="AH114" s="287"/>
      <c r="AI114" s="97">
        <v>5.5093764835292713E-2</v>
      </c>
      <c r="AJ114" s="97">
        <v>9.2674554506295248E-2</v>
      </c>
      <c r="AK114" s="97">
        <v>7.6792638028685856E-2</v>
      </c>
      <c r="AL114" s="97">
        <v>2.5694979538045004E-2</v>
      </c>
      <c r="AM114" s="349">
        <v>6.2350011384523452E-2</v>
      </c>
      <c r="AN114" s="287"/>
      <c r="AO114" s="97">
        <v>-1.4618312684377965E-4</v>
      </c>
      <c r="AP114" s="97">
        <v>-1.6994222979296314E-2</v>
      </c>
      <c r="AQ114" s="97">
        <v>1.5098827528993608E-2</v>
      </c>
      <c r="AR114" s="97">
        <v>5.2169508670486531E-2</v>
      </c>
      <c r="AS114" s="349">
        <v>1.246499302194648E-2</v>
      </c>
      <c r="AT114" s="287"/>
      <c r="AU114" s="97">
        <v>7.455800924270517E-2</v>
      </c>
      <c r="AV114" s="97">
        <v>5.2917421838348133E-2</v>
      </c>
      <c r="AW114" s="97">
        <v>2.1070951236958457E-2</v>
      </c>
      <c r="AX114" s="97">
        <v>1.2134113144044889E-2</v>
      </c>
      <c r="AY114" s="349">
        <v>3.9273919469086982E-2</v>
      </c>
      <c r="AZ114" s="287"/>
      <c r="BA114" s="97">
        <v>2.3540452007551727E-2</v>
      </c>
      <c r="BB114" s="97">
        <v>-2.8866092818643496E-3</v>
      </c>
    </row>
    <row r="115" spans="1:54">
      <c r="A115" s="69"/>
      <c r="B115" s="69"/>
      <c r="C115" s="306" t="s">
        <v>85</v>
      </c>
      <c r="D115" s="306" t="s">
        <v>25</v>
      </c>
      <c r="E115" s="433">
        <v>519995144</v>
      </c>
      <c r="F115" s="433">
        <v>587465765</v>
      </c>
      <c r="G115" s="433">
        <v>650132644</v>
      </c>
      <c r="H115" s="433">
        <v>668395900</v>
      </c>
      <c r="I115" s="434">
        <v>2425989453</v>
      </c>
      <c r="J115" s="435"/>
      <c r="K115" s="433">
        <v>619650088</v>
      </c>
      <c r="L115" s="433">
        <v>658253693</v>
      </c>
      <c r="M115" s="433">
        <v>643202381</v>
      </c>
      <c r="N115" s="433">
        <v>664818313</v>
      </c>
      <c r="O115" s="436">
        <v>2585924475</v>
      </c>
      <c r="P115" s="435"/>
      <c r="Q115" s="433">
        <v>624318150</v>
      </c>
      <c r="R115" s="433">
        <v>680739552</v>
      </c>
      <c r="S115" s="433">
        <v>702121349</v>
      </c>
      <c r="T115" s="433">
        <v>709058376</v>
      </c>
      <c r="U115" s="436">
        <v>2716237427</v>
      </c>
      <c r="V115" s="435"/>
      <c r="W115" s="433">
        <v>675328530</v>
      </c>
      <c r="X115" s="433">
        <v>710244037</v>
      </c>
      <c r="Y115" s="433">
        <v>710502661</v>
      </c>
      <c r="Z115" s="433">
        <v>734604657</v>
      </c>
      <c r="AA115" s="436">
        <v>2830679885</v>
      </c>
      <c r="AB115" s="126"/>
      <c r="AC115" s="433">
        <v>692074568</v>
      </c>
      <c r="AD115" s="433">
        <v>744858738</v>
      </c>
      <c r="AE115" s="433">
        <v>746245010</v>
      </c>
      <c r="AF115" s="433">
        <v>787689938</v>
      </c>
      <c r="AG115" s="436">
        <v>2970868254</v>
      </c>
      <c r="AH115" s="126"/>
      <c r="AI115" s="433">
        <v>753077543</v>
      </c>
      <c r="AJ115" s="433">
        <v>834959514</v>
      </c>
      <c r="AK115" s="433">
        <v>828100306</v>
      </c>
      <c r="AL115" s="433">
        <v>828826659</v>
      </c>
      <c r="AM115" s="436">
        <v>3244964022</v>
      </c>
      <c r="AN115" s="126"/>
      <c r="AO115" s="433">
        <v>771457958</v>
      </c>
      <c r="AP115" s="433">
        <v>829814308</v>
      </c>
      <c r="AQ115" s="433">
        <v>840755153</v>
      </c>
      <c r="AR115" s="433">
        <v>877190608</v>
      </c>
      <c r="AS115" s="436">
        <v>3319218027</v>
      </c>
      <c r="AT115" s="126"/>
      <c r="AU115" s="433">
        <v>823943144</v>
      </c>
      <c r="AV115" s="433">
        <v>882997571</v>
      </c>
      <c r="AW115" s="433">
        <v>875715364</v>
      </c>
      <c r="AX115" s="433">
        <v>911658704</v>
      </c>
      <c r="AY115" s="436">
        <v>3494314783</v>
      </c>
      <c r="AZ115" s="126"/>
      <c r="BA115" s="433">
        <v>854221917</v>
      </c>
      <c r="BB115" s="433">
        <v>866787736</v>
      </c>
    </row>
    <row r="116" spans="1:54">
      <c r="A116" s="69"/>
      <c r="B116" s="69"/>
      <c r="C116" s="312"/>
      <c r="D116" s="313" t="s">
        <v>23</v>
      </c>
      <c r="E116" s="97">
        <v>0.1678044455824356</v>
      </c>
      <c r="F116" s="97">
        <v>0.60048706081734204</v>
      </c>
      <c r="G116" s="97">
        <v>0.4065187496886008</v>
      </c>
      <c r="H116" s="97">
        <v>0.27809319471796029</v>
      </c>
      <c r="I116" s="437"/>
      <c r="J116" s="438"/>
      <c r="K116" s="97">
        <v>0.19164591275490833</v>
      </c>
      <c r="L116" s="97">
        <v>0.12049711186148865</v>
      </c>
      <c r="M116" s="97">
        <v>-1.0659767762715204E-2</v>
      </c>
      <c r="N116" s="97">
        <v>-5.3524969258488871E-3</v>
      </c>
      <c r="O116" s="349">
        <v>6.5925687270496081E-2</v>
      </c>
      <c r="P116" s="438"/>
      <c r="Q116" s="97">
        <v>7.5333839055309326E-3</v>
      </c>
      <c r="R116" s="97">
        <v>3.4159867599861782E-2</v>
      </c>
      <c r="S116" s="97">
        <v>9.1602534039748829E-2</v>
      </c>
      <c r="T116" s="97">
        <v>6.6544591409292364E-2</v>
      </c>
      <c r="U116" s="349">
        <v>5.0393177859535232E-2</v>
      </c>
      <c r="V116" s="438"/>
      <c r="W116" s="97">
        <v>8.170574570032918E-2</v>
      </c>
      <c r="X116" s="97">
        <v>4.3341810995580321E-2</v>
      </c>
      <c r="Y116" s="97">
        <v>1.1937127409581194E-2</v>
      </c>
      <c r="Z116" s="97">
        <v>3.6028459524184431E-2</v>
      </c>
      <c r="AA116" s="349">
        <v>4.213271522673856E-2</v>
      </c>
      <c r="AB116" s="287"/>
      <c r="AC116" s="97">
        <v>2.4796876269983725E-2</v>
      </c>
      <c r="AD116" s="97">
        <v>4.8736348630548321E-2</v>
      </c>
      <c r="AE116" s="97">
        <v>5.0305721515095048E-2</v>
      </c>
      <c r="AF116" s="97">
        <v>7.2263741448075347E-2</v>
      </c>
      <c r="AG116" s="349">
        <v>4.9524628250219749E-2</v>
      </c>
      <c r="AH116" s="287"/>
      <c r="AI116" s="97">
        <v>8.8145089879968053E-2</v>
      </c>
      <c r="AJ116" s="97">
        <v>0.12096357524371282</v>
      </c>
      <c r="AK116" s="97">
        <v>0.10968957232960252</v>
      </c>
      <c r="AL116" s="97">
        <v>5.2224509944165387E-2</v>
      </c>
      <c r="AM116" s="349">
        <v>9.2261165614111462E-2</v>
      </c>
      <c r="AN116" s="287"/>
      <c r="AO116" s="97">
        <v>2.4407068263885279E-2</v>
      </c>
      <c r="AP116" s="97">
        <v>-6.1622221361981033E-3</v>
      </c>
      <c r="AQ116" s="97">
        <v>1.5281780369249098E-2</v>
      </c>
      <c r="AR116" s="97">
        <v>5.8352308621868243E-2</v>
      </c>
      <c r="AS116" s="349">
        <v>2.2882843845595024E-2</v>
      </c>
      <c r="AT116" s="287"/>
      <c r="AU116" s="97">
        <v>6.8033760564305545E-2</v>
      </c>
      <c r="AV116" s="97">
        <v>6.4090559161580574E-2</v>
      </c>
      <c r="AW116" s="97">
        <v>4.1581917012645464E-2</v>
      </c>
      <c r="AX116" s="97">
        <v>3.9293735803427543E-2</v>
      </c>
      <c r="AY116" s="349">
        <v>5.2752411735440319E-2</v>
      </c>
      <c r="AZ116" s="287"/>
      <c r="BA116" s="97">
        <v>3.67486193926021E-2</v>
      </c>
      <c r="BB116" s="97">
        <v>-1.83577345310727E-2</v>
      </c>
    </row>
    <row r="117" spans="1:54">
      <c r="A117" s="69"/>
      <c r="B117" s="69"/>
      <c r="C117" s="306" t="s">
        <v>86</v>
      </c>
      <c r="D117" s="306" t="s">
        <v>25</v>
      </c>
      <c r="E117" s="433">
        <v>1127415285</v>
      </c>
      <c r="F117" s="433">
        <v>1192317333</v>
      </c>
      <c r="G117" s="433">
        <v>1293813308</v>
      </c>
      <c r="H117" s="433">
        <v>1314241810</v>
      </c>
      <c r="I117" s="434">
        <v>4927787736</v>
      </c>
      <c r="J117" s="435"/>
      <c r="K117" s="433">
        <v>1282151373</v>
      </c>
      <c r="L117" s="433">
        <v>1340329237</v>
      </c>
      <c r="M117" s="433">
        <v>1271342534</v>
      </c>
      <c r="N117" s="433">
        <v>1236647746</v>
      </c>
      <c r="O117" s="436">
        <v>5130470890</v>
      </c>
      <c r="P117" s="435"/>
      <c r="Q117" s="433">
        <v>1215940846</v>
      </c>
      <c r="R117" s="433">
        <v>1257117018</v>
      </c>
      <c r="S117" s="433">
        <v>1262333137</v>
      </c>
      <c r="T117" s="433">
        <v>1294569565</v>
      </c>
      <c r="U117" s="436">
        <v>5029960566</v>
      </c>
      <c r="V117" s="435"/>
      <c r="W117" s="433">
        <v>1285035072</v>
      </c>
      <c r="X117" s="433">
        <v>1347718973</v>
      </c>
      <c r="Y117" s="433">
        <v>1327548709</v>
      </c>
      <c r="Z117" s="433">
        <v>1358302866</v>
      </c>
      <c r="AA117" s="436">
        <v>5318605620</v>
      </c>
      <c r="AB117" s="126"/>
      <c r="AC117" s="433">
        <v>1336059772</v>
      </c>
      <c r="AD117" s="433">
        <v>1364358586</v>
      </c>
      <c r="AE117" s="433">
        <v>1338397127</v>
      </c>
      <c r="AF117" s="433">
        <v>1382823453</v>
      </c>
      <c r="AG117" s="436">
        <v>5421638938</v>
      </c>
      <c r="AH117" s="126"/>
      <c r="AI117" s="433">
        <v>1342475137</v>
      </c>
      <c r="AJ117" s="433">
        <v>1437196044</v>
      </c>
      <c r="AK117" s="433">
        <v>1398772953</v>
      </c>
      <c r="AL117" s="433">
        <v>1413807543</v>
      </c>
      <c r="AM117" s="436">
        <v>5592251677</v>
      </c>
      <c r="AN117" s="126"/>
      <c r="AO117" s="433">
        <v>1380658157</v>
      </c>
      <c r="AP117" s="433">
        <v>1461160564</v>
      </c>
      <c r="AQ117" s="433">
        <v>1482275839</v>
      </c>
      <c r="AR117" s="433">
        <v>1501347771</v>
      </c>
      <c r="AS117" s="436">
        <v>5825442331</v>
      </c>
      <c r="AT117" s="126"/>
      <c r="AU117" s="433">
        <v>1497314635</v>
      </c>
      <c r="AV117" s="433">
        <v>1526603719</v>
      </c>
      <c r="AW117" s="433">
        <v>1439710497</v>
      </c>
      <c r="AX117" s="433">
        <v>1479079986</v>
      </c>
      <c r="AY117" s="436">
        <v>5942708837</v>
      </c>
      <c r="AZ117" s="126"/>
      <c r="BA117" s="433">
        <v>1457252151</v>
      </c>
      <c r="BB117" s="433">
        <v>1486035237</v>
      </c>
    </row>
    <row r="118" spans="1:54">
      <c r="A118" s="69"/>
      <c r="B118" s="69"/>
      <c r="C118" s="312"/>
      <c r="D118" s="313" t="s">
        <v>23</v>
      </c>
      <c r="E118" s="97">
        <v>9.5844215871910207E-2</v>
      </c>
      <c r="F118" s="97">
        <v>0.23703376050013758</v>
      </c>
      <c r="G118" s="97">
        <v>0.31412239280781246</v>
      </c>
      <c r="H118" s="97">
        <v>0.18846442697623705</v>
      </c>
      <c r="I118" s="437"/>
      <c r="J118" s="438"/>
      <c r="K118" s="97">
        <v>0.13724852772419172</v>
      </c>
      <c r="L118" s="97">
        <v>0.12413801251013097</v>
      </c>
      <c r="M118" s="97">
        <v>-1.7367864328691848E-2</v>
      </c>
      <c r="N118" s="97">
        <v>-5.9040934027201585E-2</v>
      </c>
      <c r="O118" s="349">
        <v>4.1130658392466213E-2</v>
      </c>
      <c r="P118" s="438"/>
      <c r="Q118" s="97">
        <v>-5.164017946264754E-2</v>
      </c>
      <c r="R118" s="97">
        <v>-6.2083417046285061E-2</v>
      </c>
      <c r="S118" s="97">
        <v>-7.086522128425865E-3</v>
      </c>
      <c r="T118" s="97">
        <v>4.6837767009523246E-2</v>
      </c>
      <c r="U118" s="349">
        <v>-1.9590857477801649E-2</v>
      </c>
      <c r="V118" s="438"/>
      <c r="W118" s="97">
        <v>5.6823673805592279E-2</v>
      </c>
      <c r="X118" s="97">
        <v>7.2071218273810578E-2</v>
      </c>
      <c r="Y118" s="97">
        <v>5.1662726809967197E-2</v>
      </c>
      <c r="Z118" s="97">
        <v>4.9231267846158611E-2</v>
      </c>
      <c r="AA118" s="349">
        <v>5.7385152470398104E-2</v>
      </c>
      <c r="AB118" s="287"/>
      <c r="AC118" s="97">
        <v>3.9706854008728643E-2</v>
      </c>
      <c r="AD118" s="97">
        <v>1.2346500519288872E-2</v>
      </c>
      <c r="AE118" s="97">
        <v>8.1717664492866326E-3</v>
      </c>
      <c r="AF118" s="97">
        <v>1.805237080314015E-2</v>
      </c>
      <c r="AG118" s="349">
        <v>1.9372242531492612E-2</v>
      </c>
      <c r="AH118" s="287"/>
      <c r="AI118" s="97">
        <v>4.8017050841944187E-3</v>
      </c>
      <c r="AJ118" s="97">
        <v>5.3385861127273948E-2</v>
      </c>
      <c r="AK118" s="97">
        <v>4.5110546624776093E-2</v>
      </c>
      <c r="AL118" s="97">
        <v>2.2406396082436109E-2</v>
      </c>
      <c r="AM118" s="349">
        <v>3.1468849355530404E-2</v>
      </c>
      <c r="AN118" s="287"/>
      <c r="AO118" s="97">
        <v>2.8442254867622196E-2</v>
      </c>
      <c r="AP118" s="97">
        <v>1.6674496217859103E-2</v>
      </c>
      <c r="AQ118" s="97">
        <v>5.9697240943148211E-2</v>
      </c>
      <c r="AR118" s="97">
        <v>6.1918065463313132E-2</v>
      </c>
      <c r="AS118" s="349">
        <v>4.169888400392896E-2</v>
      </c>
      <c r="AT118" s="287"/>
      <c r="AU118" s="97">
        <v>8.4493382673000106E-2</v>
      </c>
      <c r="AV118" s="97">
        <v>4.4788476100700469E-2</v>
      </c>
      <c r="AW118" s="97">
        <v>-2.8716208468132498E-2</v>
      </c>
      <c r="AX118" s="97">
        <v>-1.4831863363122144E-2</v>
      </c>
      <c r="AY118" s="349">
        <v>2.0130060403476646E-2</v>
      </c>
      <c r="AZ118" s="287"/>
      <c r="BA118" s="97">
        <v>-2.6756222816188502E-2</v>
      </c>
      <c r="BB118" s="97">
        <v>-2.6574337200340636E-2</v>
      </c>
    </row>
    <row r="119" spans="1:54">
      <c r="A119" s="69"/>
      <c r="B119" s="69"/>
      <c r="C119" s="306" t="s">
        <v>87</v>
      </c>
      <c r="D119" s="306" t="s">
        <v>25</v>
      </c>
      <c r="E119" s="433">
        <v>1054250788</v>
      </c>
      <c r="F119" s="433">
        <v>1153139039</v>
      </c>
      <c r="G119" s="433">
        <v>1246274779</v>
      </c>
      <c r="H119" s="433">
        <v>1247063865</v>
      </c>
      <c r="I119" s="434">
        <v>4700728471</v>
      </c>
      <c r="J119" s="435"/>
      <c r="K119" s="433">
        <v>1109640225</v>
      </c>
      <c r="L119" s="433">
        <v>1265387671</v>
      </c>
      <c r="M119" s="433">
        <v>1312945132</v>
      </c>
      <c r="N119" s="433">
        <v>1294333484</v>
      </c>
      <c r="O119" s="436">
        <v>4982306512</v>
      </c>
      <c r="P119" s="435"/>
      <c r="Q119" s="433">
        <v>1192636234</v>
      </c>
      <c r="R119" s="433">
        <v>1289917720</v>
      </c>
      <c r="S119" s="433">
        <v>1358475209</v>
      </c>
      <c r="T119" s="433">
        <v>1356538564</v>
      </c>
      <c r="U119" s="436">
        <v>5197567727</v>
      </c>
      <c r="V119" s="435"/>
      <c r="W119" s="433">
        <v>1227466340</v>
      </c>
      <c r="X119" s="433">
        <v>1355698817</v>
      </c>
      <c r="Y119" s="433">
        <v>1383442754</v>
      </c>
      <c r="Z119" s="433">
        <v>1405662990</v>
      </c>
      <c r="AA119" s="436">
        <v>5372270901</v>
      </c>
      <c r="AB119" s="126"/>
      <c r="AC119" s="433">
        <v>1261303611</v>
      </c>
      <c r="AD119" s="433">
        <v>1396564708</v>
      </c>
      <c r="AE119" s="433">
        <v>1445766473</v>
      </c>
      <c r="AF119" s="433">
        <v>1478301848</v>
      </c>
      <c r="AG119" s="436">
        <v>5581936640</v>
      </c>
      <c r="AH119" s="126"/>
      <c r="AI119" s="433">
        <v>1342131466</v>
      </c>
      <c r="AJ119" s="433">
        <v>1492600102</v>
      </c>
      <c r="AK119" s="433">
        <v>1538531543</v>
      </c>
      <c r="AL119" s="433">
        <v>1507901652</v>
      </c>
      <c r="AM119" s="436">
        <v>5881164763</v>
      </c>
      <c r="AN119" s="126"/>
      <c r="AO119" s="433">
        <v>1359522015</v>
      </c>
      <c r="AP119" s="433">
        <v>1473904766</v>
      </c>
      <c r="AQ119" s="433">
        <v>1522416614</v>
      </c>
      <c r="AR119" s="433">
        <v>1542806012</v>
      </c>
      <c r="AS119" s="436">
        <v>5898649407</v>
      </c>
      <c r="AT119" s="126"/>
      <c r="AU119" s="433">
        <v>1398462041</v>
      </c>
      <c r="AV119" s="433">
        <v>1536326259</v>
      </c>
      <c r="AW119" s="433">
        <v>1589890567</v>
      </c>
      <c r="AX119" s="433">
        <v>1603943468</v>
      </c>
      <c r="AY119" s="436">
        <v>6128622335</v>
      </c>
      <c r="AZ119" s="126"/>
      <c r="BA119" s="433">
        <v>1475090899</v>
      </c>
      <c r="BB119" s="433">
        <v>1589240334</v>
      </c>
    </row>
    <row r="120" spans="1:54">
      <c r="A120" s="69"/>
      <c r="B120" s="69"/>
      <c r="C120" s="312"/>
      <c r="D120" s="313" t="s">
        <v>23</v>
      </c>
      <c r="E120" s="97">
        <v>4.4816549057212211E-2</v>
      </c>
      <c r="F120" s="97">
        <v>0.47581239515660428</v>
      </c>
      <c r="G120" s="97">
        <v>0.16622884740618962</v>
      </c>
      <c r="H120" s="97">
        <v>7.7067340947575114E-2</v>
      </c>
      <c r="I120" s="437"/>
      <c r="J120" s="438"/>
      <c r="K120" s="97">
        <v>5.2539146880865313E-2</v>
      </c>
      <c r="L120" s="97">
        <v>9.7341801988892682E-2</v>
      </c>
      <c r="M120" s="97">
        <v>5.3495709071073164E-2</v>
      </c>
      <c r="N120" s="97">
        <v>3.7904729923354807E-2</v>
      </c>
      <c r="O120" s="349">
        <v>5.990093721369516E-2</v>
      </c>
      <c r="P120" s="438"/>
      <c r="Q120" s="97">
        <v>7.4795422092777786E-2</v>
      </c>
      <c r="R120" s="97">
        <v>1.9385402246423489E-2</v>
      </c>
      <c r="S120" s="97">
        <v>3.4677821555760158E-2</v>
      </c>
      <c r="T120" s="97">
        <v>4.8059546298502509E-2</v>
      </c>
      <c r="U120" s="349">
        <v>4.3205132900101306E-2</v>
      </c>
      <c r="V120" s="438"/>
      <c r="W120" s="97">
        <v>2.9204299690931634E-2</v>
      </c>
      <c r="X120" s="97">
        <v>5.0996351147110319E-2</v>
      </c>
      <c r="Y120" s="97">
        <v>1.8379095057891481E-2</v>
      </c>
      <c r="Z120" s="97">
        <v>3.6213070017816262E-2</v>
      </c>
      <c r="AA120" s="349">
        <v>3.3612486296708211E-2</v>
      </c>
      <c r="AB120" s="287"/>
      <c r="AC120" s="97">
        <v>2.7566760812357538E-2</v>
      </c>
      <c r="AD120" s="97">
        <v>3.0143783034664917E-2</v>
      </c>
      <c r="AE120" s="97">
        <v>4.5049727442498799E-2</v>
      </c>
      <c r="AF120" s="97">
        <v>5.1675870046204997E-2</v>
      </c>
      <c r="AG120" s="349">
        <v>3.9027395093008455E-2</v>
      </c>
      <c r="AH120" s="287"/>
      <c r="AI120" s="97">
        <v>6.4082790451949423E-2</v>
      </c>
      <c r="AJ120" s="97">
        <v>6.876544527430517E-2</v>
      </c>
      <c r="AK120" s="97">
        <v>6.4163246092925563E-2</v>
      </c>
      <c r="AL120" s="97">
        <v>2.00228417762216E-2</v>
      </c>
      <c r="AM120" s="349">
        <v>5.3606506540353704E-2</v>
      </c>
      <c r="AN120" s="287"/>
      <c r="AO120" s="97">
        <v>1.295741098435732E-2</v>
      </c>
      <c r="AP120" s="97">
        <v>-1.2525348199393327E-2</v>
      </c>
      <c r="AQ120" s="97">
        <v>-1.0474227241761502E-2</v>
      </c>
      <c r="AR120" s="97">
        <v>2.3147636952121298E-2</v>
      </c>
      <c r="AS120" s="349">
        <v>2.9729899951111971E-3</v>
      </c>
      <c r="AT120" s="287"/>
      <c r="AU120" s="97">
        <v>2.8642438717698893E-2</v>
      </c>
      <c r="AV120" s="97">
        <v>4.2351103300523496E-2</v>
      </c>
      <c r="AW120" s="97">
        <v>4.4320294707451247E-2</v>
      </c>
      <c r="AX120" s="97">
        <v>3.9627442156998871E-2</v>
      </c>
      <c r="AY120" s="349">
        <v>3.8987387134262974E-2</v>
      </c>
      <c r="AZ120" s="287"/>
      <c r="BA120" s="97">
        <v>5.4795093290630037E-2</v>
      </c>
      <c r="BB120" s="97">
        <v>3.444195182502563E-2</v>
      </c>
    </row>
    <row r="121" spans="1:54">
      <c r="A121" s="69"/>
      <c r="B121" s="69"/>
      <c r="C121" s="306" t="s">
        <v>88</v>
      </c>
      <c r="D121" s="306" t="s">
        <v>25</v>
      </c>
      <c r="E121" s="433">
        <v>54003805</v>
      </c>
      <c r="F121" s="433">
        <v>66001940</v>
      </c>
      <c r="G121" s="433">
        <v>65285270</v>
      </c>
      <c r="H121" s="433">
        <v>66466255</v>
      </c>
      <c r="I121" s="434">
        <v>251757270</v>
      </c>
      <c r="J121" s="435"/>
      <c r="K121" s="433">
        <v>59971980</v>
      </c>
      <c r="L121" s="433">
        <v>64483270</v>
      </c>
      <c r="M121" s="433">
        <v>61539635</v>
      </c>
      <c r="N121" s="433">
        <v>64402965</v>
      </c>
      <c r="O121" s="436">
        <v>250397850</v>
      </c>
      <c r="P121" s="435"/>
      <c r="Q121" s="433">
        <v>58382640</v>
      </c>
      <c r="R121" s="433">
        <v>69484760</v>
      </c>
      <c r="S121" s="433">
        <v>70096580</v>
      </c>
      <c r="T121" s="433">
        <v>69483830</v>
      </c>
      <c r="U121" s="436">
        <v>267447810</v>
      </c>
      <c r="V121" s="435"/>
      <c r="W121" s="433">
        <v>64526535</v>
      </c>
      <c r="X121" s="433">
        <v>72446370</v>
      </c>
      <c r="Y121" s="433">
        <v>72692965</v>
      </c>
      <c r="Z121" s="433">
        <v>74996380</v>
      </c>
      <c r="AA121" s="436">
        <v>284662250</v>
      </c>
      <c r="AB121" s="126"/>
      <c r="AC121" s="433">
        <v>67266785</v>
      </c>
      <c r="AD121" s="433">
        <v>79068425</v>
      </c>
      <c r="AE121" s="433">
        <v>78268805</v>
      </c>
      <c r="AF121" s="433">
        <v>80033150</v>
      </c>
      <c r="AG121" s="436">
        <v>304637165</v>
      </c>
      <c r="AH121" s="126"/>
      <c r="AI121" s="433">
        <v>72009328</v>
      </c>
      <c r="AJ121" s="433">
        <v>86157437</v>
      </c>
      <c r="AK121" s="433">
        <v>88576845</v>
      </c>
      <c r="AL121" s="433">
        <v>93287011</v>
      </c>
      <c r="AM121" s="436">
        <v>340030621</v>
      </c>
      <c r="AN121" s="126"/>
      <c r="AO121" s="433">
        <v>88044492</v>
      </c>
      <c r="AP121" s="433">
        <v>100743457</v>
      </c>
      <c r="AQ121" s="433">
        <v>105638519</v>
      </c>
      <c r="AR121" s="433">
        <v>110108637</v>
      </c>
      <c r="AS121" s="436">
        <v>404535105</v>
      </c>
      <c r="AT121" s="126"/>
      <c r="AU121" s="433">
        <v>99013741</v>
      </c>
      <c r="AV121" s="433">
        <v>112186575</v>
      </c>
      <c r="AW121" s="433">
        <v>110414553</v>
      </c>
      <c r="AX121" s="433">
        <v>111210926</v>
      </c>
      <c r="AY121" s="436">
        <v>432825795</v>
      </c>
      <c r="AZ121" s="126"/>
      <c r="BA121" s="433">
        <v>99602065</v>
      </c>
      <c r="BB121" s="433">
        <v>108842617</v>
      </c>
    </row>
    <row r="122" spans="1:54">
      <c r="A122" s="69"/>
      <c r="B122" s="69"/>
      <c r="C122" s="312"/>
      <c r="D122" s="313" t="s">
        <v>23</v>
      </c>
      <c r="E122" s="97">
        <v>0.23001842050569554</v>
      </c>
      <c r="F122" s="97">
        <v>0.56380281973792856</v>
      </c>
      <c r="G122" s="97">
        <v>0.30342661924157993</v>
      </c>
      <c r="H122" s="97">
        <v>0.1438694342397637</v>
      </c>
      <c r="I122" s="437"/>
      <c r="J122" s="438"/>
      <c r="K122" s="97">
        <v>0.11051397211733506</v>
      </c>
      <c r="L122" s="97">
        <v>-2.3009475176032704E-2</v>
      </c>
      <c r="M122" s="97">
        <v>-5.7373355429180276E-2</v>
      </c>
      <c r="N122" s="97">
        <v>-3.1042669697578115E-2</v>
      </c>
      <c r="O122" s="349">
        <v>-5.3997249016880522E-3</v>
      </c>
      <c r="P122" s="438"/>
      <c r="Q122" s="97">
        <v>-2.6501376142658573E-2</v>
      </c>
      <c r="R122" s="97">
        <v>7.7562598795005266E-2</v>
      </c>
      <c r="S122" s="97">
        <v>0.13904770478407946</v>
      </c>
      <c r="T122" s="97">
        <v>7.8891787047381978E-2</v>
      </c>
      <c r="U122" s="349">
        <v>6.8091479219969386E-2</v>
      </c>
      <c r="V122" s="438"/>
      <c r="W122" s="97">
        <v>0.10523496368098462</v>
      </c>
      <c r="X122" s="97">
        <v>4.2622439798309708E-2</v>
      </c>
      <c r="Y122" s="97">
        <v>3.7040109517468611E-2</v>
      </c>
      <c r="Z122" s="97">
        <v>7.9335724585130052E-2</v>
      </c>
      <c r="AA122" s="349">
        <v>6.4365604638901397E-2</v>
      </c>
      <c r="AB122" s="287"/>
      <c r="AC122" s="97">
        <v>4.2467025387307622E-2</v>
      </c>
      <c r="AD122" s="97">
        <v>9.1406305105417918E-2</v>
      </c>
      <c r="AE122" s="97">
        <v>7.6703983666094766E-2</v>
      </c>
      <c r="AF122" s="97">
        <v>6.7160174931109928E-2</v>
      </c>
      <c r="AG122" s="349">
        <v>7.0170579344468687E-2</v>
      </c>
      <c r="AH122" s="287"/>
      <c r="AI122" s="97">
        <v>7.0503488460166519E-2</v>
      </c>
      <c r="AJ122" s="97">
        <v>8.96566739504423E-2</v>
      </c>
      <c r="AK122" s="97">
        <v>0.13170049038055454</v>
      </c>
      <c r="AL122" s="97">
        <v>0.16560464007726794</v>
      </c>
      <c r="AM122" s="349">
        <v>0.11618233120046262</v>
      </c>
      <c r="AN122" s="287"/>
      <c r="AO122" s="97">
        <v>0.22268176145179419</v>
      </c>
      <c r="AP122" s="97">
        <v>0.16929496173383152</v>
      </c>
      <c r="AQ122" s="97">
        <v>0.19262002388999067</v>
      </c>
      <c r="AR122" s="97">
        <v>0.18032120248766459</v>
      </c>
      <c r="AS122" s="349">
        <v>0.18970198569263563</v>
      </c>
      <c r="AT122" s="287"/>
      <c r="AU122" s="97">
        <v>0.12458756647718516</v>
      </c>
      <c r="AV122" s="97">
        <v>0.11358671164123346</v>
      </c>
      <c r="AW122" s="97">
        <v>4.5211103347634118E-2</v>
      </c>
      <c r="AX122" s="97">
        <v>1.0010922213123052E-2</v>
      </c>
      <c r="AY122" s="349">
        <v>6.9933831824063875E-2</v>
      </c>
      <c r="AZ122" s="287"/>
      <c r="BA122" s="97">
        <v>5.9418419510075537E-3</v>
      </c>
      <c r="BB122" s="97">
        <v>-2.9807113729962809E-2</v>
      </c>
    </row>
    <row r="123" spans="1:54">
      <c r="A123" s="69"/>
      <c r="B123" s="69"/>
      <c r="C123" s="306" t="s">
        <v>89</v>
      </c>
      <c r="D123" s="306" t="s">
        <v>25</v>
      </c>
      <c r="E123" s="433">
        <v>115465863</v>
      </c>
      <c r="F123" s="433">
        <v>119806911</v>
      </c>
      <c r="G123" s="433">
        <v>118671904</v>
      </c>
      <c r="H123" s="433">
        <v>118611222</v>
      </c>
      <c r="I123" s="434">
        <v>472555900</v>
      </c>
      <c r="J123" s="435"/>
      <c r="K123" s="433">
        <v>128948526</v>
      </c>
      <c r="L123" s="433">
        <v>134267636</v>
      </c>
      <c r="M123" s="433">
        <v>123833737</v>
      </c>
      <c r="N123" s="433">
        <v>127341429</v>
      </c>
      <c r="O123" s="436">
        <v>514391328</v>
      </c>
      <c r="P123" s="435"/>
      <c r="Q123" s="433">
        <v>128302292</v>
      </c>
      <c r="R123" s="433">
        <v>127974603</v>
      </c>
      <c r="S123" s="433">
        <v>121558942</v>
      </c>
      <c r="T123" s="433">
        <v>131031655</v>
      </c>
      <c r="U123" s="436">
        <v>508867492</v>
      </c>
      <c r="V123" s="435"/>
      <c r="W123" s="433">
        <v>131564433</v>
      </c>
      <c r="X123" s="433">
        <v>140522074</v>
      </c>
      <c r="Y123" s="433">
        <v>134698926</v>
      </c>
      <c r="Z123" s="433">
        <v>133958807</v>
      </c>
      <c r="AA123" s="436">
        <v>540744240</v>
      </c>
      <c r="AB123" s="126"/>
      <c r="AC123" s="433">
        <v>130749101</v>
      </c>
      <c r="AD123" s="433">
        <v>138982242</v>
      </c>
      <c r="AE123" s="433">
        <v>128934893</v>
      </c>
      <c r="AF123" s="433">
        <v>133401725</v>
      </c>
      <c r="AG123" s="436">
        <v>532067961</v>
      </c>
      <c r="AH123" s="126"/>
      <c r="AI123" s="433">
        <v>141916390</v>
      </c>
      <c r="AJ123" s="433">
        <v>152322189</v>
      </c>
      <c r="AK123" s="433">
        <v>144092101</v>
      </c>
      <c r="AL123" s="433">
        <v>147125619</v>
      </c>
      <c r="AM123" s="436">
        <v>585456299</v>
      </c>
      <c r="AN123" s="126"/>
      <c r="AO123" s="433">
        <v>149802083</v>
      </c>
      <c r="AP123" s="433">
        <v>157901829</v>
      </c>
      <c r="AQ123" s="433">
        <v>158032072</v>
      </c>
      <c r="AR123" s="433">
        <v>168391324</v>
      </c>
      <c r="AS123" s="436">
        <v>634127308</v>
      </c>
      <c r="AT123" s="126"/>
      <c r="AU123" s="433">
        <v>172350136</v>
      </c>
      <c r="AV123" s="433">
        <v>170088400</v>
      </c>
      <c r="AW123" s="433">
        <v>149934587</v>
      </c>
      <c r="AX123" s="433">
        <v>157557117</v>
      </c>
      <c r="AY123" s="436">
        <v>649930240</v>
      </c>
      <c r="AZ123" s="126"/>
      <c r="BA123" s="433">
        <v>170875907</v>
      </c>
      <c r="BB123" s="433">
        <v>172805350</v>
      </c>
    </row>
    <row r="124" spans="1:54">
      <c r="A124" s="69"/>
      <c r="B124" s="69"/>
      <c r="C124" s="312"/>
      <c r="D124" s="313" t="s">
        <v>23</v>
      </c>
      <c r="E124" s="97">
        <v>6.865674705668319E-2</v>
      </c>
      <c r="F124" s="97">
        <v>0.19982863469620929</v>
      </c>
      <c r="G124" s="97">
        <v>0.23968348809141038</v>
      </c>
      <c r="H124" s="97">
        <v>7.7260331322846529E-2</v>
      </c>
      <c r="I124" s="437"/>
      <c r="J124" s="438"/>
      <c r="K124" s="97">
        <v>0.11676752461461272</v>
      </c>
      <c r="L124" s="97">
        <v>0.12070025743339631</v>
      </c>
      <c r="M124" s="97">
        <v>4.3496672978298213E-2</v>
      </c>
      <c r="N124" s="97">
        <v>7.3603549923800637E-2</v>
      </c>
      <c r="O124" s="349">
        <v>8.8530114638289303E-2</v>
      </c>
      <c r="P124" s="438"/>
      <c r="Q124" s="97">
        <v>-5.0115656227043281E-3</v>
      </c>
      <c r="R124" s="97">
        <v>-4.6869321509466322E-2</v>
      </c>
      <c r="S124" s="97">
        <v>-1.8369751693756875E-2</v>
      </c>
      <c r="T124" s="97">
        <v>2.8978990019029816E-2</v>
      </c>
      <c r="U124" s="349">
        <v>-1.0738586946007045E-2</v>
      </c>
      <c r="V124" s="438"/>
      <c r="W124" s="97">
        <v>2.5425430435802365E-2</v>
      </c>
      <c r="X124" s="97">
        <v>9.8046571005967476E-2</v>
      </c>
      <c r="Y124" s="97">
        <v>0.10809557720566532</v>
      </c>
      <c r="Z124" s="97">
        <v>2.2339273666351911E-2</v>
      </c>
      <c r="AA124" s="349">
        <v>6.2642531702536086E-2</v>
      </c>
      <c r="AB124" s="287"/>
      <c r="AC124" s="97">
        <v>-6.1972068089253263E-3</v>
      </c>
      <c r="AD124" s="97">
        <v>-1.095793675803558E-2</v>
      </c>
      <c r="AE124" s="97">
        <v>-4.2791974451229065E-2</v>
      </c>
      <c r="AF124" s="97">
        <v>-4.158606757374339E-3</v>
      </c>
      <c r="AG124" s="349">
        <v>-1.604506966176833E-2</v>
      </c>
      <c r="AH124" s="287"/>
      <c r="AI124" s="97">
        <v>8.5410063354852461E-2</v>
      </c>
      <c r="AJ124" s="97">
        <v>9.5983104086060145E-2</v>
      </c>
      <c r="AK124" s="97">
        <v>0.11755706812429745</v>
      </c>
      <c r="AL124" s="97">
        <v>0.10287643581820261</v>
      </c>
      <c r="AM124" s="349">
        <v>0.10034120058584017</v>
      </c>
      <c r="AN124" s="287"/>
      <c r="AO124" s="97">
        <v>5.5565766575657705E-2</v>
      </c>
      <c r="AP124" s="97">
        <v>3.6630513496625161E-2</v>
      </c>
      <c r="AQ124" s="97">
        <v>9.6743477978713077E-2</v>
      </c>
      <c r="AR124" s="97">
        <v>0.14454114208348723</v>
      </c>
      <c r="AS124" s="349">
        <v>8.3133462024635341E-2</v>
      </c>
      <c r="AT124" s="287"/>
      <c r="AU124" s="97">
        <v>0.15051895506686641</v>
      </c>
      <c r="AV124" s="97">
        <v>7.7178149722382239E-2</v>
      </c>
      <c r="AW124" s="97">
        <v>-5.1239504092561616E-2</v>
      </c>
      <c r="AX124" s="97">
        <v>-6.4339460862009701E-2</v>
      </c>
      <c r="AY124" s="349">
        <v>2.492075613308864E-2</v>
      </c>
      <c r="AZ124" s="287"/>
      <c r="BA124" s="97">
        <v>-8.5536863167894328E-3</v>
      </c>
      <c r="BB124" s="97">
        <v>1.5973752472243863E-2</v>
      </c>
    </row>
    <row r="125" spans="1:54">
      <c r="A125" s="69"/>
      <c r="B125" s="69"/>
      <c r="C125" s="306" t="s">
        <v>90</v>
      </c>
      <c r="D125" s="306" t="s">
        <v>25</v>
      </c>
      <c r="E125" s="433">
        <v>187939293</v>
      </c>
      <c r="F125" s="433">
        <v>202464322</v>
      </c>
      <c r="G125" s="433">
        <v>209048817</v>
      </c>
      <c r="H125" s="433">
        <v>204210125</v>
      </c>
      <c r="I125" s="434">
        <v>803662557</v>
      </c>
      <c r="J125" s="435"/>
      <c r="K125" s="433">
        <v>203546756</v>
      </c>
      <c r="L125" s="433">
        <v>205619951</v>
      </c>
      <c r="M125" s="433">
        <v>200344799</v>
      </c>
      <c r="N125" s="433">
        <v>204324755</v>
      </c>
      <c r="O125" s="436">
        <v>813836261</v>
      </c>
      <c r="P125" s="435"/>
      <c r="Q125" s="433">
        <v>194430320</v>
      </c>
      <c r="R125" s="433">
        <v>203500760</v>
      </c>
      <c r="S125" s="433">
        <v>201031987</v>
      </c>
      <c r="T125" s="433">
        <v>209707249</v>
      </c>
      <c r="U125" s="436">
        <v>808670316</v>
      </c>
      <c r="V125" s="435"/>
      <c r="W125" s="433">
        <v>209406948</v>
      </c>
      <c r="X125" s="433">
        <v>221934778</v>
      </c>
      <c r="Y125" s="433">
        <v>219583080</v>
      </c>
      <c r="Z125" s="433">
        <v>217185568</v>
      </c>
      <c r="AA125" s="436">
        <v>868110374</v>
      </c>
      <c r="AB125" s="126"/>
      <c r="AC125" s="433">
        <v>205313977</v>
      </c>
      <c r="AD125" s="433">
        <v>211203333</v>
      </c>
      <c r="AE125" s="433">
        <v>207591642</v>
      </c>
      <c r="AF125" s="433">
        <v>211197954</v>
      </c>
      <c r="AG125" s="436">
        <v>835306906</v>
      </c>
      <c r="AH125" s="126"/>
      <c r="AI125" s="433">
        <v>209607080</v>
      </c>
      <c r="AJ125" s="433">
        <v>231055888</v>
      </c>
      <c r="AK125" s="433">
        <v>227207293</v>
      </c>
      <c r="AL125" s="433">
        <v>225209369</v>
      </c>
      <c r="AM125" s="436">
        <v>893079630</v>
      </c>
      <c r="AN125" s="126"/>
      <c r="AO125" s="433">
        <v>232133476</v>
      </c>
      <c r="AP125" s="433">
        <v>230745063</v>
      </c>
      <c r="AQ125" s="433">
        <v>231646282</v>
      </c>
      <c r="AR125" s="433">
        <v>231406740</v>
      </c>
      <c r="AS125" s="436">
        <v>925931561</v>
      </c>
      <c r="AT125" s="126"/>
      <c r="AU125" s="433">
        <v>223486748</v>
      </c>
      <c r="AV125" s="433">
        <v>228470796</v>
      </c>
      <c r="AW125" s="433">
        <v>224165964</v>
      </c>
      <c r="AX125" s="433">
        <v>232796610</v>
      </c>
      <c r="AY125" s="436">
        <v>908920118</v>
      </c>
      <c r="AZ125" s="126"/>
      <c r="BA125" s="433">
        <v>229050337</v>
      </c>
      <c r="BB125" s="433">
        <v>227731233</v>
      </c>
    </row>
    <row r="126" spans="1:54">
      <c r="A126" s="69"/>
      <c r="B126" s="69"/>
      <c r="C126" s="312"/>
      <c r="D126" s="313" t="s">
        <v>23</v>
      </c>
      <c r="E126" s="97">
        <v>4.9600061164537156E-2</v>
      </c>
      <c r="F126" s="97">
        <v>0.25382954197642021</v>
      </c>
      <c r="G126" s="97">
        <v>0.18752023070459004</v>
      </c>
      <c r="H126" s="97">
        <v>4.2738591896083269E-2</v>
      </c>
      <c r="I126" s="437"/>
      <c r="J126" s="438"/>
      <c r="K126" s="97">
        <v>8.3045236314685938E-2</v>
      </c>
      <c r="L126" s="97">
        <v>1.5586099164671591E-2</v>
      </c>
      <c r="M126" s="97">
        <v>-4.1636293976253402E-2</v>
      </c>
      <c r="N126" s="97">
        <v>5.6133357736302253E-4</v>
      </c>
      <c r="O126" s="349">
        <v>1.2659173817898717E-2</v>
      </c>
      <c r="P126" s="438"/>
      <c r="Q126" s="97">
        <v>-4.4787920864727493E-2</v>
      </c>
      <c r="R126" s="97">
        <v>-1.0306349114926117E-2</v>
      </c>
      <c r="S126" s="97">
        <v>3.4300266512035105E-3</v>
      </c>
      <c r="T126" s="97">
        <v>2.6342838389797674E-2</v>
      </c>
      <c r="U126" s="349">
        <v>-6.3476466306039425E-3</v>
      </c>
      <c r="V126" s="438"/>
      <c r="W126" s="97">
        <v>7.7028253618057096E-2</v>
      </c>
      <c r="X126" s="97">
        <v>9.0584516735957132E-2</v>
      </c>
      <c r="Y126" s="97">
        <v>9.2279309759794703E-2</v>
      </c>
      <c r="Z126" s="97">
        <v>3.5660755818698542E-2</v>
      </c>
      <c r="AA126" s="349">
        <v>7.350344982861956E-2</v>
      </c>
      <c r="AB126" s="287"/>
      <c r="AC126" s="97">
        <v>-1.9545535805239878E-2</v>
      </c>
      <c r="AD126" s="97">
        <v>-4.8354048413268513E-2</v>
      </c>
      <c r="AE126" s="97">
        <v>-5.4610027329974553E-2</v>
      </c>
      <c r="AF126" s="97">
        <v>-2.7569115457984794E-2</v>
      </c>
      <c r="AG126" s="349">
        <v>-3.7787208841718045E-2</v>
      </c>
      <c r="AH126" s="287"/>
      <c r="AI126" s="97">
        <v>2.0909940291108375E-2</v>
      </c>
      <c r="AJ126" s="97">
        <v>9.3997356566337897E-2</v>
      </c>
      <c r="AK126" s="97">
        <v>9.4491525819714761E-2</v>
      </c>
      <c r="AL126" s="97">
        <v>6.6342569776977944E-2</v>
      </c>
      <c r="AM126" s="349">
        <v>6.9163469839671032E-2</v>
      </c>
      <c r="AN126" s="287"/>
      <c r="AO126" s="97">
        <v>0.10746963318223801</v>
      </c>
      <c r="AP126" s="97">
        <v>-1.345237304664626E-3</v>
      </c>
      <c r="AQ126" s="97">
        <v>1.953717656413434E-2</v>
      </c>
      <c r="AR126" s="97">
        <v>2.7518264570955742E-2</v>
      </c>
      <c r="AS126" s="349">
        <v>3.6784996428594008E-2</v>
      </c>
      <c r="AT126" s="287"/>
      <c r="AU126" s="97">
        <v>-3.7248948962449568E-2</v>
      </c>
      <c r="AV126" s="97">
        <v>-9.8561892091273418E-3</v>
      </c>
      <c r="AW126" s="97">
        <v>-3.2291983861843288E-2</v>
      </c>
      <c r="AX126" s="97">
        <v>6.0061776938735711E-3</v>
      </c>
      <c r="AY126" s="349">
        <v>-1.837224662871173E-2</v>
      </c>
      <c r="AZ126" s="287"/>
      <c r="BA126" s="97">
        <v>2.48944917306686E-2</v>
      </c>
      <c r="BB126" s="97">
        <v>-3.2370132767428617E-3</v>
      </c>
    </row>
    <row r="127" spans="1:54">
      <c r="A127" s="69"/>
      <c r="B127" s="69"/>
      <c r="C127" s="306" t="s">
        <v>91</v>
      </c>
      <c r="D127" s="306" t="s">
        <v>25</v>
      </c>
      <c r="E127" s="433">
        <v>373046826</v>
      </c>
      <c r="F127" s="433">
        <v>409137136</v>
      </c>
      <c r="G127" s="433">
        <v>430427221</v>
      </c>
      <c r="H127" s="433">
        <v>414807055</v>
      </c>
      <c r="I127" s="434">
        <v>1627418238</v>
      </c>
      <c r="J127" s="435"/>
      <c r="K127" s="433">
        <v>371470051</v>
      </c>
      <c r="L127" s="433">
        <v>417100541</v>
      </c>
      <c r="M127" s="433">
        <v>441865714</v>
      </c>
      <c r="N127" s="433">
        <v>427899900</v>
      </c>
      <c r="O127" s="436">
        <v>1658336206</v>
      </c>
      <c r="P127" s="435"/>
      <c r="Q127" s="433">
        <v>393143891</v>
      </c>
      <c r="R127" s="433">
        <v>423001768</v>
      </c>
      <c r="S127" s="433">
        <v>458117452</v>
      </c>
      <c r="T127" s="433">
        <v>446509242</v>
      </c>
      <c r="U127" s="436">
        <v>1720772353</v>
      </c>
      <c r="V127" s="435"/>
      <c r="W127" s="433">
        <v>400868196</v>
      </c>
      <c r="X127" s="433">
        <v>444182570</v>
      </c>
      <c r="Y127" s="433">
        <v>457804468</v>
      </c>
      <c r="Z127" s="433">
        <v>455665956</v>
      </c>
      <c r="AA127" s="436">
        <v>1758521190</v>
      </c>
      <c r="AB127" s="126"/>
      <c r="AC127" s="433">
        <v>409770987</v>
      </c>
      <c r="AD127" s="433">
        <v>450414612</v>
      </c>
      <c r="AE127" s="433">
        <v>477043620</v>
      </c>
      <c r="AF127" s="433">
        <v>474312277</v>
      </c>
      <c r="AG127" s="436">
        <v>1811541496</v>
      </c>
      <c r="AH127" s="126"/>
      <c r="AI127" s="433">
        <v>432497596</v>
      </c>
      <c r="AJ127" s="433">
        <v>485631496</v>
      </c>
      <c r="AK127" s="433">
        <v>504048976</v>
      </c>
      <c r="AL127" s="433">
        <v>485062480</v>
      </c>
      <c r="AM127" s="436">
        <v>1907240548</v>
      </c>
      <c r="AN127" s="126"/>
      <c r="AO127" s="433">
        <v>443443558</v>
      </c>
      <c r="AP127" s="433">
        <v>483197994</v>
      </c>
      <c r="AQ127" s="433">
        <v>511911502</v>
      </c>
      <c r="AR127" s="433">
        <v>507105236</v>
      </c>
      <c r="AS127" s="436">
        <v>1945658290</v>
      </c>
      <c r="AT127" s="126"/>
      <c r="AU127" s="433">
        <v>456373904</v>
      </c>
      <c r="AV127" s="433">
        <v>495341428</v>
      </c>
      <c r="AW127" s="433">
        <v>524534793</v>
      </c>
      <c r="AX127" s="433">
        <v>516852978</v>
      </c>
      <c r="AY127" s="436">
        <v>1993103103</v>
      </c>
      <c r="AZ127" s="126"/>
      <c r="BA127" s="433">
        <v>474520667</v>
      </c>
      <c r="BB127" s="433">
        <v>507487530</v>
      </c>
    </row>
    <row r="128" spans="1:54">
      <c r="A128" s="69"/>
      <c r="B128" s="69"/>
      <c r="C128" s="312"/>
      <c r="D128" s="313" t="s">
        <v>23</v>
      </c>
      <c r="E128" s="97">
        <v>5.3930951800724089E-2</v>
      </c>
      <c r="F128" s="97">
        <v>0.45597326519147602</v>
      </c>
      <c r="G128" s="97">
        <v>0.13002280797860219</v>
      </c>
      <c r="H128" s="97">
        <v>2.0066513894385261E-2</v>
      </c>
      <c r="I128" s="437"/>
      <c r="J128" s="438"/>
      <c r="K128" s="97">
        <v>-4.2267481991657531E-3</v>
      </c>
      <c r="L128" s="97">
        <v>1.9463901707519406E-2</v>
      </c>
      <c r="M128" s="97">
        <v>2.657474351511797E-2</v>
      </c>
      <c r="N128" s="97">
        <v>3.156369893467699E-2</v>
      </c>
      <c r="O128" s="349">
        <v>1.8998169787009633E-2</v>
      </c>
      <c r="P128" s="438"/>
      <c r="Q128" s="97">
        <v>5.8346130304862687E-2</v>
      </c>
      <c r="R128" s="97">
        <v>1.4148212289180506E-2</v>
      </c>
      <c r="S128" s="97">
        <v>3.6779812248569188E-2</v>
      </c>
      <c r="T128" s="97">
        <v>4.3489942390732006E-2</v>
      </c>
      <c r="U128" s="349">
        <v>3.7649872670029616E-2</v>
      </c>
      <c r="V128" s="438"/>
      <c r="W128" s="97">
        <v>1.9647526457431397E-2</v>
      </c>
      <c r="X128" s="97">
        <v>5.0072608679971209E-2</v>
      </c>
      <c r="Y128" s="97">
        <v>-6.8319597656363307E-4</v>
      </c>
      <c r="Z128" s="97">
        <v>2.0507333642155512E-2</v>
      </c>
      <c r="AA128" s="349">
        <v>2.193714754551257E-2</v>
      </c>
      <c r="AB128" s="287"/>
      <c r="AC128" s="97">
        <v>2.2208773579034391E-2</v>
      </c>
      <c r="AD128" s="97">
        <v>1.4030361434488547E-2</v>
      </c>
      <c r="AE128" s="97">
        <v>4.2024823575990133E-2</v>
      </c>
      <c r="AF128" s="97">
        <v>4.0921031633971872E-2</v>
      </c>
      <c r="AG128" s="349">
        <v>3.0150507313477348E-2</v>
      </c>
      <c r="AH128" s="287"/>
      <c r="AI128" s="97">
        <v>5.5461732823949283E-2</v>
      </c>
      <c r="AJ128" s="97">
        <v>7.818770320000179E-2</v>
      </c>
      <c r="AK128" s="97">
        <v>5.6609825323730378E-2</v>
      </c>
      <c r="AL128" s="97">
        <v>2.2664821302949223E-2</v>
      </c>
      <c r="AM128" s="349">
        <v>5.2827413675761603E-2</v>
      </c>
      <c r="AN128" s="287"/>
      <c r="AO128" s="97">
        <v>2.5308723334499073E-2</v>
      </c>
      <c r="AP128" s="97">
        <v>-5.0110052993762588E-3</v>
      </c>
      <c r="AQ128" s="97">
        <v>1.5598734199194109E-2</v>
      </c>
      <c r="AR128" s="97">
        <v>4.5443127244143788E-2</v>
      </c>
      <c r="AS128" s="349">
        <v>2.0143102578374927E-2</v>
      </c>
      <c r="AT128" s="287"/>
      <c r="AU128" s="97">
        <v>2.9158944282149157E-2</v>
      </c>
      <c r="AV128" s="97">
        <v>2.513138330619813E-2</v>
      </c>
      <c r="AW128" s="97">
        <v>2.4659127506769796E-2</v>
      </c>
      <c r="AX128" s="97">
        <v>1.9222325679161489E-2</v>
      </c>
      <c r="AY128" s="349">
        <v>2.438496689981462E-2</v>
      </c>
      <c r="AZ128" s="287"/>
      <c r="BA128" s="97">
        <v>3.9762928688402921E-2</v>
      </c>
      <c r="BB128" s="97">
        <v>2.4520666581516082E-2</v>
      </c>
    </row>
    <row r="129" spans="1:54">
      <c r="A129" s="69"/>
      <c r="B129" s="69"/>
      <c r="C129" s="306" t="s">
        <v>92</v>
      </c>
      <c r="D129" s="306" t="s">
        <v>25</v>
      </c>
      <c r="E129" s="433">
        <v>703372180</v>
      </c>
      <c r="F129" s="433">
        <v>795833513</v>
      </c>
      <c r="G129" s="433">
        <v>802790202</v>
      </c>
      <c r="H129" s="433">
        <v>835272125</v>
      </c>
      <c r="I129" s="434">
        <v>3137268020</v>
      </c>
      <c r="J129" s="435"/>
      <c r="K129" s="433">
        <v>775466583</v>
      </c>
      <c r="L129" s="433">
        <v>878986934</v>
      </c>
      <c r="M129" s="433">
        <v>836404575</v>
      </c>
      <c r="N129" s="433">
        <v>866926171</v>
      </c>
      <c r="O129" s="436">
        <v>3357784263</v>
      </c>
      <c r="P129" s="435"/>
      <c r="Q129" s="433">
        <v>790709900</v>
      </c>
      <c r="R129" s="433">
        <v>873545150</v>
      </c>
      <c r="S129" s="433">
        <v>869205151</v>
      </c>
      <c r="T129" s="433">
        <v>922028693</v>
      </c>
      <c r="U129" s="436">
        <v>3455488894</v>
      </c>
      <c r="V129" s="435"/>
      <c r="W129" s="433">
        <v>872671857</v>
      </c>
      <c r="X129" s="433">
        <v>963635668</v>
      </c>
      <c r="Y129" s="433">
        <v>950886002</v>
      </c>
      <c r="Z129" s="433">
        <v>987009354</v>
      </c>
      <c r="AA129" s="436">
        <v>3774202881</v>
      </c>
      <c r="AB129" s="126"/>
      <c r="AC129" s="433">
        <v>908846918</v>
      </c>
      <c r="AD129" s="433">
        <v>1029673124</v>
      </c>
      <c r="AE129" s="433">
        <v>1022217224</v>
      </c>
      <c r="AF129" s="433">
        <v>1058194610</v>
      </c>
      <c r="AG129" s="436">
        <v>4018931876</v>
      </c>
      <c r="AH129" s="126"/>
      <c r="AI129" s="433">
        <v>980411454</v>
      </c>
      <c r="AJ129" s="433">
        <v>1106906255</v>
      </c>
      <c r="AK129" s="433">
        <v>1066597250</v>
      </c>
      <c r="AL129" s="433">
        <v>1097796073</v>
      </c>
      <c r="AM129" s="436">
        <v>4251711032</v>
      </c>
      <c r="AN129" s="126"/>
      <c r="AO129" s="433">
        <v>1015855519</v>
      </c>
      <c r="AP129" s="433">
        <v>1128321281</v>
      </c>
      <c r="AQ129" s="433">
        <v>1125352523</v>
      </c>
      <c r="AR129" s="433">
        <v>1198167252</v>
      </c>
      <c r="AS129" s="436">
        <v>4467696575</v>
      </c>
      <c r="AT129" s="126"/>
      <c r="AU129" s="433">
        <v>1100406229</v>
      </c>
      <c r="AV129" s="433">
        <v>1200727214</v>
      </c>
      <c r="AW129" s="433">
        <v>1233523670</v>
      </c>
      <c r="AX129" s="433">
        <v>1270078617</v>
      </c>
      <c r="AY129" s="436">
        <v>4804735730</v>
      </c>
      <c r="AZ129" s="126"/>
      <c r="BA129" s="433">
        <v>1156587131</v>
      </c>
      <c r="BB129" s="433">
        <v>1236433210</v>
      </c>
    </row>
    <row r="130" spans="1:54">
      <c r="A130" s="69"/>
      <c r="B130" s="69"/>
      <c r="C130" s="312"/>
      <c r="D130" s="313" t="s">
        <v>23</v>
      </c>
      <c r="E130" s="97">
        <v>0.10565145947041504</v>
      </c>
      <c r="F130" s="97">
        <v>0.55383159643863911</v>
      </c>
      <c r="G130" s="97">
        <v>0.19579323741982343</v>
      </c>
      <c r="H130" s="97">
        <v>0.10121937319277993</v>
      </c>
      <c r="I130" s="437"/>
      <c r="J130" s="438"/>
      <c r="K130" s="97">
        <v>0.10249822931580831</v>
      </c>
      <c r="L130" s="97">
        <v>0.10448595044275297</v>
      </c>
      <c r="M130" s="97">
        <v>4.1871927330772281E-2</v>
      </c>
      <c r="N130" s="97">
        <v>3.7896686663642702E-2</v>
      </c>
      <c r="O130" s="349">
        <v>7.0289258550501499E-2</v>
      </c>
      <c r="P130" s="438"/>
      <c r="Q130" s="97">
        <v>1.9656961801021833E-2</v>
      </c>
      <c r="R130" s="97">
        <v>-6.1909725725228792E-3</v>
      </c>
      <c r="S130" s="97">
        <v>3.9216160432886227E-2</v>
      </c>
      <c r="T130" s="97">
        <v>6.3560801188455418E-2</v>
      </c>
      <c r="U130" s="349">
        <v>2.9097947737924734E-2</v>
      </c>
      <c r="V130" s="438"/>
      <c r="W130" s="97">
        <v>0.10365616643980302</v>
      </c>
      <c r="X130" s="97">
        <v>0.10313206821650822</v>
      </c>
      <c r="Y130" s="97">
        <v>9.3971890187291462E-2</v>
      </c>
      <c r="Z130" s="97">
        <v>7.0475747114303822E-2</v>
      </c>
      <c r="AA130" s="349">
        <v>9.2234122804852436E-2</v>
      </c>
      <c r="AB130" s="287"/>
      <c r="AC130" s="97">
        <v>4.1453222892233077E-2</v>
      </c>
      <c r="AD130" s="97">
        <v>6.8529484942228214E-2</v>
      </c>
      <c r="AE130" s="97">
        <v>7.501553482748613E-2</v>
      </c>
      <c r="AF130" s="97">
        <v>7.2122169573683781E-2</v>
      </c>
      <c r="AG130" s="349">
        <v>6.4842564831903537E-2</v>
      </c>
      <c r="AH130" s="287"/>
      <c r="AI130" s="97">
        <v>7.8742123214197823E-2</v>
      </c>
      <c r="AJ130" s="97">
        <v>7.5007426337370342E-2</v>
      </c>
      <c r="AK130" s="97">
        <v>4.3415455108786194E-2</v>
      </c>
      <c r="AL130" s="97">
        <v>3.7423610577642208E-2</v>
      </c>
      <c r="AM130" s="349">
        <v>5.7920652347977164E-2</v>
      </c>
      <c r="AN130" s="287"/>
      <c r="AO130" s="97">
        <v>3.6152234712671927E-2</v>
      </c>
      <c r="AP130" s="97">
        <v>1.9346738626931037E-2</v>
      </c>
      <c r="AQ130" s="97">
        <v>5.508665337361407E-2</v>
      </c>
      <c r="AR130" s="97">
        <v>9.142971219209306E-2</v>
      </c>
      <c r="AS130" s="349">
        <v>5.0799676030287566E-2</v>
      </c>
      <c r="AT130" s="287"/>
      <c r="AU130" s="97">
        <v>8.3231038684744352E-2</v>
      </c>
      <c r="AV130" s="97">
        <v>6.4171379392781391E-2</v>
      </c>
      <c r="AW130" s="97">
        <v>9.6122010471557884E-2</v>
      </c>
      <c r="AX130" s="97">
        <v>6.0017802088952354E-2</v>
      </c>
      <c r="AY130" s="349">
        <v>7.5439132748176929E-2</v>
      </c>
      <c r="AZ130" s="287"/>
      <c r="BA130" s="97">
        <v>5.1054692821081771E-2</v>
      </c>
      <c r="BB130" s="97">
        <v>2.9736975712453484E-2</v>
      </c>
    </row>
    <row r="131" spans="1:54">
      <c r="A131" s="69"/>
      <c r="B131" s="69"/>
      <c r="C131" s="306" t="s">
        <v>56</v>
      </c>
      <c r="D131" s="306" t="s">
        <v>25</v>
      </c>
      <c r="E131" s="433">
        <v>1776600850</v>
      </c>
      <c r="F131" s="433">
        <v>1920323207</v>
      </c>
      <c r="G131" s="433">
        <v>1924216938</v>
      </c>
      <c r="H131" s="433">
        <v>1927814194</v>
      </c>
      <c r="I131" s="434">
        <v>7548955189</v>
      </c>
      <c r="J131" s="435"/>
      <c r="K131" s="433">
        <v>1937439992</v>
      </c>
      <c r="L131" s="433">
        <v>2043316677</v>
      </c>
      <c r="M131" s="433">
        <v>1947226545</v>
      </c>
      <c r="N131" s="433">
        <v>1856324987</v>
      </c>
      <c r="O131" s="436">
        <v>7784308201</v>
      </c>
      <c r="P131" s="435"/>
      <c r="Q131" s="433">
        <v>1835125728</v>
      </c>
      <c r="R131" s="433">
        <v>1999626543</v>
      </c>
      <c r="S131" s="433">
        <v>1991066852</v>
      </c>
      <c r="T131" s="433">
        <v>1933542007</v>
      </c>
      <c r="U131" s="436">
        <v>7759361130</v>
      </c>
      <c r="V131" s="435"/>
      <c r="W131" s="433">
        <v>1881164539</v>
      </c>
      <c r="X131" s="433">
        <v>1914797853</v>
      </c>
      <c r="Y131" s="433">
        <v>1903898976</v>
      </c>
      <c r="Z131" s="433">
        <v>1891356311</v>
      </c>
      <c r="AA131" s="436">
        <v>7591217679</v>
      </c>
      <c r="AB131" s="126"/>
      <c r="AC131" s="433">
        <v>1879213990</v>
      </c>
      <c r="AD131" s="433">
        <v>1943658752</v>
      </c>
      <c r="AE131" s="433">
        <v>1947723064</v>
      </c>
      <c r="AF131" s="433">
        <v>2046107483</v>
      </c>
      <c r="AG131" s="436">
        <v>7816703289</v>
      </c>
      <c r="AH131" s="126"/>
      <c r="AI131" s="433">
        <v>2011133928</v>
      </c>
      <c r="AJ131" s="433">
        <v>2232143626</v>
      </c>
      <c r="AK131" s="433">
        <v>2203741981</v>
      </c>
      <c r="AL131" s="433">
        <v>1902597147</v>
      </c>
      <c r="AM131" s="436">
        <v>8349616682</v>
      </c>
      <c r="AN131" s="126"/>
      <c r="AO131" s="433">
        <v>1902205953</v>
      </c>
      <c r="AP131" s="433">
        <v>2018036309</v>
      </c>
      <c r="AQ131" s="433">
        <v>2151261899</v>
      </c>
      <c r="AR131" s="433">
        <v>2187823353</v>
      </c>
      <c r="AS131" s="436">
        <v>8259327514</v>
      </c>
      <c r="AT131" s="126"/>
      <c r="AU131" s="433">
        <v>2180025461</v>
      </c>
      <c r="AV131" s="433">
        <v>2250418145</v>
      </c>
      <c r="AW131" s="433">
        <v>2264684746</v>
      </c>
      <c r="AX131" s="433">
        <v>2276344922</v>
      </c>
      <c r="AY131" s="436">
        <v>8971473274</v>
      </c>
      <c r="AZ131" s="126"/>
      <c r="BA131" s="433">
        <v>2089241648</v>
      </c>
      <c r="BB131" s="433">
        <v>2119713233</v>
      </c>
    </row>
    <row r="132" spans="1:54">
      <c r="A132" s="69"/>
      <c r="B132" s="69"/>
      <c r="C132" s="312"/>
      <c r="D132" s="313" t="s">
        <v>23</v>
      </c>
      <c r="E132" s="97">
        <v>0.10503213523780101</v>
      </c>
      <c r="F132" s="97">
        <v>0.41045388921176729</v>
      </c>
      <c r="G132" s="97">
        <v>0.29443771234079236</v>
      </c>
      <c r="H132" s="97">
        <v>0.13937634411863564</v>
      </c>
      <c r="I132" s="437"/>
      <c r="J132" s="438"/>
      <c r="K132" s="97">
        <v>9.0531951507284256E-2</v>
      </c>
      <c r="L132" s="97">
        <v>6.4048317258085394E-2</v>
      </c>
      <c r="M132" s="97">
        <v>1.1957906899996325E-2</v>
      </c>
      <c r="N132" s="97">
        <v>-3.7083037993235153E-2</v>
      </c>
      <c r="O132" s="349">
        <v>3.1176898803551678E-2</v>
      </c>
      <c r="P132" s="438"/>
      <c r="Q132" s="97">
        <v>-5.280899765797753E-2</v>
      </c>
      <c r="R132" s="97">
        <v>-2.1381969075956353E-2</v>
      </c>
      <c r="S132" s="97">
        <v>2.2514230361418974E-2</v>
      </c>
      <c r="T132" s="97">
        <v>4.1596714228789189E-2</v>
      </c>
      <c r="U132" s="349">
        <v>-3.204789732862201E-3</v>
      </c>
      <c r="V132" s="438"/>
      <c r="W132" s="97">
        <v>2.5087551385471141E-2</v>
      </c>
      <c r="X132" s="97">
        <v>-4.2422266446180079E-2</v>
      </c>
      <c r="Y132" s="97">
        <v>-4.3779482297362837E-2</v>
      </c>
      <c r="Z132" s="97">
        <v>-2.1817832685959382E-2</v>
      </c>
      <c r="AA132" s="349">
        <v>-2.1669754530422303E-2</v>
      </c>
      <c r="AB132" s="287"/>
      <c r="AC132" s="97">
        <v>-1.036883781063036E-3</v>
      </c>
      <c r="AD132" s="97">
        <v>1.5072556591173569E-2</v>
      </c>
      <c r="AE132" s="97">
        <v>2.3018074253116305E-2</v>
      </c>
      <c r="AF132" s="97">
        <v>8.182021076619872E-2</v>
      </c>
      <c r="AG132" s="349">
        <v>2.9703483622103732E-2</v>
      </c>
      <c r="AH132" s="287"/>
      <c r="AI132" s="97">
        <v>7.0199529538410799E-2</v>
      </c>
      <c r="AJ132" s="97">
        <v>0.14842362307846102</v>
      </c>
      <c r="AK132" s="97">
        <v>0.13144523558406651</v>
      </c>
      <c r="AL132" s="97">
        <v>-7.0138219615709207E-2</v>
      </c>
      <c r="AM132" s="349">
        <v>6.8176234058920704E-2</v>
      </c>
      <c r="AN132" s="287"/>
      <c r="AO132" s="97">
        <v>-5.4162466996081626E-2</v>
      </c>
      <c r="AP132" s="97">
        <v>-9.5920044976532393E-2</v>
      </c>
      <c r="AQ132" s="97">
        <v>-2.3814077352279694E-2</v>
      </c>
      <c r="AR132" s="97">
        <v>0.1499141352386355</v>
      </c>
      <c r="AS132" s="349">
        <v>-1.0813570423495511E-2</v>
      </c>
      <c r="AT132" s="287"/>
      <c r="AU132" s="97">
        <v>0.14605122413892468</v>
      </c>
      <c r="AV132" s="97">
        <v>0.11515245536645091</v>
      </c>
      <c r="AW132" s="97">
        <v>5.2723867350936704E-2</v>
      </c>
      <c r="AX132" s="97">
        <v>4.0461022083257747E-2</v>
      </c>
      <c r="AY132" s="349">
        <v>8.622321354769813E-2</v>
      </c>
      <c r="AZ132" s="287"/>
      <c r="BA132" s="97">
        <v>-4.1643464548508757E-2</v>
      </c>
      <c r="BB132" s="97">
        <v>-5.8080278232026106E-2</v>
      </c>
    </row>
    <row r="133" spans="1:54">
      <c r="A133" s="69"/>
      <c r="B133" s="69"/>
      <c r="C133" s="306" t="s">
        <v>93</v>
      </c>
      <c r="D133" s="306" t="s">
        <v>25</v>
      </c>
      <c r="E133" s="433">
        <v>155159446</v>
      </c>
      <c r="F133" s="433">
        <v>169566467</v>
      </c>
      <c r="G133" s="433">
        <v>172681686</v>
      </c>
      <c r="H133" s="433">
        <v>173660942</v>
      </c>
      <c r="I133" s="434">
        <v>671068541</v>
      </c>
      <c r="J133" s="435"/>
      <c r="K133" s="433">
        <v>162045516</v>
      </c>
      <c r="L133" s="433">
        <v>173250845</v>
      </c>
      <c r="M133" s="433">
        <v>169033504</v>
      </c>
      <c r="N133" s="433">
        <v>167969732</v>
      </c>
      <c r="O133" s="436">
        <v>672299597</v>
      </c>
      <c r="P133" s="435"/>
      <c r="Q133" s="433">
        <v>159782402</v>
      </c>
      <c r="R133" s="433">
        <v>171241258</v>
      </c>
      <c r="S133" s="433">
        <v>172912278</v>
      </c>
      <c r="T133" s="433">
        <v>173738246</v>
      </c>
      <c r="U133" s="436">
        <v>677674184</v>
      </c>
      <c r="V133" s="435"/>
      <c r="W133" s="433">
        <v>163393847</v>
      </c>
      <c r="X133" s="433">
        <v>171832340</v>
      </c>
      <c r="Y133" s="433">
        <v>173879662</v>
      </c>
      <c r="Z133" s="433">
        <v>176443563</v>
      </c>
      <c r="AA133" s="436">
        <v>685549412</v>
      </c>
      <c r="AB133" s="126"/>
      <c r="AC133" s="433">
        <v>169589408</v>
      </c>
      <c r="AD133" s="433">
        <v>177974041</v>
      </c>
      <c r="AE133" s="433">
        <v>179760911</v>
      </c>
      <c r="AF133" s="433">
        <v>188225270</v>
      </c>
      <c r="AG133" s="436">
        <v>715549630</v>
      </c>
      <c r="AH133" s="126"/>
      <c r="AI133" s="433">
        <v>179971569</v>
      </c>
      <c r="AJ133" s="433">
        <v>194731091</v>
      </c>
      <c r="AK133" s="433">
        <v>197119605</v>
      </c>
      <c r="AL133" s="433">
        <v>192937005</v>
      </c>
      <c r="AM133" s="436">
        <v>764759270</v>
      </c>
      <c r="AN133" s="126"/>
      <c r="AO133" s="433">
        <v>182662172</v>
      </c>
      <c r="AP133" s="433">
        <v>199100457</v>
      </c>
      <c r="AQ133" s="433">
        <v>206869783</v>
      </c>
      <c r="AR133" s="433">
        <v>207237851</v>
      </c>
      <c r="AS133" s="436">
        <v>795870263</v>
      </c>
      <c r="AT133" s="126"/>
      <c r="AU133" s="433">
        <v>199471285</v>
      </c>
      <c r="AV133" s="433">
        <v>209428373</v>
      </c>
      <c r="AW133" s="433">
        <v>207686953</v>
      </c>
      <c r="AX133" s="433">
        <v>208315911</v>
      </c>
      <c r="AY133" s="436">
        <v>824902522</v>
      </c>
      <c r="AZ133" s="126"/>
      <c r="BA133" s="433">
        <v>200937056</v>
      </c>
      <c r="BB133" s="433">
        <v>206405573</v>
      </c>
    </row>
    <row r="134" spans="1:54">
      <c r="A134" s="69"/>
      <c r="B134" s="69"/>
      <c r="C134" s="312"/>
      <c r="D134" s="313" t="s">
        <v>23</v>
      </c>
      <c r="E134" s="97">
        <v>9.6327922150943143E-2</v>
      </c>
      <c r="F134" s="97">
        <v>0.37632281769515469</v>
      </c>
      <c r="G134" s="97">
        <v>0.19001227241582069</v>
      </c>
      <c r="H134" s="97">
        <v>6.8598165937122341E-2</v>
      </c>
      <c r="I134" s="437"/>
      <c r="J134" s="438"/>
      <c r="K134" s="97">
        <v>4.4380604452532009E-2</v>
      </c>
      <c r="L134" s="97">
        <v>2.1728222951062606E-2</v>
      </c>
      <c r="M134" s="97">
        <v>-2.1126629490981458E-2</v>
      </c>
      <c r="N134" s="97">
        <v>-3.2771963197113139E-2</v>
      </c>
      <c r="O134" s="349">
        <v>1.834471331595422E-3</v>
      </c>
      <c r="P134" s="438"/>
      <c r="Q134" s="97">
        <v>-1.3965915601145018E-2</v>
      </c>
      <c r="R134" s="97">
        <v>-1.1599291189604344E-2</v>
      </c>
      <c r="S134" s="97">
        <v>2.2946776279334502E-2</v>
      </c>
      <c r="T134" s="97">
        <v>3.4342580245350307E-2</v>
      </c>
      <c r="U134" s="349">
        <v>7.9943332168916914E-3</v>
      </c>
      <c r="V134" s="438"/>
      <c r="W134" s="97">
        <v>2.2602270054746132E-2</v>
      </c>
      <c r="X134" s="97">
        <v>3.4517499281627728E-3</v>
      </c>
      <c r="Y134" s="97">
        <v>5.5946518731306849E-3</v>
      </c>
      <c r="Z134" s="97">
        <v>1.5571223160615988E-2</v>
      </c>
      <c r="AA134" s="349">
        <v>1.1620965038857012E-2</v>
      </c>
      <c r="AB134" s="287"/>
      <c r="AC134" s="97">
        <v>3.791795782860774E-2</v>
      </c>
      <c r="AD134" s="97">
        <v>3.5742404485674895E-2</v>
      </c>
      <c r="AE134" s="97">
        <v>3.3823673984367364E-2</v>
      </c>
      <c r="AF134" s="97">
        <v>6.6773232186430054E-2</v>
      </c>
      <c r="AG134" s="349">
        <v>4.3760839809457774E-2</v>
      </c>
      <c r="AH134" s="287"/>
      <c r="AI134" s="97">
        <v>6.1219395258458542E-2</v>
      </c>
      <c r="AJ134" s="97">
        <v>9.4154461548692892E-2</v>
      </c>
      <c r="AK134" s="97">
        <v>9.6565454099195147E-2</v>
      </c>
      <c r="AL134" s="97">
        <v>2.5032425242370593E-2</v>
      </c>
      <c r="AM134" s="349">
        <v>6.8771805528010654E-2</v>
      </c>
      <c r="AN134" s="287"/>
      <c r="AO134" s="97">
        <v>1.4950155821556566E-2</v>
      </c>
      <c r="AP134" s="97">
        <v>2.2437947518098245E-2</v>
      </c>
      <c r="AQ134" s="97">
        <v>4.9463258613976935E-2</v>
      </c>
      <c r="AR134" s="97">
        <v>7.412184096047314E-2</v>
      </c>
      <c r="AS134" s="349">
        <v>4.0680766118729172E-2</v>
      </c>
      <c r="AT134" s="287"/>
      <c r="AU134" s="97">
        <v>9.2022955907915094E-2</v>
      </c>
      <c r="AV134" s="97">
        <v>5.1872889473076444E-2</v>
      </c>
      <c r="AW134" s="97">
        <v>3.950166081046369E-3</v>
      </c>
      <c r="AX134" s="97">
        <v>5.2020419763956216E-3</v>
      </c>
      <c r="AY134" s="349">
        <v>3.6478632698957902E-2</v>
      </c>
      <c r="AZ134" s="287"/>
      <c r="BA134" s="97">
        <v>7.3482807312341691E-3</v>
      </c>
      <c r="BB134" s="97">
        <v>-1.4433574384880465E-2</v>
      </c>
    </row>
    <row r="135" spans="1:54">
      <c r="A135" s="69"/>
      <c r="B135" s="69"/>
      <c r="C135" s="306" t="s">
        <v>94</v>
      </c>
      <c r="D135" s="306" t="s">
        <v>25</v>
      </c>
      <c r="E135" s="433">
        <v>112058289</v>
      </c>
      <c r="F135" s="433">
        <v>132406156</v>
      </c>
      <c r="G135" s="433">
        <v>143445876</v>
      </c>
      <c r="H135" s="433">
        <v>147833560</v>
      </c>
      <c r="I135" s="434">
        <v>535743881</v>
      </c>
      <c r="J135" s="435"/>
      <c r="K135" s="433">
        <v>120066307</v>
      </c>
      <c r="L135" s="433">
        <v>151903608</v>
      </c>
      <c r="M135" s="433">
        <v>147226531</v>
      </c>
      <c r="N135" s="433">
        <v>152530994</v>
      </c>
      <c r="O135" s="436">
        <v>571727440</v>
      </c>
      <c r="P135" s="435"/>
      <c r="Q135" s="433">
        <v>114600900</v>
      </c>
      <c r="R135" s="433">
        <v>139075773</v>
      </c>
      <c r="S135" s="433">
        <v>127907101</v>
      </c>
      <c r="T135" s="433">
        <v>130636933</v>
      </c>
      <c r="U135" s="436">
        <v>512220707</v>
      </c>
      <c r="V135" s="435"/>
      <c r="W135" s="433">
        <v>117429635</v>
      </c>
      <c r="X135" s="433">
        <v>128143906</v>
      </c>
      <c r="Y135" s="433">
        <v>131615476</v>
      </c>
      <c r="Z135" s="433">
        <v>134130730</v>
      </c>
      <c r="AA135" s="436">
        <v>511319747</v>
      </c>
      <c r="AB135" s="126"/>
      <c r="AC135" s="433">
        <v>118838318</v>
      </c>
      <c r="AD135" s="433">
        <v>133690372</v>
      </c>
      <c r="AE135" s="433">
        <v>130549705</v>
      </c>
      <c r="AF135" s="433">
        <v>126379877</v>
      </c>
      <c r="AG135" s="436">
        <v>509458272</v>
      </c>
      <c r="AH135" s="126"/>
      <c r="AI135" s="433">
        <v>124396872</v>
      </c>
      <c r="AJ135" s="433">
        <v>135034545</v>
      </c>
      <c r="AK135" s="433">
        <v>131369468</v>
      </c>
      <c r="AL135" s="433">
        <v>129487022</v>
      </c>
      <c r="AM135" s="436">
        <v>520287907</v>
      </c>
      <c r="AN135" s="126"/>
      <c r="AO135" s="433">
        <v>115000733</v>
      </c>
      <c r="AP135" s="433">
        <v>128866364</v>
      </c>
      <c r="AQ135" s="433">
        <v>129604282</v>
      </c>
      <c r="AR135" s="433">
        <v>131044429</v>
      </c>
      <c r="AS135" s="436">
        <v>504515808</v>
      </c>
      <c r="AT135" s="126"/>
      <c r="AU135" s="433">
        <v>117496027</v>
      </c>
      <c r="AV135" s="433">
        <v>127173075</v>
      </c>
      <c r="AW135" s="433">
        <v>132243786</v>
      </c>
      <c r="AX135" s="433">
        <v>128783988</v>
      </c>
      <c r="AY135" s="436">
        <v>505696876</v>
      </c>
      <c r="AZ135" s="126"/>
      <c r="BA135" s="433">
        <v>121309469</v>
      </c>
      <c r="BB135" s="433">
        <v>132646393</v>
      </c>
    </row>
    <row r="136" spans="1:54">
      <c r="A136" s="69"/>
      <c r="B136" s="69"/>
      <c r="C136" s="312"/>
      <c r="D136" s="313" t="s">
        <v>23</v>
      </c>
      <c r="E136" s="97">
        <v>0.16989758280811026</v>
      </c>
      <c r="F136" s="97">
        <v>0.38756037440926105</v>
      </c>
      <c r="G136" s="97">
        <v>0.30246404498888269</v>
      </c>
      <c r="H136" s="97">
        <v>0.2305995754129978</v>
      </c>
      <c r="I136" s="437"/>
      <c r="J136" s="438"/>
      <c r="K136" s="97">
        <v>7.1462968705510041E-2</v>
      </c>
      <c r="L136" s="97">
        <v>0.14725487536999413</v>
      </c>
      <c r="M136" s="97">
        <v>2.6355968574516567E-2</v>
      </c>
      <c r="N136" s="97">
        <v>3.1775153084319961E-2</v>
      </c>
      <c r="O136" s="349">
        <v>6.7165599601127335E-2</v>
      </c>
      <c r="P136" s="438"/>
      <c r="Q136" s="97">
        <v>-4.5519905929979121E-2</v>
      </c>
      <c r="R136" s="97">
        <v>-8.4447204177006796E-2</v>
      </c>
      <c r="S136" s="97">
        <v>-0.13122247647063012</v>
      </c>
      <c r="T136" s="97">
        <v>-0.14353844045623931</v>
      </c>
      <c r="U136" s="349">
        <v>-0.10408234560160345</v>
      </c>
      <c r="V136" s="438"/>
      <c r="W136" s="97">
        <v>2.4683357635062242E-2</v>
      </c>
      <c r="X136" s="97">
        <v>-7.8603675997544142E-2</v>
      </c>
      <c r="Y136" s="97">
        <v>2.8992721834888657E-2</v>
      </c>
      <c r="Z136" s="97">
        <v>2.6744328114316707E-2</v>
      </c>
      <c r="AA136" s="349">
        <v>-1.75892928124044E-3</v>
      </c>
      <c r="AB136" s="287"/>
      <c r="AC136" s="97">
        <v>1.1995975291926975E-2</v>
      </c>
      <c r="AD136" s="97">
        <v>4.328310391912038E-2</v>
      </c>
      <c r="AE136" s="97">
        <v>-8.0976115605128074E-3</v>
      </c>
      <c r="AF136" s="97">
        <v>-5.7785810902542645E-2</v>
      </c>
      <c r="AG136" s="349">
        <v>-3.640530237530637E-3</v>
      </c>
      <c r="AH136" s="287"/>
      <c r="AI136" s="97">
        <v>4.6774088472036457E-2</v>
      </c>
      <c r="AJ136" s="97">
        <v>1.0054373997852251E-2</v>
      </c>
      <c r="AK136" s="97">
        <v>6.279317138250029E-3</v>
      </c>
      <c r="AL136" s="97">
        <v>2.4585757430354294E-2</v>
      </c>
      <c r="AM136" s="349">
        <v>2.1257158034721169E-2</v>
      </c>
      <c r="AN136" s="287"/>
      <c r="AO136" s="97">
        <v>-7.5533563255513414E-2</v>
      </c>
      <c r="AP136" s="97">
        <v>-4.5678540998527417E-2</v>
      </c>
      <c r="AQ136" s="97">
        <v>-1.343680557494531E-2</v>
      </c>
      <c r="AR136" s="97">
        <v>1.202751423227566E-2</v>
      </c>
      <c r="AS136" s="349">
        <v>-3.0314175647369046E-2</v>
      </c>
      <c r="AT136" s="287"/>
      <c r="AU136" s="97">
        <v>2.1698070394038371E-2</v>
      </c>
      <c r="AV136" s="97">
        <v>-1.3139883422178311E-2</v>
      </c>
      <c r="AW136" s="97">
        <v>2.0365870319006829E-2</v>
      </c>
      <c r="AX136" s="97">
        <v>-1.7249424620713993E-2</v>
      </c>
      <c r="AY136" s="349">
        <v>2.3409930497162446E-3</v>
      </c>
      <c r="AZ136" s="287"/>
      <c r="BA136" s="97">
        <v>3.2455922956441841E-2</v>
      </c>
      <c r="BB136" s="97">
        <v>4.3038339679999149E-2</v>
      </c>
    </row>
    <row r="137" spans="1:54">
      <c r="A137" s="69"/>
      <c r="B137" s="69"/>
      <c r="C137" s="306" t="s">
        <v>95</v>
      </c>
      <c r="D137" s="306" t="s">
        <v>25</v>
      </c>
      <c r="E137" s="433">
        <v>67820171</v>
      </c>
      <c r="F137" s="433">
        <v>70882901</v>
      </c>
      <c r="G137" s="433">
        <v>71892684</v>
      </c>
      <c r="H137" s="433">
        <v>70589040</v>
      </c>
      <c r="I137" s="434">
        <v>281184796</v>
      </c>
      <c r="J137" s="435"/>
      <c r="K137" s="433">
        <v>68361024</v>
      </c>
      <c r="L137" s="433">
        <v>71447154</v>
      </c>
      <c r="M137" s="433">
        <v>71413011</v>
      </c>
      <c r="N137" s="433">
        <v>70131832</v>
      </c>
      <c r="O137" s="436">
        <v>281353021</v>
      </c>
      <c r="P137" s="435"/>
      <c r="Q137" s="433">
        <v>67396514</v>
      </c>
      <c r="R137" s="433">
        <v>69474332</v>
      </c>
      <c r="S137" s="433">
        <v>68899168</v>
      </c>
      <c r="T137" s="433">
        <v>70302897</v>
      </c>
      <c r="U137" s="436">
        <v>276072911</v>
      </c>
      <c r="V137" s="435"/>
      <c r="W137" s="433">
        <v>68506732</v>
      </c>
      <c r="X137" s="433">
        <v>70984662</v>
      </c>
      <c r="Y137" s="433">
        <v>70880550</v>
      </c>
      <c r="Z137" s="433">
        <v>72344772</v>
      </c>
      <c r="AA137" s="436">
        <v>282716716</v>
      </c>
      <c r="AB137" s="126"/>
      <c r="AC137" s="433">
        <v>70552862</v>
      </c>
      <c r="AD137" s="433">
        <v>71731896</v>
      </c>
      <c r="AE137" s="433">
        <v>71674539</v>
      </c>
      <c r="AF137" s="433">
        <v>75172635</v>
      </c>
      <c r="AG137" s="436">
        <v>289131932</v>
      </c>
      <c r="AH137" s="126"/>
      <c r="AI137" s="433">
        <v>71890455</v>
      </c>
      <c r="AJ137" s="433">
        <v>77048303</v>
      </c>
      <c r="AK137" s="433">
        <v>76419895</v>
      </c>
      <c r="AL137" s="433">
        <v>74677683</v>
      </c>
      <c r="AM137" s="436">
        <v>300036336</v>
      </c>
      <c r="AN137" s="126"/>
      <c r="AO137" s="433">
        <v>73743205</v>
      </c>
      <c r="AP137" s="433">
        <v>76967977</v>
      </c>
      <c r="AQ137" s="433">
        <v>78541517</v>
      </c>
      <c r="AR137" s="433">
        <v>79685361</v>
      </c>
      <c r="AS137" s="436">
        <v>308938060</v>
      </c>
      <c r="AT137" s="126"/>
      <c r="AU137" s="433">
        <v>79667511</v>
      </c>
      <c r="AV137" s="433">
        <v>80870373</v>
      </c>
      <c r="AW137" s="433">
        <v>78391717</v>
      </c>
      <c r="AX137" s="433">
        <v>80138380</v>
      </c>
      <c r="AY137" s="436">
        <v>319067981</v>
      </c>
      <c r="AZ137" s="126"/>
      <c r="BA137" s="433">
        <v>80853548</v>
      </c>
      <c r="BB137" s="433">
        <v>79385314</v>
      </c>
    </row>
    <row r="138" spans="1:54">
      <c r="A138" s="69"/>
      <c r="B138" s="69"/>
      <c r="C138" s="312"/>
      <c r="D138" s="313" t="s">
        <v>23</v>
      </c>
      <c r="E138" s="97">
        <v>8.49617970208634E-3</v>
      </c>
      <c r="F138" s="97">
        <v>0.26193770829776786</v>
      </c>
      <c r="G138" s="97">
        <v>0.17164142350894759</v>
      </c>
      <c r="H138" s="97">
        <v>3.0004952816770628E-2</v>
      </c>
      <c r="I138" s="437"/>
      <c r="J138" s="438"/>
      <c r="K138" s="97">
        <v>7.9748103259721943E-3</v>
      </c>
      <c r="L138" s="97">
        <v>7.9603542185724026E-3</v>
      </c>
      <c r="M138" s="97">
        <v>-6.6720697199175371E-3</v>
      </c>
      <c r="N138" s="97">
        <v>-6.4770394950830895E-3</v>
      </c>
      <c r="O138" s="349">
        <v>5.9827203459472678E-4</v>
      </c>
      <c r="P138" s="438"/>
      <c r="Q138" s="97">
        <v>-1.410906308249571E-2</v>
      </c>
      <c r="R138" s="97">
        <v>-2.7612324488110462E-2</v>
      </c>
      <c r="S138" s="97">
        <v>-3.5201470499542475E-2</v>
      </c>
      <c r="T138" s="97">
        <v>2.4391919492421366E-3</v>
      </c>
      <c r="U138" s="349">
        <v>-1.8766850205599872E-2</v>
      </c>
      <c r="V138" s="438"/>
      <c r="W138" s="97">
        <v>1.6472929148828142E-2</v>
      </c>
      <c r="X138" s="97">
        <v>2.1739395781452009E-2</v>
      </c>
      <c r="Y138" s="97">
        <v>2.8757705753428064E-2</v>
      </c>
      <c r="Z138" s="97">
        <v>2.9043966708797164E-2</v>
      </c>
      <c r="AA138" s="349">
        <v>2.4065399882714278E-2</v>
      </c>
      <c r="AB138" s="287"/>
      <c r="AC138" s="97">
        <v>2.9867575642055222E-2</v>
      </c>
      <c r="AD138" s="97">
        <v>1.0526696598203156E-2</v>
      </c>
      <c r="AE138" s="97">
        <v>1.1201789489500236E-2</v>
      </c>
      <c r="AF138" s="97">
        <v>3.9088698765959107E-2</v>
      </c>
      <c r="AG138" s="349">
        <v>2.2691321867222003E-2</v>
      </c>
      <c r="AH138" s="287"/>
      <c r="AI138" s="97">
        <v>1.8958734799447319E-2</v>
      </c>
      <c r="AJ138" s="97">
        <v>7.4114965537785293E-2</v>
      </c>
      <c r="AK138" s="97">
        <v>6.6206997159758529E-2</v>
      </c>
      <c r="AL138" s="97">
        <v>-6.5842044781322384E-3</v>
      </c>
      <c r="AM138" s="349">
        <v>3.7714284702389689E-2</v>
      </c>
      <c r="AN138" s="287"/>
      <c r="AO138" s="97">
        <v>2.577184968435664E-2</v>
      </c>
      <c r="AP138" s="97">
        <v>-1.0425408071609299E-3</v>
      </c>
      <c r="AQ138" s="97">
        <v>2.7762691901107583E-2</v>
      </c>
      <c r="AR138" s="97">
        <v>6.7057222436855746E-2</v>
      </c>
      <c r="AS138" s="349">
        <v>2.9668819845873662E-2</v>
      </c>
      <c r="AT138" s="287"/>
      <c r="AU138" s="97">
        <v>8.03369747761844E-2</v>
      </c>
      <c r="AV138" s="97">
        <v>5.070155345254812E-2</v>
      </c>
      <c r="AW138" s="97">
        <v>-1.9072715389493178E-3</v>
      </c>
      <c r="AX138" s="97">
        <v>5.6850969151034381E-3</v>
      </c>
      <c r="AY138" s="349">
        <v>3.2789488611406403E-2</v>
      </c>
      <c r="AZ138" s="287"/>
      <c r="BA138" s="97">
        <v>1.4887335943004398E-2</v>
      </c>
      <c r="BB138" s="97">
        <v>-1.8363449368534512E-2</v>
      </c>
    </row>
    <row r="139" spans="1:54">
      <c r="A139" s="69"/>
      <c r="B139" s="69"/>
      <c r="C139" s="306" t="s">
        <v>96</v>
      </c>
      <c r="D139" s="306" t="s">
        <v>25</v>
      </c>
      <c r="E139" s="433">
        <v>0</v>
      </c>
      <c r="F139" s="433">
        <v>0</v>
      </c>
      <c r="G139" s="433">
        <v>0</v>
      </c>
      <c r="H139" s="433">
        <v>0</v>
      </c>
      <c r="I139" s="434">
        <v>0</v>
      </c>
      <c r="J139" s="435"/>
      <c r="K139" s="433">
        <v>0</v>
      </c>
      <c r="L139" s="433">
        <v>0</v>
      </c>
      <c r="M139" s="433">
        <v>0</v>
      </c>
      <c r="N139" s="433">
        <v>0</v>
      </c>
      <c r="O139" s="436">
        <v>0</v>
      </c>
      <c r="P139" s="435"/>
      <c r="Q139" s="433">
        <v>0</v>
      </c>
      <c r="R139" s="433">
        <v>0</v>
      </c>
      <c r="S139" s="433">
        <v>0</v>
      </c>
      <c r="T139" s="433">
        <v>0</v>
      </c>
      <c r="U139" s="436">
        <v>0</v>
      </c>
      <c r="V139" s="435"/>
      <c r="W139" s="433">
        <v>0</v>
      </c>
      <c r="X139" s="433">
        <v>0</v>
      </c>
      <c r="Y139" s="433">
        <v>0</v>
      </c>
      <c r="Z139" s="433">
        <v>0</v>
      </c>
      <c r="AA139" s="436">
        <v>0</v>
      </c>
      <c r="AB139" s="126"/>
      <c r="AC139" s="433">
        <v>0</v>
      </c>
      <c r="AD139" s="433">
        <v>0</v>
      </c>
      <c r="AE139" s="433">
        <v>0</v>
      </c>
      <c r="AF139" s="433">
        <v>0</v>
      </c>
      <c r="AG139" s="436">
        <v>0</v>
      </c>
      <c r="AH139" s="126"/>
      <c r="AI139" s="433">
        <v>0</v>
      </c>
      <c r="AJ139" s="433">
        <v>0</v>
      </c>
      <c r="AK139" s="433">
        <v>0</v>
      </c>
      <c r="AL139" s="433">
        <v>0</v>
      </c>
      <c r="AM139" s="436">
        <v>0</v>
      </c>
      <c r="AN139" s="126"/>
      <c r="AO139" s="433">
        <v>0</v>
      </c>
      <c r="AP139" s="433">
        <v>0</v>
      </c>
      <c r="AQ139" s="433">
        <v>0</v>
      </c>
      <c r="AR139" s="433">
        <v>0</v>
      </c>
      <c r="AS139" s="436">
        <v>0</v>
      </c>
      <c r="AT139" s="126"/>
      <c r="AU139" s="433">
        <v>0</v>
      </c>
      <c r="AV139" s="433">
        <v>0</v>
      </c>
      <c r="AW139" s="433">
        <v>0</v>
      </c>
      <c r="AX139" s="433">
        <v>0</v>
      </c>
      <c r="AY139" s="436">
        <v>0</v>
      </c>
      <c r="AZ139" s="126"/>
      <c r="BA139" s="433">
        <v>0</v>
      </c>
      <c r="BB139" s="433">
        <v>0</v>
      </c>
    </row>
    <row r="140" spans="1:54">
      <c r="A140" s="72"/>
      <c r="B140" s="72"/>
      <c r="C140" s="312"/>
      <c r="D140" s="313" t="s">
        <v>23</v>
      </c>
      <c r="E140" s="97">
        <v>0</v>
      </c>
      <c r="F140" s="97">
        <v>0</v>
      </c>
      <c r="G140" s="97">
        <v>0</v>
      </c>
      <c r="H140" s="97">
        <v>0</v>
      </c>
      <c r="I140" s="437"/>
      <c r="J140" s="438"/>
      <c r="K140" s="97">
        <v>0</v>
      </c>
      <c r="L140" s="97">
        <v>0</v>
      </c>
      <c r="M140" s="97">
        <v>0</v>
      </c>
      <c r="N140" s="97">
        <v>0</v>
      </c>
      <c r="O140" s="349">
        <v>0</v>
      </c>
      <c r="P140" s="438"/>
      <c r="Q140" s="97" t="s">
        <v>279</v>
      </c>
      <c r="R140" s="97" t="s">
        <v>279</v>
      </c>
      <c r="S140" s="97" t="s">
        <v>279</v>
      </c>
      <c r="T140" s="97" t="s">
        <v>279</v>
      </c>
      <c r="U140" s="349" t="s">
        <v>279</v>
      </c>
      <c r="V140" s="438"/>
      <c r="W140" s="97" t="s">
        <v>279</v>
      </c>
      <c r="X140" s="97" t="s">
        <v>279</v>
      </c>
      <c r="Y140" s="97" t="s">
        <v>279</v>
      </c>
      <c r="Z140" s="97" t="s">
        <v>279</v>
      </c>
      <c r="AA140" s="349" t="s">
        <v>279</v>
      </c>
      <c r="AB140" s="287"/>
      <c r="AC140" s="97" t="s">
        <v>279</v>
      </c>
      <c r="AD140" s="97" t="s">
        <v>279</v>
      </c>
      <c r="AE140" s="97" t="s">
        <v>279</v>
      </c>
      <c r="AF140" s="97" t="s">
        <v>279</v>
      </c>
      <c r="AG140" s="349" t="s">
        <v>279</v>
      </c>
      <c r="AH140" s="287"/>
      <c r="AI140" s="97" t="s">
        <v>279</v>
      </c>
      <c r="AJ140" s="97" t="s">
        <v>279</v>
      </c>
      <c r="AK140" s="97" t="s">
        <v>279</v>
      </c>
      <c r="AL140" s="97" t="s">
        <v>279</v>
      </c>
      <c r="AM140" s="349" t="s">
        <v>279</v>
      </c>
      <c r="AN140" s="287"/>
      <c r="AO140" s="97" t="s">
        <v>279</v>
      </c>
      <c r="AP140" s="97" t="s">
        <v>279</v>
      </c>
      <c r="AQ140" s="97" t="s">
        <v>279</v>
      </c>
      <c r="AR140" s="97" t="s">
        <v>279</v>
      </c>
      <c r="AS140" s="349" t="s">
        <v>279</v>
      </c>
      <c r="AT140" s="287"/>
      <c r="AU140" s="97" t="s">
        <v>279</v>
      </c>
      <c r="AV140" s="97" t="s">
        <v>279</v>
      </c>
      <c r="AW140" s="97" t="s">
        <v>279</v>
      </c>
      <c r="AX140" s="97" t="s">
        <v>279</v>
      </c>
      <c r="AY140" s="349" t="s">
        <v>279</v>
      </c>
      <c r="AZ140" s="287"/>
      <c r="BA140" s="97" t="s">
        <v>279</v>
      </c>
      <c r="BB140" s="97" t="s">
        <v>279</v>
      </c>
    </row>
    <row r="141" spans="1:54">
      <c r="A141" s="73" t="s">
        <v>194</v>
      </c>
      <c r="B141" s="73" t="s">
        <v>248</v>
      </c>
      <c r="C141" s="306" t="s">
        <v>58</v>
      </c>
      <c r="D141" s="306" t="s">
        <v>25</v>
      </c>
      <c r="E141" s="433">
        <v>113773228</v>
      </c>
      <c r="F141" s="433">
        <v>123978752</v>
      </c>
      <c r="G141" s="433">
        <v>126979776</v>
      </c>
      <c r="H141" s="433">
        <v>126370583</v>
      </c>
      <c r="I141" s="434">
        <v>491102339</v>
      </c>
      <c r="J141" s="435"/>
      <c r="K141" s="433">
        <v>114248788</v>
      </c>
      <c r="L141" s="433">
        <v>122131367</v>
      </c>
      <c r="M141" s="433">
        <v>115777592</v>
      </c>
      <c r="N141" s="433">
        <v>114845042</v>
      </c>
      <c r="O141" s="436">
        <v>467002789</v>
      </c>
      <c r="P141" s="435"/>
      <c r="Q141" s="433">
        <v>109166185</v>
      </c>
      <c r="R141" s="433">
        <v>114931970</v>
      </c>
      <c r="S141" s="433">
        <v>113971476</v>
      </c>
      <c r="T141" s="433">
        <v>111498825</v>
      </c>
      <c r="U141" s="436">
        <v>449568456</v>
      </c>
      <c r="V141" s="435"/>
      <c r="W141" s="433">
        <v>104752098</v>
      </c>
      <c r="X141" s="433">
        <v>113729333</v>
      </c>
      <c r="Y141" s="433">
        <v>113502963</v>
      </c>
      <c r="Z141" s="433">
        <v>121153488</v>
      </c>
      <c r="AA141" s="436">
        <v>453137882</v>
      </c>
      <c r="AB141" s="126"/>
      <c r="AC141" s="433">
        <v>114989960</v>
      </c>
      <c r="AD141" s="433">
        <v>119953037</v>
      </c>
      <c r="AE141" s="433">
        <v>118245838</v>
      </c>
      <c r="AF141" s="433">
        <v>124888250</v>
      </c>
      <c r="AG141" s="436">
        <v>478077085</v>
      </c>
      <c r="AH141" s="126"/>
      <c r="AI141" s="433">
        <v>114647636</v>
      </c>
      <c r="AJ141" s="433">
        <v>121441653</v>
      </c>
      <c r="AK141" s="433">
        <v>120322435</v>
      </c>
      <c r="AL141" s="433">
        <v>125602482</v>
      </c>
      <c r="AM141" s="436">
        <v>482014206</v>
      </c>
      <c r="AN141" s="126"/>
      <c r="AO141" s="433">
        <v>107797151</v>
      </c>
      <c r="AP141" s="433">
        <v>110626022</v>
      </c>
      <c r="AQ141" s="433">
        <v>109034584</v>
      </c>
      <c r="AR141" s="433">
        <v>113819832</v>
      </c>
      <c r="AS141" s="436">
        <v>441277589</v>
      </c>
      <c r="AT141" s="126"/>
      <c r="AU141" s="433">
        <v>110424615</v>
      </c>
      <c r="AV141" s="433">
        <v>115082861</v>
      </c>
      <c r="AW141" s="433">
        <v>109768328</v>
      </c>
      <c r="AX141" s="433">
        <v>116366593</v>
      </c>
      <c r="AY141" s="436">
        <v>451642397</v>
      </c>
      <c r="AZ141" s="126"/>
      <c r="BA141" s="433">
        <v>107377899</v>
      </c>
      <c r="BB141" s="433">
        <v>111465608</v>
      </c>
    </row>
    <row r="142" spans="1:54">
      <c r="A142" s="69"/>
      <c r="B142" s="61" t="s">
        <v>246</v>
      </c>
      <c r="C142" s="312"/>
      <c r="D142" s="313" t="s">
        <v>23</v>
      </c>
      <c r="E142" s="97">
        <v>0.10560574310175329</v>
      </c>
      <c r="F142" s="97">
        <v>0.39860975572501139</v>
      </c>
      <c r="G142" s="97">
        <v>0.22164035514104075</v>
      </c>
      <c r="H142" s="97">
        <v>0.18759182308694355</v>
      </c>
      <c r="I142" s="437"/>
      <c r="J142" s="438"/>
      <c r="K142" s="97">
        <v>4.1798937092652408E-3</v>
      </c>
      <c r="L142" s="97">
        <v>-1.4900819456546876E-2</v>
      </c>
      <c r="M142" s="97">
        <v>-8.8220221777678992E-2</v>
      </c>
      <c r="N142" s="97">
        <v>-9.120430345723736E-2</v>
      </c>
      <c r="O142" s="349">
        <v>-4.9072358419372186E-2</v>
      </c>
      <c r="P142" s="438"/>
      <c r="Q142" s="97">
        <v>-4.4487150270688169E-2</v>
      </c>
      <c r="R142" s="97">
        <v>-5.8947976894420551E-2</v>
      </c>
      <c r="S142" s="97">
        <v>-1.5599875319569634E-2</v>
      </c>
      <c r="T142" s="97">
        <v>-2.9136799828067494E-2</v>
      </c>
      <c r="U142" s="349">
        <v>-3.7332395888539316E-2</v>
      </c>
      <c r="V142" s="438"/>
      <c r="W142" s="97">
        <v>-4.0434563138759483E-2</v>
      </c>
      <c r="X142" s="97">
        <v>-1.0463903124604879E-2</v>
      </c>
      <c r="Y142" s="97">
        <v>-4.1107917212548362E-3</v>
      </c>
      <c r="Z142" s="97">
        <v>8.6589818323197676E-2</v>
      </c>
      <c r="AA142" s="349">
        <v>7.939671817188243E-3</v>
      </c>
      <c r="AB142" s="287"/>
      <c r="AC142" s="97">
        <v>9.7734195261654833E-2</v>
      </c>
      <c r="AD142" s="97">
        <v>5.4723823976001063E-2</v>
      </c>
      <c r="AE142" s="97">
        <v>4.1786354070774356E-2</v>
      </c>
      <c r="AF142" s="97">
        <v>3.0826698113718409E-2</v>
      </c>
      <c r="AG142" s="349">
        <v>5.5036676452488775E-2</v>
      </c>
      <c r="AH142" s="287"/>
      <c r="AI142" s="97">
        <v>-2.9769903389826879E-3</v>
      </c>
      <c r="AJ142" s="97">
        <v>1.2409990086370115E-2</v>
      </c>
      <c r="AK142" s="97">
        <v>1.7561692107928462E-2</v>
      </c>
      <c r="AL142" s="97">
        <v>5.7189687580696535E-3</v>
      </c>
      <c r="AM142" s="349">
        <v>8.2353267360639748E-3</v>
      </c>
      <c r="AN142" s="287"/>
      <c r="AO142" s="97">
        <v>-5.9752518577879776E-2</v>
      </c>
      <c r="AP142" s="97">
        <v>-8.9060307833589869E-2</v>
      </c>
      <c r="AQ142" s="97">
        <v>-9.3813352430907826E-2</v>
      </c>
      <c r="AR142" s="97">
        <v>-9.3809053868855852E-2</v>
      </c>
      <c r="AS142" s="349">
        <v>-8.4513312041263777E-2</v>
      </c>
      <c r="AT142" s="287"/>
      <c r="AU142" s="97">
        <v>2.4374150667488381E-2</v>
      </c>
      <c r="AV142" s="97">
        <v>4.028743797729617E-2</v>
      </c>
      <c r="AW142" s="97">
        <v>6.7294611771986368E-3</v>
      </c>
      <c r="AX142" s="97">
        <v>2.2375371279760747E-2</v>
      </c>
      <c r="AY142" s="349">
        <v>2.3488181268140451E-2</v>
      </c>
      <c r="AZ142" s="287"/>
      <c r="BA142" s="97">
        <v>-2.7590913493336644E-2</v>
      </c>
      <c r="BB142" s="97">
        <v>-3.1431726397556314E-2</v>
      </c>
    </row>
    <row r="143" spans="1:54">
      <c r="A143" s="69"/>
      <c r="B143" s="61"/>
      <c r="C143" s="306" t="s">
        <v>82</v>
      </c>
      <c r="D143" s="306" t="s">
        <v>25</v>
      </c>
      <c r="E143" s="433">
        <v>493733977</v>
      </c>
      <c r="F143" s="433">
        <v>504181156</v>
      </c>
      <c r="G143" s="433">
        <v>525268345</v>
      </c>
      <c r="H143" s="433">
        <v>514554845</v>
      </c>
      <c r="I143" s="434">
        <v>2037738323</v>
      </c>
      <c r="J143" s="435"/>
      <c r="K143" s="433">
        <v>480910284</v>
      </c>
      <c r="L143" s="433">
        <v>508292316</v>
      </c>
      <c r="M143" s="433">
        <v>512099619</v>
      </c>
      <c r="N143" s="433">
        <v>506721350</v>
      </c>
      <c r="O143" s="436">
        <v>2008023569</v>
      </c>
      <c r="P143" s="435"/>
      <c r="Q143" s="433">
        <v>469573034</v>
      </c>
      <c r="R143" s="433">
        <v>506679324</v>
      </c>
      <c r="S143" s="433">
        <v>501265964</v>
      </c>
      <c r="T143" s="433">
        <v>503214560</v>
      </c>
      <c r="U143" s="436">
        <v>1980732882</v>
      </c>
      <c r="V143" s="435"/>
      <c r="W143" s="433">
        <v>473866379</v>
      </c>
      <c r="X143" s="433">
        <v>497998315</v>
      </c>
      <c r="Y143" s="433">
        <v>496949413</v>
      </c>
      <c r="Z143" s="433">
        <v>505041366</v>
      </c>
      <c r="AA143" s="436">
        <v>1973855473</v>
      </c>
      <c r="AB143" s="126"/>
      <c r="AC143" s="433">
        <v>491926733</v>
      </c>
      <c r="AD143" s="433">
        <v>489122004</v>
      </c>
      <c r="AE143" s="433">
        <v>473054196</v>
      </c>
      <c r="AF143" s="433">
        <v>502026894</v>
      </c>
      <c r="AG143" s="436">
        <v>1956129827</v>
      </c>
      <c r="AH143" s="126"/>
      <c r="AI143" s="433">
        <v>462280988</v>
      </c>
      <c r="AJ143" s="433">
        <v>486077276</v>
      </c>
      <c r="AK143" s="433">
        <v>477786776</v>
      </c>
      <c r="AL143" s="433">
        <v>502427209</v>
      </c>
      <c r="AM143" s="436">
        <v>1928572249</v>
      </c>
      <c r="AN143" s="126"/>
      <c r="AO143" s="433">
        <v>463024020</v>
      </c>
      <c r="AP143" s="433">
        <v>480114100</v>
      </c>
      <c r="AQ143" s="433">
        <v>470248481</v>
      </c>
      <c r="AR143" s="433">
        <v>483583060</v>
      </c>
      <c r="AS143" s="436">
        <v>1896969661</v>
      </c>
      <c r="AT143" s="126"/>
      <c r="AU143" s="433">
        <v>474014342</v>
      </c>
      <c r="AV143" s="433">
        <v>501895664</v>
      </c>
      <c r="AW143" s="433">
        <v>467369952</v>
      </c>
      <c r="AX143" s="433">
        <v>495621665</v>
      </c>
      <c r="AY143" s="436">
        <v>1938901623</v>
      </c>
      <c r="AZ143" s="126"/>
      <c r="BA143" s="433">
        <v>468122681</v>
      </c>
      <c r="BB143" s="433">
        <v>479148789</v>
      </c>
    </row>
    <row r="144" spans="1:54">
      <c r="A144" s="69"/>
      <c r="B144" s="61"/>
      <c r="C144" s="312"/>
      <c r="D144" s="313" t="s">
        <v>23</v>
      </c>
      <c r="E144" s="97">
        <v>0.10027454830063405</v>
      </c>
      <c r="F144" s="97">
        <v>0.18444157128450742</v>
      </c>
      <c r="G144" s="97">
        <v>8.0265292701936511E-2</v>
      </c>
      <c r="H144" s="97">
        <v>4.5111530599734578E-2</v>
      </c>
      <c r="I144" s="437"/>
      <c r="J144" s="438"/>
      <c r="K144" s="97">
        <v>-2.5972879318370265E-2</v>
      </c>
      <c r="L144" s="97">
        <v>8.1541325991168149E-3</v>
      </c>
      <c r="M144" s="97">
        <v>-2.5070473264479701E-2</v>
      </c>
      <c r="N144" s="97">
        <v>-1.52238290555791E-2</v>
      </c>
      <c r="O144" s="349">
        <v>-1.4582222685125434E-2</v>
      </c>
      <c r="P144" s="438"/>
      <c r="Q144" s="97">
        <v>-2.3574563441858154E-2</v>
      </c>
      <c r="R144" s="97">
        <v>-3.1733550738941574E-3</v>
      </c>
      <c r="S144" s="97">
        <v>-2.1155366256970454E-2</v>
      </c>
      <c r="T144" s="97">
        <v>-6.9205491341542968E-3</v>
      </c>
      <c r="U144" s="349">
        <v>-1.3590820058746012E-2</v>
      </c>
      <c r="V144" s="438"/>
      <c r="W144" s="97">
        <v>9.1430825220684131E-3</v>
      </c>
      <c r="X144" s="97">
        <v>-1.7133142381787869E-2</v>
      </c>
      <c r="Y144" s="97">
        <v>-8.6112988114229738E-3</v>
      </c>
      <c r="Z144" s="97">
        <v>3.6302725421935023E-3</v>
      </c>
      <c r="AA144" s="349">
        <v>-3.4721536975019784E-3</v>
      </c>
      <c r="AB144" s="287"/>
      <c r="AC144" s="97">
        <v>3.8112756676497606E-2</v>
      </c>
      <c r="AD144" s="97">
        <v>-1.7823977978720706E-2</v>
      </c>
      <c r="AE144" s="97">
        <v>-4.8083801640389501E-2</v>
      </c>
      <c r="AF144" s="97">
        <v>-5.9687625666686728E-3</v>
      </c>
      <c r="AG144" s="349">
        <v>-8.9802147332800342E-3</v>
      </c>
      <c r="AH144" s="287"/>
      <c r="AI144" s="97">
        <v>-6.0264553664742593E-2</v>
      </c>
      <c r="AJ144" s="97">
        <v>-6.2248845382143481E-3</v>
      </c>
      <c r="AK144" s="97">
        <v>1.0004308259005557E-2</v>
      </c>
      <c r="AL144" s="97">
        <v>7.973975195041394E-4</v>
      </c>
      <c r="AM144" s="349">
        <v>-1.4087806248659573E-2</v>
      </c>
      <c r="AN144" s="287"/>
      <c r="AO144" s="97">
        <v>1.6073168036059293E-3</v>
      </c>
      <c r="AP144" s="97">
        <v>-1.2267958809084489E-2</v>
      </c>
      <c r="AQ144" s="97">
        <v>-1.5777529598265838E-2</v>
      </c>
      <c r="AR144" s="97">
        <v>-3.7506227096072764E-2</v>
      </c>
      <c r="AS144" s="349">
        <v>-1.6386520140164063E-2</v>
      </c>
      <c r="AT144" s="287"/>
      <c r="AU144" s="97">
        <v>2.3735965144961568E-2</v>
      </c>
      <c r="AV144" s="97">
        <v>4.5367474106675854E-2</v>
      </c>
      <c r="AW144" s="97">
        <v>-6.1212935635192034E-3</v>
      </c>
      <c r="AX144" s="97">
        <v>2.4894596183745454E-2</v>
      </c>
      <c r="AY144" s="349">
        <v>2.2104708821697905E-2</v>
      </c>
      <c r="AZ144" s="287"/>
      <c r="BA144" s="97">
        <v>-1.24292884792081E-2</v>
      </c>
      <c r="BB144" s="97">
        <v>-4.5321919736688532E-2</v>
      </c>
    </row>
    <row r="145" spans="1:54">
      <c r="A145" s="69"/>
      <c r="B145" s="61"/>
      <c r="C145" s="306" t="s">
        <v>83</v>
      </c>
      <c r="D145" s="306" t="s">
        <v>25</v>
      </c>
      <c r="E145" s="433">
        <v>15924210</v>
      </c>
      <c r="F145" s="433">
        <v>15782650</v>
      </c>
      <c r="G145" s="433">
        <v>14760360</v>
      </c>
      <c r="H145" s="433">
        <v>14407670</v>
      </c>
      <c r="I145" s="434">
        <v>60874890</v>
      </c>
      <c r="J145" s="435"/>
      <c r="K145" s="433">
        <v>14381720</v>
      </c>
      <c r="L145" s="433">
        <v>14709120</v>
      </c>
      <c r="M145" s="433">
        <v>15018470</v>
      </c>
      <c r="N145" s="433">
        <v>15360360</v>
      </c>
      <c r="O145" s="436">
        <v>59469670</v>
      </c>
      <c r="P145" s="435"/>
      <c r="Q145" s="433">
        <v>15029500</v>
      </c>
      <c r="R145" s="433">
        <v>16166750</v>
      </c>
      <c r="S145" s="433">
        <v>16587430</v>
      </c>
      <c r="T145" s="433">
        <v>15507560</v>
      </c>
      <c r="U145" s="436">
        <v>63291240</v>
      </c>
      <c r="V145" s="435"/>
      <c r="W145" s="433">
        <v>15445950</v>
      </c>
      <c r="X145" s="433">
        <v>16510170</v>
      </c>
      <c r="Y145" s="433">
        <v>16412860</v>
      </c>
      <c r="Z145" s="433">
        <v>15411780</v>
      </c>
      <c r="AA145" s="436">
        <v>63780760</v>
      </c>
      <c r="AB145" s="126"/>
      <c r="AC145" s="433">
        <v>16854770</v>
      </c>
      <c r="AD145" s="433">
        <v>16882120</v>
      </c>
      <c r="AE145" s="433">
        <v>14703490</v>
      </c>
      <c r="AF145" s="433">
        <v>16161510</v>
      </c>
      <c r="AG145" s="436">
        <v>64601890</v>
      </c>
      <c r="AH145" s="126"/>
      <c r="AI145" s="433">
        <v>16810280</v>
      </c>
      <c r="AJ145" s="433">
        <v>15925420</v>
      </c>
      <c r="AK145" s="433">
        <v>14400500</v>
      </c>
      <c r="AL145" s="433">
        <v>15936980</v>
      </c>
      <c r="AM145" s="436">
        <v>63073180</v>
      </c>
      <c r="AN145" s="126"/>
      <c r="AO145" s="433">
        <v>15968830</v>
      </c>
      <c r="AP145" s="433">
        <v>16816230</v>
      </c>
      <c r="AQ145" s="433">
        <v>14982580</v>
      </c>
      <c r="AR145" s="433">
        <v>15738260</v>
      </c>
      <c r="AS145" s="436">
        <v>63505900</v>
      </c>
      <c r="AT145" s="126"/>
      <c r="AU145" s="433">
        <v>16022800</v>
      </c>
      <c r="AV145" s="433">
        <v>17759390</v>
      </c>
      <c r="AW145" s="433">
        <v>14553610</v>
      </c>
      <c r="AX145" s="433">
        <v>16143820</v>
      </c>
      <c r="AY145" s="436">
        <v>64479620</v>
      </c>
      <c r="AZ145" s="126"/>
      <c r="BA145" s="433">
        <v>17338150</v>
      </c>
      <c r="BB145" s="433">
        <v>17221730</v>
      </c>
    </row>
    <row r="146" spans="1:54">
      <c r="A146" s="69"/>
      <c r="B146" s="61"/>
      <c r="C146" s="312"/>
      <c r="D146" s="313" t="s">
        <v>23</v>
      </c>
      <c r="E146" s="97">
        <v>0.18853264727153851</v>
      </c>
      <c r="F146" s="97">
        <v>0.17596326365169912</v>
      </c>
      <c r="G146" s="97">
        <v>4.4412634820405743E-2</v>
      </c>
      <c r="H146" s="97">
        <v>-1.1613532588413496E-2</v>
      </c>
      <c r="I146" s="437"/>
      <c r="J146" s="438"/>
      <c r="K146" s="97">
        <v>-9.6864459838196054E-2</v>
      </c>
      <c r="L146" s="97">
        <v>-6.8019629149730879E-2</v>
      </c>
      <c r="M146" s="97">
        <v>1.7486700866374532E-2</v>
      </c>
      <c r="N146" s="97">
        <v>6.6123807666333273E-2</v>
      </c>
      <c r="O146" s="349">
        <v>-2.3083737810450256E-2</v>
      </c>
      <c r="P146" s="438"/>
      <c r="Q146" s="97">
        <v>4.5041900412468028E-2</v>
      </c>
      <c r="R146" s="97">
        <v>9.9097022799460532E-2</v>
      </c>
      <c r="S146" s="97">
        <v>0.10446869754375787</v>
      </c>
      <c r="T146" s="97">
        <v>9.5831087292224115E-3</v>
      </c>
      <c r="U146" s="349">
        <v>6.4260824046946885E-2</v>
      </c>
      <c r="V146" s="438"/>
      <c r="W146" s="97">
        <v>2.7708839282744036E-2</v>
      </c>
      <c r="X146" s="97">
        <v>2.1242364730078789E-2</v>
      </c>
      <c r="Y146" s="97">
        <v>-1.0524234314779335E-2</v>
      </c>
      <c r="Z146" s="97">
        <v>-6.1763423775242909E-3</v>
      </c>
      <c r="AA146" s="349">
        <v>7.7344036868294275E-3</v>
      </c>
      <c r="AB146" s="287"/>
      <c r="AC146" s="97">
        <v>9.1209669848730579E-2</v>
      </c>
      <c r="AD146" s="97">
        <v>2.252853847053049E-2</v>
      </c>
      <c r="AE146" s="97">
        <v>-0.10414821061046031</v>
      </c>
      <c r="AF146" s="97">
        <v>4.8646554778227991E-2</v>
      </c>
      <c r="AG146" s="349">
        <v>1.287425863222702E-2</v>
      </c>
      <c r="AH146" s="287"/>
      <c r="AI146" s="97">
        <v>-2.6396088466350554E-3</v>
      </c>
      <c r="AJ146" s="97">
        <v>-5.6669423034547806E-2</v>
      </c>
      <c r="AK146" s="97">
        <v>-2.0606672293448702E-2</v>
      </c>
      <c r="AL146" s="97">
        <v>-1.3892885008888411E-2</v>
      </c>
      <c r="AM146" s="349">
        <v>-2.3663549162416198E-2</v>
      </c>
      <c r="AN146" s="287"/>
      <c r="AO146" s="97">
        <v>-5.0055680214725728E-2</v>
      </c>
      <c r="AP146" s="97">
        <v>5.5936358350360704E-2</v>
      </c>
      <c r="AQ146" s="97">
        <v>4.0420818721572216E-2</v>
      </c>
      <c r="AR146" s="97">
        <v>-1.246911271771689E-2</v>
      </c>
      <c r="AS146" s="349">
        <v>6.8606022401280775E-3</v>
      </c>
      <c r="AT146" s="287"/>
      <c r="AU146" s="97">
        <v>3.379709095782113E-3</v>
      </c>
      <c r="AV146" s="97">
        <v>5.6086292825443085E-2</v>
      </c>
      <c r="AW146" s="97">
        <v>-2.8631250425494192E-2</v>
      </c>
      <c r="AX146" s="97">
        <v>2.576904943748537E-2</v>
      </c>
      <c r="AY146" s="349">
        <v>1.5332748610759062E-2</v>
      </c>
      <c r="AZ146" s="287"/>
      <c r="BA146" s="97">
        <v>8.2092393339491254E-2</v>
      </c>
      <c r="BB146" s="97">
        <v>-3.0274688488737489E-2</v>
      </c>
    </row>
    <row r="147" spans="1:54">
      <c r="A147" s="69"/>
      <c r="B147" s="61"/>
      <c r="C147" s="306" t="s">
        <v>84</v>
      </c>
      <c r="D147" s="306" t="s">
        <v>25</v>
      </c>
      <c r="E147" s="433">
        <v>147285924</v>
      </c>
      <c r="F147" s="433">
        <v>155486032</v>
      </c>
      <c r="G147" s="433">
        <v>173354098</v>
      </c>
      <c r="H147" s="433">
        <v>185048643</v>
      </c>
      <c r="I147" s="434">
        <v>661174697</v>
      </c>
      <c r="J147" s="435"/>
      <c r="K147" s="433">
        <v>165016241</v>
      </c>
      <c r="L147" s="433">
        <v>178499368</v>
      </c>
      <c r="M147" s="433">
        <v>165860541</v>
      </c>
      <c r="N147" s="433">
        <v>169000162</v>
      </c>
      <c r="O147" s="436">
        <v>678376312</v>
      </c>
      <c r="P147" s="435"/>
      <c r="Q147" s="433">
        <v>164823114</v>
      </c>
      <c r="R147" s="433">
        <v>171188557</v>
      </c>
      <c r="S147" s="433">
        <v>169102173</v>
      </c>
      <c r="T147" s="433">
        <v>168523592</v>
      </c>
      <c r="U147" s="436">
        <v>673637436</v>
      </c>
      <c r="V147" s="435"/>
      <c r="W147" s="433">
        <v>163878852</v>
      </c>
      <c r="X147" s="433">
        <v>179461418</v>
      </c>
      <c r="Y147" s="433">
        <v>179970780</v>
      </c>
      <c r="Z147" s="433">
        <v>203982604</v>
      </c>
      <c r="AA147" s="436">
        <v>727293654</v>
      </c>
      <c r="AB147" s="126"/>
      <c r="AC147" s="433">
        <v>195528155</v>
      </c>
      <c r="AD147" s="433">
        <v>210148519</v>
      </c>
      <c r="AE147" s="433">
        <v>209506753</v>
      </c>
      <c r="AF147" s="433">
        <v>216575530</v>
      </c>
      <c r="AG147" s="436">
        <v>831758957</v>
      </c>
      <c r="AH147" s="126"/>
      <c r="AI147" s="433">
        <v>200576049</v>
      </c>
      <c r="AJ147" s="433">
        <v>214578213</v>
      </c>
      <c r="AK147" s="433">
        <v>213834719</v>
      </c>
      <c r="AL147" s="433">
        <v>229841254</v>
      </c>
      <c r="AM147" s="436">
        <v>858830235</v>
      </c>
      <c r="AN147" s="126"/>
      <c r="AO147" s="433">
        <v>192111548</v>
      </c>
      <c r="AP147" s="433">
        <v>196691795</v>
      </c>
      <c r="AQ147" s="433">
        <v>197124554</v>
      </c>
      <c r="AR147" s="433">
        <v>205604268</v>
      </c>
      <c r="AS147" s="436">
        <v>791532165</v>
      </c>
      <c r="AT147" s="126"/>
      <c r="AU147" s="433">
        <v>198753589</v>
      </c>
      <c r="AV147" s="433">
        <v>206205497</v>
      </c>
      <c r="AW147" s="433">
        <v>197421303</v>
      </c>
      <c r="AX147" s="433">
        <v>214548831</v>
      </c>
      <c r="AY147" s="436">
        <v>816929220</v>
      </c>
      <c r="AZ147" s="126"/>
      <c r="BA147" s="433">
        <v>201099872</v>
      </c>
      <c r="BB147" s="433">
        <v>205093323</v>
      </c>
    </row>
    <row r="148" spans="1:54">
      <c r="A148" s="69"/>
      <c r="B148" s="61"/>
      <c r="C148" s="312"/>
      <c r="D148" s="313" t="s">
        <v>23</v>
      </c>
      <c r="E148" s="97">
        <v>0.15392128251217552</v>
      </c>
      <c r="F148" s="97">
        <v>0.44061111413929138</v>
      </c>
      <c r="G148" s="97">
        <v>0.30240878171956254</v>
      </c>
      <c r="H148" s="97">
        <v>0.37315750574917922</v>
      </c>
      <c r="I148" s="437"/>
      <c r="J148" s="438"/>
      <c r="K148" s="97">
        <v>0.12038025439552526</v>
      </c>
      <c r="L148" s="97">
        <v>0.14800902501647223</v>
      </c>
      <c r="M148" s="97">
        <v>-4.3226881201273937E-2</v>
      </c>
      <c r="N148" s="97">
        <v>-8.6725742701069142E-2</v>
      </c>
      <c r="O148" s="349">
        <v>2.601674728033343E-2</v>
      </c>
      <c r="P148" s="438"/>
      <c r="Q148" s="97">
        <v>-1.1703514686169925E-3</v>
      </c>
      <c r="R148" s="97">
        <v>-4.0957069383013134E-2</v>
      </c>
      <c r="S148" s="97">
        <v>1.9544323082848258E-2</v>
      </c>
      <c r="T148" s="97">
        <v>-2.8199381252663747E-3</v>
      </c>
      <c r="U148" s="349">
        <v>-6.9856153821596934E-3</v>
      </c>
      <c r="V148" s="438"/>
      <c r="W148" s="97">
        <v>-5.7289416337565902E-3</v>
      </c>
      <c r="X148" s="97">
        <v>4.8326016323626098E-2</v>
      </c>
      <c r="Y148" s="97">
        <v>6.427242658791843E-2</v>
      </c>
      <c r="Z148" s="97">
        <v>0.2104097804893692</v>
      </c>
      <c r="AA148" s="349">
        <v>7.9651478870601311E-2</v>
      </c>
      <c r="AB148" s="287"/>
      <c r="AC148" s="97">
        <v>0.1931262186288687</v>
      </c>
      <c r="AD148" s="97">
        <v>0.17099553398157141</v>
      </c>
      <c r="AE148" s="97">
        <v>0.16411538028562189</v>
      </c>
      <c r="AF148" s="97">
        <v>6.1735293858686147E-2</v>
      </c>
      <c r="AG148" s="349">
        <v>0.14363565861665006</v>
      </c>
      <c r="AH148" s="287"/>
      <c r="AI148" s="97">
        <v>2.5816711664875092E-2</v>
      </c>
      <c r="AJ148" s="97">
        <v>2.1078873270574894E-2</v>
      </c>
      <c r="AK148" s="97">
        <v>2.0657883042080272E-2</v>
      </c>
      <c r="AL148" s="97">
        <v>6.1252183014396833E-2</v>
      </c>
      <c r="AM148" s="349">
        <v>3.2547023115496287E-2</v>
      </c>
      <c r="AN148" s="287"/>
      <c r="AO148" s="97">
        <v>-4.2200955907751525E-2</v>
      </c>
      <c r="AP148" s="97">
        <v>-8.3356169994760809E-2</v>
      </c>
      <c r="AQ148" s="97">
        <v>-7.8145237958294311E-2</v>
      </c>
      <c r="AR148" s="97">
        <v>-0.10545098226796135</v>
      </c>
      <c r="AS148" s="349">
        <v>-7.83601546119298E-2</v>
      </c>
      <c r="AT148" s="287"/>
      <c r="AU148" s="97">
        <v>3.4573876839512074E-2</v>
      </c>
      <c r="AV148" s="97">
        <v>4.8368575821884141E-2</v>
      </c>
      <c r="AW148" s="97">
        <v>1.5053883140301316E-3</v>
      </c>
      <c r="AX148" s="97">
        <v>4.3503780767819578E-2</v>
      </c>
      <c r="AY148" s="349">
        <v>3.2085941826508035E-2</v>
      </c>
      <c r="AZ148" s="287"/>
      <c r="BA148" s="97">
        <v>1.1804984311503341E-2</v>
      </c>
      <c r="BB148" s="97">
        <v>-5.3935225596822844E-3</v>
      </c>
    </row>
    <row r="149" spans="1:54">
      <c r="A149" s="69"/>
      <c r="B149" s="61"/>
      <c r="C149" s="306" t="s">
        <v>85</v>
      </c>
      <c r="D149" s="306" t="s">
        <v>25</v>
      </c>
      <c r="E149" s="433">
        <v>109679008</v>
      </c>
      <c r="F149" s="433">
        <v>118113254</v>
      </c>
      <c r="G149" s="433">
        <v>120612437</v>
      </c>
      <c r="H149" s="433">
        <v>134612293</v>
      </c>
      <c r="I149" s="434">
        <v>483016992</v>
      </c>
      <c r="J149" s="435"/>
      <c r="K149" s="433">
        <v>113255512</v>
      </c>
      <c r="L149" s="433">
        <v>119376669</v>
      </c>
      <c r="M149" s="433">
        <v>105169902</v>
      </c>
      <c r="N149" s="433">
        <v>105413168</v>
      </c>
      <c r="O149" s="436">
        <v>443215251</v>
      </c>
      <c r="P149" s="435"/>
      <c r="Q149" s="433">
        <v>109528092</v>
      </c>
      <c r="R149" s="433">
        <v>110944076</v>
      </c>
      <c r="S149" s="433">
        <v>107993688</v>
      </c>
      <c r="T149" s="433">
        <v>103354107</v>
      </c>
      <c r="U149" s="436">
        <v>431819963</v>
      </c>
      <c r="V149" s="435"/>
      <c r="W149" s="433">
        <v>99531058</v>
      </c>
      <c r="X149" s="433">
        <v>113451777</v>
      </c>
      <c r="Y149" s="433">
        <v>109595693</v>
      </c>
      <c r="Z149" s="433">
        <v>131350473</v>
      </c>
      <c r="AA149" s="436">
        <v>453929001</v>
      </c>
      <c r="AB149" s="126"/>
      <c r="AC149" s="433">
        <v>120244808</v>
      </c>
      <c r="AD149" s="433">
        <v>130731945</v>
      </c>
      <c r="AE149" s="433">
        <v>126068323</v>
      </c>
      <c r="AF149" s="433">
        <v>131066931</v>
      </c>
      <c r="AG149" s="436">
        <v>508112007</v>
      </c>
      <c r="AH149" s="126"/>
      <c r="AI149" s="433">
        <v>123476379</v>
      </c>
      <c r="AJ149" s="433">
        <v>132925917</v>
      </c>
      <c r="AK149" s="433">
        <v>125833866</v>
      </c>
      <c r="AL149" s="433">
        <v>138338509</v>
      </c>
      <c r="AM149" s="436">
        <v>520574671</v>
      </c>
      <c r="AN149" s="126"/>
      <c r="AO149" s="433">
        <v>110795062</v>
      </c>
      <c r="AP149" s="433">
        <v>111132052</v>
      </c>
      <c r="AQ149" s="433">
        <v>105830967</v>
      </c>
      <c r="AR149" s="433">
        <v>120637829</v>
      </c>
      <c r="AS149" s="436">
        <v>448395910</v>
      </c>
      <c r="AT149" s="126"/>
      <c r="AU149" s="433">
        <v>111902963</v>
      </c>
      <c r="AV149" s="433">
        <v>118977834</v>
      </c>
      <c r="AW149" s="433">
        <v>117539585</v>
      </c>
      <c r="AX149" s="433">
        <v>134034876</v>
      </c>
      <c r="AY149" s="436">
        <v>482455258</v>
      </c>
      <c r="AZ149" s="126"/>
      <c r="BA149" s="433">
        <v>112700557</v>
      </c>
      <c r="BB149" s="433">
        <v>118718339</v>
      </c>
    </row>
    <row r="150" spans="1:54">
      <c r="A150" s="69"/>
      <c r="B150" s="61"/>
      <c r="C150" s="312"/>
      <c r="D150" s="313" t="s">
        <v>23</v>
      </c>
      <c r="E150" s="97">
        <v>0.23132475856672366</v>
      </c>
      <c r="F150" s="97">
        <v>0.5909860187149274</v>
      </c>
      <c r="G150" s="97">
        <v>0.29019610263604811</v>
      </c>
      <c r="H150" s="97">
        <v>0.35139090852570581</v>
      </c>
      <c r="I150" s="437"/>
      <c r="J150" s="438"/>
      <c r="K150" s="97">
        <v>3.2608828847175572E-2</v>
      </c>
      <c r="L150" s="97">
        <v>1.0696640361800548E-2</v>
      </c>
      <c r="M150" s="97">
        <v>-0.12803435022210852</v>
      </c>
      <c r="N150" s="97">
        <v>-0.21691276739487678</v>
      </c>
      <c r="O150" s="349">
        <v>-8.2402361944235669E-2</v>
      </c>
      <c r="P150" s="438"/>
      <c r="Q150" s="97">
        <v>-3.2911599039877171E-2</v>
      </c>
      <c r="R150" s="97">
        <v>-7.0638534905007266E-2</v>
      </c>
      <c r="S150" s="97">
        <v>2.6849754029437012E-2</v>
      </c>
      <c r="T150" s="97">
        <v>-1.9533242753884461E-2</v>
      </c>
      <c r="U150" s="349">
        <v>-2.5710505164904585E-2</v>
      </c>
      <c r="V150" s="438"/>
      <c r="W150" s="97">
        <v>-9.1273698075558518E-2</v>
      </c>
      <c r="X150" s="97">
        <v>2.2603288885834738E-2</v>
      </c>
      <c r="Y150" s="97">
        <v>1.4834246608931512E-2</v>
      </c>
      <c r="Z150" s="97">
        <v>0.27087811808001017</v>
      </c>
      <c r="AA150" s="349">
        <v>5.1199666283144873E-2</v>
      </c>
      <c r="AB150" s="287"/>
      <c r="AC150" s="97">
        <v>0.2081134312869457</v>
      </c>
      <c r="AD150" s="97">
        <v>0.15231288973111456</v>
      </c>
      <c r="AE150" s="97">
        <v>0.15030362552659793</v>
      </c>
      <c r="AF150" s="97">
        <v>-2.1586675215093942E-3</v>
      </c>
      <c r="AG150" s="349">
        <v>0.11936449506560609</v>
      </c>
      <c r="AH150" s="287"/>
      <c r="AI150" s="97">
        <v>2.6874931681041936E-2</v>
      </c>
      <c r="AJ150" s="97">
        <v>1.6782217995762183E-2</v>
      </c>
      <c r="AK150" s="97">
        <v>-1.8597613930344536E-3</v>
      </c>
      <c r="AL150" s="97">
        <v>5.547988302251472E-2</v>
      </c>
      <c r="AM150" s="349">
        <v>2.452739519694136E-2</v>
      </c>
      <c r="AN150" s="287"/>
      <c r="AO150" s="97">
        <v>-0.10270237192491694</v>
      </c>
      <c r="AP150" s="97">
        <v>-0.1639549720014345</v>
      </c>
      <c r="AQ150" s="97">
        <v>-0.15896276285431776</v>
      </c>
      <c r="AR150" s="97">
        <v>-0.12795193563926588</v>
      </c>
      <c r="AS150" s="349">
        <v>-0.13865208013549324</v>
      </c>
      <c r="AT150" s="287"/>
      <c r="AU150" s="97">
        <v>9.9995521461055947E-3</v>
      </c>
      <c r="AV150" s="97">
        <v>7.0598732398102326E-2</v>
      </c>
      <c r="AW150" s="97">
        <v>0.11063508471957939</v>
      </c>
      <c r="AX150" s="97">
        <v>0.11105179122545383</v>
      </c>
      <c r="AY150" s="349">
        <v>7.5958203989862527E-2</v>
      </c>
      <c r="AZ150" s="287"/>
      <c r="BA150" s="97">
        <v>7.1275503223269254E-3</v>
      </c>
      <c r="BB150" s="97">
        <v>-2.1810365113891228E-3</v>
      </c>
    </row>
    <row r="151" spans="1:54">
      <c r="A151" s="69"/>
      <c r="B151" s="61"/>
      <c r="C151" s="306" t="s">
        <v>86</v>
      </c>
      <c r="D151" s="306" t="s">
        <v>25</v>
      </c>
      <c r="E151" s="433">
        <v>150296498</v>
      </c>
      <c r="F151" s="433">
        <v>148591506</v>
      </c>
      <c r="G151" s="433">
        <v>158534981</v>
      </c>
      <c r="H151" s="433">
        <v>155035963</v>
      </c>
      <c r="I151" s="434">
        <v>612458948</v>
      </c>
      <c r="J151" s="435"/>
      <c r="K151" s="433">
        <v>148236791</v>
      </c>
      <c r="L151" s="433">
        <v>154323344</v>
      </c>
      <c r="M151" s="433">
        <v>149973491</v>
      </c>
      <c r="N151" s="433">
        <v>151462409</v>
      </c>
      <c r="O151" s="436">
        <v>603996035</v>
      </c>
      <c r="P151" s="435"/>
      <c r="Q151" s="433">
        <v>147387388</v>
      </c>
      <c r="R151" s="433">
        <v>156895102</v>
      </c>
      <c r="S151" s="433">
        <v>154372787</v>
      </c>
      <c r="T151" s="433">
        <v>154258116</v>
      </c>
      <c r="U151" s="436">
        <v>612913393</v>
      </c>
      <c r="V151" s="435"/>
      <c r="W151" s="433">
        <v>154469976</v>
      </c>
      <c r="X151" s="433">
        <v>162343659</v>
      </c>
      <c r="Y151" s="433">
        <v>161025421</v>
      </c>
      <c r="Z151" s="433">
        <v>167997451</v>
      </c>
      <c r="AA151" s="436">
        <v>645836507</v>
      </c>
      <c r="AB151" s="126"/>
      <c r="AC151" s="433">
        <v>170130528</v>
      </c>
      <c r="AD151" s="433">
        <v>176966573</v>
      </c>
      <c r="AE151" s="433">
        <v>162313247</v>
      </c>
      <c r="AF151" s="433">
        <v>178762369</v>
      </c>
      <c r="AG151" s="436">
        <v>688172717</v>
      </c>
      <c r="AH151" s="126"/>
      <c r="AI151" s="433">
        <v>168799838</v>
      </c>
      <c r="AJ151" s="433">
        <v>173062558</v>
      </c>
      <c r="AK151" s="433">
        <v>164688892</v>
      </c>
      <c r="AL151" s="433">
        <v>174441226</v>
      </c>
      <c r="AM151" s="436">
        <v>680992514</v>
      </c>
      <c r="AN151" s="126"/>
      <c r="AO151" s="433">
        <v>161672997</v>
      </c>
      <c r="AP151" s="433">
        <v>160854422</v>
      </c>
      <c r="AQ151" s="433">
        <v>152876255</v>
      </c>
      <c r="AR151" s="433">
        <v>160104931</v>
      </c>
      <c r="AS151" s="436">
        <v>635508605</v>
      </c>
      <c r="AT151" s="126"/>
      <c r="AU151" s="433">
        <v>164679878</v>
      </c>
      <c r="AV151" s="433">
        <v>170773898</v>
      </c>
      <c r="AW151" s="433">
        <v>151216275</v>
      </c>
      <c r="AX151" s="433">
        <v>165481893</v>
      </c>
      <c r="AY151" s="436">
        <v>652151944</v>
      </c>
      <c r="AZ151" s="126"/>
      <c r="BA151" s="433">
        <v>162744471</v>
      </c>
      <c r="BB151" s="433">
        <v>161473763</v>
      </c>
    </row>
    <row r="152" spans="1:54">
      <c r="A152" s="69"/>
      <c r="B152" s="61"/>
      <c r="C152" s="312"/>
      <c r="D152" s="313" t="s">
        <v>23</v>
      </c>
      <c r="E152" s="97">
        <v>0.10144517077517487</v>
      </c>
      <c r="F152" s="97">
        <v>0.17428588905003534</v>
      </c>
      <c r="G152" s="97">
        <v>0.19418379130646901</v>
      </c>
      <c r="H152" s="97">
        <v>0.10972118524143194</v>
      </c>
      <c r="I152" s="437"/>
      <c r="J152" s="438"/>
      <c r="K152" s="97">
        <v>-1.3704291366788865E-2</v>
      </c>
      <c r="L152" s="97">
        <v>3.8574466026342041E-2</v>
      </c>
      <c r="M152" s="97">
        <v>-5.4003791125442527E-2</v>
      </c>
      <c r="N152" s="97">
        <v>-2.3049839087979865E-2</v>
      </c>
      <c r="O152" s="349">
        <v>-1.3817926944550085E-2</v>
      </c>
      <c r="P152" s="438"/>
      <c r="Q152" s="97">
        <v>-5.7300417411221272E-3</v>
      </c>
      <c r="R152" s="97">
        <v>1.6664737384125106E-2</v>
      </c>
      <c r="S152" s="97">
        <v>2.9333824068948244E-2</v>
      </c>
      <c r="T152" s="97">
        <v>1.8458091472716598E-2</v>
      </c>
      <c r="U152" s="349">
        <v>1.4763934667220147E-2</v>
      </c>
      <c r="V152" s="438"/>
      <c r="W152" s="97">
        <v>4.8054233785593592E-2</v>
      </c>
      <c r="X152" s="97">
        <v>3.4727387474466909E-2</v>
      </c>
      <c r="Y152" s="97">
        <v>4.3094603195833914E-2</v>
      </c>
      <c r="Z152" s="97">
        <v>8.9067177509156048E-2</v>
      </c>
      <c r="AA152" s="349">
        <v>5.3715768615942183E-2</v>
      </c>
      <c r="AB152" s="287"/>
      <c r="AC152" s="97">
        <v>0.1013824977871427</v>
      </c>
      <c r="AD152" s="97">
        <v>9.0073822963421035E-2</v>
      </c>
      <c r="AE152" s="97">
        <v>7.9976564694093089E-3</v>
      </c>
      <c r="AF152" s="97">
        <v>6.4077865086179298E-2</v>
      </c>
      <c r="AG152" s="349">
        <v>6.5552519161014233E-2</v>
      </c>
      <c r="AH152" s="287"/>
      <c r="AI152" s="97">
        <v>-7.8215827320538001E-3</v>
      </c>
      <c r="AJ152" s="97">
        <v>-2.2060748161744637E-2</v>
      </c>
      <c r="AK152" s="97">
        <v>1.4636174458391604E-2</v>
      </c>
      <c r="AL152" s="97">
        <v>-2.4172553900312255E-2</v>
      </c>
      <c r="AM152" s="349">
        <v>-1.0433722265685175E-2</v>
      </c>
      <c r="AN152" s="287"/>
      <c r="AO152" s="97">
        <v>-4.2220662557744926E-2</v>
      </c>
      <c r="AP152" s="97">
        <v>-7.054175172887478E-2</v>
      </c>
      <c r="AQ152" s="97">
        <v>-7.1726980833655696E-2</v>
      </c>
      <c r="AR152" s="97">
        <v>-8.2184099073002392E-2</v>
      </c>
      <c r="AS152" s="349">
        <v>-6.6790615263650266E-2</v>
      </c>
      <c r="AT152" s="287"/>
      <c r="AU152" s="97">
        <v>1.8598535660225402E-2</v>
      </c>
      <c r="AV152" s="97">
        <v>6.1667412537778965E-2</v>
      </c>
      <c r="AW152" s="97">
        <v>-1.0858324597237123E-2</v>
      </c>
      <c r="AX152" s="97">
        <v>3.3583987491303535E-2</v>
      </c>
      <c r="AY152" s="349">
        <v>2.6189006520218605E-2</v>
      </c>
      <c r="AZ152" s="287"/>
      <c r="BA152" s="97">
        <v>-1.1752540890272001E-2</v>
      </c>
      <c r="BB152" s="97">
        <v>-5.4458761607701911E-2</v>
      </c>
    </row>
    <row r="153" spans="1:54">
      <c r="A153" s="69"/>
      <c r="B153" s="61"/>
      <c r="C153" s="306" t="s">
        <v>87</v>
      </c>
      <c r="D153" s="306" t="s">
        <v>25</v>
      </c>
      <c r="E153" s="433">
        <v>286518356</v>
      </c>
      <c r="F153" s="433">
        <v>298133784</v>
      </c>
      <c r="G153" s="433">
        <v>321677765</v>
      </c>
      <c r="H153" s="433">
        <v>327009574</v>
      </c>
      <c r="I153" s="434">
        <v>1233339479</v>
      </c>
      <c r="J153" s="435"/>
      <c r="K153" s="433">
        <v>283282181</v>
      </c>
      <c r="L153" s="433">
        <v>309357735</v>
      </c>
      <c r="M153" s="433">
        <v>329623962</v>
      </c>
      <c r="N153" s="433">
        <v>309295374</v>
      </c>
      <c r="O153" s="436">
        <v>1231559252</v>
      </c>
      <c r="P153" s="435"/>
      <c r="Q153" s="433">
        <v>273201449</v>
      </c>
      <c r="R153" s="433">
        <v>300822573</v>
      </c>
      <c r="S153" s="433">
        <v>299027075</v>
      </c>
      <c r="T153" s="433">
        <v>293241313</v>
      </c>
      <c r="U153" s="436">
        <v>1166292410</v>
      </c>
      <c r="V153" s="435"/>
      <c r="W153" s="433">
        <v>263378918</v>
      </c>
      <c r="X153" s="433">
        <v>289082034</v>
      </c>
      <c r="Y153" s="433">
        <v>298967341</v>
      </c>
      <c r="Z153" s="433">
        <v>302108246</v>
      </c>
      <c r="AA153" s="436">
        <v>1153536539</v>
      </c>
      <c r="AB153" s="126"/>
      <c r="AC153" s="433">
        <v>270981673</v>
      </c>
      <c r="AD153" s="433">
        <v>293347888</v>
      </c>
      <c r="AE153" s="433">
        <v>311983408</v>
      </c>
      <c r="AF153" s="433">
        <v>320100759</v>
      </c>
      <c r="AG153" s="436">
        <v>1196413728</v>
      </c>
      <c r="AH153" s="126"/>
      <c r="AI153" s="433">
        <v>278677070</v>
      </c>
      <c r="AJ153" s="433">
        <v>306005309</v>
      </c>
      <c r="AK153" s="433">
        <v>313860642</v>
      </c>
      <c r="AL153" s="433">
        <v>335096888</v>
      </c>
      <c r="AM153" s="436">
        <v>1233639909</v>
      </c>
      <c r="AN153" s="126"/>
      <c r="AO153" s="433">
        <v>287009441</v>
      </c>
      <c r="AP153" s="433">
        <v>315638789</v>
      </c>
      <c r="AQ153" s="433">
        <v>314516056</v>
      </c>
      <c r="AR153" s="433">
        <v>318632335</v>
      </c>
      <c r="AS153" s="436">
        <v>1235796621</v>
      </c>
      <c r="AT153" s="126"/>
      <c r="AU153" s="433">
        <v>282689141</v>
      </c>
      <c r="AV153" s="433">
        <v>312673534</v>
      </c>
      <c r="AW153" s="433">
        <v>326542123</v>
      </c>
      <c r="AX153" s="433">
        <v>331480878</v>
      </c>
      <c r="AY153" s="436">
        <v>1253385676</v>
      </c>
      <c r="AZ153" s="126"/>
      <c r="BA153" s="433">
        <v>295897907</v>
      </c>
      <c r="BB153" s="433">
        <v>320420830</v>
      </c>
    </row>
    <row r="154" spans="1:54">
      <c r="A154" s="69"/>
      <c r="B154" s="61"/>
      <c r="C154" s="312"/>
      <c r="D154" s="313" t="s">
        <v>23</v>
      </c>
      <c r="E154" s="97">
        <v>2.8918673635491575E-2</v>
      </c>
      <c r="F154" s="97">
        <v>0.30957881026558476</v>
      </c>
      <c r="G154" s="97">
        <v>2.9888251129736958E-2</v>
      </c>
      <c r="H154" s="97">
        <v>2.1470516068374385E-2</v>
      </c>
      <c r="I154" s="437"/>
      <c r="J154" s="438"/>
      <c r="K154" s="97">
        <v>-1.1294826080881185E-2</v>
      </c>
      <c r="L154" s="97">
        <v>3.7647363708367916E-2</v>
      </c>
      <c r="M154" s="97">
        <v>2.470235081370949E-2</v>
      </c>
      <c r="N154" s="97">
        <v>-5.4170279430412027E-2</v>
      </c>
      <c r="O154" s="349">
        <v>-1.4434201047739403E-3</v>
      </c>
      <c r="P154" s="438"/>
      <c r="Q154" s="97">
        <v>-3.5585478636229517E-2</v>
      </c>
      <c r="R154" s="97">
        <v>-2.758994211022392E-2</v>
      </c>
      <c r="S154" s="97">
        <v>-9.2823612744512785E-2</v>
      </c>
      <c r="T154" s="97">
        <v>-5.1905273565455934E-2</v>
      </c>
      <c r="U154" s="349">
        <v>-5.2995291857869997E-2</v>
      </c>
      <c r="V154" s="438"/>
      <c r="W154" s="97">
        <v>-3.5953436689129759E-2</v>
      </c>
      <c r="X154" s="97">
        <v>-3.9028118411845392E-2</v>
      </c>
      <c r="Y154" s="97">
        <v>-1.9976117547215733E-4</v>
      </c>
      <c r="Z154" s="97">
        <v>3.0237666409575814E-2</v>
      </c>
      <c r="AA154" s="349">
        <v>-1.0937112246147573E-2</v>
      </c>
      <c r="AB154" s="287"/>
      <c r="AC154" s="97">
        <v>2.8866224592812628E-2</v>
      </c>
      <c r="AD154" s="97">
        <v>1.4756551768277726E-2</v>
      </c>
      <c r="AE154" s="97">
        <v>4.3536752062828254E-2</v>
      </c>
      <c r="AF154" s="97">
        <v>5.9556510748137503E-2</v>
      </c>
      <c r="AG154" s="349">
        <v>3.7170204454182398E-2</v>
      </c>
      <c r="AH154" s="287"/>
      <c r="AI154" s="97">
        <v>2.839821938806919E-2</v>
      </c>
      <c r="AJ154" s="97">
        <v>4.3148157930491093E-2</v>
      </c>
      <c r="AK154" s="97">
        <v>6.0170956270853004E-3</v>
      </c>
      <c r="AL154" s="97">
        <v>4.6848151959552276E-2</v>
      </c>
      <c r="AM154" s="349">
        <v>3.1114805964513215E-2</v>
      </c>
      <c r="AN154" s="287"/>
      <c r="AO154" s="97">
        <v>2.9899736637822416E-2</v>
      </c>
      <c r="AP154" s="97">
        <v>3.1481414592058554E-2</v>
      </c>
      <c r="AQ154" s="97">
        <v>2.0882325219993003E-3</v>
      </c>
      <c r="AR154" s="97">
        <v>-4.9133709054319796E-2</v>
      </c>
      <c r="AS154" s="349">
        <v>1.7482508341906122E-3</v>
      </c>
      <c r="AT154" s="287"/>
      <c r="AU154" s="97">
        <v>-1.5052814935101688E-2</v>
      </c>
      <c r="AV154" s="97">
        <v>-9.3944569024436708E-3</v>
      </c>
      <c r="AW154" s="97">
        <v>3.823673472491973E-2</v>
      </c>
      <c r="AX154" s="97">
        <v>4.0324039931477706E-2</v>
      </c>
      <c r="AY154" s="349">
        <v>1.423296900242943E-2</v>
      </c>
      <c r="AZ154" s="287"/>
      <c r="BA154" s="97">
        <v>4.6725409944204488E-2</v>
      </c>
      <c r="BB154" s="97">
        <v>2.4777587987347749E-2</v>
      </c>
    </row>
    <row r="155" spans="1:54">
      <c r="A155" s="69"/>
      <c r="B155" s="61"/>
      <c r="C155" s="306" t="s">
        <v>88</v>
      </c>
      <c r="D155" s="306" t="s">
        <v>25</v>
      </c>
      <c r="E155" s="433">
        <v>13454305</v>
      </c>
      <c r="F155" s="433">
        <v>15509135</v>
      </c>
      <c r="G155" s="433">
        <v>14773560</v>
      </c>
      <c r="H155" s="433">
        <v>14000045</v>
      </c>
      <c r="I155" s="434">
        <v>57737045</v>
      </c>
      <c r="J155" s="435"/>
      <c r="K155" s="433">
        <v>13634510</v>
      </c>
      <c r="L155" s="433">
        <v>12415485</v>
      </c>
      <c r="M155" s="433">
        <v>13221040</v>
      </c>
      <c r="N155" s="433">
        <v>12857400</v>
      </c>
      <c r="O155" s="436">
        <v>52128435</v>
      </c>
      <c r="P155" s="435"/>
      <c r="Q155" s="433">
        <v>11505935</v>
      </c>
      <c r="R155" s="433">
        <v>12405735</v>
      </c>
      <c r="S155" s="433">
        <v>13488205</v>
      </c>
      <c r="T155" s="433">
        <v>12620950</v>
      </c>
      <c r="U155" s="436">
        <v>50020825</v>
      </c>
      <c r="V155" s="435"/>
      <c r="W155" s="433">
        <v>11271350</v>
      </c>
      <c r="X155" s="433">
        <v>13338190</v>
      </c>
      <c r="Y155" s="433">
        <v>14153475</v>
      </c>
      <c r="Z155" s="433">
        <v>12974110</v>
      </c>
      <c r="AA155" s="436">
        <v>51737125</v>
      </c>
      <c r="AB155" s="126"/>
      <c r="AC155" s="433">
        <v>11720400</v>
      </c>
      <c r="AD155" s="433">
        <v>11971355</v>
      </c>
      <c r="AE155" s="433">
        <v>12326705</v>
      </c>
      <c r="AF155" s="433">
        <v>13006680</v>
      </c>
      <c r="AG155" s="436">
        <v>49025140</v>
      </c>
      <c r="AH155" s="126"/>
      <c r="AI155" s="433">
        <v>10636785</v>
      </c>
      <c r="AJ155" s="433">
        <v>11635405</v>
      </c>
      <c r="AK155" s="433">
        <v>11532855</v>
      </c>
      <c r="AL155" s="433">
        <v>11613320</v>
      </c>
      <c r="AM155" s="436">
        <v>45418365</v>
      </c>
      <c r="AN155" s="126"/>
      <c r="AO155" s="433">
        <v>9871270</v>
      </c>
      <c r="AP155" s="433">
        <v>11446140</v>
      </c>
      <c r="AQ155" s="433">
        <v>10576770</v>
      </c>
      <c r="AR155" s="433">
        <v>10397755</v>
      </c>
      <c r="AS155" s="436">
        <v>42291935</v>
      </c>
      <c r="AT155" s="126"/>
      <c r="AU155" s="433">
        <v>9620809</v>
      </c>
      <c r="AV155" s="433">
        <v>10920313</v>
      </c>
      <c r="AW155" s="433">
        <v>10566713</v>
      </c>
      <c r="AX155" s="433">
        <v>10792839</v>
      </c>
      <c r="AY155" s="436">
        <v>41900674</v>
      </c>
      <c r="AZ155" s="126"/>
      <c r="BA155" s="433">
        <v>9408691</v>
      </c>
      <c r="BB155" s="433">
        <v>9867227</v>
      </c>
    </row>
    <row r="156" spans="1:54">
      <c r="A156" s="69"/>
      <c r="B156" s="61"/>
      <c r="C156" s="312"/>
      <c r="D156" s="313" t="s">
        <v>23</v>
      </c>
      <c r="E156" s="97">
        <v>0.13039681036036357</v>
      </c>
      <c r="F156" s="97">
        <v>0.32988239188100532</v>
      </c>
      <c r="G156" s="97">
        <v>3.5888165872208786E-3</v>
      </c>
      <c r="H156" s="97">
        <v>3.970691321239111E-3</v>
      </c>
      <c r="I156" s="437"/>
      <c r="J156" s="438"/>
      <c r="K156" s="97">
        <v>1.3393854234759804E-2</v>
      </c>
      <c r="L156" s="97">
        <v>-0.19947276234296754</v>
      </c>
      <c r="M156" s="97">
        <v>-0.10508773782351714</v>
      </c>
      <c r="N156" s="97">
        <v>-8.1617237658878961E-2</v>
      </c>
      <c r="O156" s="349">
        <v>-9.7140579328228505E-2</v>
      </c>
      <c r="P156" s="438"/>
      <c r="Q156" s="97">
        <v>-0.15611672146633804</v>
      </c>
      <c r="R156" s="97">
        <v>-7.853096355076028E-4</v>
      </c>
      <c r="S156" s="97">
        <v>2.0207563096397818E-2</v>
      </c>
      <c r="T156" s="97">
        <v>-1.8390187751800569E-2</v>
      </c>
      <c r="U156" s="349">
        <v>-4.0431100607566717E-2</v>
      </c>
      <c r="V156" s="438"/>
      <c r="W156" s="97">
        <v>-2.038817358172107E-2</v>
      </c>
      <c r="X156" s="97">
        <v>7.5163220881310222E-2</v>
      </c>
      <c r="Y156" s="97">
        <v>4.9322352381210077E-2</v>
      </c>
      <c r="Z156" s="97">
        <v>2.7982045725559512E-2</v>
      </c>
      <c r="AA156" s="349">
        <v>3.4311709173129312E-2</v>
      </c>
      <c r="AB156" s="287"/>
      <c r="AC156" s="97">
        <v>3.9839948187218033E-2</v>
      </c>
      <c r="AD156" s="97">
        <v>-0.10247529837256775</v>
      </c>
      <c r="AE156" s="97">
        <v>-0.1290686562840575</v>
      </c>
      <c r="AF156" s="97">
        <v>2.5103841419564787E-3</v>
      </c>
      <c r="AG156" s="349">
        <v>-5.241854857609507E-2</v>
      </c>
      <c r="AH156" s="287"/>
      <c r="AI156" s="97">
        <v>-9.2455462270912281E-2</v>
      </c>
      <c r="AJ156" s="97">
        <v>-2.80628216271257E-2</v>
      </c>
      <c r="AK156" s="97">
        <v>-6.4400827309487818E-2</v>
      </c>
      <c r="AL156" s="97">
        <v>-0.10712649192568746</v>
      </c>
      <c r="AM156" s="349">
        <v>-7.3569907194553696E-2</v>
      </c>
      <c r="AN156" s="287"/>
      <c r="AO156" s="97">
        <v>-7.1968644660957204E-2</v>
      </c>
      <c r="AP156" s="97">
        <v>-1.6266301001125472E-2</v>
      </c>
      <c r="AQ156" s="97">
        <v>-8.2900981586953137E-2</v>
      </c>
      <c r="AR156" s="97">
        <v>-0.10466989629149981</v>
      </c>
      <c r="AS156" s="349">
        <v>-6.883625159117901E-2</v>
      </c>
      <c r="AT156" s="287"/>
      <c r="AU156" s="97">
        <v>-2.5372723064002956E-2</v>
      </c>
      <c r="AV156" s="97">
        <v>-4.5939242399621216E-2</v>
      </c>
      <c r="AW156" s="97">
        <v>-9.5085739786338053E-4</v>
      </c>
      <c r="AX156" s="97">
        <v>3.799704840131346E-2</v>
      </c>
      <c r="AY156" s="349">
        <v>-9.2514329268689188E-3</v>
      </c>
      <c r="AZ156" s="287"/>
      <c r="BA156" s="97">
        <v>-2.2047834023105506E-2</v>
      </c>
      <c r="BB156" s="97">
        <v>-9.6433682807443355E-2</v>
      </c>
    </row>
    <row r="157" spans="1:54">
      <c r="A157" s="69"/>
      <c r="B157" s="61"/>
      <c r="C157" s="306" t="s">
        <v>89</v>
      </c>
      <c r="D157" s="306" t="s">
        <v>25</v>
      </c>
      <c r="E157" s="433">
        <v>23626200</v>
      </c>
      <c r="F157" s="433">
        <v>22664235</v>
      </c>
      <c r="G157" s="433">
        <v>20432740</v>
      </c>
      <c r="H157" s="433">
        <v>21217890</v>
      </c>
      <c r="I157" s="434">
        <v>87941065</v>
      </c>
      <c r="J157" s="435"/>
      <c r="K157" s="433">
        <v>20551980</v>
      </c>
      <c r="L157" s="433">
        <v>22091890</v>
      </c>
      <c r="M157" s="433">
        <v>19884680</v>
      </c>
      <c r="N157" s="433">
        <v>21983785</v>
      </c>
      <c r="O157" s="436">
        <v>84512335</v>
      </c>
      <c r="P157" s="435"/>
      <c r="Q157" s="433">
        <v>21895485</v>
      </c>
      <c r="R157" s="433">
        <v>25025685</v>
      </c>
      <c r="S157" s="433">
        <v>23205650</v>
      </c>
      <c r="T157" s="433">
        <v>22070160</v>
      </c>
      <c r="U157" s="436">
        <v>92196980</v>
      </c>
      <c r="V157" s="435"/>
      <c r="W157" s="433">
        <v>24043605</v>
      </c>
      <c r="X157" s="433">
        <v>26415680</v>
      </c>
      <c r="Y157" s="433">
        <v>23890335</v>
      </c>
      <c r="Z157" s="433">
        <v>23532965</v>
      </c>
      <c r="AA157" s="436">
        <v>97882585</v>
      </c>
      <c r="AB157" s="126"/>
      <c r="AC157" s="433">
        <v>24693560</v>
      </c>
      <c r="AD157" s="433">
        <v>27971870</v>
      </c>
      <c r="AE157" s="433">
        <v>22259200</v>
      </c>
      <c r="AF157" s="433">
        <v>24683280</v>
      </c>
      <c r="AG157" s="436">
        <v>99607910</v>
      </c>
      <c r="AH157" s="126"/>
      <c r="AI157" s="433">
        <v>25372005</v>
      </c>
      <c r="AJ157" s="433">
        <v>25960655</v>
      </c>
      <c r="AK157" s="433">
        <v>23833289</v>
      </c>
      <c r="AL157" s="433">
        <v>24317610</v>
      </c>
      <c r="AM157" s="436">
        <v>99483559</v>
      </c>
      <c r="AN157" s="126"/>
      <c r="AO157" s="433">
        <v>23381800</v>
      </c>
      <c r="AP157" s="433">
        <v>25462248</v>
      </c>
      <c r="AQ157" s="433">
        <v>22106398</v>
      </c>
      <c r="AR157" s="433">
        <v>24786701</v>
      </c>
      <c r="AS157" s="436">
        <v>95737147</v>
      </c>
      <c r="AT157" s="126"/>
      <c r="AU157" s="433">
        <v>25907325</v>
      </c>
      <c r="AV157" s="433">
        <v>27556064</v>
      </c>
      <c r="AW157" s="433">
        <v>25332273</v>
      </c>
      <c r="AX157" s="433">
        <v>27549067</v>
      </c>
      <c r="AY157" s="436">
        <v>106344729</v>
      </c>
      <c r="AZ157" s="126"/>
      <c r="BA157" s="433">
        <v>26298438</v>
      </c>
      <c r="BB157" s="433">
        <v>31004314</v>
      </c>
    </row>
    <row r="158" spans="1:54">
      <c r="A158" s="69"/>
      <c r="B158" s="61"/>
      <c r="C158" s="312"/>
      <c r="D158" s="313" t="s">
        <v>23</v>
      </c>
      <c r="E158" s="97">
        <v>0.18685081302058662</v>
      </c>
      <c r="F158" s="97">
        <v>0.14120618462484319</v>
      </c>
      <c r="G158" s="97">
        <v>0.17878188680769191</v>
      </c>
      <c r="H158" s="97">
        <v>7.0265476949803243E-2</v>
      </c>
      <c r="I158" s="437"/>
      <c r="J158" s="438"/>
      <c r="K158" s="97">
        <v>-0.13011910506133023</v>
      </c>
      <c r="L158" s="97">
        <v>-2.5253223856882882E-2</v>
      </c>
      <c r="M158" s="97">
        <v>-2.6822638569276563E-2</v>
      </c>
      <c r="N158" s="97">
        <v>3.609666182641158E-2</v>
      </c>
      <c r="O158" s="349">
        <v>-3.8988952430812573E-2</v>
      </c>
      <c r="P158" s="438"/>
      <c r="Q158" s="97">
        <v>6.5371073735961183E-2</v>
      </c>
      <c r="R158" s="97">
        <v>0.13279963823828567</v>
      </c>
      <c r="S158" s="97">
        <v>0.16701148824119882</v>
      </c>
      <c r="T158" s="97">
        <v>3.9290322389888832E-3</v>
      </c>
      <c r="U158" s="349">
        <v>9.0929270857325051E-2</v>
      </c>
      <c r="V158" s="438"/>
      <c r="W158" s="97">
        <v>9.8107897587105253E-2</v>
      </c>
      <c r="X158" s="97">
        <v>5.5542735393656617E-2</v>
      </c>
      <c r="Y158" s="97">
        <v>2.9505098973741317E-2</v>
      </c>
      <c r="Z158" s="97">
        <v>6.6279764170264377E-2</v>
      </c>
      <c r="AA158" s="349">
        <v>6.1668017759366922E-2</v>
      </c>
      <c r="AB158" s="287"/>
      <c r="AC158" s="97">
        <v>2.7032343943431014E-2</v>
      </c>
      <c r="AD158" s="97">
        <v>5.8911600988503787E-2</v>
      </c>
      <c r="AE158" s="97">
        <v>-6.8275936691553296E-2</v>
      </c>
      <c r="AF158" s="97">
        <v>4.8881005857102977E-2</v>
      </c>
      <c r="AG158" s="349">
        <v>1.762647563915487E-2</v>
      </c>
      <c r="AH158" s="287"/>
      <c r="AI158" s="97">
        <v>2.7474572317640611E-2</v>
      </c>
      <c r="AJ158" s="97">
        <v>-7.1901342312830741E-2</v>
      </c>
      <c r="AK158" s="97">
        <v>7.0716333021851652E-2</v>
      </c>
      <c r="AL158" s="97">
        <v>-1.4814481705834881E-2</v>
      </c>
      <c r="AM158" s="349">
        <v>-1.2484048706573603E-3</v>
      </c>
      <c r="AN158" s="287"/>
      <c r="AO158" s="97">
        <v>-7.844098249231779E-2</v>
      </c>
      <c r="AP158" s="97">
        <v>-1.9198552578892913E-2</v>
      </c>
      <c r="AQ158" s="97">
        <v>-7.2457099815304571E-2</v>
      </c>
      <c r="AR158" s="97">
        <v>1.9290176954067428E-2</v>
      </c>
      <c r="AS158" s="349">
        <v>-3.7658604473529089E-2</v>
      </c>
      <c r="AT158" s="287"/>
      <c r="AU158" s="97">
        <v>0.10801242847000658</v>
      </c>
      <c r="AV158" s="97">
        <v>8.2232173687099452E-2</v>
      </c>
      <c r="AW158" s="97">
        <v>0.14592494896726271</v>
      </c>
      <c r="AX158" s="97">
        <v>0.11144548844963276</v>
      </c>
      <c r="AY158" s="349">
        <v>0.11079901931901115</v>
      </c>
      <c r="AZ158" s="287"/>
      <c r="BA158" s="97">
        <v>1.5096618427413944E-2</v>
      </c>
      <c r="BB158" s="97">
        <v>0.12513579588144363</v>
      </c>
    </row>
    <row r="159" spans="1:54">
      <c r="A159" s="69"/>
      <c r="B159" s="61"/>
      <c r="C159" s="306" t="s">
        <v>90</v>
      </c>
      <c r="D159" s="306" t="s">
        <v>25</v>
      </c>
      <c r="E159" s="433">
        <v>40635630</v>
      </c>
      <c r="F159" s="433">
        <v>39442840</v>
      </c>
      <c r="G159" s="433">
        <v>45334930</v>
      </c>
      <c r="H159" s="433">
        <v>44757280</v>
      </c>
      <c r="I159" s="434">
        <v>170170680</v>
      </c>
      <c r="J159" s="435"/>
      <c r="K159" s="433">
        <v>41647490</v>
      </c>
      <c r="L159" s="433">
        <v>42160230</v>
      </c>
      <c r="M159" s="433">
        <v>43779370</v>
      </c>
      <c r="N159" s="433">
        <v>42952150</v>
      </c>
      <c r="O159" s="436">
        <v>170539240</v>
      </c>
      <c r="P159" s="435"/>
      <c r="Q159" s="433">
        <v>42236720</v>
      </c>
      <c r="R159" s="433">
        <v>45720630</v>
      </c>
      <c r="S159" s="433">
        <v>44453130</v>
      </c>
      <c r="T159" s="433">
        <v>41037170</v>
      </c>
      <c r="U159" s="436">
        <v>173447650</v>
      </c>
      <c r="V159" s="435"/>
      <c r="W159" s="433">
        <v>41513850</v>
      </c>
      <c r="X159" s="433">
        <v>42210080</v>
      </c>
      <c r="Y159" s="433">
        <v>44118780</v>
      </c>
      <c r="Z159" s="433">
        <v>46705500</v>
      </c>
      <c r="AA159" s="436">
        <v>174548210</v>
      </c>
      <c r="AB159" s="126"/>
      <c r="AC159" s="433">
        <v>48666290</v>
      </c>
      <c r="AD159" s="433">
        <v>53190150</v>
      </c>
      <c r="AE159" s="433">
        <v>51447630</v>
      </c>
      <c r="AF159" s="433">
        <v>53269470</v>
      </c>
      <c r="AG159" s="436">
        <v>206573540</v>
      </c>
      <c r="AH159" s="126"/>
      <c r="AI159" s="433">
        <v>47998310</v>
      </c>
      <c r="AJ159" s="433">
        <v>52185210</v>
      </c>
      <c r="AK159" s="433">
        <v>46653850</v>
      </c>
      <c r="AL159" s="433">
        <v>55051820</v>
      </c>
      <c r="AM159" s="436">
        <v>201889190</v>
      </c>
      <c r="AN159" s="126"/>
      <c r="AO159" s="433">
        <v>46600790</v>
      </c>
      <c r="AP159" s="433">
        <v>46635520</v>
      </c>
      <c r="AQ159" s="433">
        <v>45778630</v>
      </c>
      <c r="AR159" s="433">
        <v>49962100</v>
      </c>
      <c r="AS159" s="436">
        <v>188977040</v>
      </c>
      <c r="AT159" s="126"/>
      <c r="AU159" s="433">
        <v>46218230</v>
      </c>
      <c r="AV159" s="433">
        <v>50243650</v>
      </c>
      <c r="AW159" s="433">
        <v>46334710</v>
      </c>
      <c r="AX159" s="433">
        <v>47775810</v>
      </c>
      <c r="AY159" s="436">
        <v>190572400</v>
      </c>
      <c r="AZ159" s="126"/>
      <c r="BA159" s="433">
        <v>47395560</v>
      </c>
      <c r="BB159" s="433">
        <v>50431650</v>
      </c>
    </row>
    <row r="160" spans="1:54">
      <c r="A160" s="69"/>
      <c r="B160" s="61"/>
      <c r="C160" s="312"/>
      <c r="D160" s="313" t="s">
        <v>23</v>
      </c>
      <c r="E160" s="97">
        <v>0.2663319542625503</v>
      </c>
      <c r="F160" s="97">
        <v>9.2497459378445834E-2</v>
      </c>
      <c r="G160" s="97">
        <v>0.15610339892628977</v>
      </c>
      <c r="H160" s="97">
        <v>0.10279860776766298</v>
      </c>
      <c r="I160" s="437"/>
      <c r="J160" s="438"/>
      <c r="K160" s="97">
        <v>2.490080749332544E-2</v>
      </c>
      <c r="L160" s="97">
        <v>6.8894379816463513E-2</v>
      </c>
      <c r="M160" s="97">
        <v>-3.4312615018926906E-2</v>
      </c>
      <c r="N160" s="97">
        <v>-4.033153936074757E-2</v>
      </c>
      <c r="O160" s="349">
        <v>2.1658255111867142E-3</v>
      </c>
      <c r="P160" s="438"/>
      <c r="Q160" s="97">
        <v>1.4148031490012869E-2</v>
      </c>
      <c r="R160" s="97">
        <v>8.4449254664882067E-2</v>
      </c>
      <c r="S160" s="97">
        <v>1.5389897113640583E-2</v>
      </c>
      <c r="T160" s="97">
        <v>-4.4584031299946592E-2</v>
      </c>
      <c r="U160" s="349">
        <v>1.7054198200953552E-2</v>
      </c>
      <c r="V160" s="438"/>
      <c r="W160" s="97">
        <v>-1.7114728605819751E-2</v>
      </c>
      <c r="X160" s="97">
        <v>-7.6782625261287984E-2</v>
      </c>
      <c r="Y160" s="97">
        <v>-7.5214051294025808E-3</v>
      </c>
      <c r="Z160" s="97">
        <v>0.13812672754968247</v>
      </c>
      <c r="AA160" s="349">
        <v>6.3451998340708915E-3</v>
      </c>
      <c r="AB160" s="287"/>
      <c r="AC160" s="97">
        <v>0.17229045246345498</v>
      </c>
      <c r="AD160" s="97">
        <v>0.26012909712561538</v>
      </c>
      <c r="AE160" s="97">
        <v>0.16611633413253957</v>
      </c>
      <c r="AF160" s="97">
        <v>0.14053955101647553</v>
      </c>
      <c r="AG160" s="349">
        <v>0.18347555669576909</v>
      </c>
      <c r="AH160" s="287"/>
      <c r="AI160" s="97">
        <v>-1.3725722671689145E-2</v>
      </c>
      <c r="AJ160" s="97">
        <v>-1.8893347734495913E-2</v>
      </c>
      <c r="AK160" s="97">
        <v>-9.3177858727408802E-2</v>
      </c>
      <c r="AL160" s="97">
        <v>3.345912771424242E-2</v>
      </c>
      <c r="AM160" s="349">
        <v>-2.2676427968461033E-2</v>
      </c>
      <c r="AN160" s="287"/>
      <c r="AO160" s="97">
        <v>-2.9116025126717959E-2</v>
      </c>
      <c r="AP160" s="97">
        <v>-0.10634603175880675</v>
      </c>
      <c r="AQ160" s="97">
        <v>-1.875986654906292E-2</v>
      </c>
      <c r="AR160" s="97">
        <v>-9.245325585966091E-2</v>
      </c>
      <c r="AS160" s="349">
        <v>-6.3956618974993162E-2</v>
      </c>
      <c r="AT160" s="287"/>
      <c r="AU160" s="97">
        <v>-8.2093028895003917E-3</v>
      </c>
      <c r="AV160" s="97">
        <v>7.7368709515836853E-2</v>
      </c>
      <c r="AW160" s="97">
        <v>1.2147152503253045E-2</v>
      </c>
      <c r="AX160" s="97">
        <v>-4.3758969298728467E-2</v>
      </c>
      <c r="AY160" s="349">
        <v>8.4420837579000096E-3</v>
      </c>
      <c r="AZ160" s="287"/>
      <c r="BA160" s="97">
        <v>2.5473281863022557E-2</v>
      </c>
      <c r="BB160" s="97">
        <v>3.7417663724670369E-3</v>
      </c>
    </row>
    <row r="161" spans="1:54">
      <c r="A161" s="69"/>
      <c r="B161" s="61"/>
      <c r="C161" s="306" t="s">
        <v>91</v>
      </c>
      <c r="D161" s="306" t="s">
        <v>25</v>
      </c>
      <c r="E161" s="433">
        <v>114861516</v>
      </c>
      <c r="F161" s="433">
        <v>119935861</v>
      </c>
      <c r="G161" s="433">
        <v>124588290</v>
      </c>
      <c r="H161" s="433">
        <v>123222165</v>
      </c>
      <c r="I161" s="434">
        <v>482607832</v>
      </c>
      <c r="J161" s="435"/>
      <c r="K161" s="433">
        <v>107943432</v>
      </c>
      <c r="L161" s="433">
        <v>116584275</v>
      </c>
      <c r="M161" s="433">
        <v>125107522</v>
      </c>
      <c r="N161" s="433">
        <v>117951640</v>
      </c>
      <c r="O161" s="436">
        <v>467586869</v>
      </c>
      <c r="P161" s="435"/>
      <c r="Q161" s="433">
        <v>101877494</v>
      </c>
      <c r="R161" s="433">
        <v>111032814</v>
      </c>
      <c r="S161" s="433">
        <v>113697727</v>
      </c>
      <c r="T161" s="433">
        <v>110301286</v>
      </c>
      <c r="U161" s="436">
        <v>436909321</v>
      </c>
      <c r="V161" s="435"/>
      <c r="W161" s="433">
        <v>99443638</v>
      </c>
      <c r="X161" s="433">
        <v>108375178</v>
      </c>
      <c r="Y161" s="433">
        <v>113566819</v>
      </c>
      <c r="Z161" s="433">
        <v>114007862</v>
      </c>
      <c r="AA161" s="436">
        <v>435393497</v>
      </c>
      <c r="AB161" s="126"/>
      <c r="AC161" s="433">
        <v>102437457</v>
      </c>
      <c r="AD161" s="433">
        <v>108068123</v>
      </c>
      <c r="AE161" s="433">
        <v>116214729</v>
      </c>
      <c r="AF161" s="433">
        <v>117623148</v>
      </c>
      <c r="AG161" s="436">
        <v>444343457</v>
      </c>
      <c r="AH161" s="126"/>
      <c r="AI161" s="433">
        <v>101622115</v>
      </c>
      <c r="AJ161" s="433">
        <v>110684042</v>
      </c>
      <c r="AK161" s="433">
        <v>114845292</v>
      </c>
      <c r="AL161" s="433">
        <v>119668705</v>
      </c>
      <c r="AM161" s="436">
        <v>446820154</v>
      </c>
      <c r="AN161" s="126"/>
      <c r="AO161" s="433">
        <v>103829477</v>
      </c>
      <c r="AP161" s="433">
        <v>112206452</v>
      </c>
      <c r="AQ161" s="433">
        <v>113707640</v>
      </c>
      <c r="AR161" s="433">
        <v>114005540</v>
      </c>
      <c r="AS161" s="436">
        <v>443749109</v>
      </c>
      <c r="AT161" s="126"/>
      <c r="AU161" s="433">
        <v>101345325</v>
      </c>
      <c r="AV161" s="433">
        <v>111834218</v>
      </c>
      <c r="AW161" s="433">
        <v>116335060</v>
      </c>
      <c r="AX161" s="433">
        <v>118162195</v>
      </c>
      <c r="AY161" s="436">
        <v>447676798</v>
      </c>
      <c r="AZ161" s="126"/>
      <c r="BA161" s="433">
        <v>105605126</v>
      </c>
      <c r="BB161" s="433">
        <v>113069978</v>
      </c>
    </row>
    <row r="162" spans="1:54">
      <c r="A162" s="69"/>
      <c r="B162" s="61"/>
      <c r="C162" s="312"/>
      <c r="D162" s="313" t="s">
        <v>23</v>
      </c>
      <c r="E162" s="97">
        <v>1.7312137207043148E-2</v>
      </c>
      <c r="F162" s="97">
        <v>0.29061230831233154</v>
      </c>
      <c r="G162" s="97">
        <v>-1.4001310251092417E-2</v>
      </c>
      <c r="H162" s="97">
        <v>-5.2113079522722934E-2</v>
      </c>
      <c r="I162" s="437"/>
      <c r="J162" s="438"/>
      <c r="K162" s="97">
        <v>-6.0229781400412651E-2</v>
      </c>
      <c r="L162" s="97">
        <v>-2.7944819606539533E-2</v>
      </c>
      <c r="M162" s="97">
        <v>4.1675826837337601E-3</v>
      </c>
      <c r="N162" s="97">
        <v>-4.2772540151359943E-2</v>
      </c>
      <c r="O162" s="349">
        <v>-3.1124573626894692E-2</v>
      </c>
      <c r="P162" s="438"/>
      <c r="Q162" s="97">
        <v>-5.619552656061555E-2</v>
      </c>
      <c r="R162" s="97">
        <v>-4.7617579643566832E-2</v>
      </c>
      <c r="S162" s="97">
        <v>-9.1199912024474417E-2</v>
      </c>
      <c r="T162" s="97">
        <v>-6.4860090118289193E-2</v>
      </c>
      <c r="U162" s="349">
        <v>-6.5608232467280869E-2</v>
      </c>
      <c r="V162" s="438"/>
      <c r="W162" s="97">
        <v>-2.3890026191653257E-2</v>
      </c>
      <c r="X162" s="97">
        <v>-2.3935590788503269E-2</v>
      </c>
      <c r="Y162" s="97">
        <v>-1.1513686636849263E-3</v>
      </c>
      <c r="Z162" s="97">
        <v>3.3604105032827958E-2</v>
      </c>
      <c r="AA162" s="349">
        <v>-3.4694247230308006E-3</v>
      </c>
      <c r="AB162" s="287"/>
      <c r="AC162" s="97">
        <v>3.0105686600081949E-2</v>
      </c>
      <c r="AD162" s="97">
        <v>-2.8332594757076723E-3</v>
      </c>
      <c r="AE162" s="97">
        <v>2.3315877148940789E-2</v>
      </c>
      <c r="AF162" s="97">
        <v>3.1710848151858206E-2</v>
      </c>
      <c r="AG162" s="349">
        <v>2.0556025897649155E-2</v>
      </c>
      <c r="AH162" s="287"/>
      <c r="AI162" s="97">
        <v>-7.9594127370811174E-3</v>
      </c>
      <c r="AJ162" s="97">
        <v>2.4206203710968488E-2</v>
      </c>
      <c r="AK162" s="97">
        <v>-1.1783678469877934E-2</v>
      </c>
      <c r="AL162" s="97">
        <v>1.7390769034680176E-2</v>
      </c>
      <c r="AM162" s="349">
        <v>5.5738347464853177E-3</v>
      </c>
      <c r="AN162" s="287"/>
      <c r="AO162" s="97">
        <v>2.1721275925028705E-2</v>
      </c>
      <c r="AP162" s="97">
        <v>1.3754557319112015E-2</v>
      </c>
      <c r="AQ162" s="97">
        <v>-9.9059524355600281E-3</v>
      </c>
      <c r="AR162" s="97">
        <v>-4.7323692522619032E-2</v>
      </c>
      <c r="AS162" s="349">
        <v>-6.8731120843756877E-3</v>
      </c>
      <c r="AT162" s="287"/>
      <c r="AU162" s="97">
        <v>-2.392530591288633E-2</v>
      </c>
      <c r="AV162" s="97">
        <v>-3.3174028174423054E-3</v>
      </c>
      <c r="AW162" s="97">
        <v>2.3106802673945159E-2</v>
      </c>
      <c r="AX162" s="97">
        <v>3.6460114131295684E-2</v>
      </c>
      <c r="AY162" s="349">
        <v>8.8511479129527171E-3</v>
      </c>
      <c r="AZ162" s="287"/>
      <c r="BA162" s="97">
        <v>4.2032535787911218E-2</v>
      </c>
      <c r="BB162" s="97">
        <v>1.1049927491780798E-2</v>
      </c>
    </row>
    <row r="163" spans="1:54">
      <c r="A163" s="69"/>
      <c r="B163" s="61"/>
      <c r="C163" s="306" t="s">
        <v>92</v>
      </c>
      <c r="D163" s="306" t="s">
        <v>25</v>
      </c>
      <c r="E163" s="433">
        <v>164809448</v>
      </c>
      <c r="F163" s="433">
        <v>179709811</v>
      </c>
      <c r="G163" s="433">
        <v>178527233</v>
      </c>
      <c r="H163" s="433">
        <v>191363751</v>
      </c>
      <c r="I163" s="434">
        <v>714410243</v>
      </c>
      <c r="J163" s="435"/>
      <c r="K163" s="433">
        <v>171858163</v>
      </c>
      <c r="L163" s="433">
        <v>184004884</v>
      </c>
      <c r="M163" s="433">
        <v>178655696</v>
      </c>
      <c r="N163" s="433">
        <v>183338344</v>
      </c>
      <c r="O163" s="436">
        <v>717857087</v>
      </c>
      <c r="P163" s="435"/>
      <c r="Q163" s="433">
        <v>174617583</v>
      </c>
      <c r="R163" s="433">
        <v>190581740</v>
      </c>
      <c r="S163" s="433">
        <v>187432190</v>
      </c>
      <c r="T163" s="433">
        <v>189942158</v>
      </c>
      <c r="U163" s="436">
        <v>742573671</v>
      </c>
      <c r="V163" s="435"/>
      <c r="W163" s="433">
        <v>169998781</v>
      </c>
      <c r="X163" s="433">
        <v>199266049</v>
      </c>
      <c r="Y163" s="433">
        <v>202735476</v>
      </c>
      <c r="Z163" s="433">
        <v>209910844</v>
      </c>
      <c r="AA163" s="436">
        <v>781911150</v>
      </c>
      <c r="AB163" s="126"/>
      <c r="AC163" s="433">
        <v>188416591</v>
      </c>
      <c r="AD163" s="433">
        <v>219986952</v>
      </c>
      <c r="AE163" s="433">
        <v>223311996</v>
      </c>
      <c r="AF163" s="433">
        <v>221633831</v>
      </c>
      <c r="AG163" s="436">
        <v>853349370</v>
      </c>
      <c r="AH163" s="126"/>
      <c r="AI163" s="433">
        <v>187076849</v>
      </c>
      <c r="AJ163" s="433">
        <v>227603408</v>
      </c>
      <c r="AK163" s="433">
        <v>208802465</v>
      </c>
      <c r="AL163" s="433">
        <v>227340838</v>
      </c>
      <c r="AM163" s="436">
        <v>850823560</v>
      </c>
      <c r="AN163" s="126"/>
      <c r="AO163" s="433">
        <v>202236352</v>
      </c>
      <c r="AP163" s="433">
        <v>236265543</v>
      </c>
      <c r="AQ163" s="433">
        <v>218572398</v>
      </c>
      <c r="AR163" s="433">
        <v>237089091</v>
      </c>
      <c r="AS163" s="436">
        <v>894163384</v>
      </c>
      <c r="AT163" s="126"/>
      <c r="AU163" s="433">
        <v>207294958</v>
      </c>
      <c r="AV163" s="433">
        <v>239745219</v>
      </c>
      <c r="AW163" s="433">
        <v>251673604</v>
      </c>
      <c r="AX163" s="433">
        <v>264326168</v>
      </c>
      <c r="AY163" s="436">
        <v>963039949</v>
      </c>
      <c r="AZ163" s="126"/>
      <c r="BA163" s="433">
        <v>226494646</v>
      </c>
      <c r="BB163" s="433">
        <v>246493694</v>
      </c>
    </row>
    <row r="164" spans="1:54">
      <c r="A164" s="69"/>
      <c r="B164" s="61"/>
      <c r="C164" s="312"/>
      <c r="D164" s="313" t="s">
        <v>23</v>
      </c>
      <c r="E164" s="97">
        <v>0.12571644619314529</v>
      </c>
      <c r="F164" s="97">
        <v>0.513086965705706</v>
      </c>
      <c r="G164" s="97">
        <v>0.11099270420014523</v>
      </c>
      <c r="H164" s="97">
        <v>9.1163958146813634E-2</v>
      </c>
      <c r="I164" s="437"/>
      <c r="J164" s="438"/>
      <c r="K164" s="97">
        <v>4.276887693962788E-2</v>
      </c>
      <c r="L164" s="97">
        <v>2.3900047393628387E-2</v>
      </c>
      <c r="M164" s="97">
        <v>7.1957089034141919E-4</v>
      </c>
      <c r="N164" s="97">
        <v>-4.1937968701292856E-2</v>
      </c>
      <c r="O164" s="349">
        <v>4.8247404537844485E-3</v>
      </c>
      <c r="P164" s="438"/>
      <c r="Q164" s="97">
        <v>1.6056380167405848E-2</v>
      </c>
      <c r="R164" s="97">
        <v>3.5742833869561785E-2</v>
      </c>
      <c r="S164" s="97">
        <v>4.9125184343408845E-2</v>
      </c>
      <c r="T164" s="97">
        <v>3.6019819181960067E-2</v>
      </c>
      <c r="U164" s="349">
        <v>3.4431064967670899E-2</v>
      </c>
      <c r="V164" s="438"/>
      <c r="W164" s="97">
        <v>-2.6450955972744161E-2</v>
      </c>
      <c r="X164" s="97">
        <v>4.5567371774441812E-2</v>
      </c>
      <c r="Y164" s="97">
        <v>8.1647053262302594E-2</v>
      </c>
      <c r="Z164" s="97">
        <v>0.10513035236758772</v>
      </c>
      <c r="AA164" s="349">
        <v>5.2974513555032798E-2</v>
      </c>
      <c r="AB164" s="287"/>
      <c r="AC164" s="97">
        <v>0.10834083569105113</v>
      </c>
      <c r="AD164" s="97">
        <v>0.10398611857858442</v>
      </c>
      <c r="AE164" s="97">
        <v>0.10149442221942451</v>
      </c>
      <c r="AF164" s="97">
        <v>5.5847457790222599E-2</v>
      </c>
      <c r="AG164" s="349">
        <v>9.1363603140842686E-2</v>
      </c>
      <c r="AH164" s="287"/>
      <c r="AI164" s="97">
        <v>-7.1105309404521089E-3</v>
      </c>
      <c r="AJ164" s="97">
        <v>3.462230796306498E-2</v>
      </c>
      <c r="AK164" s="97">
        <v>-6.4974256913632122E-2</v>
      </c>
      <c r="AL164" s="97">
        <v>2.5749710566524531E-2</v>
      </c>
      <c r="AM164" s="349">
        <v>-2.959877968855773E-3</v>
      </c>
      <c r="AN164" s="287"/>
      <c r="AO164" s="97">
        <v>8.1033559636232599E-2</v>
      </c>
      <c r="AP164" s="97">
        <v>3.805801976392198E-2</v>
      </c>
      <c r="AQ164" s="97">
        <v>4.679031447258053E-2</v>
      </c>
      <c r="AR164" s="97">
        <v>4.2879462773863786E-2</v>
      </c>
      <c r="AS164" s="349">
        <v>5.093867405364283E-2</v>
      </c>
      <c r="AT164" s="287"/>
      <c r="AU164" s="97">
        <v>2.5013336870316927E-2</v>
      </c>
      <c r="AV164" s="97">
        <v>1.4727818351404798E-2</v>
      </c>
      <c r="AW164" s="97">
        <v>0.15144275445063293</v>
      </c>
      <c r="AX164" s="97">
        <v>0.11488119037918954</v>
      </c>
      <c r="AY164" s="349">
        <v>7.7029060049276232E-2</v>
      </c>
      <c r="AZ164" s="287"/>
      <c r="BA164" s="97">
        <v>9.2620139849228789E-2</v>
      </c>
      <c r="BB164" s="97">
        <v>2.8148527958757663E-2</v>
      </c>
    </row>
    <row r="165" spans="1:54">
      <c r="A165" s="69"/>
      <c r="B165" s="61"/>
      <c r="C165" s="306" t="s">
        <v>56</v>
      </c>
      <c r="D165" s="306" t="s">
        <v>25</v>
      </c>
      <c r="E165" s="433">
        <v>332790867</v>
      </c>
      <c r="F165" s="433">
        <v>342195459</v>
      </c>
      <c r="G165" s="433">
        <v>362053142</v>
      </c>
      <c r="H165" s="433">
        <v>349484207</v>
      </c>
      <c r="I165" s="434">
        <v>1386523675</v>
      </c>
      <c r="J165" s="435"/>
      <c r="K165" s="433">
        <v>339508879</v>
      </c>
      <c r="L165" s="433">
        <v>353932118</v>
      </c>
      <c r="M165" s="433">
        <v>357551833</v>
      </c>
      <c r="N165" s="433">
        <v>337349283</v>
      </c>
      <c r="O165" s="436">
        <v>1388342113</v>
      </c>
      <c r="P165" s="435"/>
      <c r="Q165" s="433">
        <v>343327252</v>
      </c>
      <c r="R165" s="433">
        <v>366855903</v>
      </c>
      <c r="S165" s="433">
        <v>371233977</v>
      </c>
      <c r="T165" s="433">
        <v>350666087</v>
      </c>
      <c r="U165" s="436">
        <v>1432083219</v>
      </c>
      <c r="V165" s="435"/>
      <c r="W165" s="433">
        <v>330073470</v>
      </c>
      <c r="X165" s="433">
        <v>340268763</v>
      </c>
      <c r="Y165" s="433">
        <v>331615947</v>
      </c>
      <c r="Z165" s="433">
        <v>331716177</v>
      </c>
      <c r="AA165" s="436">
        <v>1333674357</v>
      </c>
      <c r="AB165" s="126"/>
      <c r="AC165" s="433">
        <v>336242213</v>
      </c>
      <c r="AD165" s="433">
        <v>356619280</v>
      </c>
      <c r="AE165" s="433">
        <v>349872617</v>
      </c>
      <c r="AF165" s="433">
        <v>377051254</v>
      </c>
      <c r="AG165" s="436">
        <v>1419785364</v>
      </c>
      <c r="AH165" s="126"/>
      <c r="AI165" s="433">
        <v>347694485</v>
      </c>
      <c r="AJ165" s="433">
        <v>360239441</v>
      </c>
      <c r="AK165" s="433">
        <v>333582471</v>
      </c>
      <c r="AL165" s="433">
        <v>325614383</v>
      </c>
      <c r="AM165" s="436">
        <v>1367130780</v>
      </c>
      <c r="AN165" s="126"/>
      <c r="AO165" s="433">
        <v>291055414</v>
      </c>
      <c r="AP165" s="433">
        <v>312714826</v>
      </c>
      <c r="AQ165" s="433">
        <v>301187834</v>
      </c>
      <c r="AR165" s="433">
        <v>324080210</v>
      </c>
      <c r="AS165" s="436">
        <v>1229038284</v>
      </c>
      <c r="AT165" s="126"/>
      <c r="AU165" s="433">
        <v>319661510</v>
      </c>
      <c r="AV165" s="433">
        <v>346005178</v>
      </c>
      <c r="AW165" s="433">
        <v>321592321</v>
      </c>
      <c r="AX165" s="433">
        <v>345446871</v>
      </c>
      <c r="AY165" s="436">
        <v>1332705880</v>
      </c>
      <c r="AZ165" s="126"/>
      <c r="BA165" s="433">
        <v>317560823</v>
      </c>
      <c r="BB165" s="433">
        <v>321969531</v>
      </c>
    </row>
    <row r="166" spans="1:54">
      <c r="A166" s="69"/>
      <c r="B166" s="61"/>
      <c r="C166" s="312"/>
      <c r="D166" s="313" t="s">
        <v>23</v>
      </c>
      <c r="E166" s="97">
        <v>0.10003323989735695</v>
      </c>
      <c r="F166" s="97">
        <v>0.25182771375037916</v>
      </c>
      <c r="G166" s="97">
        <v>0.28149082219670368</v>
      </c>
      <c r="H166" s="97">
        <v>0.12688482704701004</v>
      </c>
      <c r="I166" s="437"/>
      <c r="J166" s="438"/>
      <c r="K166" s="97">
        <v>2.018688812154211E-2</v>
      </c>
      <c r="L166" s="97">
        <v>3.4298114400168007E-2</v>
      </c>
      <c r="M166" s="97">
        <v>-1.2432730110100798E-2</v>
      </c>
      <c r="N166" s="97">
        <v>-3.472238160392753E-2</v>
      </c>
      <c r="O166" s="349">
        <v>1.3115087991555363E-3</v>
      </c>
      <c r="P166" s="438"/>
      <c r="Q166" s="97">
        <v>1.124675446264245E-2</v>
      </c>
      <c r="R166" s="97">
        <v>3.651486921568381E-2</v>
      </c>
      <c r="S166" s="97">
        <v>3.8266183353617533E-2</v>
      </c>
      <c r="T166" s="97">
        <v>3.9474825265895186E-2</v>
      </c>
      <c r="U166" s="349">
        <v>3.1505999559058306E-2</v>
      </c>
      <c r="V166" s="438"/>
      <c r="W166" s="97">
        <v>-3.8603932320525502E-2</v>
      </c>
      <c r="X166" s="97">
        <v>-7.2472978579821268E-2</v>
      </c>
      <c r="Y166" s="97">
        <v>-0.10671983830833454</v>
      </c>
      <c r="Z166" s="97">
        <v>-5.4039756630358204E-2</v>
      </c>
      <c r="AA166" s="349">
        <v>-6.8717278922322156E-2</v>
      </c>
      <c r="AB166" s="287"/>
      <c r="AC166" s="97">
        <v>1.8688999755115177E-2</v>
      </c>
      <c r="AD166" s="97">
        <v>4.8051771945930799E-2</v>
      </c>
      <c r="AE166" s="97">
        <v>5.5053655185044459E-2</v>
      </c>
      <c r="AF166" s="97">
        <v>0.13666827288920547</v>
      </c>
      <c r="AG166" s="349">
        <v>6.4566741159888696E-2</v>
      </c>
      <c r="AH166" s="287"/>
      <c r="AI166" s="97">
        <v>3.4059590251388272E-2</v>
      </c>
      <c r="AJ166" s="97">
        <v>1.0151332816330072E-2</v>
      </c>
      <c r="AK166" s="97">
        <v>-4.6560219944277614E-2</v>
      </c>
      <c r="AL166" s="97">
        <v>-0.13641877716709572</v>
      </c>
      <c r="AM166" s="349">
        <v>-3.7086298630135794E-2</v>
      </c>
      <c r="AN166" s="287"/>
      <c r="AO166" s="97">
        <v>-0.16289896286390626</v>
      </c>
      <c r="AP166" s="97">
        <v>-0.13192507424527122</v>
      </c>
      <c r="AQ166" s="97">
        <v>-9.7111328730459578E-2</v>
      </c>
      <c r="AR166" s="97">
        <v>-4.7116254075300068E-3</v>
      </c>
      <c r="AS166" s="349">
        <v>-0.10100898759663646</v>
      </c>
      <c r="AT166" s="287"/>
      <c r="AU166" s="97">
        <v>9.8284019550998636E-2</v>
      </c>
      <c r="AV166" s="97">
        <v>0.10645594398520775</v>
      </c>
      <c r="AW166" s="97">
        <v>6.7746717153256641E-2</v>
      </c>
      <c r="AX166" s="97">
        <v>6.5930162782849244E-2</v>
      </c>
      <c r="AY166" s="349">
        <v>8.4348549064400036E-2</v>
      </c>
      <c r="AZ166" s="287"/>
      <c r="BA166" s="97">
        <v>-6.5715981883461838E-3</v>
      </c>
      <c r="BB166" s="97">
        <v>-6.9466148278278128E-2</v>
      </c>
    </row>
    <row r="167" spans="1:54">
      <c r="A167" s="69"/>
      <c r="B167" s="61"/>
      <c r="C167" s="306" t="s">
        <v>93</v>
      </c>
      <c r="D167" s="306" t="s">
        <v>25</v>
      </c>
      <c r="E167" s="433">
        <v>22116569</v>
      </c>
      <c r="F167" s="433">
        <v>24253242</v>
      </c>
      <c r="G167" s="433">
        <v>29020574</v>
      </c>
      <c r="H167" s="433">
        <v>30984955</v>
      </c>
      <c r="I167" s="434">
        <v>106375340</v>
      </c>
      <c r="J167" s="435"/>
      <c r="K167" s="433">
        <v>29366318</v>
      </c>
      <c r="L167" s="433">
        <v>31276679</v>
      </c>
      <c r="M167" s="433">
        <v>30802579</v>
      </c>
      <c r="N167" s="433">
        <v>30520609</v>
      </c>
      <c r="O167" s="436">
        <v>121966185</v>
      </c>
      <c r="P167" s="435"/>
      <c r="Q167" s="433">
        <v>28189939</v>
      </c>
      <c r="R167" s="433">
        <v>30495306</v>
      </c>
      <c r="S167" s="433">
        <v>30198333</v>
      </c>
      <c r="T167" s="433">
        <v>29950275</v>
      </c>
      <c r="U167" s="436">
        <v>118833853</v>
      </c>
      <c r="V167" s="435"/>
      <c r="W167" s="433">
        <v>27930596</v>
      </c>
      <c r="X167" s="433">
        <v>30024429</v>
      </c>
      <c r="Y167" s="433">
        <v>29794882</v>
      </c>
      <c r="Z167" s="433">
        <v>30471496</v>
      </c>
      <c r="AA167" s="436">
        <v>118221403</v>
      </c>
      <c r="AB167" s="126"/>
      <c r="AC167" s="433">
        <v>28715292</v>
      </c>
      <c r="AD167" s="433">
        <v>30478805</v>
      </c>
      <c r="AE167" s="433">
        <v>30273307</v>
      </c>
      <c r="AF167" s="433">
        <v>32110745</v>
      </c>
      <c r="AG167" s="436">
        <v>121578149</v>
      </c>
      <c r="AH167" s="126"/>
      <c r="AI167" s="433">
        <v>29591004</v>
      </c>
      <c r="AJ167" s="433">
        <v>31438781</v>
      </c>
      <c r="AK167" s="433">
        <v>31247466</v>
      </c>
      <c r="AL167" s="433">
        <v>32180085</v>
      </c>
      <c r="AM167" s="436">
        <v>124457336</v>
      </c>
      <c r="AN167" s="126"/>
      <c r="AO167" s="433">
        <v>28372521</v>
      </c>
      <c r="AP167" s="433">
        <v>30129140</v>
      </c>
      <c r="AQ167" s="433">
        <v>29942615</v>
      </c>
      <c r="AR167" s="433">
        <v>30765519</v>
      </c>
      <c r="AS167" s="436">
        <v>119209795</v>
      </c>
      <c r="AT167" s="126"/>
      <c r="AU167" s="433">
        <v>29346743</v>
      </c>
      <c r="AV167" s="433">
        <v>31457465</v>
      </c>
      <c r="AW167" s="433">
        <v>30629634</v>
      </c>
      <c r="AX167" s="433">
        <v>31321397</v>
      </c>
      <c r="AY167" s="436">
        <v>122755239</v>
      </c>
      <c r="AZ167" s="126"/>
      <c r="BA167" s="433">
        <v>29616193</v>
      </c>
      <c r="BB167" s="433">
        <v>31053328</v>
      </c>
    </row>
    <row r="168" spans="1:54">
      <c r="A168" s="69"/>
      <c r="B168" s="61"/>
      <c r="C168" s="312"/>
      <c r="D168" s="313" t="s">
        <v>23</v>
      </c>
      <c r="E168" s="97">
        <v>0.50745871601029102</v>
      </c>
      <c r="F168" s="97">
        <v>0.38141649112206832</v>
      </c>
      <c r="G168" s="97">
        <v>0.18001251227664475</v>
      </c>
      <c r="H168" s="97">
        <v>0.23178052433894117</v>
      </c>
      <c r="I168" s="437"/>
      <c r="J168" s="438"/>
      <c r="K168" s="97">
        <v>0.32779718228446736</v>
      </c>
      <c r="L168" s="97">
        <v>0.28958755287231291</v>
      </c>
      <c r="M168" s="97">
        <v>6.140488468629187E-2</v>
      </c>
      <c r="N168" s="97">
        <v>-1.498617635558935E-2</v>
      </c>
      <c r="O168" s="349">
        <v>0.14656446691498237</v>
      </c>
      <c r="P168" s="438"/>
      <c r="Q168" s="97">
        <v>-4.0058784352876686E-2</v>
      </c>
      <c r="R168" s="97">
        <v>-2.4982607648337596E-2</v>
      </c>
      <c r="S168" s="97">
        <v>-1.9616734040354245E-2</v>
      </c>
      <c r="T168" s="97">
        <v>-1.8686848614324791E-2</v>
      </c>
      <c r="U168" s="349">
        <v>-2.5681970785591091E-2</v>
      </c>
      <c r="V168" s="438"/>
      <c r="W168" s="97">
        <v>-9.1998425395670713E-3</v>
      </c>
      <c r="X168" s="97">
        <v>-1.5440966554000179E-2</v>
      </c>
      <c r="Y168" s="97">
        <v>-1.3360042092389723E-2</v>
      </c>
      <c r="Z168" s="97">
        <v>1.7402878604620531E-2</v>
      </c>
      <c r="AA168" s="349">
        <v>-5.1538344044099738E-3</v>
      </c>
      <c r="AB168" s="287"/>
      <c r="AC168" s="97">
        <v>2.809449536988029E-2</v>
      </c>
      <c r="AD168" s="97">
        <v>1.5133543422257922E-2</v>
      </c>
      <c r="AE168" s="97">
        <v>1.6057287959724054E-2</v>
      </c>
      <c r="AF168" s="97">
        <v>5.3796144436098592E-2</v>
      </c>
      <c r="AG168" s="349">
        <v>2.8393724950126042E-2</v>
      </c>
      <c r="AH168" s="287"/>
      <c r="AI168" s="97">
        <v>3.0496364097568618E-2</v>
      </c>
      <c r="AJ168" s="97">
        <v>3.1496510443896897E-2</v>
      </c>
      <c r="AK168" s="97">
        <v>3.2178810197379448E-2</v>
      </c>
      <c r="AL168" s="97">
        <v>2.159401782798831E-3</v>
      </c>
      <c r="AM168" s="349">
        <v>2.3681780185681234E-2</v>
      </c>
      <c r="AN168" s="287"/>
      <c r="AO168" s="97">
        <v>-4.1177480831674385E-2</v>
      </c>
      <c r="AP168" s="97">
        <v>-4.1656863222527596E-2</v>
      </c>
      <c r="AQ168" s="97">
        <v>-4.175861812282633E-2</v>
      </c>
      <c r="AR168" s="97">
        <v>-4.3957808066697135E-2</v>
      </c>
      <c r="AS168" s="349">
        <v>-4.2163372354362516E-2</v>
      </c>
      <c r="AT168" s="287"/>
      <c r="AU168" s="97">
        <v>3.4336814835734808E-2</v>
      </c>
      <c r="AV168" s="97">
        <v>4.4087717073902466E-2</v>
      </c>
      <c r="AW168" s="97">
        <v>2.2944522380560217E-2</v>
      </c>
      <c r="AX168" s="97">
        <v>1.8068214613899514E-2</v>
      </c>
      <c r="AY168" s="349">
        <v>2.9741213798748722E-2</v>
      </c>
      <c r="AZ168" s="287"/>
      <c r="BA168" s="97">
        <v>9.1815981078378073E-3</v>
      </c>
      <c r="BB168" s="97">
        <v>-1.2847093686665478E-2</v>
      </c>
    </row>
    <row r="169" spans="1:54">
      <c r="A169" s="69"/>
      <c r="B169" s="61"/>
      <c r="C169" s="306" t="s">
        <v>94</v>
      </c>
      <c r="D169" s="306" t="s">
        <v>25</v>
      </c>
      <c r="E169" s="433">
        <v>2357745</v>
      </c>
      <c r="F169" s="433">
        <v>2682953</v>
      </c>
      <c r="G169" s="433">
        <v>3414826</v>
      </c>
      <c r="H169" s="433">
        <v>3512909</v>
      </c>
      <c r="I169" s="434">
        <v>11968433</v>
      </c>
      <c r="J169" s="435"/>
      <c r="K169" s="433">
        <v>2933132</v>
      </c>
      <c r="L169" s="433">
        <v>3647687</v>
      </c>
      <c r="M169" s="433">
        <v>3783850</v>
      </c>
      <c r="N169" s="433">
        <v>4273176</v>
      </c>
      <c r="O169" s="436">
        <v>14637845</v>
      </c>
      <c r="P169" s="435"/>
      <c r="Q169" s="433">
        <v>3092849</v>
      </c>
      <c r="R169" s="433">
        <v>4063030</v>
      </c>
      <c r="S169" s="433">
        <v>2244926</v>
      </c>
      <c r="T169" s="433">
        <v>2594032</v>
      </c>
      <c r="U169" s="436">
        <v>11994837</v>
      </c>
      <c r="V169" s="435"/>
      <c r="W169" s="433">
        <v>2476889</v>
      </c>
      <c r="X169" s="433">
        <v>2156273</v>
      </c>
      <c r="Y169" s="433">
        <v>1291507</v>
      </c>
      <c r="Z169" s="433">
        <v>372025</v>
      </c>
      <c r="AA169" s="436">
        <v>6296694</v>
      </c>
      <c r="AB169" s="126"/>
      <c r="AC169" s="433">
        <v>431661</v>
      </c>
      <c r="AD169" s="433">
        <v>2044983</v>
      </c>
      <c r="AE169" s="433">
        <v>1989293</v>
      </c>
      <c r="AF169" s="433">
        <v>1735296</v>
      </c>
      <c r="AG169" s="436">
        <v>6201233</v>
      </c>
      <c r="AH169" s="126"/>
      <c r="AI169" s="433">
        <v>1620683</v>
      </c>
      <c r="AJ169" s="433">
        <v>1884535</v>
      </c>
      <c r="AK169" s="433">
        <v>2129110</v>
      </c>
      <c r="AL169" s="433">
        <v>2176637</v>
      </c>
      <c r="AM169" s="436">
        <v>7810965</v>
      </c>
      <c r="AN169" s="126"/>
      <c r="AO169" s="433">
        <v>1761002</v>
      </c>
      <c r="AP169" s="433">
        <v>2223741</v>
      </c>
      <c r="AQ169" s="433">
        <v>2304661</v>
      </c>
      <c r="AR169" s="433">
        <v>2237958</v>
      </c>
      <c r="AS169" s="436">
        <v>8527362</v>
      </c>
      <c r="AT169" s="126"/>
      <c r="AU169" s="433">
        <v>2168154</v>
      </c>
      <c r="AV169" s="433">
        <v>2256380</v>
      </c>
      <c r="AW169" s="433">
        <v>2111176</v>
      </c>
      <c r="AX169" s="433">
        <v>2093884</v>
      </c>
      <c r="AY169" s="436">
        <v>8629594</v>
      </c>
      <c r="AZ169" s="126"/>
      <c r="BA169" s="433">
        <v>1856916</v>
      </c>
      <c r="BB169" s="433">
        <v>1930145</v>
      </c>
    </row>
    <row r="170" spans="1:54">
      <c r="A170" s="69"/>
      <c r="B170" s="61"/>
      <c r="C170" s="312"/>
      <c r="D170" s="313" t="s">
        <v>23</v>
      </c>
      <c r="E170" s="97">
        <v>0.23536577698135747</v>
      </c>
      <c r="F170" s="97">
        <v>0.17549125704847068</v>
      </c>
      <c r="G170" s="97">
        <v>0.47325337236898701</v>
      </c>
      <c r="H170" s="97">
        <v>0.41187962901931907</v>
      </c>
      <c r="I170" s="437"/>
      <c r="J170" s="438"/>
      <c r="K170" s="97">
        <v>0.24404123431499167</v>
      </c>
      <c r="L170" s="97">
        <v>0.35957916519596134</v>
      </c>
      <c r="M170" s="97">
        <v>0.10806524256287144</v>
      </c>
      <c r="N170" s="97">
        <v>0.21642092066717356</v>
      </c>
      <c r="O170" s="349">
        <v>0.22303771930711402</v>
      </c>
      <c r="P170" s="438"/>
      <c r="Q170" s="97">
        <v>5.4452714709054995E-2</v>
      </c>
      <c r="R170" s="97">
        <v>0.11386475868132329</v>
      </c>
      <c r="S170" s="97">
        <v>-0.40670851117248308</v>
      </c>
      <c r="T170" s="97">
        <v>-0.39294988083804649</v>
      </c>
      <c r="U170" s="349">
        <v>-0.18055991165366214</v>
      </c>
      <c r="V170" s="438"/>
      <c r="W170" s="97">
        <v>-0.19915618253590783</v>
      </c>
      <c r="X170" s="97">
        <v>-0.46929434436861162</v>
      </c>
      <c r="Y170" s="97">
        <v>-0.42469952238960218</v>
      </c>
      <c r="Z170" s="97">
        <v>-0.85658426727195347</v>
      </c>
      <c r="AA170" s="349">
        <v>-0.47504964010765627</v>
      </c>
      <c r="AB170" s="287"/>
      <c r="AC170" s="97">
        <v>-0.8257245278250257</v>
      </c>
      <c r="AD170" s="97">
        <v>-5.1612203093022058E-2</v>
      </c>
      <c r="AE170" s="97">
        <v>0.54028820594855476</v>
      </c>
      <c r="AF170" s="97">
        <v>3.6644607217256908</v>
      </c>
      <c r="AG170" s="349">
        <v>-1.5160495332947721E-2</v>
      </c>
      <c r="AH170" s="287"/>
      <c r="AI170" s="97">
        <v>2.7545272795086886</v>
      </c>
      <c r="AJ170" s="97">
        <v>-7.8459331935766707E-2</v>
      </c>
      <c r="AK170" s="97">
        <v>7.0284769513591083E-2</v>
      </c>
      <c r="AL170" s="97">
        <v>0.25433182580954483</v>
      </c>
      <c r="AM170" s="349">
        <v>0.25958257011146002</v>
      </c>
      <c r="AN170" s="287"/>
      <c r="AO170" s="97">
        <v>8.6580164041950125E-2</v>
      </c>
      <c r="AP170" s="97">
        <v>0.17999453446075564</v>
      </c>
      <c r="AQ170" s="97">
        <v>8.24527619521771E-2</v>
      </c>
      <c r="AR170" s="97">
        <v>2.8172359470136632E-2</v>
      </c>
      <c r="AS170" s="349">
        <v>9.1716836524040168E-2</v>
      </c>
      <c r="AT170" s="287"/>
      <c r="AU170" s="97">
        <v>0.23120473457724633</v>
      </c>
      <c r="AV170" s="97">
        <v>1.4677518649878651E-2</v>
      </c>
      <c r="AW170" s="97">
        <v>-8.395377888548472E-2</v>
      </c>
      <c r="AX170" s="97">
        <v>-6.4377436931345455E-2</v>
      </c>
      <c r="AY170" s="349">
        <v>1.1988701781395106E-2</v>
      </c>
      <c r="AZ170" s="287"/>
      <c r="BA170" s="97">
        <v>-0.14354976629888838</v>
      </c>
      <c r="BB170" s="97">
        <v>-0.14458335918595278</v>
      </c>
    </row>
    <row r="171" spans="1:54">
      <c r="A171" s="69"/>
      <c r="B171" s="61"/>
      <c r="C171" s="306" t="s">
        <v>95</v>
      </c>
      <c r="D171" s="306" t="s">
        <v>25</v>
      </c>
      <c r="E171" s="433">
        <v>11349091</v>
      </c>
      <c r="F171" s="433">
        <v>11503737</v>
      </c>
      <c r="G171" s="433">
        <v>12167997</v>
      </c>
      <c r="H171" s="433">
        <v>12077600</v>
      </c>
      <c r="I171" s="434">
        <v>47098425</v>
      </c>
      <c r="J171" s="435"/>
      <c r="K171" s="433">
        <v>11240508</v>
      </c>
      <c r="L171" s="433">
        <v>12331947</v>
      </c>
      <c r="M171" s="433">
        <v>11298850</v>
      </c>
      <c r="N171" s="433">
        <v>11331040</v>
      </c>
      <c r="O171" s="436">
        <v>46202345</v>
      </c>
      <c r="P171" s="435"/>
      <c r="Q171" s="433">
        <v>10522491</v>
      </c>
      <c r="R171" s="433">
        <v>11182426</v>
      </c>
      <c r="S171" s="433">
        <v>11286358</v>
      </c>
      <c r="T171" s="433">
        <v>11229525</v>
      </c>
      <c r="U171" s="436">
        <v>44220800</v>
      </c>
      <c r="V171" s="435"/>
      <c r="W171" s="433">
        <v>10880752</v>
      </c>
      <c r="X171" s="433">
        <v>11618960</v>
      </c>
      <c r="Y171" s="433">
        <v>11257835</v>
      </c>
      <c r="Z171" s="433">
        <v>11810516</v>
      </c>
      <c r="AA171" s="436">
        <v>45568063</v>
      </c>
      <c r="AB171" s="126"/>
      <c r="AC171" s="433">
        <v>11231943</v>
      </c>
      <c r="AD171" s="433">
        <v>11606490</v>
      </c>
      <c r="AE171" s="433">
        <v>11298175</v>
      </c>
      <c r="AF171" s="433">
        <v>11833147</v>
      </c>
      <c r="AG171" s="436">
        <v>45969755</v>
      </c>
      <c r="AH171" s="126"/>
      <c r="AI171" s="433">
        <v>11311083</v>
      </c>
      <c r="AJ171" s="433">
        <v>12109024</v>
      </c>
      <c r="AK171" s="433">
        <v>11875846</v>
      </c>
      <c r="AL171" s="433">
        <v>12326528</v>
      </c>
      <c r="AM171" s="436">
        <v>47622481</v>
      </c>
      <c r="AN171" s="126"/>
      <c r="AO171" s="433">
        <v>10816579</v>
      </c>
      <c r="AP171" s="433">
        <v>10917583</v>
      </c>
      <c r="AQ171" s="433">
        <v>10849782</v>
      </c>
      <c r="AR171" s="433">
        <v>11368202</v>
      </c>
      <c r="AS171" s="436">
        <v>43952146</v>
      </c>
      <c r="AT171" s="126"/>
      <c r="AU171" s="433">
        <v>11559736</v>
      </c>
      <c r="AV171" s="433">
        <v>11847307</v>
      </c>
      <c r="AW171" s="433">
        <v>11393352</v>
      </c>
      <c r="AX171" s="433">
        <v>11855820</v>
      </c>
      <c r="AY171" s="436">
        <v>46656215</v>
      </c>
      <c r="AZ171" s="126"/>
      <c r="BA171" s="433">
        <v>11704263</v>
      </c>
      <c r="BB171" s="433">
        <v>12150715</v>
      </c>
    </row>
    <row r="172" spans="1:54">
      <c r="A172" s="69"/>
      <c r="B172" s="61"/>
      <c r="C172" s="312"/>
      <c r="D172" s="313" t="s">
        <v>23</v>
      </c>
      <c r="E172" s="97">
        <v>6.674815959454683E-2</v>
      </c>
      <c r="F172" s="97">
        <v>0.21926755998993955</v>
      </c>
      <c r="G172" s="97">
        <v>0.19657436252258942</v>
      </c>
      <c r="H172" s="97">
        <v>0.1381091967036899</v>
      </c>
      <c r="I172" s="437"/>
      <c r="J172" s="438"/>
      <c r="K172" s="97">
        <v>-9.5675503879561804E-3</v>
      </c>
      <c r="L172" s="97">
        <v>7.1994865668434521E-2</v>
      </c>
      <c r="M172" s="97">
        <v>-7.1428929510748571E-2</v>
      </c>
      <c r="N172" s="97">
        <v>-6.1813605352056697E-2</v>
      </c>
      <c r="O172" s="349">
        <v>-1.9025689287911485E-2</v>
      </c>
      <c r="P172" s="438"/>
      <c r="Q172" s="97">
        <v>-6.3877629018190274E-2</v>
      </c>
      <c r="R172" s="97">
        <v>-9.3214883262148329E-2</v>
      </c>
      <c r="S172" s="97">
        <v>-1.1055992424007233E-3</v>
      </c>
      <c r="T172" s="97">
        <v>-8.9590187661503506E-3</v>
      </c>
      <c r="U172" s="349">
        <v>-4.2888407503991366E-2</v>
      </c>
      <c r="V172" s="438"/>
      <c r="W172" s="97">
        <v>3.4047166208077462E-2</v>
      </c>
      <c r="X172" s="97">
        <v>3.9037504026407044E-2</v>
      </c>
      <c r="Y172" s="97">
        <v>-2.5272102834236199E-3</v>
      </c>
      <c r="Z172" s="97">
        <v>5.1737807253646073E-2</v>
      </c>
      <c r="AA172" s="349">
        <v>3.0466726065562E-2</v>
      </c>
      <c r="AB172" s="287"/>
      <c r="AC172" s="97">
        <v>3.2276353693200699E-2</v>
      </c>
      <c r="AD172" s="97">
        <v>-1.073245798246969E-3</v>
      </c>
      <c r="AE172" s="97">
        <v>3.5832822207821913E-3</v>
      </c>
      <c r="AF172" s="97">
        <v>1.916173687923628E-3</v>
      </c>
      <c r="AG172" s="349">
        <v>8.8152090204054456E-3</v>
      </c>
      <c r="AH172" s="287"/>
      <c r="AI172" s="97">
        <v>7.045975927762349E-3</v>
      </c>
      <c r="AJ172" s="97">
        <v>4.3297672250611541E-2</v>
      </c>
      <c r="AK172" s="97">
        <v>5.1129585087857032E-2</v>
      </c>
      <c r="AL172" s="97">
        <v>4.1694825560774307E-2</v>
      </c>
      <c r="AM172" s="349">
        <v>3.5952464832583964E-2</v>
      </c>
      <c r="AN172" s="287"/>
      <c r="AO172" s="97">
        <v>-4.3718536942925823E-2</v>
      </c>
      <c r="AP172" s="97">
        <v>-9.8392818446804586E-2</v>
      </c>
      <c r="AQ172" s="97">
        <v>-8.6399234210345899E-2</v>
      </c>
      <c r="AR172" s="97">
        <v>-7.7745006541988126E-2</v>
      </c>
      <c r="AS172" s="349">
        <v>-7.7071478069359767E-2</v>
      </c>
      <c r="AT172" s="287"/>
      <c r="AU172" s="97">
        <v>6.8705364237620747E-2</v>
      </c>
      <c r="AV172" s="97">
        <v>8.5158409146053771E-2</v>
      </c>
      <c r="AW172" s="97">
        <v>5.0099624121479946E-2</v>
      </c>
      <c r="AX172" s="97">
        <v>4.2893150561539972E-2</v>
      </c>
      <c r="AY172" s="349">
        <v>6.1523025519618635E-2</v>
      </c>
      <c r="AZ172" s="287"/>
      <c r="BA172" s="97">
        <v>1.2502621167127081E-2</v>
      </c>
      <c r="BB172" s="97">
        <v>2.5609870665122436E-2</v>
      </c>
    </row>
    <row r="173" spans="1:54">
      <c r="A173" s="69"/>
      <c r="B173" s="61"/>
      <c r="C173" s="306" t="s">
        <v>96</v>
      </c>
      <c r="D173" s="306" t="s">
        <v>25</v>
      </c>
      <c r="E173" s="433">
        <v>0</v>
      </c>
      <c r="F173" s="433">
        <v>0</v>
      </c>
      <c r="G173" s="433">
        <v>0</v>
      </c>
      <c r="H173" s="433">
        <v>0</v>
      </c>
      <c r="I173" s="434">
        <v>0</v>
      </c>
      <c r="J173" s="435"/>
      <c r="K173" s="433">
        <v>0</v>
      </c>
      <c r="L173" s="433">
        <v>0</v>
      </c>
      <c r="M173" s="433">
        <v>0</v>
      </c>
      <c r="N173" s="433">
        <v>0</v>
      </c>
      <c r="O173" s="436">
        <v>0</v>
      </c>
      <c r="P173" s="435"/>
      <c r="Q173" s="433">
        <v>0</v>
      </c>
      <c r="R173" s="433">
        <v>0</v>
      </c>
      <c r="S173" s="433">
        <v>0</v>
      </c>
      <c r="T173" s="433">
        <v>0</v>
      </c>
      <c r="U173" s="436">
        <v>0</v>
      </c>
      <c r="V173" s="435"/>
      <c r="W173" s="433">
        <v>0</v>
      </c>
      <c r="X173" s="433">
        <v>0</v>
      </c>
      <c r="Y173" s="433">
        <v>0</v>
      </c>
      <c r="Z173" s="433">
        <v>0</v>
      </c>
      <c r="AA173" s="436">
        <v>0</v>
      </c>
      <c r="AB173" s="126"/>
      <c r="AC173" s="433">
        <v>0</v>
      </c>
      <c r="AD173" s="433">
        <v>0</v>
      </c>
      <c r="AE173" s="433">
        <v>0</v>
      </c>
      <c r="AF173" s="433">
        <v>0</v>
      </c>
      <c r="AG173" s="436">
        <v>0</v>
      </c>
      <c r="AH173" s="126"/>
      <c r="AI173" s="433">
        <v>0</v>
      </c>
      <c r="AJ173" s="433">
        <v>0</v>
      </c>
      <c r="AK173" s="433">
        <v>0</v>
      </c>
      <c r="AL173" s="433">
        <v>0</v>
      </c>
      <c r="AM173" s="436">
        <v>0</v>
      </c>
      <c r="AN173" s="126"/>
      <c r="AO173" s="433">
        <v>0</v>
      </c>
      <c r="AP173" s="433">
        <v>0</v>
      </c>
      <c r="AQ173" s="433">
        <v>0</v>
      </c>
      <c r="AR173" s="433">
        <v>0</v>
      </c>
      <c r="AS173" s="436">
        <v>0</v>
      </c>
      <c r="AT173" s="126"/>
      <c r="AU173" s="433">
        <v>0</v>
      </c>
      <c r="AV173" s="433">
        <v>0</v>
      </c>
      <c r="AW173" s="433">
        <v>0</v>
      </c>
      <c r="AX173" s="433">
        <v>0</v>
      </c>
      <c r="AY173" s="436">
        <v>0</v>
      </c>
      <c r="AZ173" s="126"/>
      <c r="BA173" s="433">
        <v>0</v>
      </c>
      <c r="BB173" s="433">
        <v>0</v>
      </c>
    </row>
    <row r="174" spans="1:54">
      <c r="A174" s="69"/>
      <c r="B174" s="71"/>
      <c r="C174" s="312"/>
      <c r="D174" s="313" t="s">
        <v>23</v>
      </c>
      <c r="E174" s="97">
        <v>0</v>
      </c>
      <c r="F174" s="97">
        <v>0</v>
      </c>
      <c r="G174" s="97">
        <v>0</v>
      </c>
      <c r="H174" s="97">
        <v>0</v>
      </c>
      <c r="I174" s="437"/>
      <c r="J174" s="438"/>
      <c r="K174" s="97">
        <v>0</v>
      </c>
      <c r="L174" s="97">
        <v>0</v>
      </c>
      <c r="M174" s="97">
        <v>0</v>
      </c>
      <c r="N174" s="97">
        <v>0</v>
      </c>
      <c r="O174" s="349">
        <v>0</v>
      </c>
      <c r="P174" s="438"/>
      <c r="Q174" s="97" t="s">
        <v>279</v>
      </c>
      <c r="R174" s="97" t="s">
        <v>279</v>
      </c>
      <c r="S174" s="97" t="s">
        <v>279</v>
      </c>
      <c r="T174" s="97" t="s">
        <v>279</v>
      </c>
      <c r="U174" s="349" t="s">
        <v>279</v>
      </c>
      <c r="V174" s="438"/>
      <c r="W174" s="97" t="s">
        <v>279</v>
      </c>
      <c r="X174" s="97" t="s">
        <v>279</v>
      </c>
      <c r="Y174" s="97" t="s">
        <v>279</v>
      </c>
      <c r="Z174" s="97" t="s">
        <v>279</v>
      </c>
      <c r="AA174" s="349" t="s">
        <v>279</v>
      </c>
      <c r="AB174" s="287"/>
      <c r="AC174" s="97" t="s">
        <v>279</v>
      </c>
      <c r="AD174" s="97" t="s">
        <v>279</v>
      </c>
      <c r="AE174" s="97" t="s">
        <v>279</v>
      </c>
      <c r="AF174" s="97" t="s">
        <v>279</v>
      </c>
      <c r="AG174" s="349" t="s">
        <v>279</v>
      </c>
      <c r="AH174" s="287"/>
      <c r="AI174" s="97" t="s">
        <v>279</v>
      </c>
      <c r="AJ174" s="97" t="s">
        <v>279</v>
      </c>
      <c r="AK174" s="97" t="s">
        <v>279</v>
      </c>
      <c r="AL174" s="97" t="s">
        <v>279</v>
      </c>
      <c r="AM174" s="349" t="s">
        <v>279</v>
      </c>
      <c r="AN174" s="287"/>
      <c r="AO174" s="97" t="s">
        <v>279</v>
      </c>
      <c r="AP174" s="97" t="s">
        <v>279</v>
      </c>
      <c r="AQ174" s="97" t="s">
        <v>279</v>
      </c>
      <c r="AR174" s="97" t="s">
        <v>279</v>
      </c>
      <c r="AS174" s="349" t="s">
        <v>279</v>
      </c>
      <c r="AT174" s="287"/>
      <c r="AU174" s="97" t="s">
        <v>279</v>
      </c>
      <c r="AV174" s="97" t="s">
        <v>279</v>
      </c>
      <c r="AW174" s="97" t="s">
        <v>279</v>
      </c>
      <c r="AX174" s="97" t="s">
        <v>279</v>
      </c>
      <c r="AY174" s="349" t="s">
        <v>279</v>
      </c>
      <c r="AZ174" s="287"/>
      <c r="BA174" s="97" t="s">
        <v>279</v>
      </c>
      <c r="BB174" s="97" t="s">
        <v>279</v>
      </c>
    </row>
    <row r="175" spans="1:54">
      <c r="A175" s="73" t="s">
        <v>194</v>
      </c>
      <c r="B175" s="73" t="s">
        <v>249</v>
      </c>
      <c r="C175" s="306" t="s">
        <v>58</v>
      </c>
      <c r="D175" s="306" t="s">
        <v>25</v>
      </c>
      <c r="E175" s="433">
        <v>116401657</v>
      </c>
      <c r="F175" s="433">
        <v>126621084</v>
      </c>
      <c r="G175" s="433">
        <v>127509695</v>
      </c>
      <c r="H175" s="433">
        <v>126326518</v>
      </c>
      <c r="I175" s="434">
        <v>496858954</v>
      </c>
      <c r="J175" s="435"/>
      <c r="K175" s="433">
        <v>118761229</v>
      </c>
      <c r="L175" s="433">
        <v>118370336</v>
      </c>
      <c r="M175" s="433">
        <v>114669638</v>
      </c>
      <c r="N175" s="433">
        <v>112401288</v>
      </c>
      <c r="O175" s="436">
        <v>464202491</v>
      </c>
      <c r="P175" s="435"/>
      <c r="Q175" s="433">
        <v>108373601</v>
      </c>
      <c r="R175" s="433">
        <v>114539731</v>
      </c>
      <c r="S175" s="433">
        <v>116314227</v>
      </c>
      <c r="T175" s="433">
        <v>114158262</v>
      </c>
      <c r="U175" s="436">
        <v>453385821</v>
      </c>
      <c r="V175" s="435"/>
      <c r="W175" s="433">
        <v>112137059</v>
      </c>
      <c r="X175" s="433">
        <v>116922131</v>
      </c>
      <c r="Y175" s="433">
        <v>116815240</v>
      </c>
      <c r="Z175" s="433">
        <v>114490369</v>
      </c>
      <c r="AA175" s="436">
        <v>460364799</v>
      </c>
      <c r="AB175" s="126"/>
      <c r="AC175" s="433">
        <v>111980123</v>
      </c>
      <c r="AD175" s="433">
        <v>115631348</v>
      </c>
      <c r="AE175" s="433">
        <v>114549432</v>
      </c>
      <c r="AF175" s="433">
        <v>120561220</v>
      </c>
      <c r="AG175" s="436">
        <v>462722123</v>
      </c>
      <c r="AH175" s="126"/>
      <c r="AI175" s="433">
        <v>113631431</v>
      </c>
      <c r="AJ175" s="433">
        <v>120352048</v>
      </c>
      <c r="AK175" s="433">
        <v>118527290</v>
      </c>
      <c r="AL175" s="433">
        <v>120072043</v>
      </c>
      <c r="AM175" s="436">
        <v>472582812</v>
      </c>
      <c r="AN175" s="126"/>
      <c r="AO175" s="433">
        <v>113180843</v>
      </c>
      <c r="AP175" s="433">
        <v>125157221</v>
      </c>
      <c r="AQ175" s="433">
        <v>125346126</v>
      </c>
      <c r="AR175" s="433">
        <v>124214960</v>
      </c>
      <c r="AS175" s="436">
        <v>487899150</v>
      </c>
      <c r="AT175" s="126"/>
      <c r="AU175" s="433">
        <v>123335479</v>
      </c>
      <c r="AV175" s="433">
        <v>131216385</v>
      </c>
      <c r="AW175" s="433">
        <v>126358105</v>
      </c>
      <c r="AX175" s="433">
        <v>125088107</v>
      </c>
      <c r="AY175" s="436">
        <v>505998076</v>
      </c>
      <c r="AZ175" s="126"/>
      <c r="BA175" s="433">
        <v>124695005</v>
      </c>
      <c r="BB175" s="433">
        <v>129581519</v>
      </c>
    </row>
    <row r="176" spans="1:54">
      <c r="A176" s="69"/>
      <c r="B176" s="61" t="s">
        <v>247</v>
      </c>
      <c r="C176" s="312"/>
      <c r="D176" s="313" t="s">
        <v>23</v>
      </c>
      <c r="E176" s="97">
        <v>0.1513252242220938</v>
      </c>
      <c r="F176" s="97">
        <v>0.52997261007564489</v>
      </c>
      <c r="G176" s="97">
        <v>0.3130040870143101</v>
      </c>
      <c r="H176" s="97">
        <v>0.20489476404380849</v>
      </c>
      <c r="I176" s="437"/>
      <c r="J176" s="438"/>
      <c r="K176" s="97">
        <v>2.0270948548438618E-2</v>
      </c>
      <c r="L176" s="97">
        <v>-6.5160933229729739E-2</v>
      </c>
      <c r="M176" s="97">
        <v>-0.10069867236369752</v>
      </c>
      <c r="N176" s="97">
        <v>-0.11023204170006491</v>
      </c>
      <c r="O176" s="349">
        <v>-6.5725821658433881E-2</v>
      </c>
      <c r="P176" s="438"/>
      <c r="Q176" s="97">
        <v>-8.7466491273848312E-2</v>
      </c>
      <c r="R176" s="97">
        <v>-3.2361190560445841E-2</v>
      </c>
      <c r="S176" s="97">
        <v>1.4341974289654669E-2</v>
      </c>
      <c r="T176" s="97">
        <v>1.5631262161337478E-2</v>
      </c>
      <c r="U176" s="349">
        <v>-2.3301619895874315E-2</v>
      </c>
      <c r="V176" s="438"/>
      <c r="W176" s="97">
        <v>3.472670433826397E-2</v>
      </c>
      <c r="X176" s="97">
        <v>2.0799769470385865E-2</v>
      </c>
      <c r="Y176" s="97">
        <v>4.3074094452779654E-3</v>
      </c>
      <c r="Z176" s="97">
        <v>2.9091805900127721E-3</v>
      </c>
      <c r="AA176" s="349">
        <v>1.5393022182755844E-2</v>
      </c>
      <c r="AB176" s="287"/>
      <c r="AC176" s="97">
        <v>-1.3995016580558017E-3</v>
      </c>
      <c r="AD176" s="97">
        <v>-1.1039680759838411E-2</v>
      </c>
      <c r="AE176" s="97">
        <v>-1.9396510249861221E-2</v>
      </c>
      <c r="AF176" s="97">
        <v>5.302499287079776E-2</v>
      </c>
      <c r="AG176" s="349">
        <v>5.1205565784364637E-3</v>
      </c>
      <c r="AH176" s="287"/>
      <c r="AI176" s="97">
        <v>1.4746438526415995E-2</v>
      </c>
      <c r="AJ176" s="97">
        <v>4.082543429312957E-2</v>
      </c>
      <c r="AK176" s="97">
        <v>3.4726125922649675E-2</v>
      </c>
      <c r="AL176" s="97">
        <v>-4.0574987545746177E-3</v>
      </c>
      <c r="AM176" s="349">
        <v>2.1310174097727286E-2</v>
      </c>
      <c r="AN176" s="287"/>
      <c r="AO176" s="97">
        <v>-3.9653465245896857E-3</v>
      </c>
      <c r="AP176" s="97">
        <v>3.9925976166188759E-2</v>
      </c>
      <c r="AQ176" s="97">
        <v>5.7529671015004169E-2</v>
      </c>
      <c r="AR176" s="97">
        <v>3.4503593813257627E-2</v>
      </c>
      <c r="AS176" s="349">
        <v>3.2409849895260301E-2</v>
      </c>
      <c r="AT176" s="287"/>
      <c r="AU176" s="97">
        <v>8.9720448539157838E-2</v>
      </c>
      <c r="AV176" s="97">
        <v>4.8412420406809709E-2</v>
      </c>
      <c r="AW176" s="97">
        <v>8.0734764790417746E-3</v>
      </c>
      <c r="AX176" s="97">
        <v>7.0293223940176564E-3</v>
      </c>
      <c r="AY176" s="349">
        <v>3.7095629291422183E-2</v>
      </c>
      <c r="AZ176" s="287"/>
      <c r="BA176" s="97">
        <v>1.1022992013514532E-2</v>
      </c>
      <c r="BB176" s="97">
        <v>-1.2459312912789011E-2</v>
      </c>
    </row>
    <row r="177" spans="1:54">
      <c r="A177" s="69"/>
      <c r="B177" s="61"/>
      <c r="C177" s="306" t="s">
        <v>82</v>
      </c>
      <c r="D177" s="306" t="s">
        <v>25</v>
      </c>
      <c r="E177" s="433">
        <v>530287510</v>
      </c>
      <c r="F177" s="433">
        <v>548636115</v>
      </c>
      <c r="G177" s="433">
        <v>554279294</v>
      </c>
      <c r="H177" s="433">
        <v>558459555</v>
      </c>
      <c r="I177" s="434">
        <v>2191662474</v>
      </c>
      <c r="J177" s="435"/>
      <c r="K177" s="433">
        <v>534849543</v>
      </c>
      <c r="L177" s="433">
        <v>544597527</v>
      </c>
      <c r="M177" s="433">
        <v>519308869</v>
      </c>
      <c r="N177" s="433">
        <v>523530438</v>
      </c>
      <c r="O177" s="436">
        <v>2122286377</v>
      </c>
      <c r="P177" s="435"/>
      <c r="Q177" s="433">
        <v>497264389</v>
      </c>
      <c r="R177" s="433">
        <v>526519305</v>
      </c>
      <c r="S177" s="433">
        <v>528340135</v>
      </c>
      <c r="T177" s="433">
        <v>529833046</v>
      </c>
      <c r="U177" s="436">
        <v>2081956875</v>
      </c>
      <c r="V177" s="435"/>
      <c r="W177" s="433">
        <v>518274778</v>
      </c>
      <c r="X177" s="433">
        <v>544111064</v>
      </c>
      <c r="Y177" s="433">
        <v>532711358</v>
      </c>
      <c r="Z177" s="433">
        <v>522088909</v>
      </c>
      <c r="AA177" s="436">
        <v>2117186109</v>
      </c>
      <c r="AB177" s="126"/>
      <c r="AC177" s="433">
        <v>515114102</v>
      </c>
      <c r="AD177" s="433">
        <v>526070846</v>
      </c>
      <c r="AE177" s="433">
        <v>516977965</v>
      </c>
      <c r="AF177" s="433">
        <v>529346076</v>
      </c>
      <c r="AG177" s="436">
        <v>2087508989</v>
      </c>
      <c r="AH177" s="126"/>
      <c r="AI177" s="433">
        <v>510552293</v>
      </c>
      <c r="AJ177" s="433">
        <v>530705043</v>
      </c>
      <c r="AK177" s="433">
        <v>516769312</v>
      </c>
      <c r="AL177" s="433">
        <v>532525315</v>
      </c>
      <c r="AM177" s="436">
        <v>2090551963</v>
      </c>
      <c r="AN177" s="126"/>
      <c r="AO177" s="433">
        <v>500428660</v>
      </c>
      <c r="AP177" s="433">
        <v>538491190</v>
      </c>
      <c r="AQ177" s="433">
        <v>539655085</v>
      </c>
      <c r="AR177" s="433">
        <v>541952476</v>
      </c>
      <c r="AS177" s="436">
        <v>2120527411</v>
      </c>
      <c r="AT177" s="126"/>
      <c r="AU177" s="433">
        <v>544746876</v>
      </c>
      <c r="AV177" s="433">
        <v>565549792</v>
      </c>
      <c r="AW177" s="433">
        <v>531116626</v>
      </c>
      <c r="AX177" s="433">
        <v>538792243</v>
      </c>
      <c r="AY177" s="436">
        <v>2180205537</v>
      </c>
      <c r="AZ177" s="126"/>
      <c r="BA177" s="433">
        <v>535924830</v>
      </c>
      <c r="BB177" s="433">
        <v>556809832</v>
      </c>
    </row>
    <row r="178" spans="1:54">
      <c r="A178" s="69"/>
      <c r="B178" s="61"/>
      <c r="C178" s="312"/>
      <c r="D178" s="313" t="s">
        <v>23</v>
      </c>
      <c r="E178" s="97">
        <v>0.2557727061805104</v>
      </c>
      <c r="F178" s="97">
        <v>0.4329530596079863</v>
      </c>
      <c r="G178" s="97">
        <v>0.26536562998530994</v>
      </c>
      <c r="H178" s="97">
        <v>0.12470145925327385</v>
      </c>
      <c r="I178" s="437"/>
      <c r="J178" s="438"/>
      <c r="K178" s="97">
        <v>8.6029425810915296E-3</v>
      </c>
      <c r="L178" s="97">
        <v>-7.3611413641626565E-3</v>
      </c>
      <c r="M178" s="97">
        <v>-6.3091703728698184E-2</v>
      </c>
      <c r="N178" s="97">
        <v>-6.254547296625626E-2</v>
      </c>
      <c r="O178" s="349">
        <v>-3.1654553483037806E-2</v>
      </c>
      <c r="P178" s="438"/>
      <c r="Q178" s="97">
        <v>-7.0272386864505543E-2</v>
      </c>
      <c r="R178" s="97">
        <v>-3.3195563886576407E-2</v>
      </c>
      <c r="S178" s="97">
        <v>1.7390933487022808E-2</v>
      </c>
      <c r="T178" s="97">
        <v>1.2038665839711804E-2</v>
      </c>
      <c r="U178" s="349">
        <v>-1.9002855805449137E-2</v>
      </c>
      <c r="V178" s="438"/>
      <c r="W178" s="97">
        <v>4.225194778627106E-2</v>
      </c>
      <c r="X178" s="97">
        <v>3.3411422587819484E-2</v>
      </c>
      <c r="Y178" s="97">
        <v>8.2735016903456859E-3</v>
      </c>
      <c r="Z178" s="97">
        <v>-1.461618345338167E-2</v>
      </c>
      <c r="AA178" s="349">
        <v>1.6921212164877408E-2</v>
      </c>
      <c r="AB178" s="287"/>
      <c r="AC178" s="97">
        <v>-6.098456135945729E-3</v>
      </c>
      <c r="AD178" s="97">
        <v>-3.3155396376942647E-2</v>
      </c>
      <c r="AE178" s="97">
        <v>-2.9534555184010158E-2</v>
      </c>
      <c r="AF178" s="97">
        <v>1.3900251230964278E-2</v>
      </c>
      <c r="AG178" s="349">
        <v>-1.4017246700157693E-2</v>
      </c>
      <c r="AH178" s="287"/>
      <c r="AI178" s="97">
        <v>-8.8559194599568958E-3</v>
      </c>
      <c r="AJ178" s="97">
        <v>8.8090739778421412E-3</v>
      </c>
      <c r="AK178" s="97">
        <v>-4.0360134111327994E-4</v>
      </c>
      <c r="AL178" s="97">
        <v>6.0059744355223099E-3</v>
      </c>
      <c r="AM178" s="349">
        <v>1.4577058187699166E-3</v>
      </c>
      <c r="AN178" s="287"/>
      <c r="AO178" s="97">
        <v>-1.9828787645852386E-2</v>
      </c>
      <c r="AP178" s="97">
        <v>1.4671326573393761E-2</v>
      </c>
      <c r="AQ178" s="97">
        <v>4.4286246239018112E-2</v>
      </c>
      <c r="AR178" s="97">
        <v>1.7702747145457387E-2</v>
      </c>
      <c r="AS178" s="349">
        <v>1.4338532851861929E-2</v>
      </c>
      <c r="AT178" s="287"/>
      <c r="AU178" s="97">
        <v>8.8560507305876612E-2</v>
      </c>
      <c r="AV178" s="97">
        <v>5.024892236398526E-2</v>
      </c>
      <c r="AW178" s="97">
        <v>-1.5822067163510534E-2</v>
      </c>
      <c r="AX178" s="97">
        <v>-5.8311994869454375E-3</v>
      </c>
      <c r="AY178" s="349">
        <v>2.8143058038498481E-2</v>
      </c>
      <c r="AZ178" s="287"/>
      <c r="BA178" s="97">
        <v>-1.6194761987033401E-2</v>
      </c>
      <c r="BB178" s="97">
        <v>-1.5453917804641337E-2</v>
      </c>
    </row>
    <row r="179" spans="1:54">
      <c r="A179" s="69"/>
      <c r="B179" s="61"/>
      <c r="C179" s="306" t="s">
        <v>83</v>
      </c>
      <c r="D179" s="306" t="s">
        <v>25</v>
      </c>
      <c r="E179" s="433">
        <v>22219290</v>
      </c>
      <c r="F179" s="433">
        <v>21844420</v>
      </c>
      <c r="G179" s="433">
        <v>21664810</v>
      </c>
      <c r="H179" s="433">
        <v>21886400</v>
      </c>
      <c r="I179" s="434">
        <v>87614920</v>
      </c>
      <c r="J179" s="435"/>
      <c r="K179" s="433">
        <v>22650720</v>
      </c>
      <c r="L179" s="433">
        <v>22042460</v>
      </c>
      <c r="M179" s="433">
        <v>20625080</v>
      </c>
      <c r="N179" s="433">
        <v>22242080</v>
      </c>
      <c r="O179" s="436">
        <v>87560340</v>
      </c>
      <c r="P179" s="435"/>
      <c r="Q179" s="433">
        <v>21533020</v>
      </c>
      <c r="R179" s="433">
        <v>23299910</v>
      </c>
      <c r="S179" s="433">
        <v>23019940</v>
      </c>
      <c r="T179" s="433">
        <v>22271870</v>
      </c>
      <c r="U179" s="436">
        <v>90124740</v>
      </c>
      <c r="V179" s="435"/>
      <c r="W179" s="433">
        <v>23545530</v>
      </c>
      <c r="X179" s="433">
        <v>23771590</v>
      </c>
      <c r="Y179" s="433">
        <v>22998310</v>
      </c>
      <c r="Z179" s="433">
        <v>22374240</v>
      </c>
      <c r="AA179" s="436">
        <v>92689670</v>
      </c>
      <c r="AB179" s="126"/>
      <c r="AC179" s="433">
        <v>25759762</v>
      </c>
      <c r="AD179" s="433">
        <v>23822960</v>
      </c>
      <c r="AE179" s="433">
        <v>21662550</v>
      </c>
      <c r="AF179" s="433">
        <v>22751940</v>
      </c>
      <c r="AG179" s="436">
        <v>93997212</v>
      </c>
      <c r="AH179" s="126"/>
      <c r="AI179" s="433">
        <v>23293580</v>
      </c>
      <c r="AJ179" s="433">
        <v>24176700</v>
      </c>
      <c r="AK179" s="433">
        <v>22542440</v>
      </c>
      <c r="AL179" s="433">
        <v>23644560</v>
      </c>
      <c r="AM179" s="436">
        <v>93657280</v>
      </c>
      <c r="AN179" s="126"/>
      <c r="AO179" s="433">
        <v>23332890</v>
      </c>
      <c r="AP179" s="433">
        <v>23534030</v>
      </c>
      <c r="AQ179" s="433">
        <v>22982300</v>
      </c>
      <c r="AR179" s="433">
        <v>24284350</v>
      </c>
      <c r="AS179" s="436">
        <v>94133570</v>
      </c>
      <c r="AT179" s="126"/>
      <c r="AU179" s="433">
        <v>23360640</v>
      </c>
      <c r="AV179" s="433">
        <v>25999520</v>
      </c>
      <c r="AW179" s="433">
        <v>23623290</v>
      </c>
      <c r="AX179" s="433">
        <v>23749290</v>
      </c>
      <c r="AY179" s="436">
        <v>96732740</v>
      </c>
      <c r="AZ179" s="126"/>
      <c r="BA179" s="433">
        <v>23746410</v>
      </c>
      <c r="BB179" s="433">
        <v>23766130</v>
      </c>
    </row>
    <row r="180" spans="1:54">
      <c r="A180" s="69"/>
      <c r="B180" s="61"/>
      <c r="C180" s="312"/>
      <c r="D180" s="313" t="s">
        <v>23</v>
      </c>
      <c r="E180" s="97">
        <v>0.23230870596795894</v>
      </c>
      <c r="F180" s="97">
        <v>0.39625656520074476</v>
      </c>
      <c r="G180" s="97">
        <v>0.28788550707406968</v>
      </c>
      <c r="H180" s="97">
        <v>0.11487551735116205</v>
      </c>
      <c r="I180" s="437"/>
      <c r="J180" s="438"/>
      <c r="K180" s="97">
        <v>1.9416912061546519E-2</v>
      </c>
      <c r="L180" s="97">
        <v>9.0659307960568418E-3</v>
      </c>
      <c r="M180" s="97">
        <v>-4.7991650976860631E-2</v>
      </c>
      <c r="N180" s="97">
        <v>1.6251187952335697E-2</v>
      </c>
      <c r="O180" s="349">
        <v>-6.2295325955896708E-4</v>
      </c>
      <c r="P180" s="438"/>
      <c r="Q180" s="97">
        <v>-4.9345009783353433E-2</v>
      </c>
      <c r="R180" s="97">
        <v>5.7046718016047215E-2</v>
      </c>
      <c r="S180" s="97">
        <v>0.11611397386094979</v>
      </c>
      <c r="T180" s="97">
        <v>1.3393531540215609E-3</v>
      </c>
      <c r="U180" s="349">
        <v>2.9287232096175009E-2</v>
      </c>
      <c r="V180" s="438"/>
      <c r="W180" s="97">
        <v>9.3461576685481162E-2</v>
      </c>
      <c r="X180" s="97">
        <v>2.0243855019182577E-2</v>
      </c>
      <c r="Y180" s="97">
        <v>-9.3962017277193777E-4</v>
      </c>
      <c r="Z180" s="97">
        <v>4.596380995399052E-3</v>
      </c>
      <c r="AA180" s="349">
        <v>2.8459776971339945E-2</v>
      </c>
      <c r="AB180" s="287"/>
      <c r="AC180" s="97">
        <v>9.4040439947624899E-2</v>
      </c>
      <c r="AD180" s="97">
        <v>2.1609829212096976E-3</v>
      </c>
      <c r="AE180" s="97">
        <v>-5.8080789414526546E-2</v>
      </c>
      <c r="AF180" s="97">
        <v>1.6881020316220852E-2</v>
      </c>
      <c r="AG180" s="349">
        <v>1.4106663665972796E-2</v>
      </c>
      <c r="AH180" s="287"/>
      <c r="AI180" s="97">
        <v>-9.5737763415671306E-2</v>
      </c>
      <c r="AJ180" s="97">
        <v>1.4848700581288066E-2</v>
      </c>
      <c r="AK180" s="97">
        <v>4.0618025117080014E-2</v>
      </c>
      <c r="AL180" s="97">
        <v>3.9232698398466326E-2</v>
      </c>
      <c r="AM180" s="349">
        <v>-3.616405133377798E-3</v>
      </c>
      <c r="AN180" s="287"/>
      <c r="AO180" s="97">
        <v>1.6875894559789106E-3</v>
      </c>
      <c r="AP180" s="97">
        <v>-2.658220518102139E-2</v>
      </c>
      <c r="AQ180" s="97">
        <v>1.9512528368712534E-2</v>
      </c>
      <c r="AR180" s="97">
        <v>2.7058655352436345E-2</v>
      </c>
      <c r="AS180" s="349">
        <v>5.0854562507047785E-3</v>
      </c>
      <c r="AT180" s="287"/>
      <c r="AU180" s="97">
        <v>1.1893083111436109E-3</v>
      </c>
      <c r="AV180" s="97">
        <v>0.10476276268875329</v>
      </c>
      <c r="AW180" s="97">
        <v>2.7890594065868024E-2</v>
      </c>
      <c r="AX180" s="97">
        <v>-2.2033120095864223E-2</v>
      </c>
      <c r="AY180" s="349">
        <v>2.7611509900240749E-2</v>
      </c>
      <c r="AZ180" s="287"/>
      <c r="BA180" s="97">
        <v>1.6513674282896407E-2</v>
      </c>
      <c r="BB180" s="97">
        <v>-8.5901201252946202E-2</v>
      </c>
    </row>
    <row r="181" spans="1:54">
      <c r="A181" s="69"/>
      <c r="B181" s="61"/>
      <c r="C181" s="306" t="s">
        <v>84</v>
      </c>
      <c r="D181" s="306" t="s">
        <v>25</v>
      </c>
      <c r="E181" s="433">
        <v>133037656</v>
      </c>
      <c r="F181" s="433">
        <v>139618809</v>
      </c>
      <c r="G181" s="433">
        <v>152145943</v>
      </c>
      <c r="H181" s="433">
        <v>155371583</v>
      </c>
      <c r="I181" s="434">
        <v>580173991</v>
      </c>
      <c r="J181" s="435"/>
      <c r="K181" s="433">
        <v>142134375</v>
      </c>
      <c r="L181" s="433">
        <v>136708403</v>
      </c>
      <c r="M181" s="433">
        <v>134661768</v>
      </c>
      <c r="N181" s="433">
        <v>135071025</v>
      </c>
      <c r="O181" s="436">
        <v>548575571</v>
      </c>
      <c r="P181" s="435"/>
      <c r="Q181" s="433">
        <v>137974870</v>
      </c>
      <c r="R181" s="433">
        <v>139748009</v>
      </c>
      <c r="S181" s="433">
        <v>145696849</v>
      </c>
      <c r="T181" s="433">
        <v>150953820</v>
      </c>
      <c r="U181" s="436">
        <v>574373548</v>
      </c>
      <c r="V181" s="435"/>
      <c r="W181" s="433">
        <v>150635562</v>
      </c>
      <c r="X181" s="433">
        <v>151638656</v>
      </c>
      <c r="Y181" s="433">
        <v>154920737</v>
      </c>
      <c r="Z181" s="433">
        <v>159277040</v>
      </c>
      <c r="AA181" s="436">
        <v>616471995</v>
      </c>
      <c r="AB181" s="126"/>
      <c r="AC181" s="433">
        <v>156378007</v>
      </c>
      <c r="AD181" s="433">
        <v>157601782</v>
      </c>
      <c r="AE181" s="433">
        <v>154977876</v>
      </c>
      <c r="AF181" s="433">
        <v>160757432</v>
      </c>
      <c r="AG181" s="436">
        <v>629715097</v>
      </c>
      <c r="AH181" s="126"/>
      <c r="AI181" s="433">
        <v>154411636</v>
      </c>
      <c r="AJ181" s="433">
        <v>161351835</v>
      </c>
      <c r="AK181" s="433">
        <v>155220197</v>
      </c>
      <c r="AL181" s="433">
        <v>162862235</v>
      </c>
      <c r="AM181" s="436">
        <v>633845903</v>
      </c>
      <c r="AN181" s="126"/>
      <c r="AO181" s="433">
        <v>155490368</v>
      </c>
      <c r="AP181" s="433">
        <v>169621243</v>
      </c>
      <c r="AQ181" s="433">
        <v>164004402</v>
      </c>
      <c r="AR181" s="433">
        <v>168414361</v>
      </c>
      <c r="AS181" s="436">
        <v>657530374</v>
      </c>
      <c r="AT181" s="126"/>
      <c r="AU181" s="433">
        <v>170755022</v>
      </c>
      <c r="AV181" s="433">
        <v>178404408</v>
      </c>
      <c r="AW181" s="433">
        <v>172673571</v>
      </c>
      <c r="AX181" s="433">
        <v>173652299</v>
      </c>
      <c r="AY181" s="436">
        <v>695485300</v>
      </c>
      <c r="AZ181" s="126"/>
      <c r="BA181" s="433">
        <v>177738402</v>
      </c>
      <c r="BB181" s="433">
        <v>179641014</v>
      </c>
    </row>
    <row r="182" spans="1:54">
      <c r="A182" s="69"/>
      <c r="B182" s="61"/>
      <c r="C182" s="312"/>
      <c r="D182" s="313" t="s">
        <v>23</v>
      </c>
      <c r="E182" s="97">
        <v>0.16315788801848102</v>
      </c>
      <c r="F182" s="97">
        <v>0.53569569313207754</v>
      </c>
      <c r="G182" s="97">
        <v>0.34195629616465983</v>
      </c>
      <c r="H182" s="97">
        <v>0.23356271210302046</v>
      </c>
      <c r="I182" s="437"/>
      <c r="J182" s="438"/>
      <c r="K182" s="97">
        <v>6.8377024020928337E-2</v>
      </c>
      <c r="L182" s="97">
        <v>-2.0845371915470215E-2</v>
      </c>
      <c r="M182" s="97">
        <v>-0.11491712927238552</v>
      </c>
      <c r="N182" s="97">
        <v>-0.13065811397441962</v>
      </c>
      <c r="O182" s="349">
        <v>-5.4463696219019253E-2</v>
      </c>
      <c r="P182" s="438"/>
      <c r="Q182" s="97">
        <v>-2.9264595563177398E-2</v>
      </c>
      <c r="R182" s="97">
        <v>2.223422944967024E-2</v>
      </c>
      <c r="S182" s="97">
        <v>8.1946651702954121E-2</v>
      </c>
      <c r="T182" s="97">
        <v>0.11758846873339412</v>
      </c>
      <c r="U182" s="349">
        <v>4.7027207122936288E-2</v>
      </c>
      <c r="V182" s="438"/>
      <c r="W182" s="97">
        <v>9.1760854712165996E-2</v>
      </c>
      <c r="X182" s="97">
        <v>8.5086342804354453E-2</v>
      </c>
      <c r="Y182" s="97">
        <v>6.3308767919888265E-2</v>
      </c>
      <c r="Z182" s="97">
        <v>5.513752484037826E-2</v>
      </c>
      <c r="AA182" s="349">
        <v>7.3294543501505327E-2</v>
      </c>
      <c r="AB182" s="287"/>
      <c r="AC182" s="97">
        <v>3.8121443062694604E-2</v>
      </c>
      <c r="AD182" s="97">
        <v>3.9324576973301495E-2</v>
      </c>
      <c r="AE182" s="97">
        <v>3.6882731844989358E-4</v>
      </c>
      <c r="AF182" s="97">
        <v>9.2944469585822809E-3</v>
      </c>
      <c r="AG182" s="349">
        <v>2.1482082085496845E-2</v>
      </c>
      <c r="AH182" s="287"/>
      <c r="AI182" s="97">
        <v>-1.2574472828522532E-2</v>
      </c>
      <c r="AJ182" s="97">
        <v>2.3794483491309748E-2</v>
      </c>
      <c r="AK182" s="97">
        <v>1.5635844693084877E-3</v>
      </c>
      <c r="AL182" s="97">
        <v>1.3093036967646965E-2</v>
      </c>
      <c r="AM182" s="349">
        <v>6.5598014398564608E-3</v>
      </c>
      <c r="AN182" s="287"/>
      <c r="AO182" s="97">
        <v>6.9860797278256115E-3</v>
      </c>
      <c r="AP182" s="97">
        <v>5.1250783729853477E-2</v>
      </c>
      <c r="AQ182" s="97">
        <v>5.6591894416935906E-2</v>
      </c>
      <c r="AR182" s="97">
        <v>3.4090935814555134E-2</v>
      </c>
      <c r="AS182" s="349">
        <v>3.7366291850907452E-2</v>
      </c>
      <c r="AT182" s="287"/>
      <c r="AU182" s="97">
        <v>9.8171058415656987E-2</v>
      </c>
      <c r="AV182" s="97">
        <v>5.1781043722218145E-2</v>
      </c>
      <c r="AW182" s="97">
        <v>5.2859367762579934E-2</v>
      </c>
      <c r="AX182" s="97">
        <v>3.1101492585896562E-2</v>
      </c>
      <c r="AY182" s="349">
        <v>5.7723456589702682E-2</v>
      </c>
      <c r="AZ182" s="287"/>
      <c r="BA182" s="97">
        <v>4.0897069487068949E-2</v>
      </c>
      <c r="BB182" s="97">
        <v>6.9314767155304047E-3</v>
      </c>
    </row>
    <row r="183" spans="1:54">
      <c r="A183" s="69"/>
      <c r="B183" s="61"/>
      <c r="C183" s="306" t="s">
        <v>85</v>
      </c>
      <c r="D183" s="306" t="s">
        <v>25</v>
      </c>
      <c r="E183" s="433">
        <v>66844043</v>
      </c>
      <c r="F183" s="433">
        <v>74627008</v>
      </c>
      <c r="G183" s="433">
        <v>81017286</v>
      </c>
      <c r="H183" s="433">
        <v>88817555</v>
      </c>
      <c r="I183" s="434">
        <v>311305892</v>
      </c>
      <c r="J183" s="435"/>
      <c r="K183" s="433">
        <v>74056732</v>
      </c>
      <c r="L183" s="433">
        <v>69841871</v>
      </c>
      <c r="M183" s="433">
        <v>72824501</v>
      </c>
      <c r="N183" s="433">
        <v>76726025</v>
      </c>
      <c r="O183" s="436">
        <v>293449129</v>
      </c>
      <c r="P183" s="435"/>
      <c r="Q183" s="433">
        <v>77359167</v>
      </c>
      <c r="R183" s="433">
        <v>74003045</v>
      </c>
      <c r="S183" s="433">
        <v>78257395</v>
      </c>
      <c r="T183" s="433">
        <v>86616696</v>
      </c>
      <c r="U183" s="436">
        <v>316236303</v>
      </c>
      <c r="V183" s="435"/>
      <c r="W183" s="433">
        <v>80585727</v>
      </c>
      <c r="X183" s="433">
        <v>83330588</v>
      </c>
      <c r="Y183" s="433">
        <v>87247431</v>
      </c>
      <c r="Z183" s="433">
        <v>87902749</v>
      </c>
      <c r="AA183" s="436">
        <v>339066495</v>
      </c>
      <c r="AB183" s="126"/>
      <c r="AC183" s="433">
        <v>81775932</v>
      </c>
      <c r="AD183" s="433">
        <v>85132359</v>
      </c>
      <c r="AE183" s="433">
        <v>85672000</v>
      </c>
      <c r="AF183" s="433">
        <v>86875626</v>
      </c>
      <c r="AG183" s="436">
        <v>339455917</v>
      </c>
      <c r="AH183" s="126"/>
      <c r="AI183" s="433">
        <v>81399744</v>
      </c>
      <c r="AJ183" s="433">
        <v>88951752</v>
      </c>
      <c r="AK183" s="433">
        <v>84096140</v>
      </c>
      <c r="AL183" s="433">
        <v>93639770</v>
      </c>
      <c r="AM183" s="436">
        <v>348087406</v>
      </c>
      <c r="AN183" s="126"/>
      <c r="AO183" s="433">
        <v>84608909</v>
      </c>
      <c r="AP183" s="433">
        <v>94129838</v>
      </c>
      <c r="AQ183" s="433">
        <v>88209025</v>
      </c>
      <c r="AR183" s="433">
        <v>95394088</v>
      </c>
      <c r="AS183" s="436">
        <v>362341860</v>
      </c>
      <c r="AT183" s="126"/>
      <c r="AU183" s="433">
        <v>90810594</v>
      </c>
      <c r="AV183" s="433">
        <v>98406582</v>
      </c>
      <c r="AW183" s="433">
        <v>101832603</v>
      </c>
      <c r="AX183" s="433">
        <v>103117433</v>
      </c>
      <c r="AY183" s="436">
        <v>394167212</v>
      </c>
      <c r="AZ183" s="126"/>
      <c r="BA183" s="433">
        <v>99702972</v>
      </c>
      <c r="BB183" s="433">
        <v>106591877</v>
      </c>
    </row>
    <row r="184" spans="1:54">
      <c r="A184" s="69"/>
      <c r="B184" s="61"/>
      <c r="C184" s="312"/>
      <c r="D184" s="313" t="s">
        <v>23</v>
      </c>
      <c r="E184" s="97">
        <v>0.29028629921983323</v>
      </c>
      <c r="F184" s="97">
        <v>0.78283790964660527</v>
      </c>
      <c r="G184" s="97">
        <v>0.50843293833048864</v>
      </c>
      <c r="H184" s="97">
        <v>0.39341055548377213</v>
      </c>
      <c r="I184" s="437"/>
      <c r="J184" s="438"/>
      <c r="K184" s="97">
        <v>0.1079032427766226</v>
      </c>
      <c r="L184" s="97">
        <v>-6.4120713508975191E-2</v>
      </c>
      <c r="M184" s="97">
        <v>-0.10112391323501012</v>
      </c>
      <c r="N184" s="97">
        <v>-0.13613896487017685</v>
      </c>
      <c r="O184" s="349">
        <v>-5.7360825666608273E-2</v>
      </c>
      <c r="P184" s="438"/>
      <c r="Q184" s="97">
        <v>4.4593312597158707E-2</v>
      </c>
      <c r="R184" s="97">
        <v>5.9579933074817015E-2</v>
      </c>
      <c r="S184" s="97">
        <v>7.460255718058395E-2</v>
      </c>
      <c r="T184" s="97">
        <v>0.12890894582379309</v>
      </c>
      <c r="U184" s="349">
        <v>7.7652893629818864E-2</v>
      </c>
      <c r="V184" s="438"/>
      <c r="W184" s="97">
        <v>4.170882553582822E-2</v>
      </c>
      <c r="X184" s="97">
        <v>0.12604269189193507</v>
      </c>
      <c r="Y184" s="97">
        <v>0.11487778247665914</v>
      </c>
      <c r="Z184" s="97">
        <v>1.4847633994258924E-2</v>
      </c>
      <c r="AA184" s="349">
        <v>7.2193457181922494E-2</v>
      </c>
      <c r="AB184" s="287"/>
      <c r="AC184" s="97">
        <v>1.4769426849000178E-2</v>
      </c>
      <c r="AD184" s="97">
        <v>2.1621964313992326E-2</v>
      </c>
      <c r="AE184" s="97">
        <v>-1.8057047433293505E-2</v>
      </c>
      <c r="AF184" s="97">
        <v>-1.1684765399088914E-2</v>
      </c>
      <c r="AG184" s="349">
        <v>1.1485121819541089E-3</v>
      </c>
      <c r="AH184" s="287"/>
      <c r="AI184" s="97">
        <v>-4.6002288301648653E-3</v>
      </c>
      <c r="AJ184" s="97">
        <v>4.4864174385206512E-2</v>
      </c>
      <c r="AK184" s="97">
        <v>-1.8394107759828193E-2</v>
      </c>
      <c r="AL184" s="97">
        <v>7.7860089318953607E-2</v>
      </c>
      <c r="AM184" s="349">
        <v>2.5427422436121505E-2</v>
      </c>
      <c r="AN184" s="287"/>
      <c r="AO184" s="97">
        <v>3.9424755439034342E-2</v>
      </c>
      <c r="AP184" s="97">
        <v>5.8212299179897009E-2</v>
      </c>
      <c r="AQ184" s="97">
        <v>4.8906941507660173E-2</v>
      </c>
      <c r="AR184" s="97">
        <v>1.8734753406592031E-2</v>
      </c>
      <c r="AS184" s="349">
        <v>4.0950789239412977E-2</v>
      </c>
      <c r="AT184" s="287"/>
      <c r="AU184" s="97">
        <v>7.329825042419591E-2</v>
      </c>
      <c r="AV184" s="97">
        <v>4.5434519923427397E-2</v>
      </c>
      <c r="AW184" s="97">
        <v>0.1544465319733439</v>
      </c>
      <c r="AX184" s="97">
        <v>8.0962512058399216E-2</v>
      </c>
      <c r="AY184" s="349">
        <v>8.7832391211989602E-2</v>
      </c>
      <c r="AZ184" s="287"/>
      <c r="BA184" s="97">
        <v>9.7922253432237261E-2</v>
      </c>
      <c r="BB184" s="97">
        <v>8.3178328457744755E-2</v>
      </c>
    </row>
    <row r="185" spans="1:54">
      <c r="A185" s="69"/>
      <c r="B185" s="61"/>
      <c r="C185" s="306" t="s">
        <v>86</v>
      </c>
      <c r="D185" s="306" t="s">
        <v>25</v>
      </c>
      <c r="E185" s="433">
        <v>176011698</v>
      </c>
      <c r="F185" s="433">
        <v>173115653</v>
      </c>
      <c r="G185" s="433">
        <v>186438732</v>
      </c>
      <c r="H185" s="433">
        <v>191148795</v>
      </c>
      <c r="I185" s="434">
        <v>726714878</v>
      </c>
      <c r="J185" s="435"/>
      <c r="K185" s="433">
        <v>183843561</v>
      </c>
      <c r="L185" s="433">
        <v>178838248</v>
      </c>
      <c r="M185" s="433">
        <v>169823914</v>
      </c>
      <c r="N185" s="433">
        <v>170576086</v>
      </c>
      <c r="O185" s="436">
        <v>703081809</v>
      </c>
      <c r="P185" s="435"/>
      <c r="Q185" s="433">
        <v>162843219</v>
      </c>
      <c r="R185" s="433">
        <v>170593637</v>
      </c>
      <c r="S185" s="433">
        <v>172344423</v>
      </c>
      <c r="T185" s="433">
        <v>167154746</v>
      </c>
      <c r="U185" s="436">
        <v>672936025</v>
      </c>
      <c r="V185" s="435"/>
      <c r="W185" s="433">
        <v>177201761</v>
      </c>
      <c r="X185" s="433">
        <v>180779420</v>
      </c>
      <c r="Y185" s="433">
        <v>177888690</v>
      </c>
      <c r="Z185" s="433">
        <v>174071234</v>
      </c>
      <c r="AA185" s="436">
        <v>709941105</v>
      </c>
      <c r="AB185" s="126"/>
      <c r="AC185" s="433">
        <v>179339703</v>
      </c>
      <c r="AD185" s="433">
        <v>178561607</v>
      </c>
      <c r="AE185" s="433">
        <v>168160361</v>
      </c>
      <c r="AF185" s="433">
        <v>178178291</v>
      </c>
      <c r="AG185" s="436">
        <v>704239962</v>
      </c>
      <c r="AH185" s="126"/>
      <c r="AI185" s="433">
        <v>179606224</v>
      </c>
      <c r="AJ185" s="433">
        <v>180615180</v>
      </c>
      <c r="AK185" s="433">
        <v>168861549</v>
      </c>
      <c r="AL185" s="433">
        <v>173069997</v>
      </c>
      <c r="AM185" s="436">
        <v>702152950</v>
      </c>
      <c r="AN185" s="126"/>
      <c r="AO185" s="433">
        <v>167290669</v>
      </c>
      <c r="AP185" s="433">
        <v>175095243</v>
      </c>
      <c r="AQ185" s="433">
        <v>171939813</v>
      </c>
      <c r="AR185" s="433">
        <v>181061020</v>
      </c>
      <c r="AS185" s="436">
        <v>695386745</v>
      </c>
      <c r="AT185" s="126"/>
      <c r="AU185" s="433">
        <v>180048479</v>
      </c>
      <c r="AV185" s="433">
        <v>191794144</v>
      </c>
      <c r="AW185" s="433">
        <v>176832304</v>
      </c>
      <c r="AX185" s="433">
        <v>177844962</v>
      </c>
      <c r="AY185" s="436">
        <v>726519889</v>
      </c>
      <c r="AZ185" s="126"/>
      <c r="BA185" s="433">
        <v>180955989</v>
      </c>
      <c r="BB185" s="433">
        <v>179120981</v>
      </c>
    </row>
    <row r="186" spans="1:54">
      <c r="A186" s="69"/>
      <c r="B186" s="61"/>
      <c r="C186" s="312"/>
      <c r="D186" s="313" t="s">
        <v>23</v>
      </c>
      <c r="E186" s="97">
        <v>0.15634473554057776</v>
      </c>
      <c r="F186" s="97">
        <v>0.35233816914952176</v>
      </c>
      <c r="G186" s="97">
        <v>0.37504010868230447</v>
      </c>
      <c r="H186" s="97">
        <v>0.22225777864876317</v>
      </c>
      <c r="I186" s="437"/>
      <c r="J186" s="438"/>
      <c r="K186" s="97">
        <v>4.4496264106264116E-2</v>
      </c>
      <c r="L186" s="97">
        <v>3.3056485077060015E-2</v>
      </c>
      <c r="M186" s="97">
        <v>-8.9116772152258578E-2</v>
      </c>
      <c r="N186" s="97">
        <v>-0.10762667376480192</v>
      </c>
      <c r="O186" s="349">
        <v>-3.2520414423110267E-2</v>
      </c>
      <c r="P186" s="438"/>
      <c r="Q186" s="97">
        <v>-0.11422941269071696</v>
      </c>
      <c r="R186" s="97">
        <v>-4.6100938094629562E-2</v>
      </c>
      <c r="S186" s="97">
        <v>1.4841896766082163E-2</v>
      </c>
      <c r="T186" s="97">
        <v>-2.0057559533872782E-2</v>
      </c>
      <c r="U186" s="349">
        <v>-4.2876637702910614E-2</v>
      </c>
      <c r="V186" s="438"/>
      <c r="W186" s="97">
        <v>8.8174024611979762E-2</v>
      </c>
      <c r="X186" s="97">
        <v>5.9707871753739594E-2</v>
      </c>
      <c r="Y186" s="97">
        <v>3.2169691966185576E-2</v>
      </c>
      <c r="Z186" s="97">
        <v>4.1377754239774855E-2</v>
      </c>
      <c r="AA186" s="349">
        <v>5.4990487394399823E-2</v>
      </c>
      <c r="AB186" s="287"/>
      <c r="AC186" s="97">
        <v>1.2065015538982093E-2</v>
      </c>
      <c r="AD186" s="97">
        <v>-1.2268061264938179E-2</v>
      </c>
      <c r="AE186" s="97">
        <v>-5.4687731974416121E-2</v>
      </c>
      <c r="AF186" s="97">
        <v>2.3594116647670749E-2</v>
      </c>
      <c r="AG186" s="349">
        <v>-8.030445004307829E-3</v>
      </c>
      <c r="AH186" s="287"/>
      <c r="AI186" s="97">
        <v>1.4861237949077566E-3</v>
      </c>
      <c r="AJ186" s="97">
        <v>1.1500641344474483E-2</v>
      </c>
      <c r="AK186" s="97">
        <v>4.1697579371871019E-3</v>
      </c>
      <c r="AL186" s="97">
        <v>-2.866956446450597E-2</v>
      </c>
      <c r="AM186" s="349">
        <v>-2.9634955592026113E-3</v>
      </c>
      <c r="AN186" s="287"/>
      <c r="AO186" s="97">
        <v>-6.8569756246309121E-2</v>
      </c>
      <c r="AP186" s="97">
        <v>-3.0561866394618664E-2</v>
      </c>
      <c r="AQ186" s="97">
        <v>1.8229514168438765E-2</v>
      </c>
      <c r="AR186" s="97">
        <v>4.6172202799541262E-2</v>
      </c>
      <c r="AS186" s="349">
        <v>-9.6363691130258999E-3</v>
      </c>
      <c r="AT186" s="287"/>
      <c r="AU186" s="97">
        <v>7.6261336488528286E-2</v>
      </c>
      <c r="AV186" s="97">
        <v>9.5370386504446625E-2</v>
      </c>
      <c r="AW186" s="97">
        <v>2.8454672100870493E-2</v>
      </c>
      <c r="AX186" s="97">
        <v>-1.7762288094919643E-2</v>
      </c>
      <c r="AY186" s="349">
        <v>4.4770977048174787E-2</v>
      </c>
      <c r="AZ186" s="287"/>
      <c r="BA186" s="97">
        <v>5.0403647119952044E-3</v>
      </c>
      <c r="BB186" s="97">
        <v>-6.6076902744225618E-2</v>
      </c>
    </row>
    <row r="187" spans="1:54">
      <c r="A187" s="69"/>
      <c r="B187" s="61"/>
      <c r="C187" s="306" t="s">
        <v>87</v>
      </c>
      <c r="D187" s="306" t="s">
        <v>25</v>
      </c>
      <c r="E187" s="433">
        <v>174414001</v>
      </c>
      <c r="F187" s="433">
        <v>178443834</v>
      </c>
      <c r="G187" s="433">
        <v>194581039</v>
      </c>
      <c r="H187" s="433">
        <v>190459709</v>
      </c>
      <c r="I187" s="434">
        <v>737898583</v>
      </c>
      <c r="J187" s="435"/>
      <c r="K187" s="433">
        <v>164308284</v>
      </c>
      <c r="L187" s="433">
        <v>172746856</v>
      </c>
      <c r="M187" s="433">
        <v>182671248</v>
      </c>
      <c r="N187" s="433">
        <v>185626310</v>
      </c>
      <c r="O187" s="436">
        <v>705352698</v>
      </c>
      <c r="P187" s="435"/>
      <c r="Q187" s="433">
        <v>170618758</v>
      </c>
      <c r="R187" s="433">
        <v>172779722</v>
      </c>
      <c r="S187" s="433">
        <v>188485828</v>
      </c>
      <c r="T187" s="433">
        <v>188479917</v>
      </c>
      <c r="U187" s="436">
        <v>720364225</v>
      </c>
      <c r="V187" s="435"/>
      <c r="W187" s="433">
        <v>174181348</v>
      </c>
      <c r="X187" s="433">
        <v>187752414</v>
      </c>
      <c r="Y187" s="433">
        <v>202397555</v>
      </c>
      <c r="Z187" s="433">
        <v>204577620</v>
      </c>
      <c r="AA187" s="436">
        <v>768908937</v>
      </c>
      <c r="AB187" s="126"/>
      <c r="AC187" s="433">
        <v>185230798</v>
      </c>
      <c r="AD187" s="433">
        <v>192514121</v>
      </c>
      <c r="AE187" s="433">
        <v>204880925</v>
      </c>
      <c r="AF187" s="433">
        <v>205829240</v>
      </c>
      <c r="AG187" s="436">
        <v>788455084</v>
      </c>
      <c r="AH187" s="126"/>
      <c r="AI187" s="433">
        <v>188347244</v>
      </c>
      <c r="AJ187" s="433">
        <v>206769836</v>
      </c>
      <c r="AK187" s="433">
        <v>207620800</v>
      </c>
      <c r="AL187" s="433">
        <v>211988837</v>
      </c>
      <c r="AM187" s="436">
        <v>814726717</v>
      </c>
      <c r="AN187" s="126"/>
      <c r="AO187" s="433">
        <v>191581734</v>
      </c>
      <c r="AP187" s="433">
        <v>200319267</v>
      </c>
      <c r="AQ187" s="433">
        <v>207982044</v>
      </c>
      <c r="AR187" s="433">
        <v>214010090</v>
      </c>
      <c r="AS187" s="436">
        <v>813893135</v>
      </c>
      <c r="AT187" s="126"/>
      <c r="AU187" s="433">
        <v>195583215</v>
      </c>
      <c r="AV187" s="433">
        <v>212595557</v>
      </c>
      <c r="AW187" s="433">
        <v>219286841</v>
      </c>
      <c r="AX187" s="433">
        <v>221673279</v>
      </c>
      <c r="AY187" s="436">
        <v>849138892</v>
      </c>
      <c r="AZ187" s="126"/>
      <c r="BA187" s="433">
        <v>208570508</v>
      </c>
      <c r="BB187" s="433">
        <v>226980813</v>
      </c>
    </row>
    <row r="188" spans="1:54">
      <c r="A188" s="69"/>
      <c r="B188" s="61"/>
      <c r="C188" s="312"/>
      <c r="D188" s="313" t="s">
        <v>23</v>
      </c>
      <c r="E188" s="97">
        <v>5.4813877519655989E-2</v>
      </c>
      <c r="F188" s="97">
        <v>0.31262834842778137</v>
      </c>
      <c r="G188" s="97">
        <v>4.8959058976726227E-2</v>
      </c>
      <c r="H188" s="97">
        <v>2.5672383099893961E-2</v>
      </c>
      <c r="I188" s="437"/>
      <c r="J188" s="438"/>
      <c r="K188" s="97">
        <v>-5.7940973442837308E-2</v>
      </c>
      <c r="L188" s="97">
        <v>-3.1925888792548582E-2</v>
      </c>
      <c r="M188" s="97">
        <v>-6.1207356385839837E-2</v>
      </c>
      <c r="N188" s="97">
        <v>-2.5377540611489644E-2</v>
      </c>
      <c r="O188" s="349">
        <v>-4.4106176309055223E-2</v>
      </c>
      <c r="P188" s="438"/>
      <c r="Q188" s="97">
        <v>3.8406304578045392E-2</v>
      </c>
      <c r="R188" s="97">
        <v>1.9025527156335542E-4</v>
      </c>
      <c r="S188" s="97">
        <v>3.1830844008905013E-2</v>
      </c>
      <c r="T188" s="97">
        <v>1.5372858513429399E-2</v>
      </c>
      <c r="U188" s="349">
        <v>2.1282298972648217E-2</v>
      </c>
      <c r="V188" s="438"/>
      <c r="W188" s="97">
        <v>2.0880412222904488E-2</v>
      </c>
      <c r="X188" s="97">
        <v>8.6657692388230512E-2</v>
      </c>
      <c r="Y188" s="97">
        <v>7.3807814346657397E-2</v>
      </c>
      <c r="Z188" s="97">
        <v>8.5408054376424625E-2</v>
      </c>
      <c r="AA188" s="349">
        <v>6.7389121107450878E-2</v>
      </c>
      <c r="AB188" s="287"/>
      <c r="AC188" s="97">
        <v>6.3436470821204072E-2</v>
      </c>
      <c r="AD188" s="97">
        <v>2.5361628639299472E-2</v>
      </c>
      <c r="AE188" s="97">
        <v>1.2269762843726051E-2</v>
      </c>
      <c r="AF188" s="97">
        <v>6.1180690243634039E-3</v>
      </c>
      <c r="AG188" s="349">
        <v>2.5420626630068721E-2</v>
      </c>
      <c r="AH188" s="287"/>
      <c r="AI188" s="97">
        <v>1.6824664330388428E-2</v>
      </c>
      <c r="AJ188" s="97">
        <v>7.4050230320507282E-2</v>
      </c>
      <c r="AK188" s="97">
        <v>1.3373011665190448E-2</v>
      </c>
      <c r="AL188" s="97">
        <v>2.992576273419667E-2</v>
      </c>
      <c r="AM188" s="349">
        <v>3.3320392668049648E-2</v>
      </c>
      <c r="AN188" s="287"/>
      <c r="AO188" s="97">
        <v>1.7173014753536719E-2</v>
      </c>
      <c r="AP188" s="97">
        <v>-3.119685697289043E-2</v>
      </c>
      <c r="AQ188" s="97">
        <v>1.7399220116673941E-3</v>
      </c>
      <c r="AR188" s="97">
        <v>9.5347143208299734E-3</v>
      </c>
      <c r="AS188" s="349">
        <v>-1.0231430768213867E-3</v>
      </c>
      <c r="AT188" s="287"/>
      <c r="AU188" s="97">
        <v>2.0886547566168367E-2</v>
      </c>
      <c r="AV188" s="97">
        <v>6.1283620811172446E-2</v>
      </c>
      <c r="AW188" s="97">
        <v>5.4354677849016708E-2</v>
      </c>
      <c r="AX188" s="97">
        <v>3.5807606080629162E-2</v>
      </c>
      <c r="AY188" s="349">
        <v>4.3305141036728445E-2</v>
      </c>
      <c r="AZ188" s="287"/>
      <c r="BA188" s="97">
        <v>6.6402901700945982E-2</v>
      </c>
      <c r="BB188" s="97">
        <v>6.766489480304605E-2</v>
      </c>
    </row>
    <row r="189" spans="1:54">
      <c r="A189" s="69"/>
      <c r="B189" s="61"/>
      <c r="C189" s="306" t="s">
        <v>88</v>
      </c>
      <c r="D189" s="306" t="s">
        <v>25</v>
      </c>
      <c r="E189" s="433">
        <v>8986945</v>
      </c>
      <c r="F189" s="433">
        <v>10574775</v>
      </c>
      <c r="G189" s="433">
        <v>9097778</v>
      </c>
      <c r="H189" s="433">
        <v>11488135</v>
      </c>
      <c r="I189" s="434">
        <v>40147633</v>
      </c>
      <c r="J189" s="435"/>
      <c r="K189" s="433">
        <v>9685015</v>
      </c>
      <c r="L189" s="433">
        <v>8884210</v>
      </c>
      <c r="M189" s="433">
        <v>9052500</v>
      </c>
      <c r="N189" s="433">
        <v>10616600</v>
      </c>
      <c r="O189" s="436">
        <v>38238325</v>
      </c>
      <c r="P189" s="435"/>
      <c r="Q189" s="433">
        <v>10189970</v>
      </c>
      <c r="R189" s="433">
        <v>12404650</v>
      </c>
      <c r="S189" s="433">
        <v>13835555</v>
      </c>
      <c r="T189" s="433">
        <v>12521390</v>
      </c>
      <c r="U189" s="436">
        <v>48951565</v>
      </c>
      <c r="V189" s="435"/>
      <c r="W189" s="433">
        <v>11062215</v>
      </c>
      <c r="X189" s="433">
        <v>11831345</v>
      </c>
      <c r="Y189" s="433">
        <v>10060600</v>
      </c>
      <c r="Z189" s="433">
        <v>9843882</v>
      </c>
      <c r="AA189" s="436">
        <v>42798042</v>
      </c>
      <c r="AB189" s="126"/>
      <c r="AC189" s="433">
        <v>9966590</v>
      </c>
      <c r="AD189" s="433">
        <v>10121035</v>
      </c>
      <c r="AE189" s="433">
        <v>9936025</v>
      </c>
      <c r="AF189" s="433">
        <v>10631135</v>
      </c>
      <c r="AG189" s="436">
        <v>40654785</v>
      </c>
      <c r="AH189" s="126"/>
      <c r="AI189" s="433">
        <v>8839235</v>
      </c>
      <c r="AJ189" s="433">
        <v>10971885</v>
      </c>
      <c r="AK189" s="433">
        <v>9562560</v>
      </c>
      <c r="AL189" s="433">
        <v>10579450</v>
      </c>
      <c r="AM189" s="436">
        <v>39953130</v>
      </c>
      <c r="AN189" s="126"/>
      <c r="AO189" s="433">
        <v>10260015</v>
      </c>
      <c r="AP189" s="433">
        <v>11471473</v>
      </c>
      <c r="AQ189" s="433">
        <v>11440615</v>
      </c>
      <c r="AR189" s="433">
        <v>12703180</v>
      </c>
      <c r="AS189" s="436">
        <v>45875283</v>
      </c>
      <c r="AT189" s="126"/>
      <c r="AU189" s="433">
        <v>11125445</v>
      </c>
      <c r="AV189" s="433">
        <v>12412173</v>
      </c>
      <c r="AW189" s="433">
        <v>11490709</v>
      </c>
      <c r="AX189" s="433">
        <v>13527602</v>
      </c>
      <c r="AY189" s="436">
        <v>48555929</v>
      </c>
      <c r="AZ189" s="126"/>
      <c r="BA189" s="433">
        <v>12883428</v>
      </c>
      <c r="BB189" s="433">
        <v>12655158</v>
      </c>
    </row>
    <row r="190" spans="1:54">
      <c r="A190" s="69"/>
      <c r="B190" s="61"/>
      <c r="C190" s="312"/>
      <c r="D190" s="313" t="s">
        <v>23</v>
      </c>
      <c r="E190" s="97">
        <v>0.24034078871913708</v>
      </c>
      <c r="F190" s="97">
        <v>0.62760836523847086</v>
      </c>
      <c r="G190" s="97">
        <v>6.111447731138895E-2</v>
      </c>
      <c r="H190" s="97">
        <v>0.15033827338136702</v>
      </c>
      <c r="I190" s="437"/>
      <c r="J190" s="438"/>
      <c r="K190" s="97">
        <v>7.767600669638014E-2</v>
      </c>
      <c r="L190" s="97">
        <v>-0.15986770404098433</v>
      </c>
      <c r="M190" s="97">
        <v>-4.9768196146355737E-3</v>
      </c>
      <c r="N190" s="97">
        <v>-7.5863923952843526E-2</v>
      </c>
      <c r="O190" s="349">
        <v>-4.7557174790354373E-2</v>
      </c>
      <c r="P190" s="438"/>
      <c r="Q190" s="97">
        <v>5.2137761273472583E-2</v>
      </c>
      <c r="R190" s="97">
        <v>0.39625808034704257</v>
      </c>
      <c r="S190" s="97">
        <v>0.52836840651753669</v>
      </c>
      <c r="T190" s="97">
        <v>0.17941619727596403</v>
      </c>
      <c r="U190" s="349">
        <v>0.28017022189125695</v>
      </c>
      <c r="V190" s="438"/>
      <c r="W190" s="97">
        <v>8.55983874339179E-2</v>
      </c>
      <c r="X190" s="97">
        <v>-4.6216942839983344E-2</v>
      </c>
      <c r="Y190" s="97">
        <v>-0.27284449376985598</v>
      </c>
      <c r="Z190" s="97">
        <v>-0.21383472601683995</v>
      </c>
      <c r="AA190" s="349">
        <v>-0.12570635892846327</v>
      </c>
      <c r="AB190" s="287"/>
      <c r="AC190" s="97">
        <v>-9.9042099615673673E-2</v>
      </c>
      <c r="AD190" s="97">
        <v>-0.1445575291735639</v>
      </c>
      <c r="AE190" s="97">
        <v>-1.2382462278591744E-2</v>
      </c>
      <c r="AF190" s="97">
        <v>7.9973835525456227E-2</v>
      </c>
      <c r="AG190" s="349">
        <v>-5.0078389100136844E-2</v>
      </c>
      <c r="AH190" s="287"/>
      <c r="AI190" s="97">
        <v>-0.11311341190918855</v>
      </c>
      <c r="AJ190" s="97">
        <v>8.4067489145131846E-2</v>
      </c>
      <c r="AK190" s="97">
        <v>-3.7586962593189943E-2</v>
      </c>
      <c r="AL190" s="97">
        <v>-4.8616634065883346E-3</v>
      </c>
      <c r="AM190" s="349">
        <v>-1.7258854031573456E-2</v>
      </c>
      <c r="AN190" s="287"/>
      <c r="AO190" s="97">
        <v>0.16073562927108509</v>
      </c>
      <c r="AP190" s="97">
        <v>4.5533470319822023E-2</v>
      </c>
      <c r="AQ190" s="97">
        <v>0.19639667620386181</v>
      </c>
      <c r="AR190" s="97">
        <v>0.20074105931782849</v>
      </c>
      <c r="AS190" s="349">
        <v>0.14822751058552863</v>
      </c>
      <c r="AT190" s="287"/>
      <c r="AU190" s="97">
        <v>8.4349779215722398E-2</v>
      </c>
      <c r="AV190" s="97">
        <v>8.2003418392738281E-2</v>
      </c>
      <c r="AW190" s="97">
        <v>4.3786107652430406E-3</v>
      </c>
      <c r="AX190" s="97">
        <v>6.4898867842540175E-2</v>
      </c>
      <c r="AY190" s="349">
        <v>5.8433339800868289E-2</v>
      </c>
      <c r="AZ190" s="287"/>
      <c r="BA190" s="97">
        <v>0.15801462323529525</v>
      </c>
      <c r="BB190" s="97">
        <v>1.9576346543026757E-2</v>
      </c>
    </row>
    <row r="191" spans="1:54">
      <c r="A191" s="69"/>
      <c r="B191" s="61"/>
      <c r="C191" s="306" t="s">
        <v>89</v>
      </c>
      <c r="D191" s="306" t="s">
        <v>25</v>
      </c>
      <c r="E191" s="433">
        <v>17740545</v>
      </c>
      <c r="F191" s="433">
        <v>19272970</v>
      </c>
      <c r="G191" s="433">
        <v>19202070</v>
      </c>
      <c r="H191" s="433">
        <v>18240835</v>
      </c>
      <c r="I191" s="434">
        <v>74456420</v>
      </c>
      <c r="J191" s="435"/>
      <c r="K191" s="433">
        <v>19460720</v>
      </c>
      <c r="L191" s="433">
        <v>17124395</v>
      </c>
      <c r="M191" s="433">
        <v>15412195</v>
      </c>
      <c r="N191" s="433">
        <v>18036810</v>
      </c>
      <c r="O191" s="436">
        <v>70034120</v>
      </c>
      <c r="P191" s="435"/>
      <c r="Q191" s="433">
        <v>18449800</v>
      </c>
      <c r="R191" s="433">
        <v>19991930</v>
      </c>
      <c r="S191" s="433">
        <v>17828380</v>
      </c>
      <c r="T191" s="433">
        <v>19245695</v>
      </c>
      <c r="U191" s="436">
        <v>75515805</v>
      </c>
      <c r="V191" s="435"/>
      <c r="W191" s="433">
        <v>20872120</v>
      </c>
      <c r="X191" s="433">
        <v>20769235</v>
      </c>
      <c r="Y191" s="433">
        <v>17372190</v>
      </c>
      <c r="Z191" s="433">
        <v>19057740</v>
      </c>
      <c r="AA191" s="436">
        <v>78071285</v>
      </c>
      <c r="AB191" s="126"/>
      <c r="AC191" s="433">
        <v>20595110</v>
      </c>
      <c r="AD191" s="433">
        <v>21779860</v>
      </c>
      <c r="AE191" s="433">
        <v>18997135</v>
      </c>
      <c r="AF191" s="433">
        <v>20672375</v>
      </c>
      <c r="AG191" s="436">
        <v>82044480</v>
      </c>
      <c r="AH191" s="126"/>
      <c r="AI191" s="433">
        <v>22333375</v>
      </c>
      <c r="AJ191" s="433">
        <v>22263195</v>
      </c>
      <c r="AK191" s="433">
        <v>20768167</v>
      </c>
      <c r="AL191" s="433">
        <v>21534690</v>
      </c>
      <c r="AM191" s="436">
        <v>86899427</v>
      </c>
      <c r="AN191" s="126"/>
      <c r="AO191" s="433">
        <v>19767165</v>
      </c>
      <c r="AP191" s="433">
        <v>22907950</v>
      </c>
      <c r="AQ191" s="433">
        <v>21466977</v>
      </c>
      <c r="AR191" s="433">
        <v>23936155</v>
      </c>
      <c r="AS191" s="436">
        <v>88078247</v>
      </c>
      <c r="AT191" s="126"/>
      <c r="AU191" s="433">
        <v>25233950</v>
      </c>
      <c r="AV191" s="433">
        <v>26910681</v>
      </c>
      <c r="AW191" s="433">
        <v>21278045</v>
      </c>
      <c r="AX191" s="433">
        <v>24100696</v>
      </c>
      <c r="AY191" s="436">
        <v>97523372</v>
      </c>
      <c r="AZ191" s="126"/>
      <c r="BA191" s="433">
        <v>23796914</v>
      </c>
      <c r="BB191" s="433">
        <v>24273495</v>
      </c>
    </row>
    <row r="192" spans="1:54">
      <c r="A192" s="69"/>
      <c r="B192" s="61"/>
      <c r="C192" s="312"/>
      <c r="D192" s="313" t="s">
        <v>23</v>
      </c>
      <c r="E192" s="97">
        <v>0.22110849016019157</v>
      </c>
      <c r="F192" s="97">
        <v>0.49321609480732193</v>
      </c>
      <c r="G192" s="97">
        <v>0.51277328415249313</v>
      </c>
      <c r="H192" s="97">
        <v>0.26173815843081266</v>
      </c>
      <c r="I192" s="437"/>
      <c r="J192" s="438"/>
      <c r="K192" s="97">
        <v>9.6962917430101506E-2</v>
      </c>
      <c r="L192" s="97">
        <v>-0.11148126106147625</v>
      </c>
      <c r="M192" s="97">
        <v>-0.19736804417440412</v>
      </c>
      <c r="N192" s="97">
        <v>-1.1185069104566759E-2</v>
      </c>
      <c r="O192" s="349">
        <v>-5.9394475318582329E-2</v>
      </c>
      <c r="P192" s="438"/>
      <c r="Q192" s="97">
        <v>-5.194669056437784E-2</v>
      </c>
      <c r="R192" s="97">
        <v>0.16745321513548372</v>
      </c>
      <c r="S192" s="97">
        <v>0.15677098557343716</v>
      </c>
      <c r="T192" s="97">
        <v>6.7023215302484118E-2</v>
      </c>
      <c r="U192" s="349">
        <v>7.8271633883598479E-2</v>
      </c>
      <c r="V192" s="438"/>
      <c r="W192" s="97">
        <v>0.13129248013528594</v>
      </c>
      <c r="X192" s="97">
        <v>3.8880938458668135E-2</v>
      </c>
      <c r="Y192" s="97">
        <v>-2.5587854869595583E-2</v>
      </c>
      <c r="Z192" s="97">
        <v>-9.7660801545488285E-3</v>
      </c>
      <c r="AA192" s="349">
        <v>3.3840333159396163E-2</v>
      </c>
      <c r="AB192" s="287"/>
      <c r="AC192" s="97">
        <v>-1.3271771147348677E-2</v>
      </c>
      <c r="AD192" s="97">
        <v>4.8659712310058501E-2</v>
      </c>
      <c r="AE192" s="97">
        <v>9.3537141834161286E-2</v>
      </c>
      <c r="AF192" s="97">
        <v>8.4723319764043348E-2</v>
      </c>
      <c r="AG192" s="349">
        <v>5.0891886818565935E-2</v>
      </c>
      <c r="AH192" s="287"/>
      <c r="AI192" s="97">
        <v>8.4401831308499986E-2</v>
      </c>
      <c r="AJ192" s="97">
        <v>2.2191832270730849E-2</v>
      </c>
      <c r="AK192" s="97">
        <v>9.3226268066211038E-2</v>
      </c>
      <c r="AL192" s="97">
        <v>4.1713397710712918E-2</v>
      </c>
      <c r="AM192" s="349">
        <v>5.9174572134530035E-2</v>
      </c>
      <c r="AN192" s="287"/>
      <c r="AO192" s="97">
        <v>-0.1149047109986735</v>
      </c>
      <c r="AP192" s="97">
        <v>2.8960578209910937E-2</v>
      </c>
      <c r="AQ192" s="97">
        <v>3.3648130814818655E-2</v>
      </c>
      <c r="AR192" s="97">
        <v>0.11151611655426663</v>
      </c>
      <c r="AS192" s="349">
        <v>1.3565336857744859E-2</v>
      </c>
      <c r="AT192" s="287"/>
      <c r="AU192" s="97">
        <v>0.27655887933348056</v>
      </c>
      <c r="AV192" s="97">
        <v>0.17473108680610872</v>
      </c>
      <c r="AW192" s="97">
        <v>-8.8010528916111497E-3</v>
      </c>
      <c r="AX192" s="97">
        <v>6.8741617022449741E-3</v>
      </c>
      <c r="AY192" s="349">
        <v>0.10723561516840818</v>
      </c>
      <c r="AZ192" s="287"/>
      <c r="BA192" s="97">
        <v>-5.6948515789244203E-2</v>
      </c>
      <c r="BB192" s="97">
        <v>-9.7997742977964819E-2</v>
      </c>
    </row>
    <row r="193" spans="1:54">
      <c r="A193" s="69"/>
      <c r="B193" s="61"/>
      <c r="C193" s="306" t="s">
        <v>90</v>
      </c>
      <c r="D193" s="306" t="s">
        <v>25</v>
      </c>
      <c r="E193" s="433">
        <v>23278293</v>
      </c>
      <c r="F193" s="433">
        <v>20769435</v>
      </c>
      <c r="G193" s="433">
        <v>22658002</v>
      </c>
      <c r="H193" s="433">
        <v>23205502</v>
      </c>
      <c r="I193" s="434">
        <v>89911232</v>
      </c>
      <c r="J193" s="435"/>
      <c r="K193" s="433">
        <v>22339715</v>
      </c>
      <c r="L193" s="433">
        <v>21309216</v>
      </c>
      <c r="M193" s="433">
        <v>21373297</v>
      </c>
      <c r="N193" s="433">
        <v>21738294</v>
      </c>
      <c r="O193" s="436">
        <v>86760522</v>
      </c>
      <c r="P193" s="435"/>
      <c r="Q193" s="433">
        <v>20425313</v>
      </c>
      <c r="R193" s="433">
        <v>19604070</v>
      </c>
      <c r="S193" s="433">
        <v>20480750</v>
      </c>
      <c r="T193" s="433">
        <v>23764292</v>
      </c>
      <c r="U193" s="436">
        <v>84274425</v>
      </c>
      <c r="V193" s="435"/>
      <c r="W193" s="433">
        <v>23824284</v>
      </c>
      <c r="X193" s="433">
        <v>23285946</v>
      </c>
      <c r="Y193" s="433">
        <v>23625974</v>
      </c>
      <c r="Z193" s="433">
        <v>24645167</v>
      </c>
      <c r="AA193" s="436">
        <v>95381371</v>
      </c>
      <c r="AB193" s="126"/>
      <c r="AC193" s="433">
        <v>25437645</v>
      </c>
      <c r="AD193" s="433">
        <v>24497342</v>
      </c>
      <c r="AE193" s="433">
        <v>24026997</v>
      </c>
      <c r="AF193" s="433">
        <v>24760356</v>
      </c>
      <c r="AG193" s="436">
        <v>98722340</v>
      </c>
      <c r="AH193" s="126"/>
      <c r="AI193" s="433">
        <v>24766014</v>
      </c>
      <c r="AJ193" s="433">
        <v>23341409</v>
      </c>
      <c r="AK193" s="433">
        <v>22250247</v>
      </c>
      <c r="AL193" s="433">
        <v>22909355</v>
      </c>
      <c r="AM193" s="436">
        <v>93267025</v>
      </c>
      <c r="AN193" s="126"/>
      <c r="AO193" s="433">
        <v>23530142</v>
      </c>
      <c r="AP193" s="433">
        <v>24811898</v>
      </c>
      <c r="AQ193" s="433">
        <v>22672303</v>
      </c>
      <c r="AR193" s="433">
        <v>25059198</v>
      </c>
      <c r="AS193" s="436">
        <v>96073541</v>
      </c>
      <c r="AT193" s="126"/>
      <c r="AU193" s="433">
        <v>25807809</v>
      </c>
      <c r="AV193" s="433">
        <v>25189284</v>
      </c>
      <c r="AW193" s="433">
        <v>23595389</v>
      </c>
      <c r="AX193" s="433">
        <v>24855760</v>
      </c>
      <c r="AY193" s="436">
        <v>99448242</v>
      </c>
      <c r="AZ193" s="126"/>
      <c r="BA193" s="433">
        <v>24874249</v>
      </c>
      <c r="BB193" s="433">
        <v>25785166</v>
      </c>
    </row>
    <row r="194" spans="1:54">
      <c r="A194" s="69"/>
      <c r="B194" s="61"/>
      <c r="C194" s="312"/>
      <c r="D194" s="313" t="s">
        <v>23</v>
      </c>
      <c r="E194" s="97">
        <v>0.23503788841420861</v>
      </c>
      <c r="F194" s="97">
        <v>0.26683860031082002</v>
      </c>
      <c r="G194" s="97">
        <v>0.17417140289165983</v>
      </c>
      <c r="H194" s="97">
        <v>4.4705730027317529E-2</v>
      </c>
      <c r="I194" s="437"/>
      <c r="J194" s="438"/>
      <c r="K194" s="97">
        <v>-4.031988084349656E-2</v>
      </c>
      <c r="L194" s="97">
        <v>2.5989199995088936E-2</v>
      </c>
      <c r="M194" s="97">
        <v>-5.6699836110880385E-2</v>
      </c>
      <c r="N194" s="97">
        <v>-6.3226729591973493E-2</v>
      </c>
      <c r="O194" s="349">
        <v>-3.5042451648310213E-2</v>
      </c>
      <c r="P194" s="438"/>
      <c r="Q194" s="97">
        <v>-8.5695005509246691E-2</v>
      </c>
      <c r="R194" s="97">
        <v>-8.0019180433479997E-2</v>
      </c>
      <c r="S194" s="97">
        <v>-4.1759911912514047E-2</v>
      </c>
      <c r="T194" s="97">
        <v>9.3199493943729061E-2</v>
      </c>
      <c r="U194" s="349">
        <v>-2.8654703114856739E-2</v>
      </c>
      <c r="V194" s="438"/>
      <c r="W194" s="97">
        <v>0.16640973873937703</v>
      </c>
      <c r="X194" s="97">
        <v>0.18781181662787372</v>
      </c>
      <c r="Y194" s="97">
        <v>0.15356976673217537</v>
      </c>
      <c r="Z194" s="97">
        <v>3.7067167833150672E-2</v>
      </c>
      <c r="AA194" s="349">
        <v>0.13179497813245233</v>
      </c>
      <c r="AB194" s="287"/>
      <c r="AC194" s="97">
        <v>6.7719180983571325E-2</v>
      </c>
      <c r="AD194" s="97">
        <v>5.2022623431317694E-2</v>
      </c>
      <c r="AE194" s="97">
        <v>1.6973818730182222E-2</v>
      </c>
      <c r="AF194" s="97">
        <v>4.67389813183261E-3</v>
      </c>
      <c r="AG194" s="349">
        <v>3.5027479317738086E-2</v>
      </c>
      <c r="AH194" s="287"/>
      <c r="AI194" s="97">
        <v>-2.6403033771404516E-2</v>
      </c>
      <c r="AJ194" s="97">
        <v>-4.7186057981310814E-2</v>
      </c>
      <c r="AK194" s="97">
        <v>-7.39480676673826E-2</v>
      </c>
      <c r="AL194" s="97">
        <v>-7.4756639201794983E-2</v>
      </c>
      <c r="AM194" s="349">
        <v>-5.5259174367220276E-2</v>
      </c>
      <c r="AN194" s="287"/>
      <c r="AO194" s="97">
        <v>-4.9901934158641748E-2</v>
      </c>
      <c r="AP194" s="97">
        <v>6.2999153135956831E-2</v>
      </c>
      <c r="AQ194" s="97">
        <v>1.896859841600862E-2</v>
      </c>
      <c r="AR194" s="97">
        <v>9.3841271393280135E-2</v>
      </c>
      <c r="AS194" s="349">
        <v>3.0091192465933059E-2</v>
      </c>
      <c r="AT194" s="287"/>
      <c r="AU194" s="97">
        <v>9.6797843378930715E-2</v>
      </c>
      <c r="AV194" s="97">
        <v>1.520988035659343E-2</v>
      </c>
      <c r="AW194" s="97">
        <v>4.0714258273630177E-2</v>
      </c>
      <c r="AX194" s="97">
        <v>-8.1182965232965421E-3</v>
      </c>
      <c r="AY194" s="349">
        <v>3.5126226897372215E-2</v>
      </c>
      <c r="AZ194" s="287"/>
      <c r="BA194" s="97">
        <v>-3.617354731662803E-2</v>
      </c>
      <c r="BB194" s="97">
        <v>2.3656170616044525E-2</v>
      </c>
    </row>
    <row r="195" spans="1:54">
      <c r="A195" s="69"/>
      <c r="B195" s="61"/>
      <c r="C195" s="306" t="s">
        <v>91</v>
      </c>
      <c r="D195" s="306" t="s">
        <v>25</v>
      </c>
      <c r="E195" s="433">
        <v>57537820</v>
      </c>
      <c r="F195" s="433">
        <v>58671385</v>
      </c>
      <c r="G195" s="433">
        <v>61628123</v>
      </c>
      <c r="H195" s="433">
        <v>59145675</v>
      </c>
      <c r="I195" s="434">
        <v>236983003</v>
      </c>
      <c r="J195" s="435"/>
      <c r="K195" s="433">
        <v>51440144</v>
      </c>
      <c r="L195" s="433">
        <v>52614906</v>
      </c>
      <c r="M195" s="433">
        <v>54692268</v>
      </c>
      <c r="N195" s="433">
        <v>53911936</v>
      </c>
      <c r="O195" s="436">
        <v>212659254</v>
      </c>
      <c r="P195" s="435"/>
      <c r="Q195" s="433">
        <v>49804738</v>
      </c>
      <c r="R195" s="433">
        <v>51251003</v>
      </c>
      <c r="S195" s="433">
        <v>55196289</v>
      </c>
      <c r="T195" s="433">
        <v>54096839</v>
      </c>
      <c r="U195" s="436">
        <v>210348869</v>
      </c>
      <c r="V195" s="435"/>
      <c r="W195" s="433">
        <v>50026058</v>
      </c>
      <c r="X195" s="433">
        <v>54897994</v>
      </c>
      <c r="Y195" s="433">
        <v>59359468</v>
      </c>
      <c r="Z195" s="433">
        <v>58719605</v>
      </c>
      <c r="AA195" s="436">
        <v>223003125</v>
      </c>
      <c r="AB195" s="126"/>
      <c r="AC195" s="433">
        <v>52402474</v>
      </c>
      <c r="AD195" s="433">
        <v>56503285</v>
      </c>
      <c r="AE195" s="433">
        <v>60810539</v>
      </c>
      <c r="AF195" s="433">
        <v>59759442</v>
      </c>
      <c r="AG195" s="436">
        <v>229475740</v>
      </c>
      <c r="AH195" s="126"/>
      <c r="AI195" s="433">
        <v>54343545</v>
      </c>
      <c r="AJ195" s="433">
        <v>60146192</v>
      </c>
      <c r="AK195" s="433">
        <v>60430015</v>
      </c>
      <c r="AL195" s="433">
        <v>61109584</v>
      </c>
      <c r="AM195" s="436">
        <v>236029336</v>
      </c>
      <c r="AN195" s="126"/>
      <c r="AO195" s="433">
        <v>55446010</v>
      </c>
      <c r="AP195" s="433">
        <v>58980435</v>
      </c>
      <c r="AQ195" s="433">
        <v>62827202</v>
      </c>
      <c r="AR195" s="433">
        <v>62662032</v>
      </c>
      <c r="AS195" s="436">
        <v>239915679</v>
      </c>
      <c r="AT195" s="126"/>
      <c r="AU195" s="433">
        <v>56899108</v>
      </c>
      <c r="AV195" s="433">
        <v>62247346</v>
      </c>
      <c r="AW195" s="433">
        <v>64641086</v>
      </c>
      <c r="AX195" s="433">
        <v>63731268</v>
      </c>
      <c r="AY195" s="436">
        <v>247518808</v>
      </c>
      <c r="AZ195" s="126"/>
      <c r="BA195" s="433">
        <v>58418288</v>
      </c>
      <c r="BB195" s="433">
        <v>63582433</v>
      </c>
    </row>
    <row r="196" spans="1:54">
      <c r="A196" s="69"/>
      <c r="B196" s="61"/>
      <c r="C196" s="312"/>
      <c r="D196" s="313" t="s">
        <v>23</v>
      </c>
      <c r="E196" s="97">
        <v>8.0848867821451731E-2</v>
      </c>
      <c r="F196" s="97">
        <v>0.34222844284906989</v>
      </c>
      <c r="G196" s="97">
        <v>3.1897193319913961E-2</v>
      </c>
      <c r="H196" s="97">
        <v>-4.2033268842856727E-3</v>
      </c>
      <c r="I196" s="437"/>
      <c r="J196" s="438"/>
      <c r="K196" s="97">
        <v>-0.10597683401978038</v>
      </c>
      <c r="L196" s="97">
        <v>-0.10322713534033669</v>
      </c>
      <c r="M196" s="97">
        <v>-0.11254366776674343</v>
      </c>
      <c r="N196" s="97">
        <v>-8.8488955447714485E-2</v>
      </c>
      <c r="O196" s="349">
        <v>-0.10263921332788584</v>
      </c>
      <c r="P196" s="438"/>
      <c r="Q196" s="97">
        <v>-3.1792407113012788E-2</v>
      </c>
      <c r="R196" s="97">
        <v>-2.5922368843536492E-2</v>
      </c>
      <c r="S196" s="97">
        <v>9.2155805277631675E-3</v>
      </c>
      <c r="T196" s="97">
        <v>3.4297228725008733E-3</v>
      </c>
      <c r="U196" s="349">
        <v>-1.086425799274171E-2</v>
      </c>
      <c r="V196" s="438"/>
      <c r="W196" s="97">
        <v>4.4437539255803848E-3</v>
      </c>
      <c r="X196" s="97">
        <v>7.1159407358330151E-2</v>
      </c>
      <c r="Y196" s="97">
        <v>7.5424980110528894E-2</v>
      </c>
      <c r="Z196" s="97">
        <v>8.5453532691623701E-2</v>
      </c>
      <c r="AA196" s="349">
        <v>6.0158421864393352E-2</v>
      </c>
      <c r="AB196" s="287"/>
      <c r="AC196" s="97">
        <v>4.7503563043084451E-2</v>
      </c>
      <c r="AD196" s="97">
        <v>2.9241341678167609E-2</v>
      </c>
      <c r="AE196" s="97">
        <v>2.4445485259402933E-2</v>
      </c>
      <c r="AF196" s="97">
        <v>1.7708514898899574E-2</v>
      </c>
      <c r="AG196" s="349">
        <v>2.9024772634912654E-2</v>
      </c>
      <c r="AH196" s="287"/>
      <c r="AI196" s="97">
        <v>3.7041590822601167E-2</v>
      </c>
      <c r="AJ196" s="97">
        <v>6.4472481555718497E-2</v>
      </c>
      <c r="AK196" s="97">
        <v>-6.2575337475631043E-3</v>
      </c>
      <c r="AL196" s="97">
        <v>2.2592948575389959E-2</v>
      </c>
      <c r="AM196" s="349">
        <v>2.8558992771959169E-2</v>
      </c>
      <c r="AN196" s="287"/>
      <c r="AO196" s="97">
        <v>2.0286954043943872E-2</v>
      </c>
      <c r="AP196" s="97">
        <v>-1.9382058302211402E-2</v>
      </c>
      <c r="AQ196" s="97">
        <v>3.9668813585434393E-2</v>
      </c>
      <c r="AR196" s="97">
        <v>2.5404329376550905E-2</v>
      </c>
      <c r="AS196" s="349">
        <v>1.6465508338336488E-2</v>
      </c>
      <c r="AT196" s="287"/>
      <c r="AU196" s="97">
        <v>2.6207440355040967E-2</v>
      </c>
      <c r="AV196" s="97">
        <v>5.5389740682651789E-2</v>
      </c>
      <c r="AW196" s="97">
        <v>2.8870997629338868E-2</v>
      </c>
      <c r="AX196" s="97">
        <v>1.706353857149101E-2</v>
      </c>
      <c r="AY196" s="349">
        <v>3.1690838346584149E-2</v>
      </c>
      <c r="AZ196" s="287"/>
      <c r="BA196" s="97">
        <v>2.669953982406903E-2</v>
      </c>
      <c r="BB196" s="97">
        <v>2.1448095152522662E-2</v>
      </c>
    </row>
    <row r="197" spans="1:54">
      <c r="A197" s="69"/>
      <c r="B197" s="61"/>
      <c r="C197" s="306" t="s">
        <v>92</v>
      </c>
      <c r="D197" s="306" t="s">
        <v>25</v>
      </c>
      <c r="E197" s="433">
        <v>89157769</v>
      </c>
      <c r="F197" s="433">
        <v>91007685</v>
      </c>
      <c r="G197" s="433">
        <v>98189446</v>
      </c>
      <c r="H197" s="433">
        <v>104539035</v>
      </c>
      <c r="I197" s="434">
        <v>382893935</v>
      </c>
      <c r="J197" s="435"/>
      <c r="K197" s="433">
        <v>94548678</v>
      </c>
      <c r="L197" s="433">
        <v>93500964</v>
      </c>
      <c r="M197" s="433">
        <v>93646459</v>
      </c>
      <c r="N197" s="433">
        <v>93990347</v>
      </c>
      <c r="O197" s="436">
        <v>375686448</v>
      </c>
      <c r="P197" s="435"/>
      <c r="Q197" s="433">
        <v>92021791</v>
      </c>
      <c r="R197" s="433">
        <v>90648426</v>
      </c>
      <c r="S197" s="433">
        <v>97436751</v>
      </c>
      <c r="T197" s="433">
        <v>107787350</v>
      </c>
      <c r="U197" s="436">
        <v>387894318</v>
      </c>
      <c r="V197" s="435"/>
      <c r="W197" s="433">
        <v>106544945</v>
      </c>
      <c r="X197" s="433">
        <v>114363406</v>
      </c>
      <c r="Y197" s="433">
        <v>119792122</v>
      </c>
      <c r="Z197" s="433">
        <v>121551154</v>
      </c>
      <c r="AA197" s="436">
        <v>462251627</v>
      </c>
      <c r="AB197" s="126"/>
      <c r="AC197" s="433">
        <v>116565134</v>
      </c>
      <c r="AD197" s="433">
        <v>124995887</v>
      </c>
      <c r="AE197" s="433">
        <v>126590559</v>
      </c>
      <c r="AF197" s="433">
        <v>130113074</v>
      </c>
      <c r="AG197" s="436">
        <v>498264654</v>
      </c>
      <c r="AH197" s="126"/>
      <c r="AI197" s="433">
        <v>120619873</v>
      </c>
      <c r="AJ197" s="433">
        <v>126081874</v>
      </c>
      <c r="AK197" s="433">
        <v>117917087</v>
      </c>
      <c r="AL197" s="433">
        <v>135445431</v>
      </c>
      <c r="AM197" s="436">
        <v>500064265</v>
      </c>
      <c r="AN197" s="126"/>
      <c r="AO197" s="433">
        <v>126159344</v>
      </c>
      <c r="AP197" s="433">
        <v>141392729</v>
      </c>
      <c r="AQ197" s="433">
        <v>132597398</v>
      </c>
      <c r="AR197" s="433">
        <v>145684359</v>
      </c>
      <c r="AS197" s="436">
        <v>545833830</v>
      </c>
      <c r="AT197" s="126"/>
      <c r="AU197" s="433">
        <v>133967551</v>
      </c>
      <c r="AV197" s="433">
        <v>147413058</v>
      </c>
      <c r="AW197" s="433">
        <v>146489985</v>
      </c>
      <c r="AX197" s="433">
        <v>148969871</v>
      </c>
      <c r="AY197" s="436">
        <v>576840465</v>
      </c>
      <c r="AZ197" s="126"/>
      <c r="BA197" s="433">
        <v>142351653</v>
      </c>
      <c r="BB197" s="433">
        <v>150052031</v>
      </c>
    </row>
    <row r="198" spans="1:54">
      <c r="A198" s="69"/>
      <c r="B198" s="61"/>
      <c r="C198" s="312"/>
      <c r="D198" s="313" t="s">
        <v>23</v>
      </c>
      <c r="E198" s="97">
        <v>0.23495518985383296</v>
      </c>
      <c r="F198" s="97">
        <v>0.45522656372037329</v>
      </c>
      <c r="G198" s="97">
        <v>0.20791407525665767</v>
      </c>
      <c r="H198" s="97">
        <v>0.16034552598313331</v>
      </c>
      <c r="I198" s="437"/>
      <c r="J198" s="438"/>
      <c r="K198" s="97">
        <v>6.0464826121882885E-2</v>
      </c>
      <c r="L198" s="97">
        <v>2.7396356692294722E-2</v>
      </c>
      <c r="M198" s="97">
        <v>-4.6267569327155589E-2</v>
      </c>
      <c r="N198" s="97">
        <v>-0.10090669002253561</v>
      </c>
      <c r="O198" s="349">
        <v>-1.8823716808154756E-2</v>
      </c>
      <c r="P198" s="438"/>
      <c r="Q198" s="97">
        <v>-2.6725778228226527E-2</v>
      </c>
      <c r="R198" s="97">
        <v>-3.0508113263944536E-2</v>
      </c>
      <c r="S198" s="97">
        <v>4.0474482863254835E-2</v>
      </c>
      <c r="T198" s="97">
        <v>0.14679170191807045</v>
      </c>
      <c r="U198" s="349">
        <v>3.2494837290484302E-2</v>
      </c>
      <c r="V198" s="438"/>
      <c r="W198" s="97">
        <v>0.15782298781817894</v>
      </c>
      <c r="X198" s="97">
        <v>0.26161491210007326</v>
      </c>
      <c r="Y198" s="97">
        <v>0.22943469246013759</v>
      </c>
      <c r="Z198" s="97">
        <v>0.12769405686288793</v>
      </c>
      <c r="AA198" s="349">
        <v>0.19169476207692226</v>
      </c>
      <c r="AB198" s="287"/>
      <c r="AC198" s="97">
        <v>9.4046592262073014E-2</v>
      </c>
      <c r="AD198" s="97">
        <v>9.2971006827131442E-2</v>
      </c>
      <c r="AE198" s="97">
        <v>5.6751954022485673E-2</v>
      </c>
      <c r="AF198" s="97">
        <v>7.0438821173182786E-2</v>
      </c>
      <c r="AG198" s="349">
        <v>7.7907842604521438E-2</v>
      </c>
      <c r="AH198" s="287"/>
      <c r="AI198" s="97">
        <v>3.4785178559482377E-2</v>
      </c>
      <c r="AJ198" s="97">
        <v>8.6881818759363405E-3</v>
      </c>
      <c r="AK198" s="97">
        <v>-6.8515946753975543E-2</v>
      </c>
      <c r="AL198" s="97">
        <v>4.0982484204469705E-2</v>
      </c>
      <c r="AM198" s="349">
        <v>3.6117572971572365E-3</v>
      </c>
      <c r="AN198" s="287"/>
      <c r="AO198" s="97">
        <v>4.5925027627909953E-2</v>
      </c>
      <c r="AP198" s="97">
        <v>0.12143581400130521</v>
      </c>
      <c r="AQ198" s="97">
        <v>0.12449689331284097</v>
      </c>
      <c r="AR198" s="97">
        <v>7.5594487938098087E-2</v>
      </c>
      <c r="AS198" s="349">
        <v>9.1527365987649656E-2</v>
      </c>
      <c r="AT198" s="287"/>
      <c r="AU198" s="97">
        <v>6.1891626513213227E-2</v>
      </c>
      <c r="AV198" s="97">
        <v>4.2578773622793609E-2</v>
      </c>
      <c r="AW198" s="97">
        <v>0.10477269697253044</v>
      </c>
      <c r="AX198" s="97">
        <v>2.2552263143087226E-2</v>
      </c>
      <c r="AY198" s="349">
        <v>5.6805997165840783E-2</v>
      </c>
      <c r="AZ198" s="287"/>
      <c r="BA198" s="97">
        <v>6.2583080286359838E-2</v>
      </c>
      <c r="BB198" s="97">
        <v>1.7901894416979092E-2</v>
      </c>
    </row>
    <row r="199" spans="1:54">
      <c r="A199" s="69"/>
      <c r="B199" s="61"/>
      <c r="C199" s="306" t="s">
        <v>56</v>
      </c>
      <c r="D199" s="306" t="s">
        <v>25</v>
      </c>
      <c r="E199" s="433">
        <v>230416752</v>
      </c>
      <c r="F199" s="433">
        <v>230078693</v>
      </c>
      <c r="G199" s="433">
        <v>229908481</v>
      </c>
      <c r="H199" s="433">
        <v>228593711</v>
      </c>
      <c r="I199" s="434">
        <v>918997637</v>
      </c>
      <c r="J199" s="435"/>
      <c r="K199" s="433">
        <v>230717338</v>
      </c>
      <c r="L199" s="433">
        <v>226452887</v>
      </c>
      <c r="M199" s="433">
        <v>209289705</v>
      </c>
      <c r="N199" s="433">
        <v>209005850</v>
      </c>
      <c r="O199" s="436">
        <v>875465780</v>
      </c>
      <c r="P199" s="435"/>
      <c r="Q199" s="433">
        <v>215285743</v>
      </c>
      <c r="R199" s="433">
        <v>231439231</v>
      </c>
      <c r="S199" s="433">
        <v>229457274</v>
      </c>
      <c r="T199" s="433">
        <v>231783593</v>
      </c>
      <c r="U199" s="436">
        <v>907965841</v>
      </c>
      <c r="V199" s="435"/>
      <c r="W199" s="433">
        <v>229076542</v>
      </c>
      <c r="X199" s="433">
        <v>224981536</v>
      </c>
      <c r="Y199" s="433">
        <v>223578749</v>
      </c>
      <c r="Z199" s="433">
        <v>212531079</v>
      </c>
      <c r="AA199" s="436">
        <v>890167906</v>
      </c>
      <c r="AB199" s="126"/>
      <c r="AC199" s="433">
        <v>223986705</v>
      </c>
      <c r="AD199" s="433">
        <v>222330639</v>
      </c>
      <c r="AE199" s="433">
        <v>219820545</v>
      </c>
      <c r="AF199" s="433">
        <v>226520800</v>
      </c>
      <c r="AG199" s="436">
        <v>892658689</v>
      </c>
      <c r="AH199" s="126"/>
      <c r="AI199" s="433">
        <v>231979672</v>
      </c>
      <c r="AJ199" s="433">
        <v>235651187</v>
      </c>
      <c r="AK199" s="433">
        <v>228858819</v>
      </c>
      <c r="AL199" s="433">
        <v>198417567</v>
      </c>
      <c r="AM199" s="436">
        <v>894907245</v>
      </c>
      <c r="AN199" s="126"/>
      <c r="AO199" s="433">
        <v>202371121</v>
      </c>
      <c r="AP199" s="433">
        <v>225170743</v>
      </c>
      <c r="AQ199" s="433">
        <v>229564862</v>
      </c>
      <c r="AR199" s="433">
        <v>240631152</v>
      </c>
      <c r="AS199" s="436">
        <v>897737878</v>
      </c>
      <c r="AT199" s="126"/>
      <c r="AU199" s="433">
        <v>254023417</v>
      </c>
      <c r="AV199" s="433">
        <v>258775410</v>
      </c>
      <c r="AW199" s="433">
        <v>248128329</v>
      </c>
      <c r="AX199" s="433">
        <v>245029100</v>
      </c>
      <c r="AY199" s="436">
        <v>1005956256</v>
      </c>
      <c r="AZ199" s="126"/>
      <c r="BA199" s="433">
        <v>240204205</v>
      </c>
      <c r="BB199" s="433">
        <v>246381496</v>
      </c>
    </row>
    <row r="200" spans="1:54">
      <c r="A200" s="69"/>
      <c r="B200" s="61"/>
      <c r="C200" s="312"/>
      <c r="D200" s="313" t="s">
        <v>23</v>
      </c>
      <c r="E200" s="97">
        <v>0.23241213657984711</v>
      </c>
      <c r="F200" s="97">
        <v>0.46423590797146125</v>
      </c>
      <c r="G200" s="97">
        <v>0.27852974192024593</v>
      </c>
      <c r="H200" s="97">
        <v>6.0596771166021503E-2</v>
      </c>
      <c r="I200" s="437"/>
      <c r="J200" s="438"/>
      <c r="K200" s="97">
        <v>1.3045318857719166E-3</v>
      </c>
      <c r="L200" s="97">
        <v>-1.5758982080100743E-2</v>
      </c>
      <c r="M200" s="97">
        <v>-8.9682537635486351E-2</v>
      </c>
      <c r="N200" s="97">
        <v>-8.5688538474271506E-2</v>
      </c>
      <c r="O200" s="349">
        <v>-4.7368845410861504E-2</v>
      </c>
      <c r="P200" s="438"/>
      <c r="Q200" s="97">
        <v>-6.6885285404948647E-2</v>
      </c>
      <c r="R200" s="97">
        <v>2.2019343917659917E-2</v>
      </c>
      <c r="S200" s="97">
        <v>9.6361973466396744E-2</v>
      </c>
      <c r="T200" s="97">
        <v>0.10898136583258311</v>
      </c>
      <c r="U200" s="349">
        <v>3.7123165453708529E-2</v>
      </c>
      <c r="V200" s="438"/>
      <c r="W200" s="97">
        <v>6.4058115543675465E-2</v>
      </c>
      <c r="X200" s="97">
        <v>-2.7902335192256156E-2</v>
      </c>
      <c r="Y200" s="97">
        <v>-2.5619257552933372E-2</v>
      </c>
      <c r="Z200" s="97">
        <v>-8.3062453864023111E-2</v>
      </c>
      <c r="AA200" s="349">
        <v>-1.9601987427630529E-2</v>
      </c>
      <c r="AB200" s="287"/>
      <c r="AC200" s="97">
        <v>-2.2218935887376889E-2</v>
      </c>
      <c r="AD200" s="97">
        <v>-1.1782731361563825E-2</v>
      </c>
      <c r="AE200" s="97">
        <v>-1.6809307757599146E-2</v>
      </c>
      <c r="AF200" s="97">
        <v>6.5824354093642956E-2</v>
      </c>
      <c r="AG200" s="349">
        <v>2.7981046982388236E-3</v>
      </c>
      <c r="AH200" s="287"/>
      <c r="AI200" s="97">
        <v>3.5685006393571417E-2</v>
      </c>
      <c r="AJ200" s="97">
        <v>5.9913235800127307E-2</v>
      </c>
      <c r="AK200" s="97">
        <v>4.1116602636027455E-2</v>
      </c>
      <c r="AL200" s="97">
        <v>-0.12406469074804605</v>
      </c>
      <c r="AM200" s="349">
        <v>2.5189426011400506E-3</v>
      </c>
      <c r="AN200" s="287"/>
      <c r="AO200" s="97">
        <v>-0.12763424805601065</v>
      </c>
      <c r="AP200" s="97">
        <v>-4.4474395115183474E-2</v>
      </c>
      <c r="AQ200" s="97">
        <v>3.0850591779030268E-3</v>
      </c>
      <c r="AR200" s="97">
        <v>0.21275124797795741</v>
      </c>
      <c r="AS200" s="349">
        <v>3.1630462439713458E-3</v>
      </c>
      <c r="AT200" s="287"/>
      <c r="AU200" s="97">
        <v>0.25523550862773559</v>
      </c>
      <c r="AV200" s="97">
        <v>0.14924082299626296</v>
      </c>
      <c r="AW200" s="97">
        <v>8.0863712496209494E-2</v>
      </c>
      <c r="AX200" s="97">
        <v>1.8276719217136028E-2</v>
      </c>
      <c r="AY200" s="349">
        <v>0.12054562991269924</v>
      </c>
      <c r="AZ200" s="287"/>
      <c r="BA200" s="97">
        <v>-5.4401331039492296E-2</v>
      </c>
      <c r="BB200" s="97">
        <v>-4.789448116418793E-2</v>
      </c>
    </row>
    <row r="201" spans="1:54">
      <c r="A201" s="69"/>
      <c r="B201" s="61"/>
      <c r="C201" s="306" t="s">
        <v>93</v>
      </c>
      <c r="D201" s="306" t="s">
        <v>25</v>
      </c>
      <c r="E201" s="433">
        <v>25623247</v>
      </c>
      <c r="F201" s="433">
        <v>26661776</v>
      </c>
      <c r="G201" s="433">
        <v>27196665</v>
      </c>
      <c r="H201" s="433">
        <v>27164219</v>
      </c>
      <c r="I201" s="434">
        <v>106645907</v>
      </c>
      <c r="J201" s="435"/>
      <c r="K201" s="433">
        <v>25379867</v>
      </c>
      <c r="L201" s="433">
        <v>26517708</v>
      </c>
      <c r="M201" s="433">
        <v>25640911</v>
      </c>
      <c r="N201" s="433">
        <v>25281718</v>
      </c>
      <c r="O201" s="436">
        <v>102820204</v>
      </c>
      <c r="P201" s="435"/>
      <c r="Q201" s="433">
        <v>23158699</v>
      </c>
      <c r="R201" s="433">
        <v>25686525</v>
      </c>
      <c r="S201" s="433">
        <v>25676970</v>
      </c>
      <c r="T201" s="433">
        <v>25687159</v>
      </c>
      <c r="U201" s="436">
        <v>100209353</v>
      </c>
      <c r="V201" s="435"/>
      <c r="W201" s="433">
        <v>24249330</v>
      </c>
      <c r="X201" s="433">
        <v>26540906</v>
      </c>
      <c r="Y201" s="433">
        <v>26045884</v>
      </c>
      <c r="Z201" s="433">
        <v>25134489</v>
      </c>
      <c r="AA201" s="436">
        <v>101970609</v>
      </c>
      <c r="AB201" s="126"/>
      <c r="AC201" s="433">
        <v>24228066</v>
      </c>
      <c r="AD201" s="433">
        <v>25596575</v>
      </c>
      <c r="AE201" s="433">
        <v>25812852</v>
      </c>
      <c r="AF201" s="433">
        <v>26213125</v>
      </c>
      <c r="AG201" s="436">
        <v>101850618</v>
      </c>
      <c r="AH201" s="126"/>
      <c r="AI201" s="433">
        <v>24529406</v>
      </c>
      <c r="AJ201" s="433">
        <v>26410194</v>
      </c>
      <c r="AK201" s="433">
        <v>26156793</v>
      </c>
      <c r="AL201" s="433">
        <v>27056062</v>
      </c>
      <c r="AM201" s="436">
        <v>104152455</v>
      </c>
      <c r="AN201" s="126"/>
      <c r="AO201" s="433">
        <v>24374274</v>
      </c>
      <c r="AP201" s="433">
        <v>27384152</v>
      </c>
      <c r="AQ201" s="433">
        <v>28114357</v>
      </c>
      <c r="AR201" s="433">
        <v>28521316</v>
      </c>
      <c r="AS201" s="436">
        <v>108394099</v>
      </c>
      <c r="AT201" s="126"/>
      <c r="AU201" s="433">
        <v>28478602</v>
      </c>
      <c r="AV201" s="433">
        <v>30196689</v>
      </c>
      <c r="AW201" s="433">
        <v>29212204</v>
      </c>
      <c r="AX201" s="433">
        <v>29868513</v>
      </c>
      <c r="AY201" s="436">
        <v>117756008</v>
      </c>
      <c r="AZ201" s="126"/>
      <c r="BA201" s="433">
        <v>28283727</v>
      </c>
      <c r="BB201" s="433">
        <v>30290604</v>
      </c>
    </row>
    <row r="202" spans="1:54">
      <c r="A202" s="69"/>
      <c r="B202" s="61"/>
      <c r="C202" s="312"/>
      <c r="D202" s="313" t="s">
        <v>23</v>
      </c>
      <c r="E202" s="97">
        <v>0.16801482652961264</v>
      </c>
      <c r="F202" s="97">
        <v>0.35765481720721509</v>
      </c>
      <c r="G202" s="97">
        <v>0.1966584056311442</v>
      </c>
      <c r="H202" s="97">
        <v>0.1004188071741024</v>
      </c>
      <c r="I202" s="437"/>
      <c r="J202" s="438"/>
      <c r="K202" s="97">
        <v>-9.4984058811906236E-3</v>
      </c>
      <c r="L202" s="97">
        <v>-5.4035410094211275E-3</v>
      </c>
      <c r="M202" s="97">
        <v>-5.7203852016414515E-2</v>
      </c>
      <c r="N202" s="97">
        <v>-6.9300759208280563E-2</v>
      </c>
      <c r="O202" s="349">
        <v>-3.5872947285262469E-2</v>
      </c>
      <c r="P202" s="438"/>
      <c r="Q202" s="97">
        <v>-8.7516928280199413E-2</v>
      </c>
      <c r="R202" s="97">
        <v>-3.1344451036266041E-2</v>
      </c>
      <c r="S202" s="97">
        <v>1.4063072875998284E-3</v>
      </c>
      <c r="T202" s="97">
        <v>1.6036924389394747E-2</v>
      </c>
      <c r="U202" s="349">
        <v>-2.5392392724682744E-2</v>
      </c>
      <c r="V202" s="438"/>
      <c r="W202" s="97">
        <v>4.7093793999395173E-2</v>
      </c>
      <c r="X202" s="97">
        <v>3.3261836702317638E-2</v>
      </c>
      <c r="Y202" s="97">
        <v>1.436750520018526E-2</v>
      </c>
      <c r="Z202" s="97">
        <v>-2.151541943583557E-2</v>
      </c>
      <c r="AA202" s="349">
        <v>1.7575764609516931E-2</v>
      </c>
      <c r="AB202" s="287"/>
      <c r="AC202" s="97">
        <v>-8.7689020686343433E-4</v>
      </c>
      <c r="AD202" s="97">
        <v>-3.5580209658253592E-2</v>
      </c>
      <c r="AE202" s="97">
        <v>-8.9469798759758135E-3</v>
      </c>
      <c r="AF202" s="97">
        <v>4.2914578450351737E-2</v>
      </c>
      <c r="AG202" s="349">
        <v>-1.1767214217579536E-3</v>
      </c>
      <c r="AH202" s="287"/>
      <c r="AI202" s="97">
        <v>1.2437641535234301E-2</v>
      </c>
      <c r="AJ202" s="97">
        <v>3.1786244839397515E-2</v>
      </c>
      <c r="AK202" s="97">
        <v>1.332440909667798E-2</v>
      </c>
      <c r="AL202" s="97">
        <v>3.215705872535235E-2</v>
      </c>
      <c r="AM202" s="349">
        <v>2.2600127963877448E-2</v>
      </c>
      <c r="AN202" s="287"/>
      <c r="AO202" s="97">
        <v>-6.3243276253815983E-3</v>
      </c>
      <c r="AP202" s="97">
        <v>3.6878108506132046E-2</v>
      </c>
      <c r="AQ202" s="97">
        <v>7.483960285192448E-2</v>
      </c>
      <c r="AR202" s="97">
        <v>5.4156218299618031E-2</v>
      </c>
      <c r="AS202" s="349">
        <v>4.0725338639401309E-2</v>
      </c>
      <c r="AT202" s="287"/>
      <c r="AU202" s="97">
        <v>0.16838770254244295</v>
      </c>
      <c r="AV202" s="97">
        <v>0.10270674074552311</v>
      </c>
      <c r="AW202" s="97">
        <v>3.904933696331736E-2</v>
      </c>
      <c r="AX202" s="97">
        <v>4.7234741903213751E-2</v>
      </c>
      <c r="AY202" s="349">
        <v>8.6369175871834125E-2</v>
      </c>
      <c r="AZ202" s="287"/>
      <c r="BA202" s="97">
        <v>-6.8428569632736913E-3</v>
      </c>
      <c r="BB202" s="97">
        <v>3.1101091911103218E-3</v>
      </c>
    </row>
    <row r="203" spans="1:54">
      <c r="A203" s="69"/>
      <c r="B203" s="61"/>
      <c r="C203" s="306" t="s">
        <v>94</v>
      </c>
      <c r="D203" s="306" t="s">
        <v>25</v>
      </c>
      <c r="E203" s="433">
        <v>35277785</v>
      </c>
      <c r="F203" s="433">
        <v>40601834</v>
      </c>
      <c r="G203" s="433">
        <v>53809301</v>
      </c>
      <c r="H203" s="433">
        <v>57239503</v>
      </c>
      <c r="I203" s="434">
        <v>186928423</v>
      </c>
      <c r="J203" s="435"/>
      <c r="K203" s="433">
        <v>58517308</v>
      </c>
      <c r="L203" s="433">
        <v>65675163</v>
      </c>
      <c r="M203" s="433">
        <v>63683603</v>
      </c>
      <c r="N203" s="433">
        <v>64247407</v>
      </c>
      <c r="O203" s="436">
        <v>252123481</v>
      </c>
      <c r="P203" s="435"/>
      <c r="Q203" s="433">
        <v>56313068</v>
      </c>
      <c r="R203" s="433">
        <v>61513719</v>
      </c>
      <c r="S203" s="433">
        <v>59432040</v>
      </c>
      <c r="T203" s="433">
        <v>57244384</v>
      </c>
      <c r="U203" s="436">
        <v>234503211</v>
      </c>
      <c r="V203" s="435"/>
      <c r="W203" s="433">
        <v>56332089</v>
      </c>
      <c r="X203" s="433">
        <v>57349453</v>
      </c>
      <c r="Y203" s="433">
        <v>58035542</v>
      </c>
      <c r="Z203" s="433">
        <v>55089564</v>
      </c>
      <c r="AA203" s="436">
        <v>226806648</v>
      </c>
      <c r="AB203" s="126"/>
      <c r="AC203" s="433">
        <v>49247545</v>
      </c>
      <c r="AD203" s="433">
        <v>54577026</v>
      </c>
      <c r="AE203" s="433">
        <v>59490388</v>
      </c>
      <c r="AF203" s="433">
        <v>56664452</v>
      </c>
      <c r="AG203" s="436">
        <v>219979411</v>
      </c>
      <c r="AH203" s="126"/>
      <c r="AI203" s="433">
        <v>49805395</v>
      </c>
      <c r="AJ203" s="433">
        <v>56383661</v>
      </c>
      <c r="AK203" s="433">
        <v>55351504</v>
      </c>
      <c r="AL203" s="433">
        <v>55688970</v>
      </c>
      <c r="AM203" s="436">
        <v>217229530</v>
      </c>
      <c r="AN203" s="126"/>
      <c r="AO203" s="433">
        <v>46806226</v>
      </c>
      <c r="AP203" s="433">
        <v>52843379</v>
      </c>
      <c r="AQ203" s="433">
        <v>53932894</v>
      </c>
      <c r="AR203" s="433">
        <v>48260088</v>
      </c>
      <c r="AS203" s="436">
        <v>201842587</v>
      </c>
      <c r="AT203" s="126"/>
      <c r="AU203" s="433">
        <v>42453830</v>
      </c>
      <c r="AV203" s="433">
        <v>49974284</v>
      </c>
      <c r="AW203" s="433">
        <v>47910267</v>
      </c>
      <c r="AX203" s="433">
        <v>48391425</v>
      </c>
      <c r="AY203" s="436">
        <v>188729806</v>
      </c>
      <c r="AZ203" s="126"/>
      <c r="BA203" s="433">
        <v>43681693</v>
      </c>
      <c r="BB203" s="433">
        <v>49612615</v>
      </c>
    </row>
    <row r="204" spans="1:54">
      <c r="A204" s="69"/>
      <c r="B204" s="61"/>
      <c r="C204" s="312"/>
      <c r="D204" s="313" t="s">
        <v>23</v>
      </c>
      <c r="E204" s="97">
        <v>0.30220819725824405</v>
      </c>
      <c r="F204" s="97">
        <v>0.1910555766604721</v>
      </c>
      <c r="G204" s="97">
        <v>0.4809514310426094</v>
      </c>
      <c r="H204" s="97">
        <v>0.64526026697022809</v>
      </c>
      <c r="I204" s="437"/>
      <c r="J204" s="438"/>
      <c r="K204" s="97">
        <v>0.6587579974196226</v>
      </c>
      <c r="L204" s="97">
        <v>0.61754178394995651</v>
      </c>
      <c r="M204" s="97">
        <v>0.18350548727626104</v>
      </c>
      <c r="N204" s="97">
        <v>0.1224312517178914</v>
      </c>
      <c r="O204" s="349">
        <v>0.34877017070860328</v>
      </c>
      <c r="P204" s="438"/>
      <c r="Q204" s="97">
        <v>-3.766817161172209E-2</v>
      </c>
      <c r="R204" s="97">
        <v>-6.3364045247973011E-2</v>
      </c>
      <c r="S204" s="97">
        <v>-6.676071704046016E-2</v>
      </c>
      <c r="T204" s="97">
        <v>-0.10900086598047454</v>
      </c>
      <c r="U204" s="349">
        <v>-6.988746121587941E-2</v>
      </c>
      <c r="V204" s="438"/>
      <c r="W204" s="97">
        <v>3.377723976965008E-4</v>
      </c>
      <c r="X204" s="97">
        <v>-6.7696540994375609E-2</v>
      </c>
      <c r="Y204" s="97">
        <v>-2.3497392988697685E-2</v>
      </c>
      <c r="Z204" s="97">
        <v>-3.7642469870930895E-2</v>
      </c>
      <c r="AA204" s="349">
        <v>-3.2820714766246817E-2</v>
      </c>
      <c r="AB204" s="287"/>
      <c r="AC204" s="97">
        <v>-0.12576391406326148</v>
      </c>
      <c r="AD204" s="97">
        <v>-4.8342692998309844E-2</v>
      </c>
      <c r="AE204" s="97">
        <v>2.5068190110122623E-2</v>
      </c>
      <c r="AF204" s="97">
        <v>2.8587773902149616E-2</v>
      </c>
      <c r="AG204" s="349">
        <v>-3.0101573565868289E-2</v>
      </c>
      <c r="AH204" s="287"/>
      <c r="AI204" s="97">
        <v>1.1327468201714375E-2</v>
      </c>
      <c r="AJ204" s="97">
        <v>3.3102481619280644E-2</v>
      </c>
      <c r="AK204" s="97">
        <v>-6.957231477461534E-2</v>
      </c>
      <c r="AL204" s="97">
        <v>-1.7215061040385615E-2</v>
      </c>
      <c r="AM204" s="349">
        <v>-1.2500628979318473E-2</v>
      </c>
      <c r="AN204" s="287"/>
      <c r="AO204" s="97">
        <v>-6.0217753518469253E-2</v>
      </c>
      <c r="AP204" s="97">
        <v>-6.2789147373740084E-2</v>
      </c>
      <c r="AQ204" s="97">
        <v>-2.5629113890021871E-2</v>
      </c>
      <c r="AR204" s="97">
        <v>-0.13339952238297814</v>
      </c>
      <c r="AS204" s="349">
        <v>-7.0832648765570716E-2</v>
      </c>
      <c r="AT204" s="287"/>
      <c r="AU204" s="97">
        <v>-9.29875440075002E-2</v>
      </c>
      <c r="AV204" s="97">
        <v>-5.4294313768239566E-2</v>
      </c>
      <c r="AW204" s="97">
        <v>-0.11166890098647408</v>
      </c>
      <c r="AX204" s="97">
        <v>2.7214413699370166E-3</v>
      </c>
      <c r="AY204" s="349">
        <v>-6.4965383147809086E-2</v>
      </c>
      <c r="AZ204" s="287"/>
      <c r="BA204" s="97">
        <v>2.8922313958481549E-2</v>
      </c>
      <c r="BB204" s="97">
        <v>-7.2371021863965046E-3</v>
      </c>
    </row>
    <row r="205" spans="1:54">
      <c r="A205" s="69"/>
      <c r="B205" s="61"/>
      <c r="C205" s="306" t="s">
        <v>95</v>
      </c>
      <c r="D205" s="306" t="s">
        <v>25</v>
      </c>
      <c r="E205" s="433">
        <v>11787723</v>
      </c>
      <c r="F205" s="433">
        <v>11478705</v>
      </c>
      <c r="G205" s="433">
        <v>11367314</v>
      </c>
      <c r="H205" s="433">
        <v>11776560</v>
      </c>
      <c r="I205" s="434">
        <v>46410302</v>
      </c>
      <c r="J205" s="435"/>
      <c r="K205" s="433">
        <v>11278858</v>
      </c>
      <c r="L205" s="433">
        <v>11002675</v>
      </c>
      <c r="M205" s="433">
        <v>11233764</v>
      </c>
      <c r="N205" s="433">
        <v>11127514</v>
      </c>
      <c r="O205" s="436">
        <v>44642811</v>
      </c>
      <c r="P205" s="435"/>
      <c r="Q205" s="433">
        <v>11330778</v>
      </c>
      <c r="R205" s="433">
        <v>11414395</v>
      </c>
      <c r="S205" s="433">
        <v>11306693</v>
      </c>
      <c r="T205" s="433">
        <v>11731525</v>
      </c>
      <c r="U205" s="436">
        <v>45783391</v>
      </c>
      <c r="V205" s="435"/>
      <c r="W205" s="433">
        <v>11226391</v>
      </c>
      <c r="X205" s="433">
        <v>10828558</v>
      </c>
      <c r="Y205" s="433">
        <v>10918103</v>
      </c>
      <c r="Z205" s="433">
        <v>10825433</v>
      </c>
      <c r="AA205" s="436">
        <v>43798485</v>
      </c>
      <c r="AB205" s="126"/>
      <c r="AC205" s="433">
        <v>11221596</v>
      </c>
      <c r="AD205" s="433">
        <v>10650041</v>
      </c>
      <c r="AE205" s="433">
        <v>10361991</v>
      </c>
      <c r="AF205" s="433">
        <v>10693179</v>
      </c>
      <c r="AG205" s="436">
        <v>42926807</v>
      </c>
      <c r="AH205" s="126"/>
      <c r="AI205" s="433">
        <v>10836695</v>
      </c>
      <c r="AJ205" s="433">
        <v>11002196</v>
      </c>
      <c r="AK205" s="433">
        <v>10724463</v>
      </c>
      <c r="AL205" s="433">
        <v>11050079</v>
      </c>
      <c r="AM205" s="436">
        <v>43613433</v>
      </c>
      <c r="AN205" s="126"/>
      <c r="AO205" s="433">
        <v>11065808</v>
      </c>
      <c r="AP205" s="433">
        <v>11741688</v>
      </c>
      <c r="AQ205" s="433">
        <v>11562549</v>
      </c>
      <c r="AR205" s="433">
        <v>11797367</v>
      </c>
      <c r="AS205" s="436">
        <v>46167412</v>
      </c>
      <c r="AT205" s="126"/>
      <c r="AU205" s="433">
        <v>12275885</v>
      </c>
      <c r="AV205" s="433">
        <v>12361036</v>
      </c>
      <c r="AW205" s="433">
        <v>11586114</v>
      </c>
      <c r="AX205" s="433">
        <v>11698959</v>
      </c>
      <c r="AY205" s="436">
        <v>47921994</v>
      </c>
      <c r="AZ205" s="126"/>
      <c r="BA205" s="433">
        <v>12066181</v>
      </c>
      <c r="BB205" s="433">
        <v>12183541</v>
      </c>
    </row>
    <row r="206" spans="1:54">
      <c r="A206" s="69"/>
      <c r="B206" s="61"/>
      <c r="C206" s="312"/>
      <c r="D206" s="313" t="s">
        <v>23</v>
      </c>
      <c r="E206" s="97">
        <v>2.5234333911222605E-2</v>
      </c>
      <c r="F206" s="97">
        <v>0.26045109254896026</v>
      </c>
      <c r="G206" s="97">
        <v>0.14202835592043014</v>
      </c>
      <c r="H206" s="97">
        <v>5.8827115222622288E-2</v>
      </c>
      <c r="I206" s="437"/>
      <c r="J206" s="438"/>
      <c r="K206" s="97">
        <v>-4.3169066663680512E-2</v>
      </c>
      <c r="L206" s="97">
        <v>-4.1470705972494283E-2</v>
      </c>
      <c r="M206" s="97">
        <v>-1.1748597777803974E-2</v>
      </c>
      <c r="N206" s="97">
        <v>-5.5113377760568454E-2</v>
      </c>
      <c r="O206" s="349">
        <v>-3.8084022810280338E-2</v>
      </c>
      <c r="P206" s="438"/>
      <c r="Q206" s="97">
        <v>4.6033029230441169E-3</v>
      </c>
      <c r="R206" s="97">
        <v>3.7419991047631607E-2</v>
      </c>
      <c r="S206" s="97">
        <v>6.4919469556241616E-3</v>
      </c>
      <c r="T206" s="97">
        <v>5.4280857341540978E-2</v>
      </c>
      <c r="U206" s="349">
        <v>2.5549018407465374E-2</v>
      </c>
      <c r="V206" s="438"/>
      <c r="W206" s="97">
        <v>-9.2126948387833973E-3</v>
      </c>
      <c r="X206" s="97">
        <v>-5.132440221317025E-2</v>
      </c>
      <c r="Y206" s="97">
        <v>-3.4368139295901989E-2</v>
      </c>
      <c r="Z206" s="97">
        <v>-7.7235653506257718E-2</v>
      </c>
      <c r="AA206" s="349">
        <v>-4.3354281031739217E-2</v>
      </c>
      <c r="AB206" s="287"/>
      <c r="AC206" s="97">
        <v>-4.2711856374855195E-4</v>
      </c>
      <c r="AD206" s="97">
        <v>-1.6485759230360997E-2</v>
      </c>
      <c r="AE206" s="97">
        <v>-5.0934855624644726E-2</v>
      </c>
      <c r="AF206" s="97">
        <v>-1.2216970905459368E-2</v>
      </c>
      <c r="AG206" s="349">
        <v>-1.9902012592444729E-2</v>
      </c>
      <c r="AH206" s="287"/>
      <c r="AI206" s="97">
        <v>-3.4300022920090822E-2</v>
      </c>
      <c r="AJ206" s="97">
        <v>3.3066069886491523E-2</v>
      </c>
      <c r="AK206" s="97">
        <v>3.4980922102711753E-2</v>
      </c>
      <c r="AL206" s="97">
        <v>3.3376416872849424E-2</v>
      </c>
      <c r="AM206" s="349">
        <v>1.5995273070275262E-2</v>
      </c>
      <c r="AN206" s="287"/>
      <c r="AO206" s="97">
        <v>2.1142331679538717E-2</v>
      </c>
      <c r="AP206" s="97">
        <v>6.7213127270228545E-2</v>
      </c>
      <c r="AQ206" s="97">
        <v>7.8147129604531296E-2</v>
      </c>
      <c r="AR206" s="97">
        <v>6.7627389813231131E-2</v>
      </c>
      <c r="AS206" s="349">
        <v>5.8559458045873258E-2</v>
      </c>
      <c r="AT206" s="287"/>
      <c r="AU206" s="97">
        <v>0.10935279195156822</v>
      </c>
      <c r="AV206" s="97">
        <v>5.2747782090615924E-2</v>
      </c>
      <c r="AW206" s="97">
        <v>2.0380454171480267E-3</v>
      </c>
      <c r="AX206" s="97">
        <v>-8.3415223074776446E-3</v>
      </c>
      <c r="AY206" s="349">
        <v>3.8004772717171065E-2</v>
      </c>
      <c r="AZ206" s="287"/>
      <c r="BA206" s="97">
        <v>-1.7082597303575309E-2</v>
      </c>
      <c r="BB206" s="97">
        <v>-1.4359233319925613E-2</v>
      </c>
    </row>
    <row r="207" spans="1:54">
      <c r="A207" s="69"/>
      <c r="B207" s="61"/>
      <c r="C207" s="306" t="s">
        <v>96</v>
      </c>
      <c r="D207" s="306" t="s">
        <v>25</v>
      </c>
      <c r="E207" s="433">
        <v>0</v>
      </c>
      <c r="F207" s="433">
        <v>0</v>
      </c>
      <c r="G207" s="433">
        <v>0</v>
      </c>
      <c r="H207" s="433">
        <v>0</v>
      </c>
      <c r="I207" s="434">
        <v>0</v>
      </c>
      <c r="J207" s="435"/>
      <c r="K207" s="433">
        <v>0</v>
      </c>
      <c r="L207" s="433">
        <v>0</v>
      </c>
      <c r="M207" s="433">
        <v>0</v>
      </c>
      <c r="N207" s="433">
        <v>0</v>
      </c>
      <c r="O207" s="436">
        <v>0</v>
      </c>
      <c r="P207" s="435"/>
      <c r="Q207" s="433">
        <v>0</v>
      </c>
      <c r="R207" s="433">
        <v>0</v>
      </c>
      <c r="S207" s="433">
        <v>0</v>
      </c>
      <c r="T207" s="433">
        <v>0</v>
      </c>
      <c r="U207" s="436">
        <v>0</v>
      </c>
      <c r="V207" s="435"/>
      <c r="W207" s="433">
        <v>0</v>
      </c>
      <c r="X207" s="433">
        <v>0</v>
      </c>
      <c r="Y207" s="433">
        <v>0</v>
      </c>
      <c r="Z207" s="433">
        <v>0</v>
      </c>
      <c r="AA207" s="436">
        <v>0</v>
      </c>
      <c r="AB207" s="126"/>
      <c r="AC207" s="433">
        <v>0</v>
      </c>
      <c r="AD207" s="433">
        <v>0</v>
      </c>
      <c r="AE207" s="433">
        <v>0</v>
      </c>
      <c r="AF207" s="433">
        <v>0</v>
      </c>
      <c r="AG207" s="436">
        <v>0</v>
      </c>
      <c r="AH207" s="126"/>
      <c r="AI207" s="433">
        <v>0</v>
      </c>
      <c r="AJ207" s="433">
        <v>0</v>
      </c>
      <c r="AK207" s="433">
        <v>0</v>
      </c>
      <c r="AL207" s="433">
        <v>0</v>
      </c>
      <c r="AM207" s="436">
        <v>0</v>
      </c>
      <c r="AN207" s="126"/>
      <c r="AO207" s="433">
        <v>0</v>
      </c>
      <c r="AP207" s="433">
        <v>0</v>
      </c>
      <c r="AQ207" s="433">
        <v>0</v>
      </c>
      <c r="AR207" s="433">
        <v>0</v>
      </c>
      <c r="AS207" s="436">
        <v>0</v>
      </c>
      <c r="AT207" s="126"/>
      <c r="AU207" s="433">
        <v>0</v>
      </c>
      <c r="AV207" s="433">
        <v>0</v>
      </c>
      <c r="AW207" s="433">
        <v>0</v>
      </c>
      <c r="AX207" s="433">
        <v>0</v>
      </c>
      <c r="AY207" s="436">
        <v>0</v>
      </c>
      <c r="AZ207" s="126"/>
      <c r="BA207" s="433">
        <v>0</v>
      </c>
      <c r="BB207" s="433">
        <v>0</v>
      </c>
    </row>
    <row r="208" spans="1:54">
      <c r="A208" s="69"/>
      <c r="B208" s="71"/>
      <c r="C208" s="312"/>
      <c r="D208" s="313" t="s">
        <v>23</v>
      </c>
      <c r="E208" s="97">
        <v>0</v>
      </c>
      <c r="F208" s="97">
        <v>0</v>
      </c>
      <c r="G208" s="97">
        <v>0</v>
      </c>
      <c r="H208" s="97">
        <v>0</v>
      </c>
      <c r="I208" s="437"/>
      <c r="J208" s="438"/>
      <c r="K208" s="97">
        <v>0</v>
      </c>
      <c r="L208" s="97">
        <v>0</v>
      </c>
      <c r="M208" s="97">
        <v>0</v>
      </c>
      <c r="N208" s="97">
        <v>0</v>
      </c>
      <c r="O208" s="349">
        <v>0</v>
      </c>
      <c r="P208" s="438"/>
      <c r="Q208" s="97" t="s">
        <v>279</v>
      </c>
      <c r="R208" s="97" t="s">
        <v>279</v>
      </c>
      <c r="S208" s="97" t="s">
        <v>279</v>
      </c>
      <c r="T208" s="97" t="s">
        <v>279</v>
      </c>
      <c r="U208" s="349" t="s">
        <v>279</v>
      </c>
      <c r="V208" s="438"/>
      <c r="W208" s="97" t="s">
        <v>279</v>
      </c>
      <c r="X208" s="97" t="s">
        <v>279</v>
      </c>
      <c r="Y208" s="97" t="s">
        <v>279</v>
      </c>
      <c r="Z208" s="97" t="s">
        <v>279</v>
      </c>
      <c r="AA208" s="349" t="s">
        <v>279</v>
      </c>
      <c r="AB208" s="287"/>
      <c r="AC208" s="97" t="s">
        <v>279</v>
      </c>
      <c r="AD208" s="97" t="s">
        <v>279</v>
      </c>
      <c r="AE208" s="97" t="s">
        <v>279</v>
      </c>
      <c r="AF208" s="97" t="s">
        <v>279</v>
      </c>
      <c r="AG208" s="349" t="s">
        <v>279</v>
      </c>
      <c r="AH208" s="287"/>
      <c r="AI208" s="97" t="s">
        <v>279</v>
      </c>
      <c r="AJ208" s="97" t="s">
        <v>279</v>
      </c>
      <c r="AK208" s="97" t="s">
        <v>279</v>
      </c>
      <c r="AL208" s="97" t="s">
        <v>279</v>
      </c>
      <c r="AM208" s="349" t="s">
        <v>279</v>
      </c>
      <c r="AN208" s="287"/>
      <c r="AO208" s="97" t="s">
        <v>279</v>
      </c>
      <c r="AP208" s="97" t="s">
        <v>279</v>
      </c>
      <c r="AQ208" s="97" t="s">
        <v>279</v>
      </c>
      <c r="AR208" s="97" t="s">
        <v>279</v>
      </c>
      <c r="AS208" s="349" t="s">
        <v>279</v>
      </c>
      <c r="AT208" s="287"/>
      <c r="AU208" s="97" t="s">
        <v>279</v>
      </c>
      <c r="AV208" s="97" t="s">
        <v>279</v>
      </c>
      <c r="AW208" s="97" t="s">
        <v>279</v>
      </c>
      <c r="AX208" s="97" t="s">
        <v>279</v>
      </c>
      <c r="AY208" s="349" t="s">
        <v>279</v>
      </c>
      <c r="AZ208" s="287"/>
      <c r="BA208" s="97" t="s">
        <v>279</v>
      </c>
      <c r="BB208" s="97" t="s">
        <v>279</v>
      </c>
    </row>
    <row r="209" spans="1:54">
      <c r="A209" s="73" t="s">
        <v>194</v>
      </c>
      <c r="B209" s="73" t="s">
        <v>250</v>
      </c>
      <c r="C209" s="306" t="s">
        <v>58</v>
      </c>
      <c r="D209" s="306" t="s">
        <v>25</v>
      </c>
      <c r="E209" s="433">
        <v>65818118</v>
      </c>
      <c r="F209" s="433">
        <v>79470072</v>
      </c>
      <c r="G209" s="433">
        <v>79074237</v>
      </c>
      <c r="H209" s="433">
        <v>78279690</v>
      </c>
      <c r="I209" s="434">
        <v>302642117</v>
      </c>
      <c r="J209" s="435"/>
      <c r="K209" s="433">
        <v>73141317</v>
      </c>
      <c r="L209" s="433">
        <v>78388319</v>
      </c>
      <c r="M209" s="433">
        <v>77232622</v>
      </c>
      <c r="N209" s="433">
        <v>74612767</v>
      </c>
      <c r="O209" s="436">
        <v>303375025</v>
      </c>
      <c r="P209" s="435"/>
      <c r="Q209" s="433">
        <v>71755693</v>
      </c>
      <c r="R209" s="433">
        <v>77091182</v>
      </c>
      <c r="S209" s="433">
        <v>77090878</v>
      </c>
      <c r="T209" s="433">
        <v>76442356</v>
      </c>
      <c r="U209" s="436">
        <v>302380109</v>
      </c>
      <c r="V209" s="435"/>
      <c r="W209" s="433">
        <v>72760969</v>
      </c>
      <c r="X209" s="433">
        <v>75281578</v>
      </c>
      <c r="Y209" s="433">
        <v>77213425</v>
      </c>
      <c r="Z209" s="433">
        <v>76100845</v>
      </c>
      <c r="AA209" s="436">
        <v>301356817</v>
      </c>
      <c r="AB209" s="126"/>
      <c r="AC209" s="433">
        <v>75679144</v>
      </c>
      <c r="AD209" s="433">
        <v>79380263</v>
      </c>
      <c r="AE209" s="433">
        <v>79138215</v>
      </c>
      <c r="AF209" s="433">
        <v>84291312</v>
      </c>
      <c r="AG209" s="436">
        <v>318488934</v>
      </c>
      <c r="AH209" s="126"/>
      <c r="AI209" s="433">
        <v>82044534</v>
      </c>
      <c r="AJ209" s="433">
        <v>83989238</v>
      </c>
      <c r="AK209" s="433">
        <v>85771581</v>
      </c>
      <c r="AL209" s="433">
        <v>87087420</v>
      </c>
      <c r="AM209" s="436">
        <v>338892773</v>
      </c>
      <c r="AN209" s="126"/>
      <c r="AO209" s="433">
        <v>82148222</v>
      </c>
      <c r="AP209" s="433">
        <v>89306977</v>
      </c>
      <c r="AQ209" s="433">
        <v>87408431</v>
      </c>
      <c r="AR209" s="433">
        <v>87631872</v>
      </c>
      <c r="AS209" s="436">
        <v>346495502</v>
      </c>
      <c r="AT209" s="126"/>
      <c r="AU209" s="433">
        <v>86776652</v>
      </c>
      <c r="AV209" s="433">
        <v>89932260</v>
      </c>
      <c r="AW209" s="433">
        <v>85306242</v>
      </c>
      <c r="AX209" s="433">
        <v>85918678</v>
      </c>
      <c r="AY209" s="436">
        <v>347933832</v>
      </c>
      <c r="AZ209" s="126"/>
      <c r="BA209" s="433">
        <v>84395565</v>
      </c>
      <c r="BB209" s="433">
        <v>89164245</v>
      </c>
    </row>
    <row r="210" spans="1:54">
      <c r="A210" s="69"/>
      <c r="B210" s="61" t="s">
        <v>247</v>
      </c>
      <c r="C210" s="312"/>
      <c r="D210" s="313" t="s">
        <v>23</v>
      </c>
      <c r="E210" s="97">
        <v>0.14900724820502198</v>
      </c>
      <c r="F210" s="97">
        <v>0.40389725198535481</v>
      </c>
      <c r="G210" s="97">
        <v>0.34405290243269887</v>
      </c>
      <c r="H210" s="97">
        <v>0.28180031368207881</v>
      </c>
      <c r="I210" s="437"/>
      <c r="J210" s="438"/>
      <c r="K210" s="97">
        <v>0.1112641810876452</v>
      </c>
      <c r="L210" s="97">
        <v>-1.3612080280989302E-2</v>
      </c>
      <c r="M210" s="97">
        <v>-2.3289696744086194E-2</v>
      </c>
      <c r="N210" s="97">
        <v>-4.6843862054129236E-2</v>
      </c>
      <c r="O210" s="349">
        <v>2.4216986296061727E-3</v>
      </c>
      <c r="P210" s="438"/>
      <c r="Q210" s="97">
        <v>-1.8944477032044715E-2</v>
      </c>
      <c r="R210" s="97">
        <v>-1.654758025873726E-2</v>
      </c>
      <c r="S210" s="97">
        <v>-1.8352866486910369E-3</v>
      </c>
      <c r="T210" s="97">
        <v>2.4521125184916448E-2</v>
      </c>
      <c r="U210" s="349">
        <v>-3.2794921071700456E-3</v>
      </c>
      <c r="V210" s="438"/>
      <c r="W210" s="97">
        <v>1.4009703731800105E-2</v>
      </c>
      <c r="X210" s="97">
        <v>-2.3473553693858284E-2</v>
      </c>
      <c r="Y210" s="97">
        <v>1.5896433297855062E-3</v>
      </c>
      <c r="Z210" s="97">
        <v>-4.4675624597442232E-3</v>
      </c>
      <c r="AA210" s="349">
        <v>-3.3841247143673314E-3</v>
      </c>
      <c r="AB210" s="287"/>
      <c r="AC210" s="97">
        <v>4.0106324037548102E-2</v>
      </c>
      <c r="AD210" s="97">
        <v>5.4444727500265744E-2</v>
      </c>
      <c r="AE210" s="97">
        <v>2.4928177969051335E-2</v>
      </c>
      <c r="AF210" s="97">
        <v>0.10762649218940989</v>
      </c>
      <c r="AG210" s="349">
        <v>5.6849940116005415E-2</v>
      </c>
      <c r="AH210" s="287"/>
      <c r="AI210" s="97">
        <v>8.4110227250984826E-2</v>
      </c>
      <c r="AJ210" s="97">
        <v>5.806197694255566E-2</v>
      </c>
      <c r="AK210" s="97">
        <v>8.3820010345191598E-2</v>
      </c>
      <c r="AL210" s="97">
        <v>3.3171959643954807E-2</v>
      </c>
      <c r="AM210" s="349">
        <v>6.4064514718743748E-2</v>
      </c>
      <c r="AN210" s="287"/>
      <c r="AO210" s="97">
        <v>1.2638014373997919E-3</v>
      </c>
      <c r="AP210" s="97">
        <v>6.3314528463753961E-2</v>
      </c>
      <c r="AQ210" s="97">
        <v>1.9083826844698226E-2</v>
      </c>
      <c r="AR210" s="97">
        <v>6.2517869974791918E-3</v>
      </c>
      <c r="AS210" s="349">
        <v>2.2434025171731875E-2</v>
      </c>
      <c r="AT210" s="287"/>
      <c r="AU210" s="97">
        <v>5.6342424550588577E-2</v>
      </c>
      <c r="AV210" s="97">
        <v>7.0015022454517073E-3</v>
      </c>
      <c r="AW210" s="97">
        <v>-2.4050185730939422E-2</v>
      </c>
      <c r="AX210" s="97">
        <v>-1.9549896183890692E-2</v>
      </c>
      <c r="AY210" s="349">
        <v>4.1510784171738813E-3</v>
      </c>
      <c r="AZ210" s="287"/>
      <c r="BA210" s="97">
        <v>-2.7439258661419719E-2</v>
      </c>
      <c r="BB210" s="97">
        <v>-8.5399277189297518E-3</v>
      </c>
    </row>
    <row r="211" spans="1:54">
      <c r="A211" s="69"/>
      <c r="B211" s="69"/>
      <c r="C211" s="306" t="s">
        <v>82</v>
      </c>
      <c r="D211" s="306" t="s">
        <v>25</v>
      </c>
      <c r="E211" s="433">
        <v>260661614</v>
      </c>
      <c r="F211" s="433">
        <v>311915429</v>
      </c>
      <c r="G211" s="433">
        <v>300653872</v>
      </c>
      <c r="H211" s="433">
        <v>302923050</v>
      </c>
      <c r="I211" s="434">
        <v>1176153965</v>
      </c>
      <c r="J211" s="435"/>
      <c r="K211" s="433">
        <v>277540857</v>
      </c>
      <c r="L211" s="433">
        <v>298478049</v>
      </c>
      <c r="M211" s="433">
        <v>305061671</v>
      </c>
      <c r="N211" s="433">
        <v>292122133</v>
      </c>
      <c r="O211" s="436">
        <v>1173202710</v>
      </c>
      <c r="P211" s="435"/>
      <c r="Q211" s="433">
        <v>283350016</v>
      </c>
      <c r="R211" s="433">
        <v>302231163</v>
      </c>
      <c r="S211" s="433">
        <v>304961011</v>
      </c>
      <c r="T211" s="433">
        <v>306630133</v>
      </c>
      <c r="U211" s="436">
        <v>1197172323</v>
      </c>
      <c r="V211" s="435"/>
      <c r="W211" s="433">
        <v>299059322</v>
      </c>
      <c r="X211" s="433">
        <v>311367666</v>
      </c>
      <c r="Y211" s="433">
        <v>317573201</v>
      </c>
      <c r="Z211" s="433">
        <v>321723737</v>
      </c>
      <c r="AA211" s="436">
        <v>1249723926</v>
      </c>
      <c r="AB211" s="126"/>
      <c r="AC211" s="433">
        <v>315302695</v>
      </c>
      <c r="AD211" s="433">
        <v>336428856</v>
      </c>
      <c r="AE211" s="433">
        <v>325875012</v>
      </c>
      <c r="AF211" s="433">
        <v>329307334</v>
      </c>
      <c r="AG211" s="436">
        <v>1306913897</v>
      </c>
      <c r="AH211" s="126"/>
      <c r="AI211" s="433">
        <v>327204814</v>
      </c>
      <c r="AJ211" s="433">
        <v>336035343</v>
      </c>
      <c r="AK211" s="433">
        <v>333944558</v>
      </c>
      <c r="AL211" s="433">
        <v>350448409</v>
      </c>
      <c r="AM211" s="436">
        <v>1347633124</v>
      </c>
      <c r="AN211" s="126"/>
      <c r="AO211" s="433">
        <v>340402107</v>
      </c>
      <c r="AP211" s="433">
        <v>359478186</v>
      </c>
      <c r="AQ211" s="433">
        <v>352457860</v>
      </c>
      <c r="AR211" s="433">
        <v>360437899</v>
      </c>
      <c r="AS211" s="436">
        <v>1412776052</v>
      </c>
      <c r="AT211" s="126"/>
      <c r="AU211" s="433">
        <v>363222515</v>
      </c>
      <c r="AV211" s="433">
        <v>381156124</v>
      </c>
      <c r="AW211" s="433">
        <v>356865863</v>
      </c>
      <c r="AX211" s="433">
        <v>358879306</v>
      </c>
      <c r="AY211" s="436">
        <v>1460123808</v>
      </c>
      <c r="AZ211" s="126"/>
      <c r="BA211" s="433">
        <v>357960647</v>
      </c>
      <c r="BB211" s="433">
        <v>368672033</v>
      </c>
    </row>
    <row r="212" spans="1:54">
      <c r="A212" s="69"/>
      <c r="B212" s="69"/>
      <c r="C212" s="312"/>
      <c r="D212" s="313" t="s">
        <v>23</v>
      </c>
      <c r="E212" s="97">
        <v>0.20421590114887289</v>
      </c>
      <c r="F212" s="97">
        <v>0.29007730597139303</v>
      </c>
      <c r="G212" s="97">
        <v>0.253256061334583</v>
      </c>
      <c r="H212" s="97">
        <v>0.13218672413127949</v>
      </c>
      <c r="I212" s="437"/>
      <c r="J212" s="438"/>
      <c r="K212" s="97">
        <v>6.475538435053195E-2</v>
      </c>
      <c r="L212" s="97">
        <v>-4.3080202999512408E-2</v>
      </c>
      <c r="M212" s="97">
        <v>1.46607092424208E-2</v>
      </c>
      <c r="N212" s="97">
        <v>-3.5655645881024899E-2</v>
      </c>
      <c r="O212" s="349">
        <v>-2.5092420616887878E-3</v>
      </c>
      <c r="P212" s="438"/>
      <c r="Q212" s="97">
        <v>2.0930824610086107E-2</v>
      </c>
      <c r="R212" s="97">
        <v>1.2574170906618276E-2</v>
      </c>
      <c r="S212" s="97">
        <v>-3.2996606774637893E-4</v>
      </c>
      <c r="T212" s="97">
        <v>4.9664158792103619E-2</v>
      </c>
      <c r="U212" s="349">
        <v>2.043092195039331E-2</v>
      </c>
      <c r="V212" s="438"/>
      <c r="W212" s="97">
        <v>5.5441345025369682E-2</v>
      </c>
      <c r="X212" s="97">
        <v>3.0230181789691946E-2</v>
      </c>
      <c r="Y212" s="97">
        <v>4.135672936892254E-2</v>
      </c>
      <c r="Z212" s="97">
        <v>4.9224138059516864E-2</v>
      </c>
      <c r="AA212" s="349">
        <v>4.3896439961383926E-2</v>
      </c>
      <c r="AB212" s="287"/>
      <c r="AC212" s="97">
        <v>5.4314886061301193E-2</v>
      </c>
      <c r="AD212" s="97">
        <v>8.048745177028116E-2</v>
      </c>
      <c r="AE212" s="97">
        <v>2.6141409205369337E-2</v>
      </c>
      <c r="AF212" s="97">
        <v>2.357176710277975E-2</v>
      </c>
      <c r="AG212" s="349">
        <v>4.5762083777213469E-2</v>
      </c>
      <c r="AH212" s="287"/>
      <c r="AI212" s="97">
        <v>3.7748231108522656E-2</v>
      </c>
      <c r="AJ212" s="97">
        <v>-1.1696767176238021E-3</v>
      </c>
      <c r="AK212" s="97">
        <v>2.4762702578742024E-2</v>
      </c>
      <c r="AL212" s="97">
        <v>6.4198615752663502E-2</v>
      </c>
      <c r="AM212" s="349">
        <v>3.1156778647369432E-2</v>
      </c>
      <c r="AN212" s="287"/>
      <c r="AO212" s="97">
        <v>4.0333431646882856E-2</v>
      </c>
      <c r="AP212" s="97">
        <v>6.9763027872934202E-2</v>
      </c>
      <c r="AQ212" s="97">
        <v>5.5438250321779403E-2</v>
      </c>
      <c r="AR212" s="97">
        <v>2.8504880443044112E-2</v>
      </c>
      <c r="AS212" s="349">
        <v>4.8338770277955856E-2</v>
      </c>
      <c r="AT212" s="287"/>
      <c r="AU212" s="97">
        <v>6.7039561538319248E-2</v>
      </c>
      <c r="AV212" s="97">
        <v>6.0303903948152326E-2</v>
      </c>
      <c r="AW212" s="97">
        <v>1.250646814912848E-2</v>
      </c>
      <c r="AX212" s="97">
        <v>-4.3241651455747654E-3</v>
      </c>
      <c r="AY212" s="349">
        <v>3.3513985414016734E-2</v>
      </c>
      <c r="AZ212" s="287"/>
      <c r="BA212" s="97">
        <v>-1.4486623991356917E-2</v>
      </c>
      <c r="BB212" s="97">
        <v>-3.2753221616872108E-2</v>
      </c>
    </row>
    <row r="213" spans="1:54">
      <c r="A213" s="69"/>
      <c r="B213" s="69"/>
      <c r="C213" s="306" t="s">
        <v>83</v>
      </c>
      <c r="D213" s="306" t="s">
        <v>25</v>
      </c>
      <c r="E213" s="433">
        <v>29765390</v>
      </c>
      <c r="F213" s="433">
        <v>34768790</v>
      </c>
      <c r="G213" s="433">
        <v>34151690</v>
      </c>
      <c r="H213" s="433">
        <v>36785430</v>
      </c>
      <c r="I213" s="434">
        <v>135471300</v>
      </c>
      <c r="J213" s="435"/>
      <c r="K213" s="433">
        <v>32347150</v>
      </c>
      <c r="L213" s="433">
        <v>35392694</v>
      </c>
      <c r="M213" s="433">
        <v>36380430</v>
      </c>
      <c r="N213" s="433">
        <v>35710180</v>
      </c>
      <c r="O213" s="436">
        <v>139830454</v>
      </c>
      <c r="P213" s="435"/>
      <c r="Q213" s="433">
        <v>33821020</v>
      </c>
      <c r="R213" s="433">
        <v>36606100</v>
      </c>
      <c r="S213" s="433">
        <v>37172490</v>
      </c>
      <c r="T213" s="433">
        <v>35815620</v>
      </c>
      <c r="U213" s="436">
        <v>143415230</v>
      </c>
      <c r="V213" s="435"/>
      <c r="W213" s="433">
        <v>35842810</v>
      </c>
      <c r="X213" s="433">
        <v>36726760</v>
      </c>
      <c r="Y213" s="433">
        <v>37584050</v>
      </c>
      <c r="Z213" s="433">
        <v>35969539</v>
      </c>
      <c r="AA213" s="436">
        <v>146123159</v>
      </c>
      <c r="AB213" s="126"/>
      <c r="AC213" s="433">
        <v>38027277</v>
      </c>
      <c r="AD213" s="433">
        <v>37753320</v>
      </c>
      <c r="AE213" s="433">
        <v>36165100</v>
      </c>
      <c r="AF213" s="433">
        <v>33755840</v>
      </c>
      <c r="AG213" s="436">
        <v>145701537</v>
      </c>
      <c r="AH213" s="126"/>
      <c r="AI213" s="433">
        <v>34219950</v>
      </c>
      <c r="AJ213" s="433">
        <v>34230240</v>
      </c>
      <c r="AK213" s="433">
        <v>34736210</v>
      </c>
      <c r="AL213" s="433">
        <v>35235870</v>
      </c>
      <c r="AM213" s="436">
        <v>138422270</v>
      </c>
      <c r="AN213" s="126"/>
      <c r="AO213" s="433">
        <v>37001740</v>
      </c>
      <c r="AP213" s="433">
        <v>37086850</v>
      </c>
      <c r="AQ213" s="433">
        <v>35742170</v>
      </c>
      <c r="AR213" s="433">
        <v>39589780</v>
      </c>
      <c r="AS213" s="436">
        <v>149420540</v>
      </c>
      <c r="AT213" s="126"/>
      <c r="AU213" s="433">
        <v>39136970</v>
      </c>
      <c r="AV213" s="433">
        <v>40674760</v>
      </c>
      <c r="AW213" s="433">
        <v>37188870</v>
      </c>
      <c r="AX213" s="433">
        <v>38286000</v>
      </c>
      <c r="AY213" s="436">
        <v>155286600</v>
      </c>
      <c r="AZ213" s="126"/>
      <c r="BA213" s="433">
        <v>35578700</v>
      </c>
      <c r="BB213" s="433">
        <v>39406630</v>
      </c>
    </row>
    <row r="214" spans="1:54">
      <c r="A214" s="69"/>
      <c r="B214" s="69"/>
      <c r="C214" s="312"/>
      <c r="D214" s="313" t="s">
        <v>23</v>
      </c>
      <c r="E214" s="97">
        <v>0.24248538903913913</v>
      </c>
      <c r="F214" s="97">
        <v>0.18715535829114152</v>
      </c>
      <c r="G214" s="97">
        <v>0.23498438174642378</v>
      </c>
      <c r="H214" s="97">
        <v>0.24026085464218294</v>
      </c>
      <c r="I214" s="437"/>
      <c r="J214" s="438"/>
      <c r="K214" s="97">
        <v>8.673697875284013E-2</v>
      </c>
      <c r="L214" s="97">
        <v>1.79443690735283E-2</v>
      </c>
      <c r="M214" s="97">
        <v>6.526002080716943E-2</v>
      </c>
      <c r="N214" s="97">
        <v>-2.9230322983855292E-2</v>
      </c>
      <c r="O214" s="349">
        <v>3.2177693725534473E-2</v>
      </c>
      <c r="P214" s="438"/>
      <c r="Q214" s="97">
        <v>4.5564137798847826E-2</v>
      </c>
      <c r="R214" s="97">
        <v>3.4284081341759309E-2</v>
      </c>
      <c r="S214" s="97">
        <v>2.1771595332985338E-2</v>
      </c>
      <c r="T214" s="97">
        <v>2.9526594377289328E-3</v>
      </c>
      <c r="U214" s="349">
        <v>2.5636589866181891E-2</v>
      </c>
      <c r="V214" s="438"/>
      <c r="W214" s="97">
        <v>5.9779095958667039E-2</v>
      </c>
      <c r="X214" s="97">
        <v>3.2961719494837283E-3</v>
      </c>
      <c r="Y214" s="97">
        <v>1.1071628508071418E-2</v>
      </c>
      <c r="Z214" s="97">
        <v>4.2975383366252728E-3</v>
      </c>
      <c r="AA214" s="349">
        <v>1.8881739408011189E-2</v>
      </c>
      <c r="AB214" s="287"/>
      <c r="AC214" s="97">
        <v>6.094575174212058E-2</v>
      </c>
      <c r="AD214" s="97">
        <v>2.7951281300065745E-2</v>
      </c>
      <c r="AE214" s="97">
        <v>-3.775404726206999E-2</v>
      </c>
      <c r="AF214" s="97">
        <v>-6.1543713418178658E-2</v>
      </c>
      <c r="AG214" s="349">
        <v>-2.8853879349816092E-3</v>
      </c>
      <c r="AH214" s="287"/>
      <c r="AI214" s="97">
        <v>-0.10012094739257826</v>
      </c>
      <c r="AJ214" s="97">
        <v>-9.331841544001962E-2</v>
      </c>
      <c r="AK214" s="97">
        <v>-3.9510190764023845E-2</v>
      </c>
      <c r="AL214" s="97">
        <v>4.384515390522048E-2</v>
      </c>
      <c r="AM214" s="349">
        <v>-4.9960124991680788E-2</v>
      </c>
      <c r="AN214" s="287"/>
      <c r="AO214" s="97">
        <v>8.1291468865384076E-2</v>
      </c>
      <c r="AP214" s="97">
        <v>8.3452818326719358E-2</v>
      </c>
      <c r="AQ214" s="97">
        <v>2.8959981529360856E-2</v>
      </c>
      <c r="AR214" s="97">
        <v>0.12356470834975841</v>
      </c>
      <c r="AS214" s="349">
        <v>7.9454483733000458E-2</v>
      </c>
      <c r="AT214" s="287"/>
      <c r="AU214" s="97">
        <v>5.7706205167648905E-2</v>
      </c>
      <c r="AV214" s="97">
        <v>9.6743454890345193E-2</v>
      </c>
      <c r="AW214" s="97">
        <v>4.047599795983281E-2</v>
      </c>
      <c r="AX214" s="97">
        <v>-3.2932236551958649E-2</v>
      </c>
      <c r="AY214" s="349">
        <v>3.9258725741454281E-2</v>
      </c>
      <c r="AZ214" s="287"/>
      <c r="BA214" s="97">
        <v>-9.0918382286620525E-2</v>
      </c>
      <c r="BB214" s="97">
        <v>-3.1177319792421665E-2</v>
      </c>
    </row>
    <row r="215" spans="1:54">
      <c r="A215" s="69"/>
      <c r="B215" s="69"/>
      <c r="C215" s="306" t="s">
        <v>84</v>
      </c>
      <c r="D215" s="306" t="s">
        <v>25</v>
      </c>
      <c r="E215" s="433">
        <v>75901975</v>
      </c>
      <c r="F215" s="433">
        <v>87790792</v>
      </c>
      <c r="G215" s="433">
        <v>90375458</v>
      </c>
      <c r="H215" s="433">
        <v>90032346</v>
      </c>
      <c r="I215" s="434">
        <v>344100571</v>
      </c>
      <c r="J215" s="435"/>
      <c r="K215" s="433">
        <v>87717374</v>
      </c>
      <c r="L215" s="433">
        <v>90328200</v>
      </c>
      <c r="M215" s="433">
        <v>86861652</v>
      </c>
      <c r="N215" s="433">
        <v>88551835</v>
      </c>
      <c r="O215" s="436">
        <v>353459061</v>
      </c>
      <c r="P215" s="435"/>
      <c r="Q215" s="433">
        <v>89732101</v>
      </c>
      <c r="R215" s="433">
        <v>93402427</v>
      </c>
      <c r="S215" s="433">
        <v>94114200</v>
      </c>
      <c r="T215" s="433">
        <v>95756005</v>
      </c>
      <c r="U215" s="436">
        <v>373004733</v>
      </c>
      <c r="V215" s="435"/>
      <c r="W215" s="433">
        <v>96176443</v>
      </c>
      <c r="X215" s="433">
        <v>95750919</v>
      </c>
      <c r="Y215" s="433">
        <v>97079186</v>
      </c>
      <c r="Z215" s="433">
        <v>98984625</v>
      </c>
      <c r="AA215" s="436">
        <v>387991173</v>
      </c>
      <c r="AB215" s="126"/>
      <c r="AC215" s="433">
        <v>101404594</v>
      </c>
      <c r="AD215" s="433">
        <v>103327130</v>
      </c>
      <c r="AE215" s="433">
        <v>97420904</v>
      </c>
      <c r="AF215" s="433">
        <v>97386429</v>
      </c>
      <c r="AG215" s="436">
        <v>399539057</v>
      </c>
      <c r="AH215" s="126"/>
      <c r="AI215" s="433">
        <v>99863372</v>
      </c>
      <c r="AJ215" s="433">
        <v>102779839</v>
      </c>
      <c r="AK215" s="433">
        <v>103023364</v>
      </c>
      <c r="AL215" s="433">
        <v>107905632</v>
      </c>
      <c r="AM215" s="436">
        <v>413572207</v>
      </c>
      <c r="AN215" s="126"/>
      <c r="AO215" s="433">
        <v>101875665</v>
      </c>
      <c r="AP215" s="433">
        <v>106461128</v>
      </c>
      <c r="AQ215" s="433">
        <v>105633907</v>
      </c>
      <c r="AR215" s="433">
        <v>104415673</v>
      </c>
      <c r="AS215" s="436">
        <v>418386373</v>
      </c>
      <c r="AT215" s="126"/>
      <c r="AU215" s="433">
        <v>107636552</v>
      </c>
      <c r="AV215" s="433">
        <v>105583030</v>
      </c>
      <c r="AW215" s="433">
        <v>99706688</v>
      </c>
      <c r="AX215" s="433">
        <v>103122329</v>
      </c>
      <c r="AY215" s="436">
        <v>416048599</v>
      </c>
      <c r="AZ215" s="126"/>
      <c r="BA215" s="433">
        <v>110171579</v>
      </c>
      <c r="BB215" s="433">
        <v>111442610</v>
      </c>
    </row>
    <row r="216" spans="1:54">
      <c r="A216" s="69"/>
      <c r="B216" s="69"/>
      <c r="C216" s="312"/>
      <c r="D216" s="313" t="s">
        <v>23</v>
      </c>
      <c r="E216" s="97">
        <v>0.1071576271956815</v>
      </c>
      <c r="F216" s="97">
        <v>0.42876847794434442</v>
      </c>
      <c r="G216" s="97">
        <v>0.35697200877100221</v>
      </c>
      <c r="H216" s="97">
        <v>0.33566897469433887</v>
      </c>
      <c r="I216" s="437"/>
      <c r="J216" s="438"/>
      <c r="K216" s="97">
        <v>0.15566655544865599</v>
      </c>
      <c r="L216" s="97">
        <v>2.8902894508572152E-2</v>
      </c>
      <c r="M216" s="97">
        <v>-3.8880090654699641E-2</v>
      </c>
      <c r="N216" s="97">
        <v>-1.6444212172367474E-2</v>
      </c>
      <c r="O216" s="349">
        <v>2.71969615534291E-2</v>
      </c>
      <c r="P216" s="438"/>
      <c r="Q216" s="97">
        <v>2.2968391643826358E-2</v>
      </c>
      <c r="R216" s="97">
        <v>3.4033967243894958E-2</v>
      </c>
      <c r="S216" s="97">
        <v>8.3495395643637949E-2</v>
      </c>
      <c r="T216" s="97">
        <v>8.1355400483795748E-2</v>
      </c>
      <c r="U216" s="349">
        <v>5.5298262674895682E-2</v>
      </c>
      <c r="V216" s="438"/>
      <c r="W216" s="97">
        <v>7.1817576187144017E-2</v>
      </c>
      <c r="X216" s="97">
        <v>2.5143800599528365E-2</v>
      </c>
      <c r="Y216" s="97">
        <v>3.1504130088764404E-2</v>
      </c>
      <c r="Z216" s="97">
        <v>3.3717154344523825E-2</v>
      </c>
      <c r="AA216" s="349">
        <v>4.0177613510335775E-2</v>
      </c>
      <c r="AB216" s="287"/>
      <c r="AC216" s="97">
        <v>5.4359995409686723E-2</v>
      </c>
      <c r="AD216" s="97">
        <v>7.9124159633392033E-2</v>
      </c>
      <c r="AE216" s="97">
        <v>3.519992431745278E-3</v>
      </c>
      <c r="AF216" s="97">
        <v>-1.6145901446815603E-2</v>
      </c>
      <c r="AG216" s="349">
        <v>2.9763264743138951E-2</v>
      </c>
      <c r="AH216" s="287"/>
      <c r="AI216" s="97">
        <v>-1.5198739418058271E-2</v>
      </c>
      <c r="AJ216" s="97">
        <v>-5.2966824879390195E-3</v>
      </c>
      <c r="AK216" s="97">
        <v>5.7507780876268511E-2</v>
      </c>
      <c r="AL216" s="97">
        <v>0.10801508082815103</v>
      </c>
      <c r="AM216" s="349">
        <v>3.5123349655400427E-2</v>
      </c>
      <c r="AN216" s="287"/>
      <c r="AO216" s="97">
        <v>2.0150461172090184E-2</v>
      </c>
      <c r="AP216" s="97">
        <v>3.5817228707665238E-2</v>
      </c>
      <c r="AQ216" s="97">
        <v>2.5339329824252355E-2</v>
      </c>
      <c r="AR216" s="97">
        <v>-3.2342695513798536E-2</v>
      </c>
      <c r="AS216" s="349">
        <v>1.1640448556544225E-2</v>
      </c>
      <c r="AT216" s="287"/>
      <c r="AU216" s="97">
        <v>5.6548214924535767E-2</v>
      </c>
      <c r="AV216" s="97">
        <v>-8.2480621471529014E-3</v>
      </c>
      <c r="AW216" s="97">
        <v>-5.6110951192972491E-2</v>
      </c>
      <c r="AX216" s="97">
        <v>-1.2386492974095997E-2</v>
      </c>
      <c r="AY216" s="349">
        <v>-5.5875959420886856E-3</v>
      </c>
      <c r="AZ216" s="287"/>
      <c r="BA216" s="97">
        <v>2.3551729899337515E-2</v>
      </c>
      <c r="BB216" s="97">
        <v>5.5497365438366364E-2</v>
      </c>
    </row>
    <row r="217" spans="1:54">
      <c r="A217" s="69"/>
      <c r="B217" s="69"/>
      <c r="C217" s="306" t="s">
        <v>85</v>
      </c>
      <c r="D217" s="306" t="s">
        <v>25</v>
      </c>
      <c r="E217" s="433">
        <v>27288407</v>
      </c>
      <c r="F217" s="433">
        <v>31407118</v>
      </c>
      <c r="G217" s="433">
        <v>30114578</v>
      </c>
      <c r="H217" s="433">
        <v>30194657</v>
      </c>
      <c r="I217" s="434">
        <v>119004760</v>
      </c>
      <c r="J217" s="435"/>
      <c r="K217" s="433">
        <v>27871617</v>
      </c>
      <c r="L217" s="433">
        <v>29123927</v>
      </c>
      <c r="M217" s="433">
        <v>29395988</v>
      </c>
      <c r="N217" s="433">
        <v>29731309</v>
      </c>
      <c r="O217" s="436">
        <v>116122841</v>
      </c>
      <c r="P217" s="435"/>
      <c r="Q217" s="433">
        <v>28384343</v>
      </c>
      <c r="R217" s="433">
        <v>30664007</v>
      </c>
      <c r="S217" s="433">
        <v>30087327</v>
      </c>
      <c r="T217" s="433">
        <v>30299255</v>
      </c>
      <c r="U217" s="436">
        <v>119434932</v>
      </c>
      <c r="V217" s="435"/>
      <c r="W217" s="433">
        <v>28693983</v>
      </c>
      <c r="X217" s="433">
        <v>28295405</v>
      </c>
      <c r="Y217" s="433">
        <v>30138333</v>
      </c>
      <c r="Z217" s="433">
        <v>31375823</v>
      </c>
      <c r="AA217" s="436">
        <v>118503544</v>
      </c>
      <c r="AB217" s="126"/>
      <c r="AC217" s="433">
        <v>29884403</v>
      </c>
      <c r="AD217" s="433">
        <v>31006040</v>
      </c>
      <c r="AE217" s="433">
        <v>30770574</v>
      </c>
      <c r="AF217" s="433">
        <v>30480693</v>
      </c>
      <c r="AG217" s="436">
        <v>122141710</v>
      </c>
      <c r="AH217" s="126"/>
      <c r="AI217" s="433">
        <v>29742253</v>
      </c>
      <c r="AJ217" s="433">
        <v>32693880</v>
      </c>
      <c r="AK217" s="433">
        <v>33321476</v>
      </c>
      <c r="AL217" s="433">
        <v>36023169</v>
      </c>
      <c r="AM217" s="436">
        <v>131780778</v>
      </c>
      <c r="AN217" s="126"/>
      <c r="AO217" s="433">
        <v>33072038</v>
      </c>
      <c r="AP217" s="433">
        <v>34600539</v>
      </c>
      <c r="AQ217" s="433">
        <v>35139094</v>
      </c>
      <c r="AR217" s="433">
        <v>36172279</v>
      </c>
      <c r="AS217" s="436">
        <v>138983950</v>
      </c>
      <c r="AT217" s="126"/>
      <c r="AU217" s="433">
        <v>33929565</v>
      </c>
      <c r="AV217" s="433">
        <v>33427338</v>
      </c>
      <c r="AW217" s="433">
        <v>32619936</v>
      </c>
      <c r="AX217" s="433">
        <v>33171000</v>
      </c>
      <c r="AY217" s="436">
        <v>133147839</v>
      </c>
      <c r="AZ217" s="126"/>
      <c r="BA217" s="433">
        <v>33117576</v>
      </c>
      <c r="BB217" s="433">
        <v>33791797</v>
      </c>
    </row>
    <row r="218" spans="1:54">
      <c r="A218" s="69"/>
      <c r="B218" s="69"/>
      <c r="C218" s="312"/>
      <c r="D218" s="313" t="s">
        <v>23</v>
      </c>
      <c r="E218" s="97">
        <v>0.12157912269636949</v>
      </c>
      <c r="F218" s="97">
        <v>0.33961458809938594</v>
      </c>
      <c r="G218" s="97">
        <v>0.1727316349755337</v>
      </c>
      <c r="H218" s="97">
        <v>0.18885621755634768</v>
      </c>
      <c r="I218" s="437"/>
      <c r="J218" s="438"/>
      <c r="K218" s="97">
        <v>2.1372079359561005E-2</v>
      </c>
      <c r="L218" s="97">
        <v>-7.2696609730316553E-2</v>
      </c>
      <c r="M218" s="97">
        <v>-2.3861865173737451E-2</v>
      </c>
      <c r="N218" s="97">
        <v>-1.5345363916536625E-2</v>
      </c>
      <c r="O218" s="349">
        <v>-2.4216838049167078E-2</v>
      </c>
      <c r="P218" s="438"/>
      <c r="Q218" s="97">
        <v>1.8395990444329158E-2</v>
      </c>
      <c r="R218" s="97">
        <v>5.2880231433075631E-2</v>
      </c>
      <c r="S218" s="97">
        <v>2.3518141319148755E-2</v>
      </c>
      <c r="T218" s="97">
        <v>1.9102623433095323E-2</v>
      </c>
      <c r="U218" s="349">
        <v>2.8522304238147278E-2</v>
      </c>
      <c r="V218" s="438"/>
      <c r="W218" s="97">
        <v>1.0908830970651762E-2</v>
      </c>
      <c r="X218" s="97">
        <v>-7.7243720952711703E-2</v>
      </c>
      <c r="Y218" s="97">
        <v>1.695265252376954E-3</v>
      </c>
      <c r="Z218" s="97">
        <v>3.5531170650895616E-2</v>
      </c>
      <c r="AA218" s="349">
        <v>-7.7982880251482589E-3</v>
      </c>
      <c r="AB218" s="287"/>
      <c r="AC218" s="97">
        <v>4.1486746541949282E-2</v>
      </c>
      <c r="AD218" s="97">
        <v>9.5797709910849571E-2</v>
      </c>
      <c r="AE218" s="97">
        <v>2.0977968489498178E-2</v>
      </c>
      <c r="AF218" s="97">
        <v>-2.8529291486632857E-2</v>
      </c>
      <c r="AG218" s="349">
        <v>3.0700904607544821E-2</v>
      </c>
      <c r="AH218" s="287"/>
      <c r="AI218" s="97">
        <v>-4.7566618613730238E-3</v>
      </c>
      <c r="AJ218" s="97">
        <v>5.4435845403024707E-2</v>
      </c>
      <c r="AK218" s="97">
        <v>8.2900695970117511E-2</v>
      </c>
      <c r="AL218" s="97">
        <v>0.18183562952456489</v>
      </c>
      <c r="AM218" s="349">
        <v>7.8917087373346906E-2</v>
      </c>
      <c r="AN218" s="287"/>
      <c r="AO218" s="97">
        <v>0.11195469959858118</v>
      </c>
      <c r="AP218" s="97">
        <v>5.8318529339435932E-2</v>
      </c>
      <c r="AQ218" s="97">
        <v>5.4547943794566622E-2</v>
      </c>
      <c r="AR218" s="97">
        <v>4.1392804725204346E-3</v>
      </c>
      <c r="AS218" s="349">
        <v>5.4660263122744635E-2</v>
      </c>
      <c r="AT218" s="287"/>
      <c r="AU218" s="97">
        <v>2.5929064305018068E-2</v>
      </c>
      <c r="AV218" s="97">
        <v>-3.3907015147943254E-2</v>
      </c>
      <c r="AW218" s="97">
        <v>-7.1691034492807337E-2</v>
      </c>
      <c r="AX218" s="97">
        <v>-8.2971797270500969E-2</v>
      </c>
      <c r="AY218" s="349">
        <v>-4.1991258702893441E-2</v>
      </c>
      <c r="AZ218" s="287"/>
      <c r="BA218" s="97">
        <v>-2.3931606550216644E-2</v>
      </c>
      <c r="BB218" s="97">
        <v>1.0903021951673253E-2</v>
      </c>
    </row>
    <row r="219" spans="1:54">
      <c r="A219" s="69"/>
      <c r="B219" s="69"/>
      <c r="C219" s="306" t="s">
        <v>86</v>
      </c>
      <c r="D219" s="306" t="s">
        <v>25</v>
      </c>
      <c r="E219" s="433">
        <v>203742469</v>
      </c>
      <c r="F219" s="433">
        <v>236153535</v>
      </c>
      <c r="G219" s="433">
        <v>239275172</v>
      </c>
      <c r="H219" s="433">
        <v>258644511</v>
      </c>
      <c r="I219" s="434">
        <v>937815687</v>
      </c>
      <c r="J219" s="435"/>
      <c r="K219" s="433">
        <v>227764579</v>
      </c>
      <c r="L219" s="433">
        <v>250724914</v>
      </c>
      <c r="M219" s="433">
        <v>249923137</v>
      </c>
      <c r="N219" s="433">
        <v>241493641</v>
      </c>
      <c r="O219" s="436">
        <v>969906271</v>
      </c>
      <c r="P219" s="435"/>
      <c r="Q219" s="433">
        <v>229534285</v>
      </c>
      <c r="R219" s="433">
        <v>238022377</v>
      </c>
      <c r="S219" s="433">
        <v>245750891</v>
      </c>
      <c r="T219" s="433">
        <v>239494230</v>
      </c>
      <c r="U219" s="436">
        <v>952801783</v>
      </c>
      <c r="V219" s="435"/>
      <c r="W219" s="433">
        <v>239994213</v>
      </c>
      <c r="X219" s="433">
        <v>241792982</v>
      </c>
      <c r="Y219" s="433">
        <v>245608302</v>
      </c>
      <c r="Z219" s="433">
        <v>237152427</v>
      </c>
      <c r="AA219" s="436">
        <v>964547924</v>
      </c>
      <c r="AB219" s="126"/>
      <c r="AC219" s="433">
        <v>239159576</v>
      </c>
      <c r="AD219" s="433">
        <v>246879374</v>
      </c>
      <c r="AE219" s="433">
        <v>242249801</v>
      </c>
      <c r="AF219" s="433">
        <v>233731276</v>
      </c>
      <c r="AG219" s="436">
        <v>962020027</v>
      </c>
      <c r="AH219" s="126"/>
      <c r="AI219" s="433">
        <v>236237217</v>
      </c>
      <c r="AJ219" s="433">
        <v>234119736</v>
      </c>
      <c r="AK219" s="433">
        <v>236525811</v>
      </c>
      <c r="AL219" s="433">
        <v>234238122</v>
      </c>
      <c r="AM219" s="436">
        <v>941120886</v>
      </c>
      <c r="AN219" s="126"/>
      <c r="AO219" s="433">
        <v>238262169</v>
      </c>
      <c r="AP219" s="433">
        <v>241225357</v>
      </c>
      <c r="AQ219" s="433">
        <v>233330783</v>
      </c>
      <c r="AR219" s="433">
        <v>249456465</v>
      </c>
      <c r="AS219" s="436">
        <v>962274774</v>
      </c>
      <c r="AT219" s="126"/>
      <c r="AU219" s="433">
        <v>253355731</v>
      </c>
      <c r="AV219" s="433">
        <v>264091373</v>
      </c>
      <c r="AW219" s="433">
        <v>241384255</v>
      </c>
      <c r="AX219" s="433">
        <v>242125605</v>
      </c>
      <c r="AY219" s="436">
        <v>1000956964</v>
      </c>
      <c r="AZ219" s="126"/>
      <c r="BA219" s="433">
        <v>231272601</v>
      </c>
      <c r="BB219" s="433">
        <v>243882717</v>
      </c>
    </row>
    <row r="220" spans="1:54">
      <c r="A220" s="69"/>
      <c r="B220" s="69"/>
      <c r="C220" s="312"/>
      <c r="D220" s="313" t="s">
        <v>23</v>
      </c>
      <c r="E220" s="97">
        <v>0.22674223886909584</v>
      </c>
      <c r="F220" s="97">
        <v>0.20176226956737897</v>
      </c>
      <c r="G220" s="97">
        <v>0.29591488817336276</v>
      </c>
      <c r="H220" s="97">
        <v>0.29382862314193836</v>
      </c>
      <c r="I220" s="437"/>
      <c r="J220" s="438"/>
      <c r="K220" s="97">
        <v>0.11790428435418636</v>
      </c>
      <c r="L220" s="97">
        <v>6.1702989116804878E-2</v>
      </c>
      <c r="M220" s="97">
        <v>4.4500918799882841E-2</v>
      </c>
      <c r="N220" s="97">
        <v>-6.63105895179813E-2</v>
      </c>
      <c r="O220" s="349">
        <v>3.4218433797642334E-2</v>
      </c>
      <c r="P220" s="438"/>
      <c r="Q220" s="97">
        <v>7.7698912085886196E-3</v>
      </c>
      <c r="R220" s="97">
        <v>-5.0663242026279032E-2</v>
      </c>
      <c r="S220" s="97">
        <v>-1.6694116639549117E-2</v>
      </c>
      <c r="T220" s="97">
        <v>-8.2793525813791291E-3</v>
      </c>
      <c r="U220" s="349">
        <v>-1.7635196834395961E-2</v>
      </c>
      <c r="V220" s="438"/>
      <c r="W220" s="97">
        <v>4.5570220588179167E-2</v>
      </c>
      <c r="X220" s="97">
        <v>1.5841388727917849E-2</v>
      </c>
      <c r="Y220" s="97">
        <v>-5.8021763184579189E-4</v>
      </c>
      <c r="Z220" s="97">
        <v>-9.7781186628170813E-3</v>
      </c>
      <c r="AA220" s="349">
        <v>1.2328000649847626E-2</v>
      </c>
      <c r="AB220" s="287"/>
      <c r="AC220" s="97">
        <v>-3.4777380236247213E-3</v>
      </c>
      <c r="AD220" s="97">
        <v>2.1036144051525874E-2</v>
      </c>
      <c r="AE220" s="97">
        <v>-1.367421611017039E-2</v>
      </c>
      <c r="AF220" s="97">
        <v>-1.4425958204509537E-2</v>
      </c>
      <c r="AG220" s="349">
        <v>-2.620810161009679E-3</v>
      </c>
      <c r="AH220" s="287"/>
      <c r="AI220" s="97">
        <v>-1.2219284917949547E-2</v>
      </c>
      <c r="AJ220" s="97">
        <v>-5.1683693916041773E-2</v>
      </c>
      <c r="AK220" s="97">
        <v>-2.3628461102430331E-2</v>
      </c>
      <c r="AL220" s="97">
        <v>2.1684988362447033E-3</v>
      </c>
      <c r="AM220" s="349">
        <v>-2.1724226537333857E-2</v>
      </c>
      <c r="AN220" s="287"/>
      <c r="AO220" s="97">
        <v>8.5716891932401396E-3</v>
      </c>
      <c r="AP220" s="97">
        <v>3.0350371657688946E-2</v>
      </c>
      <c r="AQ220" s="97">
        <v>-1.3508157889795758E-2</v>
      </c>
      <c r="AR220" s="97">
        <v>6.4969539842878454E-2</v>
      </c>
      <c r="AS220" s="349">
        <v>2.2477333480408923E-2</v>
      </c>
      <c r="AT220" s="287"/>
      <c r="AU220" s="97">
        <v>6.3348546113504156E-2</v>
      </c>
      <c r="AV220" s="97">
        <v>9.4791096111840334E-2</v>
      </c>
      <c r="AW220" s="97">
        <v>3.4515257251761744E-2</v>
      </c>
      <c r="AX220" s="97">
        <v>-2.9387332174373615E-2</v>
      </c>
      <c r="AY220" s="349">
        <v>4.0198694848047722E-2</v>
      </c>
      <c r="AZ220" s="287"/>
      <c r="BA220" s="97">
        <v>-8.7162543798940173E-2</v>
      </c>
      <c r="BB220" s="97">
        <v>-7.652145456489412E-2</v>
      </c>
    </row>
    <row r="221" spans="1:54">
      <c r="A221" s="69"/>
      <c r="B221" s="69"/>
      <c r="C221" s="306" t="s">
        <v>87</v>
      </c>
      <c r="D221" s="306" t="s">
        <v>25</v>
      </c>
      <c r="E221" s="433">
        <v>108928218</v>
      </c>
      <c r="F221" s="433">
        <v>120897509</v>
      </c>
      <c r="G221" s="433">
        <v>132729691</v>
      </c>
      <c r="H221" s="433">
        <v>129976809</v>
      </c>
      <c r="I221" s="434">
        <v>492532227</v>
      </c>
      <c r="J221" s="435"/>
      <c r="K221" s="433">
        <v>115085159</v>
      </c>
      <c r="L221" s="433">
        <v>136237797</v>
      </c>
      <c r="M221" s="433">
        <v>138065600</v>
      </c>
      <c r="N221" s="433">
        <v>143331951</v>
      </c>
      <c r="O221" s="436">
        <v>532720507</v>
      </c>
      <c r="P221" s="435"/>
      <c r="Q221" s="433">
        <v>139442165</v>
      </c>
      <c r="R221" s="433">
        <v>146167771</v>
      </c>
      <c r="S221" s="433">
        <v>158920471</v>
      </c>
      <c r="T221" s="433">
        <v>153288635</v>
      </c>
      <c r="U221" s="436">
        <v>597819042</v>
      </c>
      <c r="V221" s="435"/>
      <c r="W221" s="433">
        <v>138135661</v>
      </c>
      <c r="X221" s="433">
        <v>148055689</v>
      </c>
      <c r="Y221" s="433">
        <v>161706433</v>
      </c>
      <c r="Z221" s="433">
        <v>163174642</v>
      </c>
      <c r="AA221" s="436">
        <v>611072425</v>
      </c>
      <c r="AB221" s="126"/>
      <c r="AC221" s="433">
        <v>144029121</v>
      </c>
      <c r="AD221" s="433">
        <v>153883455</v>
      </c>
      <c r="AE221" s="433">
        <v>166409049</v>
      </c>
      <c r="AF221" s="433">
        <v>165990153</v>
      </c>
      <c r="AG221" s="436">
        <v>630311778</v>
      </c>
      <c r="AH221" s="126"/>
      <c r="AI221" s="433">
        <v>152167516</v>
      </c>
      <c r="AJ221" s="433">
        <v>161854506</v>
      </c>
      <c r="AK221" s="433">
        <v>171678056</v>
      </c>
      <c r="AL221" s="433">
        <v>171909213</v>
      </c>
      <c r="AM221" s="436">
        <v>657609291</v>
      </c>
      <c r="AN221" s="126"/>
      <c r="AO221" s="433">
        <v>146858169</v>
      </c>
      <c r="AP221" s="433">
        <v>151088109</v>
      </c>
      <c r="AQ221" s="433">
        <v>159133067</v>
      </c>
      <c r="AR221" s="433">
        <v>155468101</v>
      </c>
      <c r="AS221" s="436">
        <v>612547446</v>
      </c>
      <c r="AT221" s="126"/>
      <c r="AU221" s="433">
        <v>144690150</v>
      </c>
      <c r="AV221" s="433">
        <v>163170712</v>
      </c>
      <c r="AW221" s="433">
        <v>172406387</v>
      </c>
      <c r="AX221" s="433">
        <v>168094189</v>
      </c>
      <c r="AY221" s="436">
        <v>648361438</v>
      </c>
      <c r="AZ221" s="126"/>
      <c r="BA221" s="433">
        <v>159541044</v>
      </c>
      <c r="BB221" s="433">
        <v>172325468</v>
      </c>
    </row>
    <row r="222" spans="1:54">
      <c r="A222" s="69"/>
      <c r="B222" s="69"/>
      <c r="C222" s="312"/>
      <c r="D222" s="313" t="s">
        <v>23</v>
      </c>
      <c r="E222" s="97">
        <v>0.1530710872491815</v>
      </c>
      <c r="F222" s="97">
        <v>0.3353381674970049</v>
      </c>
      <c r="G222" s="97">
        <v>0.15764984306712876</v>
      </c>
      <c r="H222" s="97">
        <v>0.15815881837384682</v>
      </c>
      <c r="I222" s="437"/>
      <c r="J222" s="438"/>
      <c r="K222" s="97">
        <v>5.6522920442892033E-2</v>
      </c>
      <c r="L222" s="97">
        <v>0.12688671691324921</v>
      </c>
      <c r="M222" s="97">
        <v>4.0201321647015661E-2</v>
      </c>
      <c r="N222" s="97">
        <v>0.10275019138221804</v>
      </c>
      <c r="O222" s="349">
        <v>8.1595229300599703E-2</v>
      </c>
      <c r="P222" s="438"/>
      <c r="Q222" s="97">
        <v>0.21164332752931236</v>
      </c>
      <c r="R222" s="97">
        <v>7.2887071126084058E-2</v>
      </c>
      <c r="S222" s="97">
        <v>0.15105044993104721</v>
      </c>
      <c r="T222" s="97">
        <v>6.9465907151434747E-2</v>
      </c>
      <c r="U222" s="349">
        <v>0.12220016715068938</v>
      </c>
      <c r="V222" s="438"/>
      <c r="W222" s="97">
        <v>-9.3695045540923561E-3</v>
      </c>
      <c r="X222" s="97">
        <v>1.2916103099088749E-2</v>
      </c>
      <c r="Y222" s="97">
        <v>1.7530542053326714E-2</v>
      </c>
      <c r="Z222" s="97">
        <v>6.4492759035919445E-2</v>
      </c>
      <c r="AA222" s="349">
        <v>2.2169556452502626E-2</v>
      </c>
      <c r="AB222" s="287"/>
      <c r="AC222" s="97">
        <v>4.2664290722147502E-2</v>
      </c>
      <c r="AD222" s="97">
        <v>3.9361986286119643E-2</v>
      </c>
      <c r="AE222" s="97">
        <v>2.9081193077828971E-2</v>
      </c>
      <c r="AF222" s="97">
        <v>1.7254586653237425E-2</v>
      </c>
      <c r="AG222" s="349">
        <v>3.1484570752803975E-2</v>
      </c>
      <c r="AH222" s="287"/>
      <c r="AI222" s="97">
        <v>5.6505204943936294E-2</v>
      </c>
      <c r="AJ222" s="97">
        <v>5.1799272377917482E-2</v>
      </c>
      <c r="AK222" s="97">
        <v>3.1662983663827138E-2</v>
      </c>
      <c r="AL222" s="97">
        <v>3.5659103224032762E-2</v>
      </c>
      <c r="AM222" s="349">
        <v>4.3307953226918716E-2</v>
      </c>
      <c r="AN222" s="287"/>
      <c r="AO222" s="97">
        <v>-3.4891461328710904E-2</v>
      </c>
      <c r="AP222" s="97">
        <v>-6.6518982177734332E-2</v>
      </c>
      <c r="AQ222" s="97">
        <v>-7.3072757767014829E-2</v>
      </c>
      <c r="AR222" s="97">
        <v>-9.5638341384298053E-2</v>
      </c>
      <c r="AS222" s="349">
        <v>-6.8523735319305223E-2</v>
      </c>
      <c r="AT222" s="287"/>
      <c r="AU222" s="97">
        <v>-1.4762672139811306E-2</v>
      </c>
      <c r="AV222" s="97">
        <v>7.9970575315096548E-2</v>
      </c>
      <c r="AW222" s="97">
        <v>8.3410194061049658E-2</v>
      </c>
      <c r="AX222" s="97">
        <v>8.1213367364666E-2</v>
      </c>
      <c r="AY222" s="349">
        <v>5.8467294629777955E-2</v>
      </c>
      <c r="AZ222" s="287"/>
      <c r="BA222" s="97">
        <v>0.10263928816163359</v>
      </c>
      <c r="BB222" s="97">
        <v>5.6105387344268065E-2</v>
      </c>
    </row>
    <row r="223" spans="1:54">
      <c r="A223" s="69"/>
      <c r="B223" s="69"/>
      <c r="C223" s="306" t="s">
        <v>88</v>
      </c>
      <c r="D223" s="306" t="s">
        <v>25</v>
      </c>
      <c r="E223" s="433">
        <v>12637335</v>
      </c>
      <c r="F223" s="433">
        <v>18697735</v>
      </c>
      <c r="G223" s="433">
        <v>20933005</v>
      </c>
      <c r="H223" s="433">
        <v>21807475</v>
      </c>
      <c r="I223" s="434">
        <v>74075550</v>
      </c>
      <c r="J223" s="435"/>
      <c r="K223" s="433">
        <v>17790530</v>
      </c>
      <c r="L223" s="433">
        <v>24289560</v>
      </c>
      <c r="M223" s="433">
        <v>25754245</v>
      </c>
      <c r="N223" s="433">
        <v>20370410</v>
      </c>
      <c r="O223" s="436">
        <v>88204745</v>
      </c>
      <c r="P223" s="435"/>
      <c r="Q223" s="433">
        <v>14138900</v>
      </c>
      <c r="R223" s="433">
        <v>20408650</v>
      </c>
      <c r="S223" s="433">
        <v>16405435</v>
      </c>
      <c r="T223" s="433">
        <v>19105320</v>
      </c>
      <c r="U223" s="436">
        <v>70058305</v>
      </c>
      <c r="V223" s="435"/>
      <c r="W223" s="433">
        <v>12330565</v>
      </c>
      <c r="X223" s="433">
        <v>17745710</v>
      </c>
      <c r="Y223" s="433">
        <v>15826560</v>
      </c>
      <c r="Z223" s="433">
        <v>16778010</v>
      </c>
      <c r="AA223" s="436">
        <v>62680845</v>
      </c>
      <c r="AB223" s="126"/>
      <c r="AC223" s="433">
        <v>17532465</v>
      </c>
      <c r="AD223" s="433">
        <v>16959045</v>
      </c>
      <c r="AE223" s="433">
        <v>19237030</v>
      </c>
      <c r="AF223" s="433">
        <v>18951760</v>
      </c>
      <c r="AG223" s="436">
        <v>72680300</v>
      </c>
      <c r="AH223" s="126"/>
      <c r="AI223" s="433">
        <v>15179495</v>
      </c>
      <c r="AJ223" s="433">
        <v>18050020</v>
      </c>
      <c r="AK223" s="433">
        <v>18324460</v>
      </c>
      <c r="AL223" s="433">
        <v>19323855</v>
      </c>
      <c r="AM223" s="436">
        <v>70877830</v>
      </c>
      <c r="AN223" s="126"/>
      <c r="AO223" s="433">
        <v>15715115</v>
      </c>
      <c r="AP223" s="433">
        <v>20682690</v>
      </c>
      <c r="AQ223" s="433">
        <v>19499195</v>
      </c>
      <c r="AR223" s="433">
        <v>19589185</v>
      </c>
      <c r="AS223" s="436">
        <v>75486185</v>
      </c>
      <c r="AT223" s="126"/>
      <c r="AU223" s="433">
        <v>16372571</v>
      </c>
      <c r="AV223" s="433">
        <v>20468061</v>
      </c>
      <c r="AW223" s="433">
        <v>21868488</v>
      </c>
      <c r="AX223" s="433">
        <v>22728712</v>
      </c>
      <c r="AY223" s="436">
        <v>81437832</v>
      </c>
      <c r="AZ223" s="126"/>
      <c r="BA223" s="433">
        <v>19000189</v>
      </c>
      <c r="BB223" s="433">
        <v>23788646</v>
      </c>
    </row>
    <row r="224" spans="1:54">
      <c r="A224" s="69"/>
      <c r="B224" s="69"/>
      <c r="C224" s="312"/>
      <c r="D224" s="313" t="s">
        <v>23</v>
      </c>
      <c r="E224" s="97">
        <v>0.25011042167974495</v>
      </c>
      <c r="F224" s="97">
        <v>0.18189403447313535</v>
      </c>
      <c r="G224" s="97">
        <v>0.49796018989090002</v>
      </c>
      <c r="H224" s="97">
        <v>0.41067397723189319</v>
      </c>
      <c r="I224" s="437"/>
      <c r="J224" s="438"/>
      <c r="K224" s="97">
        <v>0.4077754526567508</v>
      </c>
      <c r="L224" s="97">
        <v>0.29906429842972959</v>
      </c>
      <c r="M224" s="97">
        <v>0.23031762520479024</v>
      </c>
      <c r="N224" s="97">
        <v>-6.5897817147560642E-2</v>
      </c>
      <c r="O224" s="349">
        <v>0.19074033199888496</v>
      </c>
      <c r="P224" s="438"/>
      <c r="Q224" s="97">
        <v>-0.20525695412109701</v>
      </c>
      <c r="R224" s="97">
        <v>-0.15977687533244733</v>
      </c>
      <c r="S224" s="97">
        <v>-0.36300074026631335</v>
      </c>
      <c r="T224" s="97">
        <v>-6.2104297360730643E-2</v>
      </c>
      <c r="U224" s="349">
        <v>-0.20573088216512614</v>
      </c>
      <c r="V224" s="438"/>
      <c r="W224" s="97">
        <v>-0.12789785626887518</v>
      </c>
      <c r="X224" s="97">
        <v>-0.13048094802938948</v>
      </c>
      <c r="Y224" s="97">
        <v>-3.5285562376127233E-2</v>
      </c>
      <c r="Z224" s="97">
        <v>-0.1218147615428582</v>
      </c>
      <c r="AA224" s="349">
        <v>-0.10530457452546138</v>
      </c>
      <c r="AB224" s="287"/>
      <c r="AC224" s="97">
        <v>0.42187036847054449</v>
      </c>
      <c r="AD224" s="97">
        <v>-4.4329869021864976E-2</v>
      </c>
      <c r="AE224" s="97">
        <v>0.21549028974079021</v>
      </c>
      <c r="AF224" s="97">
        <v>0.12955946503786797</v>
      </c>
      <c r="AG224" s="349">
        <v>0.15952967768701898</v>
      </c>
      <c r="AH224" s="287"/>
      <c r="AI224" s="97">
        <v>-0.13420645642241402</v>
      </c>
      <c r="AJ224" s="97">
        <v>6.4329978486406425E-2</v>
      </c>
      <c r="AK224" s="97">
        <v>-4.7438196020903489E-2</v>
      </c>
      <c r="AL224" s="97">
        <v>1.9633796544489712E-2</v>
      </c>
      <c r="AM224" s="349">
        <v>-2.4799980187203419E-2</v>
      </c>
      <c r="AN224" s="287"/>
      <c r="AO224" s="97">
        <v>3.5285758847708681E-2</v>
      </c>
      <c r="AP224" s="97">
        <v>0.14585413201758235</v>
      </c>
      <c r="AQ224" s="97">
        <v>6.4107482567016927E-2</v>
      </c>
      <c r="AR224" s="97">
        <v>1.3730697109867629E-2</v>
      </c>
      <c r="AS224" s="349">
        <v>6.501828568961554E-2</v>
      </c>
      <c r="AT224" s="287"/>
      <c r="AU224" s="97">
        <v>4.1835901296299882E-2</v>
      </c>
      <c r="AV224" s="97">
        <v>-1.037722849397249E-2</v>
      </c>
      <c r="AW224" s="97">
        <v>0.12150722119554169</v>
      </c>
      <c r="AX224" s="97">
        <v>0.16026838278366351</v>
      </c>
      <c r="AY224" s="349">
        <v>7.88441885094604E-2</v>
      </c>
      <c r="AZ224" s="287"/>
      <c r="BA224" s="97">
        <v>0.16048902765485029</v>
      </c>
      <c r="BB224" s="97">
        <v>0.16223251435492592</v>
      </c>
    </row>
    <row r="225" spans="1:54">
      <c r="A225" s="69"/>
      <c r="B225" s="69"/>
      <c r="C225" s="306" t="s">
        <v>89</v>
      </c>
      <c r="D225" s="306" t="s">
        <v>25</v>
      </c>
      <c r="E225" s="433">
        <v>11216080</v>
      </c>
      <c r="F225" s="433">
        <v>10822480</v>
      </c>
      <c r="G225" s="433">
        <v>11031980</v>
      </c>
      <c r="H225" s="433">
        <v>11368060</v>
      </c>
      <c r="I225" s="434">
        <v>44438600</v>
      </c>
      <c r="J225" s="435"/>
      <c r="K225" s="433">
        <v>12019260</v>
      </c>
      <c r="L225" s="433">
        <v>12081650</v>
      </c>
      <c r="M225" s="433">
        <v>11763960</v>
      </c>
      <c r="N225" s="433">
        <v>11722095</v>
      </c>
      <c r="O225" s="436">
        <v>47586965</v>
      </c>
      <c r="P225" s="435"/>
      <c r="Q225" s="433">
        <v>11668040</v>
      </c>
      <c r="R225" s="433">
        <v>11828690</v>
      </c>
      <c r="S225" s="433">
        <v>11711795</v>
      </c>
      <c r="T225" s="433">
        <v>11771650</v>
      </c>
      <c r="U225" s="436">
        <v>46980175</v>
      </c>
      <c r="V225" s="435"/>
      <c r="W225" s="433">
        <v>11237190</v>
      </c>
      <c r="X225" s="433">
        <v>12643900</v>
      </c>
      <c r="Y225" s="433">
        <v>13280680</v>
      </c>
      <c r="Z225" s="433">
        <v>12580230</v>
      </c>
      <c r="AA225" s="436">
        <v>49742000</v>
      </c>
      <c r="AB225" s="126"/>
      <c r="AC225" s="433">
        <v>14216380</v>
      </c>
      <c r="AD225" s="433">
        <v>14767220</v>
      </c>
      <c r="AE225" s="433">
        <v>13778310</v>
      </c>
      <c r="AF225" s="433">
        <v>13014450</v>
      </c>
      <c r="AG225" s="436">
        <v>55776360</v>
      </c>
      <c r="AH225" s="126"/>
      <c r="AI225" s="433">
        <v>13188227</v>
      </c>
      <c r="AJ225" s="433">
        <v>13575747</v>
      </c>
      <c r="AK225" s="433">
        <v>12321692</v>
      </c>
      <c r="AL225" s="433">
        <v>12032985</v>
      </c>
      <c r="AM225" s="436">
        <v>51118651</v>
      </c>
      <c r="AN225" s="126"/>
      <c r="AO225" s="433">
        <v>13415677</v>
      </c>
      <c r="AP225" s="433">
        <v>13705980</v>
      </c>
      <c r="AQ225" s="433">
        <v>14387470</v>
      </c>
      <c r="AR225" s="433">
        <v>14877755</v>
      </c>
      <c r="AS225" s="436">
        <v>56386882</v>
      </c>
      <c r="AT225" s="126"/>
      <c r="AU225" s="433">
        <v>14992025</v>
      </c>
      <c r="AV225" s="433">
        <v>14889770</v>
      </c>
      <c r="AW225" s="433">
        <v>12656510</v>
      </c>
      <c r="AX225" s="433">
        <v>14407115</v>
      </c>
      <c r="AY225" s="436">
        <v>56945420</v>
      </c>
      <c r="AZ225" s="126"/>
      <c r="BA225" s="433">
        <v>15527270</v>
      </c>
      <c r="BB225" s="433">
        <v>15269507</v>
      </c>
    </row>
    <row r="226" spans="1:54">
      <c r="A226" s="69"/>
      <c r="B226" s="69"/>
      <c r="C226" s="312"/>
      <c r="D226" s="313" t="s">
        <v>23</v>
      </c>
      <c r="E226" s="97">
        <v>5.9546144152416366E-2</v>
      </c>
      <c r="F226" s="97">
        <v>4.7056433277541818E-2</v>
      </c>
      <c r="G226" s="97">
        <v>6.9603881296247463E-2</v>
      </c>
      <c r="H226" s="97">
        <v>0.16402080645491593</v>
      </c>
      <c r="I226" s="437"/>
      <c r="J226" s="438"/>
      <c r="K226" s="97">
        <v>7.160968894658383E-2</v>
      </c>
      <c r="L226" s="97">
        <v>0.11634763935807689</v>
      </c>
      <c r="M226" s="97">
        <v>6.6350736676462435E-2</v>
      </c>
      <c r="N226" s="97">
        <v>3.1142956669827568E-2</v>
      </c>
      <c r="O226" s="349">
        <v>7.084752895005697E-2</v>
      </c>
      <c r="P226" s="438"/>
      <c r="Q226" s="97">
        <v>-2.9221432933475122E-2</v>
      </c>
      <c r="R226" s="97">
        <v>-2.0937537505224868E-2</v>
      </c>
      <c r="S226" s="97">
        <v>-4.4343061350089474E-3</v>
      </c>
      <c r="T226" s="97">
        <v>4.2274866395468624E-3</v>
      </c>
      <c r="U226" s="349">
        <v>-1.2751180916874993E-2</v>
      </c>
      <c r="V226" s="438"/>
      <c r="W226" s="97">
        <v>-3.6925653323094498E-2</v>
      </c>
      <c r="X226" s="97">
        <v>6.8918028961787003E-2</v>
      </c>
      <c r="Y226" s="97">
        <v>0.13395768966243016</v>
      </c>
      <c r="Z226" s="97">
        <v>6.8688756461498635E-2</v>
      </c>
      <c r="AA226" s="349">
        <v>5.8787030912507143E-2</v>
      </c>
      <c r="AB226" s="287"/>
      <c r="AC226" s="97">
        <v>0.26511877079590174</v>
      </c>
      <c r="AD226" s="97">
        <v>0.16793236264127365</v>
      </c>
      <c r="AE226" s="97">
        <v>3.7470219898378732E-2</v>
      </c>
      <c r="AF226" s="97">
        <v>3.4516062106972667E-2</v>
      </c>
      <c r="AG226" s="349">
        <v>0.12131317598809854</v>
      </c>
      <c r="AH226" s="287"/>
      <c r="AI226" s="97">
        <v>-7.2321716217489951E-2</v>
      </c>
      <c r="AJ226" s="97">
        <v>-8.0683635782496599E-2</v>
      </c>
      <c r="AK226" s="97">
        <v>-0.10571819040216113</v>
      </c>
      <c r="AL226" s="97">
        <v>-7.5413482705761647E-2</v>
      </c>
      <c r="AM226" s="349">
        <v>-8.3506865632680172E-2</v>
      </c>
      <c r="AN226" s="287"/>
      <c r="AO226" s="97">
        <v>1.72464426036949E-2</v>
      </c>
      <c r="AP226" s="97">
        <v>9.5930632767389223E-3</v>
      </c>
      <c r="AQ226" s="97">
        <v>0.16765376053873116</v>
      </c>
      <c r="AR226" s="97">
        <v>0.23641432279687868</v>
      </c>
      <c r="AS226" s="349">
        <v>0.10305888158120613</v>
      </c>
      <c r="AT226" s="287"/>
      <c r="AU226" s="97">
        <v>0.11750044369732504</v>
      </c>
      <c r="AV226" s="97">
        <v>8.63703288637514E-2</v>
      </c>
      <c r="AW226" s="97">
        <v>-0.1203102421760045</v>
      </c>
      <c r="AX226" s="97">
        <v>-3.1633804965870205E-2</v>
      </c>
      <c r="AY226" s="349">
        <v>9.9054599259451592E-3</v>
      </c>
      <c r="AZ226" s="287"/>
      <c r="BA226" s="97">
        <v>3.5701981553525997E-2</v>
      </c>
      <c r="BB226" s="97">
        <v>2.5503214623194381E-2</v>
      </c>
    </row>
    <row r="227" spans="1:54">
      <c r="A227" s="69"/>
      <c r="B227" s="69"/>
      <c r="C227" s="306" t="s">
        <v>90</v>
      </c>
      <c r="D227" s="306" t="s">
        <v>25</v>
      </c>
      <c r="E227" s="433">
        <v>11354570</v>
      </c>
      <c r="F227" s="433">
        <v>11236054</v>
      </c>
      <c r="G227" s="433">
        <v>12371340</v>
      </c>
      <c r="H227" s="433">
        <v>12241956</v>
      </c>
      <c r="I227" s="434">
        <v>47203920</v>
      </c>
      <c r="J227" s="435"/>
      <c r="K227" s="433">
        <v>12839454</v>
      </c>
      <c r="L227" s="433">
        <v>13381309</v>
      </c>
      <c r="M227" s="433">
        <v>11846055</v>
      </c>
      <c r="N227" s="433">
        <v>12239521</v>
      </c>
      <c r="O227" s="436">
        <v>50306339</v>
      </c>
      <c r="P227" s="435"/>
      <c r="Q227" s="433">
        <v>12242053</v>
      </c>
      <c r="R227" s="433">
        <v>12215225</v>
      </c>
      <c r="S227" s="433">
        <v>11867763</v>
      </c>
      <c r="T227" s="433">
        <v>13767625</v>
      </c>
      <c r="U227" s="436">
        <v>50092666</v>
      </c>
      <c r="V227" s="435"/>
      <c r="W227" s="433">
        <v>13867584</v>
      </c>
      <c r="X227" s="433">
        <v>14046595</v>
      </c>
      <c r="Y227" s="433">
        <v>13413032</v>
      </c>
      <c r="Z227" s="433">
        <v>12967534</v>
      </c>
      <c r="AA227" s="436">
        <v>54294745</v>
      </c>
      <c r="AB227" s="126"/>
      <c r="AC227" s="433">
        <v>13850600</v>
      </c>
      <c r="AD227" s="433">
        <v>13541600</v>
      </c>
      <c r="AE227" s="433">
        <v>11964655</v>
      </c>
      <c r="AF227" s="433">
        <v>12583501</v>
      </c>
      <c r="AG227" s="436">
        <v>51940356</v>
      </c>
      <c r="AH227" s="126"/>
      <c r="AI227" s="433">
        <v>13577481</v>
      </c>
      <c r="AJ227" s="433">
        <v>12073977</v>
      </c>
      <c r="AK227" s="433">
        <v>11979064</v>
      </c>
      <c r="AL227" s="433">
        <v>12493222</v>
      </c>
      <c r="AM227" s="436">
        <v>50123744</v>
      </c>
      <c r="AN227" s="126"/>
      <c r="AO227" s="433">
        <v>12696465</v>
      </c>
      <c r="AP227" s="433">
        <v>13174028</v>
      </c>
      <c r="AQ227" s="433">
        <v>12881528</v>
      </c>
      <c r="AR227" s="433">
        <v>13312786</v>
      </c>
      <c r="AS227" s="436">
        <v>52064807</v>
      </c>
      <c r="AT227" s="126"/>
      <c r="AU227" s="433">
        <v>13585674</v>
      </c>
      <c r="AV227" s="433">
        <v>13820669</v>
      </c>
      <c r="AW227" s="433">
        <v>12461539</v>
      </c>
      <c r="AX227" s="433">
        <v>11982212</v>
      </c>
      <c r="AY227" s="436">
        <v>51850094</v>
      </c>
      <c r="AZ227" s="126"/>
      <c r="BA227" s="433">
        <v>13383284</v>
      </c>
      <c r="BB227" s="433">
        <v>12871056</v>
      </c>
    </row>
    <row r="228" spans="1:54">
      <c r="A228" s="69"/>
      <c r="B228" s="69"/>
      <c r="C228" s="312"/>
      <c r="D228" s="313" t="s">
        <v>23</v>
      </c>
      <c r="E228" s="97">
        <v>0.22069836696517842</v>
      </c>
      <c r="F228" s="97">
        <v>0.30736921716466536</v>
      </c>
      <c r="G228" s="97">
        <v>0.30378890392422192</v>
      </c>
      <c r="H228" s="97">
        <v>0.12637759087559106</v>
      </c>
      <c r="I228" s="437"/>
      <c r="J228" s="438"/>
      <c r="K228" s="97">
        <v>0.1307741288309465</v>
      </c>
      <c r="L228" s="97">
        <v>0.19092601370552331</v>
      </c>
      <c r="M228" s="97">
        <v>-4.2459830543821443E-2</v>
      </c>
      <c r="N228" s="97">
        <v>-1.9890612251832957E-4</v>
      </c>
      <c r="O228" s="349">
        <v>6.5723757687920825E-2</v>
      </c>
      <c r="P228" s="438"/>
      <c r="Q228" s="97">
        <v>-4.6528536182301794E-2</v>
      </c>
      <c r="R228" s="97">
        <v>-8.7142745152959278E-2</v>
      </c>
      <c r="S228" s="97">
        <v>1.8325087972324017E-3</v>
      </c>
      <c r="T228" s="97">
        <v>0.1248499839168542</v>
      </c>
      <c r="U228" s="349">
        <v>-4.2474368886195046E-3</v>
      </c>
      <c r="V228" s="438"/>
      <c r="W228" s="97">
        <v>0.13278254880941942</v>
      </c>
      <c r="X228" s="97">
        <v>0.14992519581096531</v>
      </c>
      <c r="Y228" s="97">
        <v>0.13020726821052975</v>
      </c>
      <c r="Z228" s="97">
        <v>-5.8113944852507204E-2</v>
      </c>
      <c r="AA228" s="349">
        <v>8.3886112190554973E-2</v>
      </c>
      <c r="AB228" s="287"/>
      <c r="AC228" s="97">
        <v>-1.224726671927856E-3</v>
      </c>
      <c r="AD228" s="97">
        <v>-3.5951417407563913E-2</v>
      </c>
      <c r="AE228" s="97">
        <v>-0.10798281850069391</v>
      </c>
      <c r="AF228" s="97">
        <v>-2.9614959945352792E-2</v>
      </c>
      <c r="AG228" s="349">
        <v>-4.3363110002634708E-2</v>
      </c>
      <c r="AH228" s="287"/>
      <c r="AI228" s="97">
        <v>-1.971892914386375E-2</v>
      </c>
      <c r="AJ228" s="97">
        <v>-0.10837884740355641</v>
      </c>
      <c r="AK228" s="97">
        <v>1.2042971569174998E-3</v>
      </c>
      <c r="AL228" s="97">
        <v>-7.174394470982226E-3</v>
      </c>
      <c r="AM228" s="349">
        <v>-3.4974962435759926E-2</v>
      </c>
      <c r="AN228" s="287"/>
      <c r="AO228" s="97">
        <v>-6.488803040858615E-2</v>
      </c>
      <c r="AP228" s="97">
        <v>9.110925091210631E-2</v>
      </c>
      <c r="AQ228" s="97">
        <v>7.5336770886272886E-2</v>
      </c>
      <c r="AR228" s="97">
        <v>6.5600691318860704E-2</v>
      </c>
      <c r="AS228" s="349">
        <v>3.8725419234445058E-2</v>
      </c>
      <c r="AT228" s="287"/>
      <c r="AU228" s="97">
        <v>7.0035950951701897E-2</v>
      </c>
      <c r="AV228" s="97">
        <v>4.9084532080848842E-2</v>
      </c>
      <c r="AW228" s="97">
        <v>-3.2603973690077726E-2</v>
      </c>
      <c r="AX228" s="97">
        <v>-9.994707343752085E-2</v>
      </c>
      <c r="AY228" s="349">
        <v>-4.1239565144263191E-3</v>
      </c>
      <c r="AZ228" s="287"/>
      <c r="BA228" s="97">
        <v>-1.4897310210741144E-2</v>
      </c>
      <c r="BB228" s="97">
        <v>-6.8709626140384339E-2</v>
      </c>
    </row>
    <row r="229" spans="1:54">
      <c r="A229" s="69"/>
      <c r="B229" s="69"/>
      <c r="C229" s="306" t="s">
        <v>91</v>
      </c>
      <c r="D229" s="306" t="s">
        <v>25</v>
      </c>
      <c r="E229" s="433">
        <v>31809410</v>
      </c>
      <c r="F229" s="433">
        <v>35355945</v>
      </c>
      <c r="G229" s="433">
        <v>35575559</v>
      </c>
      <c r="H229" s="433">
        <v>34284874</v>
      </c>
      <c r="I229" s="434">
        <v>137025788</v>
      </c>
      <c r="J229" s="435"/>
      <c r="K229" s="433">
        <v>30555699</v>
      </c>
      <c r="L229" s="433">
        <v>34279200</v>
      </c>
      <c r="M229" s="433">
        <v>34017031</v>
      </c>
      <c r="N229" s="433">
        <v>34346330</v>
      </c>
      <c r="O229" s="436">
        <v>133198260</v>
      </c>
      <c r="P229" s="435"/>
      <c r="Q229" s="433">
        <v>33740479</v>
      </c>
      <c r="R229" s="433">
        <v>35208761</v>
      </c>
      <c r="S229" s="433">
        <v>39464200</v>
      </c>
      <c r="T229" s="433">
        <v>35770071</v>
      </c>
      <c r="U229" s="436">
        <v>144183511</v>
      </c>
      <c r="V229" s="435"/>
      <c r="W229" s="433">
        <v>32596532</v>
      </c>
      <c r="X229" s="433">
        <v>35453891</v>
      </c>
      <c r="Y229" s="433">
        <v>38945330</v>
      </c>
      <c r="Z229" s="433">
        <v>36630470</v>
      </c>
      <c r="AA229" s="436">
        <v>143626223</v>
      </c>
      <c r="AB229" s="126"/>
      <c r="AC229" s="433">
        <v>32883485</v>
      </c>
      <c r="AD229" s="433">
        <v>35951657</v>
      </c>
      <c r="AE229" s="433">
        <v>40611112</v>
      </c>
      <c r="AF229" s="433">
        <v>37809148</v>
      </c>
      <c r="AG229" s="436">
        <v>147255402</v>
      </c>
      <c r="AH229" s="126"/>
      <c r="AI229" s="433">
        <v>35394071</v>
      </c>
      <c r="AJ229" s="433">
        <v>38213344</v>
      </c>
      <c r="AK229" s="433">
        <v>41406873</v>
      </c>
      <c r="AL229" s="433">
        <v>37874478</v>
      </c>
      <c r="AM229" s="436">
        <v>152888766</v>
      </c>
      <c r="AN229" s="126"/>
      <c r="AO229" s="433">
        <v>34775965</v>
      </c>
      <c r="AP229" s="433">
        <v>36762909</v>
      </c>
      <c r="AQ229" s="433">
        <v>38579022</v>
      </c>
      <c r="AR229" s="433">
        <v>35546678</v>
      </c>
      <c r="AS229" s="436">
        <v>145664574</v>
      </c>
      <c r="AT229" s="126"/>
      <c r="AU229" s="433">
        <v>32319402</v>
      </c>
      <c r="AV229" s="433">
        <v>35989318</v>
      </c>
      <c r="AW229" s="433">
        <v>38573482</v>
      </c>
      <c r="AX229" s="433">
        <v>36164262</v>
      </c>
      <c r="AY229" s="436">
        <v>143046464</v>
      </c>
      <c r="AZ229" s="126"/>
      <c r="BA229" s="433">
        <v>33861062</v>
      </c>
      <c r="BB229" s="433">
        <v>37229494</v>
      </c>
    </row>
    <row r="230" spans="1:54">
      <c r="A230" s="69"/>
      <c r="B230" s="69"/>
      <c r="C230" s="312"/>
      <c r="D230" s="313" t="s">
        <v>23</v>
      </c>
      <c r="E230" s="97">
        <v>7.7588816256723064E-2</v>
      </c>
      <c r="F230" s="97">
        <v>0.28790672067169998</v>
      </c>
      <c r="G230" s="97">
        <v>2.8598729947013034E-2</v>
      </c>
      <c r="H230" s="97">
        <v>6.9545281082430591E-2</v>
      </c>
      <c r="I230" s="437"/>
      <c r="J230" s="438"/>
      <c r="K230" s="97">
        <v>-3.9413211373615545E-2</v>
      </c>
      <c r="L230" s="97">
        <v>-3.0454425698422147E-2</v>
      </c>
      <c r="M230" s="97">
        <v>-4.3808953219821506E-2</v>
      </c>
      <c r="N230" s="97">
        <v>1.7925105981139089E-3</v>
      </c>
      <c r="O230" s="349">
        <v>-2.7932902673765359E-2</v>
      </c>
      <c r="P230" s="438"/>
      <c r="Q230" s="97">
        <v>0.1042286743301144</v>
      </c>
      <c r="R230" s="97">
        <v>2.7117348129477969E-2</v>
      </c>
      <c r="S230" s="97">
        <v>0.16013064161889967</v>
      </c>
      <c r="T230" s="97">
        <v>4.1452492886430603E-2</v>
      </c>
      <c r="U230" s="349">
        <v>8.247293170346226E-2</v>
      </c>
      <c r="V230" s="438"/>
      <c r="W230" s="97">
        <v>-3.3904290451833852E-2</v>
      </c>
      <c r="X230" s="97">
        <v>6.9621876214274181E-3</v>
      </c>
      <c r="Y230" s="97">
        <v>-1.3147865660522728E-2</v>
      </c>
      <c r="Z230" s="97">
        <v>2.4053600564561295E-2</v>
      </c>
      <c r="AA230" s="349">
        <v>-3.8651299037931741E-3</v>
      </c>
      <c r="AB230" s="287"/>
      <c r="AC230" s="97">
        <v>8.803175748880232E-3</v>
      </c>
      <c r="AD230" s="97">
        <v>1.4039813006702095E-2</v>
      </c>
      <c r="AE230" s="97">
        <v>4.2772316988968884E-2</v>
      </c>
      <c r="AF230" s="97">
        <v>3.2177528707657777E-2</v>
      </c>
      <c r="AG230" s="349">
        <v>2.5268219996288588E-2</v>
      </c>
      <c r="AH230" s="287"/>
      <c r="AI230" s="97">
        <v>7.6347929667430314E-2</v>
      </c>
      <c r="AJ230" s="97">
        <v>6.2909117095771183E-2</v>
      </c>
      <c r="AK230" s="97">
        <v>1.9594661677818648E-2</v>
      </c>
      <c r="AL230" s="97">
        <v>1.7278887109541952E-3</v>
      </c>
      <c r="AM230" s="349">
        <v>3.8255737470330731E-2</v>
      </c>
      <c r="AN230" s="287"/>
      <c r="AO230" s="97">
        <v>-1.7463546366282667E-2</v>
      </c>
      <c r="AP230" s="97">
        <v>-3.7956243766575359E-2</v>
      </c>
      <c r="AQ230" s="97">
        <v>-6.8294241876221906E-2</v>
      </c>
      <c r="AR230" s="97">
        <v>-6.1460913071858081E-2</v>
      </c>
      <c r="AS230" s="349">
        <v>-4.7251293793554416E-2</v>
      </c>
      <c r="AT230" s="287"/>
      <c r="AU230" s="97">
        <v>-7.0639678870162204E-2</v>
      </c>
      <c r="AV230" s="97">
        <v>-2.1042703666350193E-2</v>
      </c>
      <c r="AW230" s="97">
        <v>-1.4360135930868712E-4</v>
      </c>
      <c r="AX230" s="97">
        <v>1.7373887934056809E-2</v>
      </c>
      <c r="AY230" s="349">
        <v>-1.7973553404961762E-2</v>
      </c>
      <c r="AZ230" s="287"/>
      <c r="BA230" s="97">
        <v>4.7700758819733124E-2</v>
      </c>
      <c r="BB230" s="97">
        <v>3.4459558250033995E-2</v>
      </c>
    </row>
    <row r="231" spans="1:54">
      <c r="A231" s="69"/>
      <c r="B231" s="69"/>
      <c r="C231" s="306" t="s">
        <v>92</v>
      </c>
      <c r="D231" s="306" t="s">
        <v>25</v>
      </c>
      <c r="E231" s="433">
        <v>44263981</v>
      </c>
      <c r="F231" s="433">
        <v>54983803</v>
      </c>
      <c r="G231" s="433">
        <v>53312361</v>
      </c>
      <c r="H231" s="433">
        <v>57523721</v>
      </c>
      <c r="I231" s="434">
        <v>210083866</v>
      </c>
      <c r="J231" s="435"/>
      <c r="K231" s="433">
        <v>49108842</v>
      </c>
      <c r="L231" s="433">
        <v>57003401</v>
      </c>
      <c r="M231" s="433">
        <v>53764856</v>
      </c>
      <c r="N231" s="433">
        <v>56663209</v>
      </c>
      <c r="O231" s="436">
        <v>216540308</v>
      </c>
      <c r="P231" s="435"/>
      <c r="Q231" s="433">
        <v>46636736</v>
      </c>
      <c r="R231" s="433">
        <v>52772388</v>
      </c>
      <c r="S231" s="433">
        <v>55616263</v>
      </c>
      <c r="T231" s="433">
        <v>58803209</v>
      </c>
      <c r="U231" s="436">
        <v>213828596</v>
      </c>
      <c r="V231" s="435"/>
      <c r="W231" s="433">
        <v>52090696</v>
      </c>
      <c r="X231" s="433">
        <v>62118746</v>
      </c>
      <c r="Y231" s="433">
        <v>60030031</v>
      </c>
      <c r="Z231" s="433">
        <v>63131529</v>
      </c>
      <c r="AA231" s="436">
        <v>237371002</v>
      </c>
      <c r="AB231" s="126"/>
      <c r="AC231" s="433">
        <v>57613262</v>
      </c>
      <c r="AD231" s="433">
        <v>68285493</v>
      </c>
      <c r="AE231" s="433">
        <v>67686337</v>
      </c>
      <c r="AF231" s="433">
        <v>66733366</v>
      </c>
      <c r="AG231" s="436">
        <v>260318458</v>
      </c>
      <c r="AH231" s="126"/>
      <c r="AI231" s="433">
        <v>64380622</v>
      </c>
      <c r="AJ231" s="433">
        <v>73750703</v>
      </c>
      <c r="AK231" s="433">
        <v>68519679</v>
      </c>
      <c r="AL231" s="433">
        <v>78390222</v>
      </c>
      <c r="AM231" s="436">
        <v>285041226</v>
      </c>
      <c r="AN231" s="126"/>
      <c r="AO231" s="433">
        <v>67468919</v>
      </c>
      <c r="AP231" s="433">
        <v>75223441</v>
      </c>
      <c r="AQ231" s="433">
        <v>75133126</v>
      </c>
      <c r="AR231" s="433">
        <v>77998268</v>
      </c>
      <c r="AS231" s="436">
        <v>295823754</v>
      </c>
      <c r="AT231" s="126"/>
      <c r="AU231" s="433">
        <v>64759964</v>
      </c>
      <c r="AV231" s="433">
        <v>75448870</v>
      </c>
      <c r="AW231" s="433">
        <v>70047124</v>
      </c>
      <c r="AX231" s="433">
        <v>70815489</v>
      </c>
      <c r="AY231" s="436">
        <v>281071447</v>
      </c>
      <c r="AZ231" s="126"/>
      <c r="BA231" s="433">
        <v>63462675</v>
      </c>
      <c r="BB231" s="433">
        <v>76804350</v>
      </c>
    </row>
    <row r="232" spans="1:54">
      <c r="A232" s="69"/>
      <c r="B232" s="69"/>
      <c r="C232" s="312"/>
      <c r="D232" s="313" t="s">
        <v>23</v>
      </c>
      <c r="E232" s="97">
        <v>0.17018271952071765</v>
      </c>
      <c r="F232" s="97">
        <v>0.4402201461808779</v>
      </c>
      <c r="G232" s="97">
        <v>0.20083186866188588</v>
      </c>
      <c r="H232" s="97">
        <v>0.26924812063255305</v>
      </c>
      <c r="I232" s="437"/>
      <c r="J232" s="438"/>
      <c r="K232" s="97">
        <v>0.10945380172650987</v>
      </c>
      <c r="L232" s="97">
        <v>3.6730780517309797E-2</v>
      </c>
      <c r="M232" s="97">
        <v>8.4876188469687162E-3</v>
      </c>
      <c r="N232" s="97">
        <v>-1.495925480898567E-2</v>
      </c>
      <c r="O232" s="349">
        <v>3.0732688439768063E-2</v>
      </c>
      <c r="P232" s="438"/>
      <c r="Q232" s="97">
        <v>-5.0339325859078521E-2</v>
      </c>
      <c r="R232" s="97">
        <v>-7.4223869554730593E-2</v>
      </c>
      <c r="S232" s="97">
        <v>3.4435263808760164E-2</v>
      </c>
      <c r="T232" s="97">
        <v>3.7767010336460016E-2</v>
      </c>
      <c r="U232" s="349">
        <v>-1.2522897122691834E-2</v>
      </c>
      <c r="V232" s="438"/>
      <c r="W232" s="97">
        <v>0.11694557698034447</v>
      </c>
      <c r="X232" s="97">
        <v>0.17710697495819216</v>
      </c>
      <c r="Y232" s="97">
        <v>7.9361103424011148E-2</v>
      </c>
      <c r="Z232" s="97">
        <v>7.3606867271478249E-2</v>
      </c>
      <c r="AA232" s="349">
        <v>0.11009942748723844</v>
      </c>
      <c r="AB232" s="287"/>
      <c r="AC232" s="97">
        <v>0.10601828011666425</v>
      </c>
      <c r="AD232" s="97">
        <v>9.9273526867396766E-2</v>
      </c>
      <c r="AE232" s="97">
        <v>0.12754126347194461</v>
      </c>
      <c r="AF232" s="97">
        <v>5.7052902995585519E-2</v>
      </c>
      <c r="AG232" s="349">
        <v>9.6673375461422184E-2</v>
      </c>
      <c r="AH232" s="287"/>
      <c r="AI232" s="97">
        <v>0.11746184411498861</v>
      </c>
      <c r="AJ232" s="97">
        <v>8.0034715426305914E-2</v>
      </c>
      <c r="AK232" s="97">
        <v>1.2311820035408427E-2</v>
      </c>
      <c r="AL232" s="97">
        <v>0.17467807633141108</v>
      </c>
      <c r="AM232" s="349">
        <v>9.4971244797401155E-2</v>
      </c>
      <c r="AN232" s="287"/>
      <c r="AO232" s="97">
        <v>4.7969356369374605E-2</v>
      </c>
      <c r="AP232" s="97">
        <v>1.9969138463669989E-2</v>
      </c>
      <c r="AQ232" s="97">
        <v>9.6518943119975775E-2</v>
      </c>
      <c r="AR232" s="97">
        <v>-5.0000368668429163E-3</v>
      </c>
      <c r="AS232" s="349">
        <v>3.7827959665034605E-2</v>
      </c>
      <c r="AT232" s="287"/>
      <c r="AU232" s="97">
        <v>-4.0151154637589448E-2</v>
      </c>
      <c r="AV232" s="97">
        <v>2.9967919175619695E-3</v>
      </c>
      <c r="AW232" s="97">
        <v>-6.7693203660925794E-2</v>
      </c>
      <c r="AX232" s="97">
        <v>-9.2088955103464598E-2</v>
      </c>
      <c r="AY232" s="349">
        <v>-4.9868568025811744E-2</v>
      </c>
      <c r="AZ232" s="287"/>
      <c r="BA232" s="97">
        <v>-2.0032268702311229E-2</v>
      </c>
      <c r="BB232" s="97">
        <v>1.7965544083032636E-2</v>
      </c>
    </row>
    <row r="233" spans="1:54">
      <c r="A233" s="69"/>
      <c r="B233" s="69"/>
      <c r="C233" s="306" t="s">
        <v>56</v>
      </c>
      <c r="D233" s="306" t="s">
        <v>25</v>
      </c>
      <c r="E233" s="433">
        <v>108559064</v>
      </c>
      <c r="F233" s="433">
        <v>126213151</v>
      </c>
      <c r="G233" s="433">
        <v>125522228</v>
      </c>
      <c r="H233" s="433">
        <v>124169557</v>
      </c>
      <c r="I233" s="434">
        <v>484464000</v>
      </c>
      <c r="J233" s="435"/>
      <c r="K233" s="433">
        <v>123492907</v>
      </c>
      <c r="L233" s="433">
        <v>132471051</v>
      </c>
      <c r="M233" s="433">
        <v>127746524</v>
      </c>
      <c r="N233" s="433">
        <v>125936218</v>
      </c>
      <c r="O233" s="436">
        <v>509646700</v>
      </c>
      <c r="P233" s="435"/>
      <c r="Q233" s="433">
        <v>129819178</v>
      </c>
      <c r="R233" s="433">
        <v>140055217</v>
      </c>
      <c r="S233" s="433">
        <v>143225948</v>
      </c>
      <c r="T233" s="433">
        <v>138373923</v>
      </c>
      <c r="U233" s="436">
        <v>551474266</v>
      </c>
      <c r="V233" s="435"/>
      <c r="W233" s="433">
        <v>137529757</v>
      </c>
      <c r="X233" s="433">
        <v>137873460</v>
      </c>
      <c r="Y233" s="433">
        <v>132483900</v>
      </c>
      <c r="Z233" s="433">
        <v>125902495</v>
      </c>
      <c r="AA233" s="436">
        <v>533789612</v>
      </c>
      <c r="AB233" s="126"/>
      <c r="AC233" s="433">
        <v>130892962</v>
      </c>
      <c r="AD233" s="433">
        <v>137792813</v>
      </c>
      <c r="AE233" s="433">
        <v>133476037</v>
      </c>
      <c r="AF233" s="433">
        <v>132279783</v>
      </c>
      <c r="AG233" s="436">
        <v>534441595</v>
      </c>
      <c r="AH233" s="126"/>
      <c r="AI233" s="433">
        <v>143227979</v>
      </c>
      <c r="AJ233" s="433">
        <v>133786686</v>
      </c>
      <c r="AK233" s="433">
        <v>131229873</v>
      </c>
      <c r="AL233" s="433">
        <v>116659435</v>
      </c>
      <c r="AM233" s="436">
        <v>524903973</v>
      </c>
      <c r="AN233" s="126"/>
      <c r="AO233" s="433">
        <v>118623392</v>
      </c>
      <c r="AP233" s="433">
        <v>126643410</v>
      </c>
      <c r="AQ233" s="433">
        <v>129116565</v>
      </c>
      <c r="AR233" s="433">
        <v>132587810</v>
      </c>
      <c r="AS233" s="436">
        <v>506971177</v>
      </c>
      <c r="AT233" s="126"/>
      <c r="AU233" s="433">
        <v>140349055</v>
      </c>
      <c r="AV233" s="433">
        <v>146390370</v>
      </c>
      <c r="AW233" s="433">
        <v>135207984</v>
      </c>
      <c r="AX233" s="433">
        <v>133468092</v>
      </c>
      <c r="AY233" s="436">
        <v>555415501</v>
      </c>
      <c r="AZ233" s="126"/>
      <c r="BA233" s="433">
        <v>132454492</v>
      </c>
      <c r="BB233" s="433">
        <v>130136515</v>
      </c>
    </row>
    <row r="234" spans="1:54">
      <c r="A234" s="69"/>
      <c r="B234" s="69"/>
      <c r="C234" s="312"/>
      <c r="D234" s="313" t="s">
        <v>23</v>
      </c>
      <c r="E234" s="97">
        <v>8.1058636793420985E-2</v>
      </c>
      <c r="F234" s="97">
        <v>0.40127813448605726</v>
      </c>
      <c r="G234" s="97">
        <v>0.3663372076701753</v>
      </c>
      <c r="H234" s="97">
        <v>0.25674231957869825</v>
      </c>
      <c r="I234" s="437"/>
      <c r="J234" s="438"/>
      <c r="K234" s="97">
        <v>0.13756422033999852</v>
      </c>
      <c r="L234" s="97">
        <v>4.9581996411768532E-2</v>
      </c>
      <c r="M234" s="97">
        <v>1.7720335556822654E-2</v>
      </c>
      <c r="N234" s="97">
        <v>1.4227811088993415E-2</v>
      </c>
      <c r="O234" s="349">
        <v>5.1980539317678875E-2</v>
      </c>
      <c r="P234" s="438"/>
      <c r="Q234" s="97">
        <v>5.1227808573653499E-2</v>
      </c>
      <c r="R234" s="97">
        <v>5.7251497159179321E-2</v>
      </c>
      <c r="S234" s="97">
        <v>0.12117295653383109</v>
      </c>
      <c r="T234" s="97">
        <v>9.8761938364704482E-2</v>
      </c>
      <c r="U234" s="349">
        <v>8.2071690055091073E-2</v>
      </c>
      <c r="V234" s="438"/>
      <c r="W234" s="97">
        <v>5.9394760610793629E-2</v>
      </c>
      <c r="X234" s="97">
        <v>-1.557783456220696E-2</v>
      </c>
      <c r="Y234" s="97">
        <v>-7.5000711463260816E-2</v>
      </c>
      <c r="Z234" s="97">
        <v>-9.0128455778477834E-2</v>
      </c>
      <c r="AA234" s="349">
        <v>-3.2067958725022327E-2</v>
      </c>
      <c r="AB234" s="287"/>
      <c r="AC234" s="97">
        <v>-4.8257156449422078E-2</v>
      </c>
      <c r="AD234" s="97">
        <v>-5.8493491060573888E-4</v>
      </c>
      <c r="AE234" s="97">
        <v>7.4887363672113683E-3</v>
      </c>
      <c r="AF234" s="97">
        <v>5.0652594295291786E-2</v>
      </c>
      <c r="AG234" s="349">
        <v>1.221423169996072E-3</v>
      </c>
      <c r="AH234" s="287"/>
      <c r="AI234" s="97">
        <v>9.4237435011975679E-2</v>
      </c>
      <c r="AJ234" s="97">
        <v>-2.9073555527166728E-2</v>
      </c>
      <c r="AK234" s="97">
        <v>-1.6828219135693989E-2</v>
      </c>
      <c r="AL234" s="97">
        <v>-0.11808567904892919</v>
      </c>
      <c r="AM234" s="349">
        <v>-1.7845957517584332E-2</v>
      </c>
      <c r="AN234" s="287"/>
      <c r="AO234" s="97">
        <v>-0.17178617733620327</v>
      </c>
      <c r="AP234" s="97">
        <v>-5.3393025969714181E-2</v>
      </c>
      <c r="AQ234" s="97">
        <v>-1.6103863790220996E-2</v>
      </c>
      <c r="AR234" s="97">
        <v>0.13653739193919456</v>
      </c>
      <c r="AS234" s="349">
        <v>-3.4163955546970159E-2</v>
      </c>
      <c r="AT234" s="287"/>
      <c r="AU234" s="97">
        <v>0.18314821919777846</v>
      </c>
      <c r="AV234" s="97">
        <v>0.15592568140734686</v>
      </c>
      <c r="AW234" s="97">
        <v>4.7177672361404577E-2</v>
      </c>
      <c r="AX234" s="97">
        <v>6.6392378002171348E-3</v>
      </c>
      <c r="AY234" s="349">
        <v>9.5556367300147382E-2</v>
      </c>
      <c r="AZ234" s="287"/>
      <c r="BA234" s="97">
        <v>-5.6249491669181473E-2</v>
      </c>
      <c r="BB234" s="97">
        <v>-0.1110309031939738</v>
      </c>
    </row>
    <row r="235" spans="1:54">
      <c r="A235" s="69"/>
      <c r="B235" s="69"/>
      <c r="C235" s="306" t="s">
        <v>93</v>
      </c>
      <c r="D235" s="306" t="s">
        <v>25</v>
      </c>
      <c r="E235" s="433">
        <v>12184855</v>
      </c>
      <c r="F235" s="433">
        <v>14540459</v>
      </c>
      <c r="G235" s="433">
        <v>14148565</v>
      </c>
      <c r="H235" s="433">
        <v>14204924</v>
      </c>
      <c r="I235" s="434">
        <v>55078803</v>
      </c>
      <c r="J235" s="435"/>
      <c r="K235" s="433">
        <v>12691579</v>
      </c>
      <c r="L235" s="433">
        <v>13803765</v>
      </c>
      <c r="M235" s="433">
        <v>14181590</v>
      </c>
      <c r="N235" s="433">
        <v>13355341</v>
      </c>
      <c r="O235" s="436">
        <v>54032275</v>
      </c>
      <c r="P235" s="435"/>
      <c r="Q235" s="433">
        <v>12585728</v>
      </c>
      <c r="R235" s="433">
        <v>13877262</v>
      </c>
      <c r="S235" s="433">
        <v>14178044</v>
      </c>
      <c r="T235" s="433">
        <v>14223392</v>
      </c>
      <c r="U235" s="436">
        <v>54864426</v>
      </c>
      <c r="V235" s="435"/>
      <c r="W235" s="433">
        <v>13985775</v>
      </c>
      <c r="X235" s="433">
        <v>14998660</v>
      </c>
      <c r="Y235" s="433">
        <v>15187256</v>
      </c>
      <c r="Z235" s="433">
        <v>15460618</v>
      </c>
      <c r="AA235" s="436">
        <v>59632309</v>
      </c>
      <c r="AB235" s="126"/>
      <c r="AC235" s="433">
        <v>14771049</v>
      </c>
      <c r="AD235" s="433">
        <v>15989970</v>
      </c>
      <c r="AE235" s="433">
        <v>15591523</v>
      </c>
      <c r="AF235" s="433">
        <v>16152766</v>
      </c>
      <c r="AG235" s="436">
        <v>62505308</v>
      </c>
      <c r="AH235" s="126"/>
      <c r="AI235" s="433">
        <v>15582770</v>
      </c>
      <c r="AJ235" s="433">
        <v>16218909</v>
      </c>
      <c r="AK235" s="433">
        <v>16361745</v>
      </c>
      <c r="AL235" s="433">
        <v>17439218</v>
      </c>
      <c r="AM235" s="436">
        <v>65602642</v>
      </c>
      <c r="AN235" s="126"/>
      <c r="AO235" s="433">
        <v>16223868</v>
      </c>
      <c r="AP235" s="433">
        <v>17330519</v>
      </c>
      <c r="AQ235" s="433">
        <v>16957288</v>
      </c>
      <c r="AR235" s="433">
        <v>17251985</v>
      </c>
      <c r="AS235" s="436">
        <v>67763660</v>
      </c>
      <c r="AT235" s="126"/>
      <c r="AU235" s="433">
        <v>17081693</v>
      </c>
      <c r="AV235" s="433">
        <v>17797544</v>
      </c>
      <c r="AW235" s="433">
        <v>16911024</v>
      </c>
      <c r="AX235" s="433">
        <v>16901667</v>
      </c>
      <c r="AY235" s="436">
        <v>68691928</v>
      </c>
      <c r="AZ235" s="126"/>
      <c r="BA235" s="433">
        <v>16714227</v>
      </c>
      <c r="BB235" s="433">
        <v>18029841</v>
      </c>
    </row>
    <row r="236" spans="1:54">
      <c r="A236" s="69"/>
      <c r="B236" s="69"/>
      <c r="C236" s="312"/>
      <c r="D236" s="313" t="s">
        <v>23</v>
      </c>
      <c r="E236" s="97">
        <v>7.8574823223598877E-2</v>
      </c>
      <c r="F236" s="97">
        <v>0.24861265823132644</v>
      </c>
      <c r="G236" s="97">
        <v>0.18407823173999657</v>
      </c>
      <c r="H236" s="97">
        <v>0.11886338939678881</v>
      </c>
      <c r="I236" s="437"/>
      <c r="J236" s="438"/>
      <c r="K236" s="97">
        <v>4.1586379156748274E-2</v>
      </c>
      <c r="L236" s="97">
        <v>-5.0665113116442888E-2</v>
      </c>
      <c r="M236" s="97">
        <v>2.3341589765463848E-3</v>
      </c>
      <c r="N236" s="97">
        <v>-5.9809049312759432E-2</v>
      </c>
      <c r="O236" s="349">
        <v>-1.900055816390922E-2</v>
      </c>
      <c r="P236" s="438"/>
      <c r="Q236" s="97">
        <v>-8.3402545892832247E-3</v>
      </c>
      <c r="R236" s="97">
        <v>5.3244169253823248E-3</v>
      </c>
      <c r="S236" s="97">
        <v>-2.5004248465787526E-4</v>
      </c>
      <c r="T236" s="97">
        <v>6.4996543330492207E-2</v>
      </c>
      <c r="U236" s="349">
        <v>1.5400998754910855E-2</v>
      </c>
      <c r="V236" s="438"/>
      <c r="W236" s="97">
        <v>0.11124084359681063</v>
      </c>
      <c r="X236" s="97">
        <v>8.0808303539992243E-2</v>
      </c>
      <c r="Y236" s="97">
        <v>7.1181327974437103E-2</v>
      </c>
      <c r="Z236" s="97">
        <v>8.6985298584191462E-2</v>
      </c>
      <c r="AA236" s="349">
        <v>8.6902996123571885E-2</v>
      </c>
      <c r="AB236" s="287"/>
      <c r="AC236" s="97">
        <v>5.6148050429811747E-2</v>
      </c>
      <c r="AD236" s="97">
        <v>6.6093237662564475E-2</v>
      </c>
      <c r="AE236" s="97">
        <v>2.6618830946156358E-2</v>
      </c>
      <c r="AF236" s="97">
        <v>4.4768456215657171E-2</v>
      </c>
      <c r="AG236" s="349">
        <v>4.8178563737989677E-2</v>
      </c>
      <c r="AH236" s="287"/>
      <c r="AI236" s="97">
        <v>5.4953510749304213E-2</v>
      </c>
      <c r="AJ236" s="97">
        <v>1.431766288492109E-2</v>
      </c>
      <c r="AK236" s="97">
        <v>4.9400048988158529E-2</v>
      </c>
      <c r="AL236" s="97">
        <v>7.9642830212484972E-2</v>
      </c>
      <c r="AM236" s="349">
        <v>4.9553135551303917E-2</v>
      </c>
      <c r="AN236" s="287"/>
      <c r="AO236" s="97">
        <v>4.1141465862616133E-2</v>
      </c>
      <c r="AP236" s="97">
        <v>6.8537902271971651E-2</v>
      </c>
      <c r="AQ236" s="97">
        <v>3.6398501504576686E-2</v>
      </c>
      <c r="AR236" s="97">
        <v>-1.0736318566577974E-2</v>
      </c>
      <c r="AS236" s="349">
        <v>3.2941020881445571E-2</v>
      </c>
      <c r="AT236" s="287"/>
      <c r="AU236" s="97">
        <v>5.2874259085441189E-2</v>
      </c>
      <c r="AV236" s="97">
        <v>2.6948125442752158E-2</v>
      </c>
      <c r="AW236" s="97">
        <v>-2.7282664539282075E-3</v>
      </c>
      <c r="AX236" s="97">
        <v>-2.0305953199008742E-2</v>
      </c>
      <c r="AY236" s="349">
        <v>1.3698610730294103E-2</v>
      </c>
      <c r="AZ236" s="287"/>
      <c r="BA236" s="97">
        <v>-2.1512270475766093E-2</v>
      </c>
      <c r="BB236" s="97">
        <v>1.3052194167914477E-2</v>
      </c>
    </row>
    <row r="237" spans="1:54">
      <c r="A237" s="69"/>
      <c r="B237" s="69"/>
      <c r="C237" s="306" t="s">
        <v>94</v>
      </c>
      <c r="D237" s="306" t="s">
        <v>25</v>
      </c>
      <c r="E237" s="433">
        <v>5233874</v>
      </c>
      <c r="F237" s="433">
        <v>7713468</v>
      </c>
      <c r="G237" s="433">
        <v>9739451</v>
      </c>
      <c r="H237" s="433">
        <v>10884259</v>
      </c>
      <c r="I237" s="434">
        <v>33571052</v>
      </c>
      <c r="J237" s="435"/>
      <c r="K237" s="433">
        <v>10538382</v>
      </c>
      <c r="L237" s="433">
        <v>11973924</v>
      </c>
      <c r="M237" s="433">
        <v>12686515</v>
      </c>
      <c r="N237" s="433">
        <v>11994284</v>
      </c>
      <c r="O237" s="436">
        <v>47193105</v>
      </c>
      <c r="P237" s="435"/>
      <c r="Q237" s="433">
        <v>12553892</v>
      </c>
      <c r="R237" s="433">
        <v>14082173</v>
      </c>
      <c r="S237" s="433">
        <v>14372371</v>
      </c>
      <c r="T237" s="433">
        <v>14177602</v>
      </c>
      <c r="U237" s="436">
        <v>55186038</v>
      </c>
      <c r="V237" s="435"/>
      <c r="W237" s="433">
        <v>13599774</v>
      </c>
      <c r="X237" s="433">
        <v>13377877</v>
      </c>
      <c r="Y237" s="433">
        <v>14584430</v>
      </c>
      <c r="Z237" s="433">
        <v>15354252</v>
      </c>
      <c r="AA237" s="436">
        <v>56916333</v>
      </c>
      <c r="AB237" s="126"/>
      <c r="AC237" s="433">
        <v>14085401</v>
      </c>
      <c r="AD237" s="433">
        <v>15373716</v>
      </c>
      <c r="AE237" s="433">
        <v>16995994</v>
      </c>
      <c r="AF237" s="433">
        <v>16577015</v>
      </c>
      <c r="AG237" s="436">
        <v>63032126</v>
      </c>
      <c r="AH237" s="126"/>
      <c r="AI237" s="433">
        <v>15607433</v>
      </c>
      <c r="AJ237" s="433">
        <v>17098408</v>
      </c>
      <c r="AK237" s="433">
        <v>18711406</v>
      </c>
      <c r="AL237" s="433">
        <v>19577624</v>
      </c>
      <c r="AM237" s="436">
        <v>70994871</v>
      </c>
      <c r="AN237" s="126"/>
      <c r="AO237" s="433">
        <v>17274839</v>
      </c>
      <c r="AP237" s="433">
        <v>20403755</v>
      </c>
      <c r="AQ237" s="433">
        <v>18628288</v>
      </c>
      <c r="AR237" s="433">
        <v>21917438</v>
      </c>
      <c r="AS237" s="436">
        <v>78224320</v>
      </c>
      <c r="AT237" s="126"/>
      <c r="AU237" s="433">
        <v>18886683</v>
      </c>
      <c r="AV237" s="433">
        <v>19780608</v>
      </c>
      <c r="AW237" s="433">
        <v>20511219</v>
      </c>
      <c r="AX237" s="433">
        <v>19868269</v>
      </c>
      <c r="AY237" s="436">
        <v>79046779</v>
      </c>
      <c r="AZ237" s="126"/>
      <c r="BA237" s="433">
        <v>18706845</v>
      </c>
      <c r="BB237" s="433">
        <v>20878959</v>
      </c>
    </row>
    <row r="238" spans="1:54">
      <c r="A238" s="69"/>
      <c r="B238" s="69"/>
      <c r="C238" s="312"/>
      <c r="D238" s="313" t="s">
        <v>23</v>
      </c>
      <c r="E238" s="97">
        <v>1.2192430901393103</v>
      </c>
      <c r="F238" s="97">
        <v>0.38070513181953652</v>
      </c>
      <c r="G238" s="97">
        <v>0.73131083260835794</v>
      </c>
      <c r="H238" s="97">
        <v>0.59046396049711192</v>
      </c>
      <c r="I238" s="437"/>
      <c r="J238" s="438"/>
      <c r="K238" s="97">
        <v>1.0134955484216854</v>
      </c>
      <c r="L238" s="97">
        <v>0.55233988136075762</v>
      </c>
      <c r="M238" s="97">
        <v>0.30259036161278496</v>
      </c>
      <c r="N238" s="97">
        <v>0.1019844345857628</v>
      </c>
      <c r="O238" s="349">
        <v>0.40576783235747271</v>
      </c>
      <c r="P238" s="438"/>
      <c r="Q238" s="97">
        <v>0.191254217203362</v>
      </c>
      <c r="R238" s="97">
        <v>0.17607001681320167</v>
      </c>
      <c r="S238" s="97">
        <v>0.13288566639459298</v>
      </c>
      <c r="T238" s="97">
        <v>0.18202987356310718</v>
      </c>
      <c r="U238" s="349">
        <v>0.16936654199803125</v>
      </c>
      <c r="V238" s="438"/>
      <c r="W238" s="97">
        <v>8.331137467169536E-2</v>
      </c>
      <c r="X238" s="97">
        <v>-5.0013304054708052E-2</v>
      </c>
      <c r="Y238" s="97">
        <v>1.4754628863950181E-2</v>
      </c>
      <c r="Z238" s="97">
        <v>8.299358382327271E-2</v>
      </c>
      <c r="AA238" s="349">
        <v>3.1353854393388447E-2</v>
      </c>
      <c r="AB238" s="287"/>
      <c r="AC238" s="97">
        <v>3.5708461037661454E-2</v>
      </c>
      <c r="AD238" s="97">
        <v>0.14918951639337097</v>
      </c>
      <c r="AE238" s="97">
        <v>0.16535195410447989</v>
      </c>
      <c r="AF238" s="97">
        <v>7.9636767717502721E-2</v>
      </c>
      <c r="AG238" s="349">
        <v>0.10745233709979174</v>
      </c>
      <c r="AH238" s="287"/>
      <c r="AI238" s="97">
        <v>0.10805741348790843</v>
      </c>
      <c r="AJ238" s="97">
        <v>0.11218445820125722</v>
      </c>
      <c r="AK238" s="97">
        <v>0.10093037218064449</v>
      </c>
      <c r="AL238" s="97">
        <v>0.18101021203153889</v>
      </c>
      <c r="AM238" s="349">
        <v>0.12632835833587452</v>
      </c>
      <c r="AN238" s="287"/>
      <c r="AO238" s="97">
        <v>0.10683409629245255</v>
      </c>
      <c r="AP238" s="97">
        <v>0.19331314353944529</v>
      </c>
      <c r="AQ238" s="97">
        <v>-4.4421033887031003E-3</v>
      </c>
      <c r="AR238" s="97">
        <v>0.11951470719838109</v>
      </c>
      <c r="AS238" s="349">
        <v>0.10183058153595348</v>
      </c>
      <c r="AT238" s="287"/>
      <c r="AU238" s="97">
        <v>9.3305876830458434E-2</v>
      </c>
      <c r="AV238" s="97">
        <v>-3.0540799965496523E-2</v>
      </c>
      <c r="AW238" s="97">
        <v>0.10107912224676796</v>
      </c>
      <c r="AX238" s="97">
        <v>-9.3494914870980828E-2</v>
      </c>
      <c r="AY238" s="349">
        <v>1.0514108655722332E-2</v>
      </c>
      <c r="AZ238" s="287"/>
      <c r="BA238" s="97">
        <v>-9.521947289526711E-3</v>
      </c>
      <c r="BB238" s="97">
        <v>5.5526655196847408E-2</v>
      </c>
    </row>
    <row r="239" spans="1:54">
      <c r="A239" s="69"/>
      <c r="B239" s="69"/>
      <c r="C239" s="306" t="s">
        <v>95</v>
      </c>
      <c r="D239" s="306" t="s">
        <v>25</v>
      </c>
      <c r="E239" s="433">
        <v>6938298</v>
      </c>
      <c r="F239" s="433">
        <v>7543850</v>
      </c>
      <c r="G239" s="433">
        <v>7216403</v>
      </c>
      <c r="H239" s="433">
        <v>6986801</v>
      </c>
      <c r="I239" s="434">
        <v>28685352</v>
      </c>
      <c r="J239" s="435"/>
      <c r="K239" s="433">
        <v>6871802</v>
      </c>
      <c r="L239" s="433">
        <v>7323445</v>
      </c>
      <c r="M239" s="433">
        <v>6786921</v>
      </c>
      <c r="N239" s="433">
        <v>6788689</v>
      </c>
      <c r="O239" s="436">
        <v>27770857</v>
      </c>
      <c r="P239" s="435"/>
      <c r="Q239" s="433">
        <v>6776199</v>
      </c>
      <c r="R239" s="433">
        <v>6971187</v>
      </c>
      <c r="S239" s="433">
        <v>6941809</v>
      </c>
      <c r="T239" s="433">
        <v>6884019</v>
      </c>
      <c r="U239" s="436">
        <v>27573214</v>
      </c>
      <c r="V239" s="435"/>
      <c r="W239" s="433">
        <v>6604156</v>
      </c>
      <c r="X239" s="433">
        <v>6496375</v>
      </c>
      <c r="Y239" s="433">
        <v>6496139</v>
      </c>
      <c r="Z239" s="433">
        <v>6601772</v>
      </c>
      <c r="AA239" s="436">
        <v>26198442</v>
      </c>
      <c r="AB239" s="126"/>
      <c r="AC239" s="433">
        <v>6989760</v>
      </c>
      <c r="AD239" s="433">
        <v>7055429</v>
      </c>
      <c r="AE239" s="433">
        <v>6642901</v>
      </c>
      <c r="AF239" s="433">
        <v>6504351</v>
      </c>
      <c r="AG239" s="436">
        <v>27192441</v>
      </c>
      <c r="AH239" s="126"/>
      <c r="AI239" s="433">
        <v>6597380</v>
      </c>
      <c r="AJ239" s="433">
        <v>6512603</v>
      </c>
      <c r="AK239" s="433">
        <v>6567872</v>
      </c>
      <c r="AL239" s="433">
        <v>7026633</v>
      </c>
      <c r="AM239" s="436">
        <v>26704488</v>
      </c>
      <c r="AN239" s="126"/>
      <c r="AO239" s="433">
        <v>6785139</v>
      </c>
      <c r="AP239" s="433">
        <v>7089801</v>
      </c>
      <c r="AQ239" s="433">
        <v>7061329</v>
      </c>
      <c r="AR239" s="433">
        <v>6772468</v>
      </c>
      <c r="AS239" s="436">
        <v>27708737</v>
      </c>
      <c r="AT239" s="126"/>
      <c r="AU239" s="433">
        <v>7207817</v>
      </c>
      <c r="AV239" s="433">
        <v>7131913</v>
      </c>
      <c r="AW239" s="433">
        <v>6741667</v>
      </c>
      <c r="AX239" s="433">
        <v>6814019</v>
      </c>
      <c r="AY239" s="436">
        <v>27895416</v>
      </c>
      <c r="AZ239" s="126"/>
      <c r="BA239" s="433">
        <v>7211248</v>
      </c>
      <c r="BB239" s="433">
        <v>7079406</v>
      </c>
    </row>
    <row r="240" spans="1:54">
      <c r="A240" s="69"/>
      <c r="B240" s="69"/>
      <c r="C240" s="312"/>
      <c r="D240" s="313" t="s">
        <v>23</v>
      </c>
      <c r="E240" s="97">
        <v>1.210107564306429E-2</v>
      </c>
      <c r="F240" s="97">
        <v>0.23392504247017601</v>
      </c>
      <c r="G240" s="97">
        <v>0.12731936208160019</v>
      </c>
      <c r="H240" s="97">
        <v>9.6849188595771699E-2</v>
      </c>
      <c r="I240" s="437"/>
      <c r="J240" s="438"/>
      <c r="K240" s="97">
        <v>-9.5839066007254222E-3</v>
      </c>
      <c r="L240" s="97">
        <v>-2.9216514114145959E-2</v>
      </c>
      <c r="M240" s="97">
        <v>-5.9514691737698133E-2</v>
      </c>
      <c r="N240" s="97">
        <v>-2.8355180002979905E-2</v>
      </c>
      <c r="O240" s="349">
        <v>-3.1880208407412902E-2</v>
      </c>
      <c r="P240" s="438"/>
      <c r="Q240" s="97">
        <v>-1.391236243419125E-2</v>
      </c>
      <c r="R240" s="97">
        <v>-4.8100040349862705E-2</v>
      </c>
      <c r="S240" s="97">
        <v>2.2821541609221674E-2</v>
      </c>
      <c r="T240" s="97">
        <v>1.4042475653252007E-2</v>
      </c>
      <c r="U240" s="349">
        <v>-7.1169211666748389E-3</v>
      </c>
      <c r="V240" s="438"/>
      <c r="W240" s="97">
        <v>-2.5389307486394674E-2</v>
      </c>
      <c r="X240" s="97">
        <v>-6.8110638833816961E-2</v>
      </c>
      <c r="Y240" s="97">
        <v>-6.420084447728247E-2</v>
      </c>
      <c r="Z240" s="97">
        <v>-4.1000322631300157E-2</v>
      </c>
      <c r="AA240" s="349">
        <v>-4.9858968200079956E-2</v>
      </c>
      <c r="AB240" s="287"/>
      <c r="AC240" s="97">
        <v>5.838808168674392E-2</v>
      </c>
      <c r="AD240" s="97">
        <v>8.6056300629197002E-2</v>
      </c>
      <c r="AE240" s="97">
        <v>2.2592188991029882E-2</v>
      </c>
      <c r="AF240" s="97">
        <v>-1.4756795599726868E-2</v>
      </c>
      <c r="AG240" s="349">
        <v>3.7941149324833834E-2</v>
      </c>
      <c r="AH240" s="287"/>
      <c r="AI240" s="97">
        <v>-5.6136405255688304E-2</v>
      </c>
      <c r="AJ240" s="97">
        <v>-7.6937348529763416E-2</v>
      </c>
      <c r="AK240" s="97">
        <v>-1.1294613603303749E-2</v>
      </c>
      <c r="AL240" s="97">
        <v>8.029732712764126E-2</v>
      </c>
      <c r="AM240" s="349">
        <v>-1.7944435367166944E-2</v>
      </c>
      <c r="AN240" s="287"/>
      <c r="AO240" s="97">
        <v>2.8459630944405179E-2</v>
      </c>
      <c r="AP240" s="97">
        <v>8.8627849724603136E-2</v>
      </c>
      <c r="AQ240" s="97">
        <v>7.5131945324147686E-2</v>
      </c>
      <c r="AR240" s="97">
        <v>-3.6171662871819277E-2</v>
      </c>
      <c r="AS240" s="349">
        <v>3.7606000908910975E-2</v>
      </c>
      <c r="AT240" s="287"/>
      <c r="AU240" s="97">
        <v>6.2294670750297154E-2</v>
      </c>
      <c r="AV240" s="97">
        <v>5.9398000028492159E-3</v>
      </c>
      <c r="AW240" s="97">
        <v>-4.5269382010100334E-2</v>
      </c>
      <c r="AX240" s="97">
        <v>6.1352818499844641E-3</v>
      </c>
      <c r="AY240" s="349">
        <v>6.7371890678380453E-3</v>
      </c>
      <c r="AZ240" s="287"/>
      <c r="BA240" s="97">
        <v>4.7601097530636238E-4</v>
      </c>
      <c r="BB240" s="97">
        <v>-7.3622603079986915E-3</v>
      </c>
    </row>
    <row r="241" spans="1:54">
      <c r="A241" s="69"/>
      <c r="B241" s="69"/>
      <c r="C241" s="306" t="s">
        <v>96</v>
      </c>
      <c r="D241" s="306" t="s">
        <v>25</v>
      </c>
      <c r="E241" s="433">
        <v>0</v>
      </c>
      <c r="F241" s="433">
        <v>0</v>
      </c>
      <c r="G241" s="433">
        <v>0</v>
      </c>
      <c r="H241" s="433">
        <v>0</v>
      </c>
      <c r="I241" s="434">
        <v>0</v>
      </c>
      <c r="J241" s="435"/>
      <c r="K241" s="433">
        <v>0</v>
      </c>
      <c r="L241" s="433">
        <v>0</v>
      </c>
      <c r="M241" s="433">
        <v>0</v>
      </c>
      <c r="N241" s="433">
        <v>0</v>
      </c>
      <c r="O241" s="436">
        <v>0</v>
      </c>
      <c r="P241" s="435"/>
      <c r="Q241" s="433">
        <v>0</v>
      </c>
      <c r="R241" s="433">
        <v>0</v>
      </c>
      <c r="S241" s="433">
        <v>0</v>
      </c>
      <c r="T241" s="433">
        <v>0</v>
      </c>
      <c r="U241" s="436">
        <v>0</v>
      </c>
      <c r="V241" s="435"/>
      <c r="W241" s="433">
        <v>0</v>
      </c>
      <c r="X241" s="433">
        <v>0</v>
      </c>
      <c r="Y241" s="433">
        <v>0</v>
      </c>
      <c r="Z241" s="433">
        <v>0</v>
      </c>
      <c r="AA241" s="436">
        <v>0</v>
      </c>
      <c r="AB241" s="126"/>
      <c r="AC241" s="433">
        <v>0</v>
      </c>
      <c r="AD241" s="433">
        <v>0</v>
      </c>
      <c r="AE241" s="433">
        <v>0</v>
      </c>
      <c r="AF241" s="433">
        <v>0</v>
      </c>
      <c r="AG241" s="436">
        <v>0</v>
      </c>
      <c r="AH241" s="126"/>
      <c r="AI241" s="433">
        <v>0</v>
      </c>
      <c r="AJ241" s="433">
        <v>0</v>
      </c>
      <c r="AK241" s="433">
        <v>0</v>
      </c>
      <c r="AL241" s="433">
        <v>0</v>
      </c>
      <c r="AM241" s="436">
        <v>0</v>
      </c>
      <c r="AN241" s="126"/>
      <c r="AO241" s="433">
        <v>0</v>
      </c>
      <c r="AP241" s="433">
        <v>0</v>
      </c>
      <c r="AQ241" s="433">
        <v>0</v>
      </c>
      <c r="AR241" s="433">
        <v>0</v>
      </c>
      <c r="AS241" s="436">
        <v>0</v>
      </c>
      <c r="AT241" s="126"/>
      <c r="AU241" s="433">
        <v>0</v>
      </c>
      <c r="AV241" s="433">
        <v>0</v>
      </c>
      <c r="AW241" s="433">
        <v>0</v>
      </c>
      <c r="AX241" s="433">
        <v>0</v>
      </c>
      <c r="AY241" s="436">
        <v>0</v>
      </c>
      <c r="AZ241" s="126"/>
      <c r="BA241" s="433">
        <v>0</v>
      </c>
      <c r="BB241" s="433">
        <v>0</v>
      </c>
    </row>
    <row r="242" spans="1:54">
      <c r="A242" s="69"/>
      <c r="B242" s="72"/>
      <c r="C242" s="312"/>
      <c r="D242" s="313" t="s">
        <v>23</v>
      </c>
      <c r="E242" s="97">
        <v>0</v>
      </c>
      <c r="F242" s="97">
        <v>0</v>
      </c>
      <c r="G242" s="97">
        <v>0</v>
      </c>
      <c r="H242" s="97">
        <v>0</v>
      </c>
      <c r="I242" s="437"/>
      <c r="J242" s="438"/>
      <c r="K242" s="97">
        <v>0</v>
      </c>
      <c r="L242" s="97">
        <v>0</v>
      </c>
      <c r="M242" s="97">
        <v>0</v>
      </c>
      <c r="N242" s="97">
        <v>0</v>
      </c>
      <c r="O242" s="349">
        <v>0</v>
      </c>
      <c r="P242" s="438"/>
      <c r="Q242" s="97" t="s">
        <v>279</v>
      </c>
      <c r="R242" s="97" t="s">
        <v>279</v>
      </c>
      <c r="S242" s="97" t="s">
        <v>279</v>
      </c>
      <c r="T242" s="97" t="s">
        <v>279</v>
      </c>
      <c r="U242" s="349" t="s">
        <v>279</v>
      </c>
      <c r="V242" s="438"/>
      <c r="W242" s="97" t="s">
        <v>279</v>
      </c>
      <c r="X242" s="97" t="s">
        <v>279</v>
      </c>
      <c r="Y242" s="97" t="s">
        <v>279</v>
      </c>
      <c r="Z242" s="97" t="s">
        <v>279</v>
      </c>
      <c r="AA242" s="349" t="s">
        <v>279</v>
      </c>
      <c r="AB242" s="287"/>
      <c r="AC242" s="97" t="s">
        <v>279</v>
      </c>
      <c r="AD242" s="97" t="s">
        <v>279</v>
      </c>
      <c r="AE242" s="97" t="s">
        <v>279</v>
      </c>
      <c r="AF242" s="97" t="s">
        <v>279</v>
      </c>
      <c r="AG242" s="349" t="s">
        <v>279</v>
      </c>
      <c r="AH242" s="287"/>
      <c r="AI242" s="97" t="s">
        <v>279</v>
      </c>
      <c r="AJ242" s="97" t="s">
        <v>279</v>
      </c>
      <c r="AK242" s="97" t="s">
        <v>279</v>
      </c>
      <c r="AL242" s="97" t="s">
        <v>279</v>
      </c>
      <c r="AM242" s="349" t="s">
        <v>279</v>
      </c>
      <c r="AN242" s="287"/>
      <c r="AO242" s="97" t="s">
        <v>279</v>
      </c>
      <c r="AP242" s="97" t="s">
        <v>279</v>
      </c>
      <c r="AQ242" s="97" t="s">
        <v>279</v>
      </c>
      <c r="AR242" s="97" t="s">
        <v>279</v>
      </c>
      <c r="AS242" s="349" t="s">
        <v>279</v>
      </c>
      <c r="AT242" s="287"/>
      <c r="AU242" s="97" t="s">
        <v>279</v>
      </c>
      <c r="AV242" s="97" t="s">
        <v>279</v>
      </c>
      <c r="AW242" s="97" t="s">
        <v>279</v>
      </c>
      <c r="AX242" s="97" t="s">
        <v>279</v>
      </c>
      <c r="AY242" s="349" t="s">
        <v>279</v>
      </c>
      <c r="AZ242" s="287"/>
      <c r="BA242" s="97" t="s">
        <v>279</v>
      </c>
      <c r="BB242" s="97" t="s">
        <v>279</v>
      </c>
    </row>
    <row r="243" spans="1:54">
      <c r="A243" s="73" t="s">
        <v>194</v>
      </c>
      <c r="B243" s="73" t="s">
        <v>28</v>
      </c>
      <c r="C243" s="306" t="s">
        <v>58</v>
      </c>
      <c r="D243" s="306" t="s">
        <v>25</v>
      </c>
      <c r="E243" s="433">
        <v>295993003</v>
      </c>
      <c r="F243" s="433">
        <v>330069908</v>
      </c>
      <c r="G243" s="433">
        <v>333563708</v>
      </c>
      <c r="H243" s="433">
        <v>330976791</v>
      </c>
      <c r="I243" s="434">
        <v>1290603410</v>
      </c>
      <c r="J243" s="435"/>
      <c r="K243" s="433">
        <v>306151334</v>
      </c>
      <c r="L243" s="433">
        <v>318890022</v>
      </c>
      <c r="M243" s="433">
        <v>307679852</v>
      </c>
      <c r="N243" s="433">
        <v>301859097</v>
      </c>
      <c r="O243" s="436">
        <v>1234580305</v>
      </c>
      <c r="P243" s="435"/>
      <c r="Q243" s="433">
        <v>289295479</v>
      </c>
      <c r="R243" s="433">
        <v>306562883</v>
      </c>
      <c r="S243" s="433">
        <v>307376581</v>
      </c>
      <c r="T243" s="433">
        <v>302099443</v>
      </c>
      <c r="U243" s="436">
        <v>1205334386</v>
      </c>
      <c r="V243" s="435"/>
      <c r="W243" s="433">
        <v>289650126</v>
      </c>
      <c r="X243" s="433">
        <v>305933042</v>
      </c>
      <c r="Y243" s="433">
        <v>307531628</v>
      </c>
      <c r="Z243" s="433">
        <v>311744702</v>
      </c>
      <c r="AA243" s="436">
        <v>1214859498</v>
      </c>
      <c r="AB243" s="126"/>
      <c r="AC243" s="433">
        <v>302649227</v>
      </c>
      <c r="AD243" s="433">
        <v>314964648</v>
      </c>
      <c r="AE243" s="433">
        <v>311933485</v>
      </c>
      <c r="AF243" s="433">
        <v>329740782</v>
      </c>
      <c r="AG243" s="436">
        <v>1259288142</v>
      </c>
      <c r="AH243" s="126"/>
      <c r="AI243" s="433">
        <v>310323601</v>
      </c>
      <c r="AJ243" s="433">
        <v>325782939</v>
      </c>
      <c r="AK243" s="433">
        <v>324621306</v>
      </c>
      <c r="AL243" s="433">
        <v>332761945</v>
      </c>
      <c r="AM243" s="436">
        <v>1293489791</v>
      </c>
      <c r="AN243" s="126"/>
      <c r="AO243" s="433">
        <v>303126216</v>
      </c>
      <c r="AP243" s="433">
        <v>325090220</v>
      </c>
      <c r="AQ243" s="433">
        <v>321789141</v>
      </c>
      <c r="AR243" s="433">
        <v>325666664</v>
      </c>
      <c r="AS243" s="436">
        <v>1275672241</v>
      </c>
      <c r="AT243" s="126"/>
      <c r="AU243" s="433">
        <v>320536746</v>
      </c>
      <c r="AV243" s="433">
        <v>336231506</v>
      </c>
      <c r="AW243" s="433">
        <v>321432675</v>
      </c>
      <c r="AX243" s="433">
        <v>327373378</v>
      </c>
      <c r="AY243" s="436">
        <v>1305574305</v>
      </c>
      <c r="AZ243" s="126"/>
      <c r="BA243" s="433">
        <v>316468469</v>
      </c>
      <c r="BB243" s="433">
        <v>330211372</v>
      </c>
    </row>
    <row r="244" spans="1:54">
      <c r="A244" s="69"/>
      <c r="B244" s="69"/>
      <c r="C244" s="312"/>
      <c r="D244" s="313" t="s">
        <v>23</v>
      </c>
      <c r="E244" s="97">
        <v>0.1328110609000725</v>
      </c>
      <c r="F244" s="97">
        <v>0.44760268035024003</v>
      </c>
      <c r="G244" s="97">
        <v>0.28349192544951041</v>
      </c>
      <c r="H244" s="97">
        <v>0.21538022886215699</v>
      </c>
      <c r="I244" s="437"/>
      <c r="J244" s="438"/>
      <c r="K244" s="97">
        <v>3.4319497072706144E-2</v>
      </c>
      <c r="L244" s="97">
        <v>-3.3871267052917771E-2</v>
      </c>
      <c r="M244" s="97">
        <v>-7.7597938202557698E-2</v>
      </c>
      <c r="N244" s="97">
        <v>-8.7975032666263303E-2</v>
      </c>
      <c r="O244" s="349">
        <v>-4.3408458838645081E-2</v>
      </c>
      <c r="P244" s="438"/>
      <c r="Q244" s="97">
        <v>-5.5057264587976662E-2</v>
      </c>
      <c r="R244" s="97">
        <v>-3.8656396091314549E-2</v>
      </c>
      <c r="S244" s="97">
        <v>-9.8567065093357886E-4</v>
      </c>
      <c r="T244" s="97">
        <v>7.9621917109218288E-4</v>
      </c>
      <c r="U244" s="349">
        <v>-2.3688956385870763E-2</v>
      </c>
      <c r="V244" s="438"/>
      <c r="W244" s="97">
        <v>1.2258988672271265E-3</v>
      </c>
      <c r="X244" s="97">
        <v>-2.0545246503308467E-3</v>
      </c>
      <c r="Y244" s="97">
        <v>5.044203416395554E-4</v>
      </c>
      <c r="Z244" s="97">
        <v>3.1927430597745277E-2</v>
      </c>
      <c r="AA244" s="349">
        <v>7.9024643373941661E-3</v>
      </c>
      <c r="AB244" s="287"/>
      <c r="AC244" s="97">
        <v>4.4878630572389167E-2</v>
      </c>
      <c r="AD244" s="97">
        <v>2.9521512096100988E-2</v>
      </c>
      <c r="AE244" s="97">
        <v>1.4313509893688181E-2</v>
      </c>
      <c r="AF244" s="97">
        <v>5.7726979430752223E-2</v>
      </c>
      <c r="AG244" s="349">
        <v>3.6571014239211941E-2</v>
      </c>
      <c r="AH244" s="287"/>
      <c r="AI244" s="97">
        <v>2.5357322323509512E-2</v>
      </c>
      <c r="AJ244" s="97">
        <v>3.4347635738471771E-2</v>
      </c>
      <c r="AK244" s="97">
        <v>4.0674764365229876E-2</v>
      </c>
      <c r="AL244" s="97">
        <v>9.1622364139356538E-3</v>
      </c>
      <c r="AM244" s="349">
        <v>2.7159510090900119E-2</v>
      </c>
      <c r="AN244" s="287"/>
      <c r="AO244" s="97">
        <v>-2.3193160226314902E-2</v>
      </c>
      <c r="AP244" s="97">
        <v>-2.1263206788124656E-3</v>
      </c>
      <c r="AQ244" s="97">
        <v>-8.7245197639614913E-3</v>
      </c>
      <c r="AR244" s="97">
        <v>-2.1322393099968195E-2</v>
      </c>
      <c r="AS244" s="349">
        <v>-1.3774789815871102E-2</v>
      </c>
      <c r="AT244" s="287"/>
      <c r="AU244" s="97">
        <v>5.7436569590536557E-2</v>
      </c>
      <c r="AV244" s="97">
        <v>3.4271366268723735E-2</v>
      </c>
      <c r="AW244" s="97">
        <v>-1.1077626761805126E-3</v>
      </c>
      <c r="AX244" s="97">
        <v>5.2406776273545841E-3</v>
      </c>
      <c r="AY244" s="349">
        <v>2.3440240399493106E-2</v>
      </c>
      <c r="AZ244" s="287"/>
      <c r="BA244" s="97">
        <v>-1.2692076807942598E-2</v>
      </c>
      <c r="BB244" s="97">
        <v>-1.7904729011325893E-2</v>
      </c>
    </row>
    <row r="245" spans="1:54">
      <c r="A245" s="69"/>
      <c r="B245" s="69"/>
      <c r="C245" s="306" t="s">
        <v>82</v>
      </c>
      <c r="D245" s="306" t="s">
        <v>25</v>
      </c>
      <c r="E245" s="433">
        <v>1284683101</v>
      </c>
      <c r="F245" s="433">
        <v>1364732700</v>
      </c>
      <c r="G245" s="433">
        <v>1380201511</v>
      </c>
      <c r="H245" s="433">
        <v>1375937450</v>
      </c>
      <c r="I245" s="434">
        <v>5405554762</v>
      </c>
      <c r="J245" s="435"/>
      <c r="K245" s="433">
        <v>1293300684</v>
      </c>
      <c r="L245" s="433">
        <v>1351367892</v>
      </c>
      <c r="M245" s="433">
        <v>1336470159</v>
      </c>
      <c r="N245" s="433">
        <v>1322373921</v>
      </c>
      <c r="O245" s="436">
        <v>5303512656</v>
      </c>
      <c r="P245" s="435"/>
      <c r="Q245" s="433">
        <v>1250187439</v>
      </c>
      <c r="R245" s="433">
        <v>1335429792</v>
      </c>
      <c r="S245" s="433">
        <v>1334567110</v>
      </c>
      <c r="T245" s="433">
        <v>1339677739</v>
      </c>
      <c r="U245" s="436">
        <v>5259862080</v>
      </c>
      <c r="V245" s="435"/>
      <c r="W245" s="433">
        <v>1291200479</v>
      </c>
      <c r="X245" s="433">
        <v>1353477045</v>
      </c>
      <c r="Y245" s="433">
        <v>1347233972</v>
      </c>
      <c r="Z245" s="433">
        <v>1348854012</v>
      </c>
      <c r="AA245" s="436">
        <v>5340765508</v>
      </c>
      <c r="AB245" s="126"/>
      <c r="AC245" s="433">
        <v>1322343530</v>
      </c>
      <c r="AD245" s="433">
        <v>1351621706</v>
      </c>
      <c r="AE245" s="433">
        <v>1315907173</v>
      </c>
      <c r="AF245" s="433">
        <v>1360680304</v>
      </c>
      <c r="AG245" s="436">
        <v>5350552713</v>
      </c>
      <c r="AH245" s="126"/>
      <c r="AI245" s="433">
        <v>1300038095</v>
      </c>
      <c r="AJ245" s="433">
        <v>1352817662</v>
      </c>
      <c r="AK245" s="433">
        <v>1328500646</v>
      </c>
      <c r="AL245" s="433">
        <v>1385400933</v>
      </c>
      <c r="AM245" s="436">
        <v>5366757336</v>
      </c>
      <c r="AN245" s="126"/>
      <c r="AO245" s="433">
        <v>1303854787</v>
      </c>
      <c r="AP245" s="433">
        <v>1378083476</v>
      </c>
      <c r="AQ245" s="433">
        <v>1362361426</v>
      </c>
      <c r="AR245" s="433">
        <v>1385973435</v>
      </c>
      <c r="AS245" s="436">
        <v>5430273124</v>
      </c>
      <c r="AT245" s="126"/>
      <c r="AU245" s="433">
        <v>1381983733</v>
      </c>
      <c r="AV245" s="433">
        <v>1448601580</v>
      </c>
      <c r="AW245" s="433">
        <v>1355352441</v>
      </c>
      <c r="AX245" s="433">
        <v>1393293214</v>
      </c>
      <c r="AY245" s="436">
        <v>5579230968</v>
      </c>
      <c r="AZ245" s="126"/>
      <c r="BA245" s="433">
        <v>1362008158</v>
      </c>
      <c r="BB245" s="433">
        <v>1404630654</v>
      </c>
    </row>
    <row r="246" spans="1:54">
      <c r="A246" s="69"/>
      <c r="B246" s="69"/>
      <c r="C246" s="312"/>
      <c r="D246" s="313" t="s">
        <v>23</v>
      </c>
      <c r="E246" s="97">
        <v>0.18134553581820112</v>
      </c>
      <c r="F246" s="97">
        <v>0.2993478231876367</v>
      </c>
      <c r="G246" s="97">
        <v>0.18555967002472884</v>
      </c>
      <c r="H246" s="97">
        <v>9.5107590727731658E-2</v>
      </c>
      <c r="I246" s="437"/>
      <c r="J246" s="438"/>
      <c r="K246" s="97">
        <v>6.7079445454618775E-3</v>
      </c>
      <c r="L246" s="97">
        <v>-9.7929858352481768E-3</v>
      </c>
      <c r="M246" s="97">
        <v>-3.1684758820699481E-2</v>
      </c>
      <c r="N246" s="97">
        <v>-3.8928752902248571E-2</v>
      </c>
      <c r="O246" s="349">
        <v>-1.8877268012773896E-2</v>
      </c>
      <c r="P246" s="438"/>
      <c r="Q246" s="97">
        <v>-3.3335824787981028E-2</v>
      </c>
      <c r="R246" s="97">
        <v>-1.1794049639888837E-2</v>
      </c>
      <c r="S246" s="97">
        <v>-1.4239367689465876E-3</v>
      </c>
      <c r="T246" s="97">
        <v>1.3085419884047989E-2</v>
      </c>
      <c r="U246" s="349">
        <v>-8.2305028443020456E-3</v>
      </c>
      <c r="V246" s="438"/>
      <c r="W246" s="97">
        <v>3.2805512773993017E-2</v>
      </c>
      <c r="X246" s="97">
        <v>1.3514190793191494E-2</v>
      </c>
      <c r="Y246" s="97">
        <v>9.4913638325764271E-3</v>
      </c>
      <c r="Z246" s="97">
        <v>6.8496122111050273E-3</v>
      </c>
      <c r="AA246" s="349">
        <v>1.5381283153340863E-2</v>
      </c>
      <c r="AB246" s="287"/>
      <c r="AC246" s="97">
        <v>2.4119454342302893E-2</v>
      </c>
      <c r="AD246" s="97">
        <v>-1.3707945818911549E-3</v>
      </c>
      <c r="AE246" s="97">
        <v>-2.3252678934079007E-2</v>
      </c>
      <c r="AF246" s="97">
        <v>8.7676589866569898E-3</v>
      </c>
      <c r="AG246" s="349">
        <v>1.8325472229290263E-3</v>
      </c>
      <c r="AH246" s="287"/>
      <c r="AI246" s="97">
        <v>-1.6868109151636279E-2</v>
      </c>
      <c r="AJ246" s="97">
        <v>8.8483041866749268E-4</v>
      </c>
      <c r="AK246" s="97">
        <v>9.5701834129298113E-3</v>
      </c>
      <c r="AL246" s="97">
        <v>1.8167845104635205E-2</v>
      </c>
      <c r="AM246" s="349">
        <v>3.0285886092904502E-3</v>
      </c>
      <c r="AN246" s="287"/>
      <c r="AO246" s="97">
        <v>2.93583089194005E-3</v>
      </c>
      <c r="AP246" s="97">
        <v>1.8676437120614731E-2</v>
      </c>
      <c r="AQ246" s="97">
        <v>2.5487966529750494E-2</v>
      </c>
      <c r="AR246" s="97">
        <v>4.1323921932145957E-4</v>
      </c>
      <c r="AS246" s="349">
        <v>1.1835040048101098E-2</v>
      </c>
      <c r="AT246" s="287"/>
      <c r="AU246" s="97">
        <v>5.9921508728563611E-2</v>
      </c>
      <c r="AV246" s="97">
        <v>5.1171141101469919E-2</v>
      </c>
      <c r="AW246" s="97">
        <v>-5.1447324228629521E-3</v>
      </c>
      <c r="AX246" s="97">
        <v>5.2813270551610447E-3</v>
      </c>
      <c r="AY246" s="349">
        <v>2.7431004039494056E-2</v>
      </c>
      <c r="AZ246" s="287"/>
      <c r="BA246" s="97">
        <v>-1.4454276503412355E-2</v>
      </c>
      <c r="BB246" s="97">
        <v>-3.0354050835703195E-2</v>
      </c>
    </row>
    <row r="247" spans="1:54">
      <c r="A247" s="69"/>
      <c r="B247" s="69"/>
      <c r="C247" s="306" t="s">
        <v>83</v>
      </c>
      <c r="D247" s="306" t="s">
        <v>25</v>
      </c>
      <c r="E247" s="433">
        <v>67908890</v>
      </c>
      <c r="F247" s="433">
        <v>72395860</v>
      </c>
      <c r="G247" s="433">
        <v>70576860</v>
      </c>
      <c r="H247" s="433">
        <v>73079500</v>
      </c>
      <c r="I247" s="434">
        <v>283961110</v>
      </c>
      <c r="J247" s="435"/>
      <c r="K247" s="433">
        <v>69379590</v>
      </c>
      <c r="L247" s="433">
        <v>72144274</v>
      </c>
      <c r="M247" s="433">
        <v>72023980</v>
      </c>
      <c r="N247" s="433">
        <v>73312620</v>
      </c>
      <c r="O247" s="436">
        <v>286860464</v>
      </c>
      <c r="P247" s="435"/>
      <c r="Q247" s="433">
        <v>70383540</v>
      </c>
      <c r="R247" s="433">
        <v>76072760</v>
      </c>
      <c r="S247" s="433">
        <v>76779860</v>
      </c>
      <c r="T247" s="433">
        <v>73595050</v>
      </c>
      <c r="U247" s="436">
        <v>296831210</v>
      </c>
      <c r="V247" s="435"/>
      <c r="W247" s="433">
        <v>74834290</v>
      </c>
      <c r="X247" s="433">
        <v>77008520</v>
      </c>
      <c r="Y247" s="433">
        <v>76995220</v>
      </c>
      <c r="Z247" s="433">
        <v>73755559</v>
      </c>
      <c r="AA247" s="436">
        <v>302593589</v>
      </c>
      <c r="AB247" s="126"/>
      <c r="AC247" s="433">
        <v>80641809</v>
      </c>
      <c r="AD247" s="433">
        <v>78458400</v>
      </c>
      <c r="AE247" s="433">
        <v>72531140</v>
      </c>
      <c r="AF247" s="433">
        <v>72669290</v>
      </c>
      <c r="AG247" s="436">
        <v>304300639</v>
      </c>
      <c r="AH247" s="126"/>
      <c r="AI247" s="433">
        <v>74323810</v>
      </c>
      <c r="AJ247" s="433">
        <v>74332360</v>
      </c>
      <c r="AK247" s="433">
        <v>71679150</v>
      </c>
      <c r="AL247" s="433">
        <v>74817410</v>
      </c>
      <c r="AM247" s="436">
        <v>295152730</v>
      </c>
      <c r="AN247" s="126"/>
      <c r="AO247" s="433">
        <v>76303460</v>
      </c>
      <c r="AP247" s="433">
        <v>77437110</v>
      </c>
      <c r="AQ247" s="433">
        <v>73707050</v>
      </c>
      <c r="AR247" s="433">
        <v>79612390</v>
      </c>
      <c r="AS247" s="436">
        <v>307060010</v>
      </c>
      <c r="AT247" s="126"/>
      <c r="AU247" s="433">
        <v>78520410</v>
      </c>
      <c r="AV247" s="433">
        <v>84433670</v>
      </c>
      <c r="AW247" s="433">
        <v>75365770</v>
      </c>
      <c r="AX247" s="433">
        <v>78179110</v>
      </c>
      <c r="AY247" s="436">
        <v>316498960</v>
      </c>
      <c r="AZ247" s="126"/>
      <c r="BA247" s="433">
        <v>76663260</v>
      </c>
      <c r="BB247" s="433">
        <v>80394490</v>
      </c>
    </row>
    <row r="248" spans="1:54">
      <c r="A248" s="69"/>
      <c r="B248" s="69"/>
      <c r="C248" s="312"/>
      <c r="D248" s="313" t="s">
        <v>23</v>
      </c>
      <c r="E248" s="97">
        <v>0.22612067925776508</v>
      </c>
      <c r="F248" s="97">
        <v>0.24064274384449635</v>
      </c>
      <c r="G248" s="97">
        <v>0.20421415217623873</v>
      </c>
      <c r="H248" s="97">
        <v>0.1442336056256345</v>
      </c>
      <c r="I248" s="437"/>
      <c r="J248" s="438"/>
      <c r="K248" s="97">
        <v>2.1656958315766906E-2</v>
      </c>
      <c r="L248" s="97">
        <v>-3.4751434681485928E-3</v>
      </c>
      <c r="M248" s="97">
        <v>2.0504170913809426E-2</v>
      </c>
      <c r="N248" s="97">
        <v>3.1899506701605785E-3</v>
      </c>
      <c r="O248" s="349">
        <v>1.0210391134194419E-2</v>
      </c>
      <c r="P248" s="438"/>
      <c r="Q248" s="97">
        <v>1.4470393958799788E-2</v>
      </c>
      <c r="R248" s="97">
        <v>5.4453191947014368E-2</v>
      </c>
      <c r="S248" s="97">
        <v>6.6031896598882867E-2</v>
      </c>
      <c r="T248" s="97">
        <v>3.8524063114917517E-3</v>
      </c>
      <c r="U248" s="349">
        <v>3.4758174273886722E-2</v>
      </c>
      <c r="V248" s="438"/>
      <c r="W248" s="97">
        <v>6.3235665611590441E-2</v>
      </c>
      <c r="X248" s="97">
        <v>1.2300855128695165E-2</v>
      </c>
      <c r="Y248" s="97">
        <v>2.8049022230569598E-3</v>
      </c>
      <c r="Z248" s="97">
        <v>2.1809754868025166E-3</v>
      </c>
      <c r="AA248" s="349">
        <v>1.9412982213022678E-2</v>
      </c>
      <c r="AB248" s="287"/>
      <c r="AC248" s="97">
        <v>7.7605052443204814E-2</v>
      </c>
      <c r="AD248" s="97">
        <v>1.8827527135958366E-2</v>
      </c>
      <c r="AE248" s="97">
        <v>-5.7978664130059032E-2</v>
      </c>
      <c r="AF248" s="97">
        <v>-1.4727961047654725E-2</v>
      </c>
      <c r="AG248" s="349">
        <v>5.6413951321354627E-3</v>
      </c>
      <c r="AH248" s="287"/>
      <c r="AI248" s="97">
        <v>-7.8346444336336751E-2</v>
      </c>
      <c r="AJ248" s="97">
        <v>-5.2588887869240208E-2</v>
      </c>
      <c r="AK248" s="97">
        <v>-1.1746540865068433E-2</v>
      </c>
      <c r="AL248" s="97">
        <v>2.956021725270741E-2</v>
      </c>
      <c r="AM248" s="349">
        <v>-3.0062076208785093E-2</v>
      </c>
      <c r="AN248" s="287"/>
      <c r="AO248" s="97">
        <v>2.6635475226579386E-2</v>
      </c>
      <c r="AP248" s="97">
        <v>4.1768484143379858E-2</v>
      </c>
      <c r="AQ248" s="97">
        <v>2.8291351111166874E-2</v>
      </c>
      <c r="AR248" s="97">
        <v>6.408909370158633E-2</v>
      </c>
      <c r="AS248" s="349">
        <v>4.0342774400223158E-2</v>
      </c>
      <c r="AT248" s="287"/>
      <c r="AU248" s="97">
        <v>2.9054383641318404E-2</v>
      </c>
      <c r="AV248" s="97">
        <v>9.0351512343371354E-2</v>
      </c>
      <c r="AW248" s="97">
        <v>2.2504224494129144E-2</v>
      </c>
      <c r="AX248" s="97">
        <v>-1.8003227889528239E-2</v>
      </c>
      <c r="AY248" s="349">
        <v>3.0739756700978393E-2</v>
      </c>
      <c r="AZ248" s="287"/>
      <c r="BA248" s="97">
        <v>-2.3651812312238341E-2</v>
      </c>
      <c r="BB248" s="97">
        <v>-4.7838498551584951E-2</v>
      </c>
    </row>
    <row r="249" spans="1:54">
      <c r="A249" s="69"/>
      <c r="B249" s="69"/>
      <c r="C249" s="306" t="s">
        <v>84</v>
      </c>
      <c r="D249" s="306" t="s">
        <v>25</v>
      </c>
      <c r="E249" s="433">
        <v>356225555</v>
      </c>
      <c r="F249" s="433">
        <v>382895633</v>
      </c>
      <c r="G249" s="433">
        <v>415875499</v>
      </c>
      <c r="H249" s="433">
        <v>430452572</v>
      </c>
      <c r="I249" s="434">
        <v>1585449259</v>
      </c>
      <c r="J249" s="435"/>
      <c r="K249" s="433">
        <v>394867990</v>
      </c>
      <c r="L249" s="433">
        <v>405535971</v>
      </c>
      <c r="M249" s="433">
        <v>387383961</v>
      </c>
      <c r="N249" s="433">
        <v>392623022</v>
      </c>
      <c r="O249" s="436">
        <v>1580410944</v>
      </c>
      <c r="P249" s="435"/>
      <c r="Q249" s="433">
        <v>392530085</v>
      </c>
      <c r="R249" s="433">
        <v>404338993</v>
      </c>
      <c r="S249" s="433">
        <v>408913222</v>
      </c>
      <c r="T249" s="433">
        <v>415233417</v>
      </c>
      <c r="U249" s="436">
        <v>1621015717</v>
      </c>
      <c r="V249" s="435"/>
      <c r="W249" s="433">
        <v>410690857</v>
      </c>
      <c r="X249" s="433">
        <v>426850993</v>
      </c>
      <c r="Y249" s="433">
        <v>431970703</v>
      </c>
      <c r="Z249" s="433">
        <v>462244269</v>
      </c>
      <c r="AA249" s="436">
        <v>1731756822</v>
      </c>
      <c r="AB249" s="126"/>
      <c r="AC249" s="433">
        <v>453310756</v>
      </c>
      <c r="AD249" s="433">
        <v>471077431</v>
      </c>
      <c r="AE249" s="433">
        <v>461905533</v>
      </c>
      <c r="AF249" s="433">
        <v>474719391</v>
      </c>
      <c r="AG249" s="436">
        <v>1861013111</v>
      </c>
      <c r="AH249" s="126"/>
      <c r="AI249" s="433">
        <v>454851057</v>
      </c>
      <c r="AJ249" s="433">
        <v>478709887</v>
      </c>
      <c r="AK249" s="433">
        <v>472078280</v>
      </c>
      <c r="AL249" s="433">
        <v>500609121</v>
      </c>
      <c r="AM249" s="436">
        <v>1906248345</v>
      </c>
      <c r="AN249" s="126"/>
      <c r="AO249" s="433">
        <v>449477581</v>
      </c>
      <c r="AP249" s="433">
        <v>472774166</v>
      </c>
      <c r="AQ249" s="433">
        <v>466762863</v>
      </c>
      <c r="AR249" s="433">
        <v>478434302</v>
      </c>
      <c r="AS249" s="436">
        <v>1867448912</v>
      </c>
      <c r="AT249" s="126"/>
      <c r="AU249" s="433">
        <v>477145163</v>
      </c>
      <c r="AV249" s="433">
        <v>490192935</v>
      </c>
      <c r="AW249" s="433">
        <v>469801562</v>
      </c>
      <c r="AX249" s="433">
        <v>491323459</v>
      </c>
      <c r="AY249" s="436">
        <v>1928463119</v>
      </c>
      <c r="AZ249" s="126"/>
      <c r="BA249" s="433">
        <v>489009853</v>
      </c>
      <c r="BB249" s="433">
        <v>496176947</v>
      </c>
    </row>
    <row r="250" spans="1:54">
      <c r="A250" s="69"/>
      <c r="B250" s="69"/>
      <c r="C250" s="312"/>
      <c r="D250" s="313" t="s">
        <v>23</v>
      </c>
      <c r="E250" s="97">
        <v>0.14700027623915893</v>
      </c>
      <c r="F250" s="97">
        <v>0.47102705598833555</v>
      </c>
      <c r="G250" s="97">
        <v>0.3283373333899664</v>
      </c>
      <c r="H250" s="97">
        <v>0.31187094209876953</v>
      </c>
      <c r="I250" s="437"/>
      <c r="J250" s="438"/>
      <c r="K250" s="97">
        <v>0.10847743643770869</v>
      </c>
      <c r="L250" s="97">
        <v>5.9129266694979518E-2</v>
      </c>
      <c r="M250" s="97">
        <v>-6.8509777730377905E-2</v>
      </c>
      <c r="N250" s="97">
        <v>-8.7883201218274989E-2</v>
      </c>
      <c r="O250" s="349">
        <v>-3.1778468919136937E-3</v>
      </c>
      <c r="P250" s="438"/>
      <c r="Q250" s="97">
        <v>-5.9207255569133643E-3</v>
      </c>
      <c r="R250" s="97">
        <v>-2.9515951372905969E-3</v>
      </c>
      <c r="S250" s="97">
        <v>5.5576025771495452E-2</v>
      </c>
      <c r="T250" s="97">
        <v>5.7588051981322774E-2</v>
      </c>
      <c r="U250" s="349">
        <v>2.5692541015458925E-2</v>
      </c>
      <c r="V250" s="438"/>
      <c r="W250" s="97">
        <v>4.6265936533246954E-2</v>
      </c>
      <c r="X250" s="97">
        <v>5.5676054968064825E-2</v>
      </c>
      <c r="Y250" s="97">
        <v>5.6387222910586177E-2</v>
      </c>
      <c r="Z250" s="97">
        <v>0.11321548332898268</v>
      </c>
      <c r="AA250" s="349">
        <v>6.8315873707225805E-2</v>
      </c>
      <c r="AB250" s="287"/>
      <c r="AC250" s="97">
        <v>0.10377610865585929</v>
      </c>
      <c r="AD250" s="97">
        <v>0.10361095259300468</v>
      </c>
      <c r="AE250" s="97">
        <v>6.9298287573914541E-2</v>
      </c>
      <c r="AF250" s="97">
        <v>2.6988159370776366E-2</v>
      </c>
      <c r="AG250" s="349">
        <v>7.4638821893435514E-2</v>
      </c>
      <c r="AH250" s="287"/>
      <c r="AI250" s="97">
        <v>3.3978920191339856E-3</v>
      </c>
      <c r="AJ250" s="97">
        <v>1.6202126227524483E-2</v>
      </c>
      <c r="AK250" s="97">
        <v>2.2023436121082263E-2</v>
      </c>
      <c r="AL250" s="97">
        <v>5.4536912733779586E-2</v>
      </c>
      <c r="AM250" s="349">
        <v>2.4306778782280158E-2</v>
      </c>
      <c r="AN250" s="287"/>
      <c r="AO250" s="97">
        <v>-1.1813704546365433E-2</v>
      </c>
      <c r="AP250" s="97">
        <v>-1.2399411754785872E-2</v>
      </c>
      <c r="AQ250" s="97">
        <v>-1.125960931733605E-2</v>
      </c>
      <c r="AR250" s="97">
        <v>-4.4295675148116165E-2</v>
      </c>
      <c r="AS250" s="349">
        <v>-2.0353818589151307E-2</v>
      </c>
      <c r="AT250" s="287"/>
      <c r="AU250" s="97">
        <v>6.1554976642984149E-2</v>
      </c>
      <c r="AV250" s="97">
        <v>3.6843741161609822E-2</v>
      </c>
      <c r="AW250" s="97">
        <v>6.5101558861593301E-3</v>
      </c>
      <c r="AX250" s="97">
        <v>2.6940286150302084E-2</v>
      </c>
      <c r="AY250" s="349">
        <v>3.2672490587522862E-2</v>
      </c>
      <c r="AZ250" s="287"/>
      <c r="BA250" s="97">
        <v>2.4865996598188334E-2</v>
      </c>
      <c r="BB250" s="97">
        <v>1.2207462761575805E-2</v>
      </c>
    </row>
    <row r="251" spans="1:54">
      <c r="A251" s="69"/>
      <c r="B251" s="69"/>
      <c r="C251" s="306" t="s">
        <v>85</v>
      </c>
      <c r="D251" s="306" t="s">
        <v>25</v>
      </c>
      <c r="E251" s="433">
        <v>203811458</v>
      </c>
      <c r="F251" s="433">
        <v>224147380</v>
      </c>
      <c r="G251" s="433">
        <v>231744301</v>
      </c>
      <c r="H251" s="433">
        <v>253624505</v>
      </c>
      <c r="I251" s="434">
        <v>913327644</v>
      </c>
      <c r="J251" s="435"/>
      <c r="K251" s="433">
        <v>215183861</v>
      </c>
      <c r="L251" s="433">
        <v>218342467</v>
      </c>
      <c r="M251" s="433">
        <v>207390391</v>
      </c>
      <c r="N251" s="433">
        <v>211870502</v>
      </c>
      <c r="O251" s="436">
        <v>852787221</v>
      </c>
      <c r="P251" s="435"/>
      <c r="Q251" s="433">
        <v>215271602</v>
      </c>
      <c r="R251" s="433">
        <v>215611128</v>
      </c>
      <c r="S251" s="433">
        <v>216338410</v>
      </c>
      <c r="T251" s="433">
        <v>220270058</v>
      </c>
      <c r="U251" s="436">
        <v>867491198</v>
      </c>
      <c r="V251" s="435"/>
      <c r="W251" s="433">
        <v>208810768</v>
      </c>
      <c r="X251" s="433">
        <v>225077770</v>
      </c>
      <c r="Y251" s="433">
        <v>226981457</v>
      </c>
      <c r="Z251" s="433">
        <v>250629045</v>
      </c>
      <c r="AA251" s="436">
        <v>911499040</v>
      </c>
      <c r="AB251" s="126"/>
      <c r="AC251" s="433">
        <v>231905143</v>
      </c>
      <c r="AD251" s="433">
        <v>246870344</v>
      </c>
      <c r="AE251" s="433">
        <v>242510897</v>
      </c>
      <c r="AF251" s="433">
        <v>248423250</v>
      </c>
      <c r="AG251" s="436">
        <v>969709634</v>
      </c>
      <c r="AH251" s="126"/>
      <c r="AI251" s="433">
        <v>234618376</v>
      </c>
      <c r="AJ251" s="433">
        <v>254571549</v>
      </c>
      <c r="AK251" s="433">
        <v>243251482</v>
      </c>
      <c r="AL251" s="433">
        <v>268001448</v>
      </c>
      <c r="AM251" s="436">
        <v>1000442855</v>
      </c>
      <c r="AN251" s="126"/>
      <c r="AO251" s="433">
        <v>228476009</v>
      </c>
      <c r="AP251" s="433">
        <v>239862429</v>
      </c>
      <c r="AQ251" s="433">
        <v>229179086</v>
      </c>
      <c r="AR251" s="433">
        <v>252204196</v>
      </c>
      <c r="AS251" s="436">
        <v>949721720</v>
      </c>
      <c r="AT251" s="126"/>
      <c r="AU251" s="433">
        <v>236643122</v>
      </c>
      <c r="AV251" s="433">
        <v>250811754</v>
      </c>
      <c r="AW251" s="433">
        <v>251992124</v>
      </c>
      <c r="AX251" s="433">
        <v>270323309</v>
      </c>
      <c r="AY251" s="436">
        <v>1009770309</v>
      </c>
      <c r="AZ251" s="126"/>
      <c r="BA251" s="433">
        <v>245521105</v>
      </c>
      <c r="BB251" s="433">
        <v>259102013</v>
      </c>
    </row>
    <row r="252" spans="1:54">
      <c r="A252" s="69"/>
      <c r="B252" s="69"/>
      <c r="C252" s="312"/>
      <c r="D252" s="313" t="s">
        <v>23</v>
      </c>
      <c r="E252" s="97">
        <v>0.2336514239907283</v>
      </c>
      <c r="F252" s="97">
        <v>0.60630225922550163</v>
      </c>
      <c r="G252" s="97">
        <v>0.34055138075126229</v>
      </c>
      <c r="H252" s="97">
        <v>0.34371041477021452</v>
      </c>
      <c r="I252" s="437"/>
      <c r="J252" s="438"/>
      <c r="K252" s="97">
        <v>5.5798644058569075E-2</v>
      </c>
      <c r="L252" s="97">
        <v>-2.5897750845894341E-2</v>
      </c>
      <c r="M252" s="97">
        <v>-0.1050895745652015</v>
      </c>
      <c r="N252" s="97">
        <v>-0.16462921435765837</v>
      </c>
      <c r="O252" s="349">
        <v>-6.628554757727223E-2</v>
      </c>
      <c r="P252" s="438"/>
      <c r="Q252" s="97">
        <v>4.0774898076589849E-4</v>
      </c>
      <c r="R252" s="97">
        <v>-1.2509426304137206E-2</v>
      </c>
      <c r="S252" s="97">
        <v>4.3145774289995886E-2</v>
      </c>
      <c r="T252" s="97">
        <v>3.9644763762347601E-2</v>
      </c>
      <c r="U252" s="349">
        <v>1.7242257667460903E-2</v>
      </c>
      <c r="V252" s="438"/>
      <c r="W252" s="97">
        <v>-3.0012476982449354E-2</v>
      </c>
      <c r="X252" s="97">
        <v>4.3906091897075061E-2</v>
      </c>
      <c r="Y252" s="97">
        <v>4.9196289276601357E-2</v>
      </c>
      <c r="Z252" s="97">
        <v>0.13782620877141638</v>
      </c>
      <c r="AA252" s="349">
        <v>5.0730015591466504E-2</v>
      </c>
      <c r="AB252" s="287"/>
      <c r="AC252" s="97">
        <v>0.11059954053710497</v>
      </c>
      <c r="AD252" s="97">
        <v>9.6822418313456726E-2</v>
      </c>
      <c r="AE252" s="97">
        <v>6.841721876866802E-2</v>
      </c>
      <c r="AF252" s="97">
        <v>-8.8010350117242453E-3</v>
      </c>
      <c r="AG252" s="349">
        <v>6.386248525286442E-2</v>
      </c>
      <c r="AH252" s="287"/>
      <c r="AI252" s="97">
        <v>1.1699753463423557E-2</v>
      </c>
      <c r="AJ252" s="97">
        <v>3.1195342766646705E-2</v>
      </c>
      <c r="AK252" s="97">
        <v>3.0538215361102239E-3</v>
      </c>
      <c r="AL252" s="97">
        <v>7.8809845696809822E-2</v>
      </c>
      <c r="AM252" s="349">
        <v>3.1693220240812892E-2</v>
      </c>
      <c r="AN252" s="287"/>
      <c r="AO252" s="97">
        <v>-2.618024685329845E-2</v>
      </c>
      <c r="AP252" s="97">
        <v>-5.777990532634103E-2</v>
      </c>
      <c r="AQ252" s="97">
        <v>-5.7851224108883326E-2</v>
      </c>
      <c r="AR252" s="97">
        <v>-5.8944651672180548E-2</v>
      </c>
      <c r="AS252" s="349">
        <v>-5.0698682834813158E-2</v>
      </c>
      <c r="AT252" s="287"/>
      <c r="AU252" s="97">
        <v>3.5746041940009521E-2</v>
      </c>
      <c r="AV252" s="97">
        <v>4.5648353706949196E-2</v>
      </c>
      <c r="AW252" s="97">
        <v>9.9542407634874763E-2</v>
      </c>
      <c r="AX252" s="97">
        <v>7.1843027544236326E-2</v>
      </c>
      <c r="AY252" s="349">
        <v>6.3227562069444909E-2</v>
      </c>
      <c r="AZ252" s="287"/>
      <c r="BA252" s="97">
        <v>3.7516336519596738E-2</v>
      </c>
      <c r="BB252" s="97">
        <v>3.305371007452873E-2</v>
      </c>
    </row>
    <row r="253" spans="1:54">
      <c r="A253" s="69"/>
      <c r="B253" s="69"/>
      <c r="C253" s="306" t="s">
        <v>86</v>
      </c>
      <c r="D253" s="306" t="s">
        <v>25</v>
      </c>
      <c r="E253" s="433">
        <v>530050665</v>
      </c>
      <c r="F253" s="433">
        <v>557860694</v>
      </c>
      <c r="G253" s="433">
        <v>584248885</v>
      </c>
      <c r="H253" s="433">
        <v>604829269</v>
      </c>
      <c r="I253" s="434">
        <v>2276989513</v>
      </c>
      <c r="J253" s="435"/>
      <c r="K253" s="433">
        <v>559844931</v>
      </c>
      <c r="L253" s="433">
        <v>583886506</v>
      </c>
      <c r="M253" s="433">
        <v>569720542</v>
      </c>
      <c r="N253" s="433">
        <v>563532136</v>
      </c>
      <c r="O253" s="436">
        <v>2276984115</v>
      </c>
      <c r="P253" s="435"/>
      <c r="Q253" s="433">
        <v>539764892</v>
      </c>
      <c r="R253" s="433">
        <v>565511116</v>
      </c>
      <c r="S253" s="433">
        <v>572468101</v>
      </c>
      <c r="T253" s="433">
        <v>560907092</v>
      </c>
      <c r="U253" s="436">
        <v>2238651201</v>
      </c>
      <c r="V253" s="435"/>
      <c r="W253" s="433">
        <v>571665950</v>
      </c>
      <c r="X253" s="433">
        <v>584916061</v>
      </c>
      <c r="Y253" s="433">
        <v>584522413</v>
      </c>
      <c r="Z253" s="433">
        <v>579221112</v>
      </c>
      <c r="AA253" s="436">
        <v>2320325536</v>
      </c>
      <c r="AB253" s="126"/>
      <c r="AC253" s="433">
        <v>588629807</v>
      </c>
      <c r="AD253" s="433">
        <v>602407554</v>
      </c>
      <c r="AE253" s="433">
        <v>572723409</v>
      </c>
      <c r="AF253" s="433">
        <v>590671936</v>
      </c>
      <c r="AG253" s="436">
        <v>2354432706</v>
      </c>
      <c r="AH253" s="126"/>
      <c r="AI253" s="433">
        <v>584643279</v>
      </c>
      <c r="AJ253" s="433">
        <v>587797474</v>
      </c>
      <c r="AK253" s="433">
        <v>570076252</v>
      </c>
      <c r="AL253" s="433">
        <v>581749345</v>
      </c>
      <c r="AM253" s="436">
        <v>2324266350</v>
      </c>
      <c r="AN253" s="126"/>
      <c r="AO253" s="433">
        <v>567225835</v>
      </c>
      <c r="AP253" s="433">
        <v>577175022</v>
      </c>
      <c r="AQ253" s="433">
        <v>558146851</v>
      </c>
      <c r="AR253" s="433">
        <v>590622416</v>
      </c>
      <c r="AS253" s="436">
        <v>2293170124</v>
      </c>
      <c r="AT253" s="126"/>
      <c r="AU253" s="433">
        <v>598084088</v>
      </c>
      <c r="AV253" s="433">
        <v>626659415</v>
      </c>
      <c r="AW253" s="433">
        <v>569432834</v>
      </c>
      <c r="AX253" s="433">
        <v>585452460</v>
      </c>
      <c r="AY253" s="436">
        <v>2379628797</v>
      </c>
      <c r="AZ253" s="126"/>
      <c r="BA253" s="433">
        <v>574973061</v>
      </c>
      <c r="BB253" s="433">
        <v>584477461</v>
      </c>
    </row>
    <row r="254" spans="1:54">
      <c r="A254" s="69"/>
      <c r="B254" s="69"/>
      <c r="C254" s="312"/>
      <c r="D254" s="313" t="s">
        <v>23</v>
      </c>
      <c r="E254" s="97">
        <v>0.16558197128050967</v>
      </c>
      <c r="F254" s="97">
        <v>0.23678838960745652</v>
      </c>
      <c r="G254" s="97">
        <v>0.2897844258033575</v>
      </c>
      <c r="H254" s="97">
        <v>0.21940557846700412</v>
      </c>
      <c r="I254" s="437"/>
      <c r="J254" s="438"/>
      <c r="K254" s="97">
        <v>5.6210222847281964E-2</v>
      </c>
      <c r="L254" s="97">
        <v>4.6652887145334533E-2</v>
      </c>
      <c r="M254" s="97">
        <v>-2.4866702141844908E-2</v>
      </c>
      <c r="N254" s="97">
        <v>-6.8278992298568805E-2</v>
      </c>
      <c r="O254" s="349">
        <v>-2.3706740717166497E-6</v>
      </c>
      <c r="P254" s="438"/>
      <c r="Q254" s="97">
        <v>-3.5867144432535691E-2</v>
      </c>
      <c r="R254" s="97">
        <v>-3.1470824914045847E-2</v>
      </c>
      <c r="S254" s="97">
        <v>4.8226433794271717E-3</v>
      </c>
      <c r="T254" s="97">
        <v>-4.6581975229181838E-3</v>
      </c>
      <c r="U254" s="349">
        <v>-1.6834950119974823E-2</v>
      </c>
      <c r="V254" s="438"/>
      <c r="W254" s="97">
        <v>5.9101765366392112E-2</v>
      </c>
      <c r="X254" s="97">
        <v>3.4313993926867292E-2</v>
      </c>
      <c r="Y254" s="97">
        <v>2.1056740068037483E-2</v>
      </c>
      <c r="Z254" s="97">
        <v>3.2650719274556872E-2</v>
      </c>
      <c r="AA254" s="349">
        <v>3.6483725094608843E-2</v>
      </c>
      <c r="AB254" s="287"/>
      <c r="AC254" s="97">
        <v>2.9674422623911845E-2</v>
      </c>
      <c r="AD254" s="97">
        <v>2.9904278863698286E-2</v>
      </c>
      <c r="AE254" s="97">
        <v>-2.018571698464533E-2</v>
      </c>
      <c r="AF254" s="97">
        <v>1.9769348462560954E-2</v>
      </c>
      <c r="AG254" s="349">
        <v>1.4699303813549003E-2</v>
      </c>
      <c r="AH254" s="287"/>
      <c r="AI254" s="97">
        <v>-6.7725554373769814E-3</v>
      </c>
      <c r="AJ254" s="97">
        <v>-2.42528167234769E-2</v>
      </c>
      <c r="AK254" s="97">
        <v>-4.6220513399688468E-3</v>
      </c>
      <c r="AL254" s="97">
        <v>-1.5105831945264492E-2</v>
      </c>
      <c r="AM254" s="349">
        <v>-1.281257940527436E-2</v>
      </c>
      <c r="AN254" s="287"/>
      <c r="AO254" s="97">
        <v>-2.979157483823569E-2</v>
      </c>
      <c r="AP254" s="97">
        <v>-1.807161900120724E-2</v>
      </c>
      <c r="AQ254" s="97">
        <v>-2.0925974302820061E-2</v>
      </c>
      <c r="AR254" s="97">
        <v>1.5252395342189917E-2</v>
      </c>
      <c r="AS254" s="349">
        <v>-1.3378942563962215E-2</v>
      </c>
      <c r="AT254" s="287"/>
      <c r="AU254" s="97">
        <v>5.4402058397075681E-2</v>
      </c>
      <c r="AV254" s="97">
        <v>8.573550675933439E-2</v>
      </c>
      <c r="AW254" s="97">
        <v>2.0220454491106654E-2</v>
      </c>
      <c r="AX254" s="97">
        <v>-8.7534029524541923E-3</v>
      </c>
      <c r="AY254" s="349">
        <v>3.7702685943417524E-2</v>
      </c>
      <c r="AZ254" s="287"/>
      <c r="BA254" s="97">
        <v>-3.8641768713967184E-2</v>
      </c>
      <c r="BB254" s="97">
        <v>-6.7312407649695927E-2</v>
      </c>
    </row>
    <row r="255" spans="1:54">
      <c r="A255" s="69"/>
      <c r="B255" s="69"/>
      <c r="C255" s="306" t="s">
        <v>87</v>
      </c>
      <c r="D255" s="306" t="s">
        <v>25</v>
      </c>
      <c r="E255" s="433">
        <v>569860575</v>
      </c>
      <c r="F255" s="433">
        <v>597475127</v>
      </c>
      <c r="G255" s="433">
        <v>648988495</v>
      </c>
      <c r="H255" s="433">
        <v>647446092</v>
      </c>
      <c r="I255" s="434">
        <v>2463770289</v>
      </c>
      <c r="J255" s="435"/>
      <c r="K255" s="433">
        <v>562675624</v>
      </c>
      <c r="L255" s="433">
        <v>618342388</v>
      </c>
      <c r="M255" s="433">
        <v>650360810</v>
      </c>
      <c r="N255" s="433">
        <v>638253635</v>
      </c>
      <c r="O255" s="436">
        <v>2469632457</v>
      </c>
      <c r="P255" s="435"/>
      <c r="Q255" s="433">
        <v>583262372</v>
      </c>
      <c r="R255" s="433">
        <v>619770066</v>
      </c>
      <c r="S255" s="433">
        <v>646433374</v>
      </c>
      <c r="T255" s="433">
        <v>635009865</v>
      </c>
      <c r="U255" s="436">
        <v>2484475677</v>
      </c>
      <c r="V255" s="435"/>
      <c r="W255" s="433">
        <v>575695927</v>
      </c>
      <c r="X255" s="433">
        <v>624890137</v>
      </c>
      <c r="Y255" s="433">
        <v>663071329</v>
      </c>
      <c r="Z255" s="433">
        <v>669860508</v>
      </c>
      <c r="AA255" s="436">
        <v>2533517901</v>
      </c>
      <c r="AB255" s="126"/>
      <c r="AC255" s="433">
        <v>600241592</v>
      </c>
      <c r="AD255" s="433">
        <v>639745464</v>
      </c>
      <c r="AE255" s="433">
        <v>683273382</v>
      </c>
      <c r="AF255" s="433">
        <v>691920152</v>
      </c>
      <c r="AG255" s="436">
        <v>2615180590</v>
      </c>
      <c r="AH255" s="126"/>
      <c r="AI255" s="433">
        <v>619191830</v>
      </c>
      <c r="AJ255" s="433">
        <v>674629651</v>
      </c>
      <c r="AK255" s="433">
        <v>693159498</v>
      </c>
      <c r="AL255" s="433">
        <v>718994938</v>
      </c>
      <c r="AM255" s="436">
        <v>2705975917</v>
      </c>
      <c r="AN255" s="126"/>
      <c r="AO255" s="433">
        <v>625449344</v>
      </c>
      <c r="AP255" s="433">
        <v>667046165</v>
      </c>
      <c r="AQ255" s="433">
        <v>681631167</v>
      </c>
      <c r="AR255" s="433">
        <v>688110526</v>
      </c>
      <c r="AS255" s="436">
        <v>2662237202</v>
      </c>
      <c r="AT255" s="126"/>
      <c r="AU255" s="433">
        <v>622962506</v>
      </c>
      <c r="AV255" s="433">
        <v>688439803</v>
      </c>
      <c r="AW255" s="433">
        <v>718235351</v>
      </c>
      <c r="AX255" s="433">
        <v>721248346</v>
      </c>
      <c r="AY255" s="436">
        <v>2750886006</v>
      </c>
      <c r="AZ255" s="126"/>
      <c r="BA255" s="433">
        <v>664009459</v>
      </c>
      <c r="BB255" s="433">
        <v>719727111</v>
      </c>
    </row>
    <row r="256" spans="1:54">
      <c r="A256" s="69"/>
      <c r="B256" s="69"/>
      <c r="C256" s="312"/>
      <c r="D256" s="313" t="s">
        <v>23</v>
      </c>
      <c r="E256" s="97">
        <v>5.8661721405258264E-2</v>
      </c>
      <c r="F256" s="97">
        <v>0.31562707352009001</v>
      </c>
      <c r="G256" s="97">
        <v>5.9579958927667001E-2</v>
      </c>
      <c r="H256" s="97">
        <v>4.7552933531662157E-2</v>
      </c>
      <c r="I256" s="437"/>
      <c r="J256" s="438"/>
      <c r="K256" s="97">
        <v>-1.260826124004104E-2</v>
      </c>
      <c r="L256" s="97">
        <v>3.4925740096959715E-2</v>
      </c>
      <c r="M256" s="97">
        <v>2.1145444188498288E-3</v>
      </c>
      <c r="N256" s="97">
        <v>-1.4198026852867312E-2</v>
      </c>
      <c r="O256" s="349">
        <v>2.379348442577145E-3</v>
      </c>
      <c r="P256" s="438"/>
      <c r="Q256" s="97">
        <v>3.658723982683143E-2</v>
      </c>
      <c r="R256" s="97">
        <v>2.3088793970889032E-3</v>
      </c>
      <c r="S256" s="97">
        <v>-6.0388571076415154E-3</v>
      </c>
      <c r="T256" s="97">
        <v>-5.0822585601099091E-3</v>
      </c>
      <c r="U256" s="349">
        <v>6.0102951586693543E-3</v>
      </c>
      <c r="V256" s="438"/>
      <c r="W256" s="97">
        <v>-1.2972626665517129E-2</v>
      </c>
      <c r="X256" s="97">
        <v>8.2612428074253508E-3</v>
      </c>
      <c r="Y256" s="97">
        <v>2.5738081709871574E-2</v>
      </c>
      <c r="Z256" s="97">
        <v>5.4882049745794026E-2</v>
      </c>
      <c r="AA256" s="349">
        <v>1.9739466340527256E-2</v>
      </c>
      <c r="AB256" s="287"/>
      <c r="AC256" s="97">
        <v>4.2636509742060458E-2</v>
      </c>
      <c r="AD256" s="97">
        <v>2.3772701984573041E-2</v>
      </c>
      <c r="AE256" s="97">
        <v>3.0467390334109945E-2</v>
      </c>
      <c r="AF256" s="97">
        <v>3.2931698072279803E-2</v>
      </c>
      <c r="AG256" s="349">
        <v>3.2232923622827814E-2</v>
      </c>
      <c r="AH256" s="287"/>
      <c r="AI256" s="97">
        <v>3.1571017824436165E-2</v>
      </c>
      <c r="AJ256" s="97">
        <v>5.4528228745674978E-2</v>
      </c>
      <c r="AK256" s="97">
        <v>1.4468756226186485E-2</v>
      </c>
      <c r="AL256" s="97">
        <v>3.9129928390927882E-2</v>
      </c>
      <c r="AM256" s="349">
        <v>3.471856870886314E-2</v>
      </c>
      <c r="AN256" s="287"/>
      <c r="AO256" s="97">
        <v>1.0105937605798143E-2</v>
      </c>
      <c r="AP256" s="97">
        <v>-1.1240961598351085E-2</v>
      </c>
      <c r="AQ256" s="97">
        <v>-1.6631570415269747E-2</v>
      </c>
      <c r="AR256" s="97">
        <v>-4.2954978356189777E-2</v>
      </c>
      <c r="AS256" s="349">
        <v>-1.616374880693372E-2</v>
      </c>
      <c r="AT256" s="287"/>
      <c r="AU256" s="97">
        <v>-3.9760821941161595E-3</v>
      </c>
      <c r="AV256" s="97">
        <v>3.207219998034172E-2</v>
      </c>
      <c r="AW256" s="97">
        <v>5.3700866057962982E-2</v>
      </c>
      <c r="AX256" s="97">
        <v>4.8157699596067527E-2</v>
      </c>
      <c r="AY256" s="349">
        <v>3.3298612134712302E-2</v>
      </c>
      <c r="AZ256" s="287"/>
      <c r="BA256" s="97">
        <v>6.5889925324013054E-2</v>
      </c>
      <c r="BB256" s="97">
        <v>4.5446686643712209E-2</v>
      </c>
    </row>
    <row r="257" spans="1:54">
      <c r="A257" s="69"/>
      <c r="B257" s="69"/>
      <c r="C257" s="306" t="s">
        <v>88</v>
      </c>
      <c r="D257" s="306" t="s">
        <v>25</v>
      </c>
      <c r="E257" s="433">
        <v>35078585</v>
      </c>
      <c r="F257" s="433">
        <v>44781645</v>
      </c>
      <c r="G257" s="433">
        <v>44804343</v>
      </c>
      <c r="H257" s="433">
        <v>47295655</v>
      </c>
      <c r="I257" s="434">
        <v>171960228</v>
      </c>
      <c r="J257" s="435"/>
      <c r="K257" s="433">
        <v>41110055</v>
      </c>
      <c r="L257" s="433">
        <v>45589255</v>
      </c>
      <c r="M257" s="433">
        <v>48027785</v>
      </c>
      <c r="N257" s="433">
        <v>43844410</v>
      </c>
      <c r="O257" s="436">
        <v>178571505</v>
      </c>
      <c r="P257" s="435"/>
      <c r="Q257" s="433">
        <v>35834805</v>
      </c>
      <c r="R257" s="433">
        <v>45219035</v>
      </c>
      <c r="S257" s="433">
        <v>43729195</v>
      </c>
      <c r="T257" s="433">
        <v>44247660</v>
      </c>
      <c r="U257" s="436">
        <v>169030695</v>
      </c>
      <c r="V257" s="435"/>
      <c r="W257" s="433">
        <v>34664130</v>
      </c>
      <c r="X257" s="433">
        <v>42915245</v>
      </c>
      <c r="Y257" s="433">
        <v>40040635</v>
      </c>
      <c r="Z257" s="433">
        <v>39596002</v>
      </c>
      <c r="AA257" s="436">
        <v>157216012</v>
      </c>
      <c r="AB257" s="126"/>
      <c r="AC257" s="433">
        <v>39219455</v>
      </c>
      <c r="AD257" s="433">
        <v>39051435</v>
      </c>
      <c r="AE257" s="433">
        <v>41499760</v>
      </c>
      <c r="AF257" s="433">
        <v>42589575</v>
      </c>
      <c r="AG257" s="436">
        <v>162360225</v>
      </c>
      <c r="AH257" s="126"/>
      <c r="AI257" s="433">
        <v>34655515</v>
      </c>
      <c r="AJ257" s="433">
        <v>40657310</v>
      </c>
      <c r="AK257" s="433">
        <v>39419875</v>
      </c>
      <c r="AL257" s="433">
        <v>41516625</v>
      </c>
      <c r="AM257" s="436">
        <v>156249325</v>
      </c>
      <c r="AN257" s="126"/>
      <c r="AO257" s="433">
        <v>35846400</v>
      </c>
      <c r="AP257" s="433">
        <v>43600303</v>
      </c>
      <c r="AQ257" s="433">
        <v>41516580</v>
      </c>
      <c r="AR257" s="433">
        <v>42690120</v>
      </c>
      <c r="AS257" s="436">
        <v>163653403</v>
      </c>
      <c r="AT257" s="126"/>
      <c r="AU257" s="433">
        <v>37118825</v>
      </c>
      <c r="AV257" s="433">
        <v>43800547</v>
      </c>
      <c r="AW257" s="433">
        <v>43925910</v>
      </c>
      <c r="AX257" s="433">
        <v>47049153</v>
      </c>
      <c r="AY257" s="436">
        <v>171894435</v>
      </c>
      <c r="AZ257" s="126"/>
      <c r="BA257" s="433">
        <v>41292308</v>
      </c>
      <c r="BB257" s="433">
        <v>46311031</v>
      </c>
    </row>
    <row r="258" spans="1:54">
      <c r="A258" s="69"/>
      <c r="B258" s="69"/>
      <c r="C258" s="312"/>
      <c r="D258" s="313" t="s">
        <v>23</v>
      </c>
      <c r="E258" s="97">
        <v>0.19898891898824905</v>
      </c>
      <c r="F258" s="97">
        <v>0.31790938631617099</v>
      </c>
      <c r="G258" s="97">
        <v>0.20219231253755648</v>
      </c>
      <c r="H258" s="97">
        <v>0.20069217504552198</v>
      </c>
      <c r="I258" s="437"/>
      <c r="J258" s="438"/>
      <c r="K258" s="97">
        <v>0.17194165614148918</v>
      </c>
      <c r="L258" s="97">
        <v>1.8034397798473014E-2</v>
      </c>
      <c r="M258" s="97">
        <v>7.194485588149345E-2</v>
      </c>
      <c r="N258" s="97">
        <v>-7.2971713786393277E-2</v>
      </c>
      <c r="O258" s="349">
        <v>3.8446547070174919E-2</v>
      </c>
      <c r="P258" s="438"/>
      <c r="Q258" s="97">
        <v>-0.1283201883334868</v>
      </c>
      <c r="R258" s="97">
        <v>-8.1207731953505391E-3</v>
      </c>
      <c r="S258" s="97">
        <v>-8.9502149641087936E-2</v>
      </c>
      <c r="T258" s="97">
        <v>9.1972956187573729E-3</v>
      </c>
      <c r="U258" s="349">
        <v>-5.3428513132596334E-2</v>
      </c>
      <c r="V258" s="438"/>
      <c r="W258" s="97">
        <v>-3.2668658305800791E-2</v>
      </c>
      <c r="X258" s="97">
        <v>-5.0947349937918829E-2</v>
      </c>
      <c r="Y258" s="97">
        <v>-8.4350054923261197E-2</v>
      </c>
      <c r="Z258" s="97">
        <v>-0.10512777398850015</v>
      </c>
      <c r="AA258" s="349">
        <v>-6.9896671725806936E-2</v>
      </c>
      <c r="AB258" s="287"/>
      <c r="AC258" s="97">
        <v>0.13141322167900937</v>
      </c>
      <c r="AD258" s="97">
        <v>-9.0033506741019398E-2</v>
      </c>
      <c r="AE258" s="97">
        <v>3.6441105392059914E-2</v>
      </c>
      <c r="AF258" s="97">
        <v>7.5602910617087016E-2</v>
      </c>
      <c r="AG258" s="349">
        <v>3.2720668426572175E-2</v>
      </c>
      <c r="AH258" s="287"/>
      <c r="AI258" s="97">
        <v>-0.11636928662063251</v>
      </c>
      <c r="AJ258" s="97">
        <v>4.112204839591671E-2</v>
      </c>
      <c r="AK258" s="97">
        <v>-5.0118000682413566E-2</v>
      </c>
      <c r="AL258" s="97">
        <v>-2.5192784854039973E-2</v>
      </c>
      <c r="AM258" s="349">
        <v>-3.7637912857043654E-2</v>
      </c>
      <c r="AN258" s="287"/>
      <c r="AO258" s="97">
        <v>3.4363506068226135E-2</v>
      </c>
      <c r="AP258" s="97">
        <v>7.2385334888117381E-2</v>
      </c>
      <c r="AQ258" s="97">
        <v>5.3189032182370033E-2</v>
      </c>
      <c r="AR258" s="97">
        <v>2.8265664658434941E-2</v>
      </c>
      <c r="AS258" s="349">
        <v>4.7386303908832916E-2</v>
      </c>
      <c r="AT258" s="287"/>
      <c r="AU258" s="97">
        <v>3.5496591010533818E-2</v>
      </c>
      <c r="AV258" s="97">
        <v>4.5927203762781144E-3</v>
      </c>
      <c r="AW258" s="97">
        <v>5.8032959362259717E-2</v>
      </c>
      <c r="AX258" s="97">
        <v>0.10210870805703998</v>
      </c>
      <c r="AY258" s="349">
        <v>5.035661861550178E-2</v>
      </c>
      <c r="AZ258" s="287"/>
      <c r="BA258" s="97">
        <v>0.11243575193988486</v>
      </c>
      <c r="BB258" s="97">
        <v>5.7316270502283828E-2</v>
      </c>
    </row>
    <row r="259" spans="1:54">
      <c r="A259" s="69"/>
      <c r="B259" s="69"/>
      <c r="C259" s="306" t="s">
        <v>89</v>
      </c>
      <c r="D259" s="306" t="s">
        <v>25</v>
      </c>
      <c r="E259" s="433">
        <v>52582825</v>
      </c>
      <c r="F259" s="433">
        <v>52759685</v>
      </c>
      <c r="G259" s="433">
        <v>50666790</v>
      </c>
      <c r="H259" s="433">
        <v>50826785</v>
      </c>
      <c r="I259" s="434">
        <v>206836085</v>
      </c>
      <c r="J259" s="435"/>
      <c r="K259" s="433">
        <v>52031960</v>
      </c>
      <c r="L259" s="433">
        <v>51297935</v>
      </c>
      <c r="M259" s="433">
        <v>47060835</v>
      </c>
      <c r="N259" s="433">
        <v>51742690</v>
      </c>
      <c r="O259" s="436">
        <v>202133420</v>
      </c>
      <c r="P259" s="435"/>
      <c r="Q259" s="433">
        <v>52013325</v>
      </c>
      <c r="R259" s="433">
        <v>56846305</v>
      </c>
      <c r="S259" s="433">
        <v>52745825</v>
      </c>
      <c r="T259" s="433">
        <v>53087505</v>
      </c>
      <c r="U259" s="436">
        <v>214692960</v>
      </c>
      <c r="V259" s="435"/>
      <c r="W259" s="433">
        <v>56152915</v>
      </c>
      <c r="X259" s="433">
        <v>59828815</v>
      </c>
      <c r="Y259" s="433">
        <v>54543205</v>
      </c>
      <c r="Z259" s="433">
        <v>55170935</v>
      </c>
      <c r="AA259" s="436">
        <v>225695870</v>
      </c>
      <c r="AB259" s="126"/>
      <c r="AC259" s="433">
        <v>59505050</v>
      </c>
      <c r="AD259" s="433">
        <v>64518950</v>
      </c>
      <c r="AE259" s="433">
        <v>55034645</v>
      </c>
      <c r="AF259" s="433">
        <v>58370105</v>
      </c>
      <c r="AG259" s="436">
        <v>237428750</v>
      </c>
      <c r="AH259" s="126"/>
      <c r="AI259" s="433">
        <v>60893607</v>
      </c>
      <c r="AJ259" s="433">
        <v>61799597</v>
      </c>
      <c r="AK259" s="433">
        <v>56923148</v>
      </c>
      <c r="AL259" s="433">
        <v>57885285</v>
      </c>
      <c r="AM259" s="436">
        <v>237501637</v>
      </c>
      <c r="AN259" s="126"/>
      <c r="AO259" s="433">
        <v>56564642</v>
      </c>
      <c r="AP259" s="433">
        <v>62076178</v>
      </c>
      <c r="AQ259" s="433">
        <v>57960845</v>
      </c>
      <c r="AR259" s="433">
        <v>63600611</v>
      </c>
      <c r="AS259" s="436">
        <v>240202276</v>
      </c>
      <c r="AT259" s="126"/>
      <c r="AU259" s="433">
        <v>66133300</v>
      </c>
      <c r="AV259" s="433">
        <v>69356515</v>
      </c>
      <c r="AW259" s="433">
        <v>59266828</v>
      </c>
      <c r="AX259" s="433">
        <v>66056878</v>
      </c>
      <c r="AY259" s="436">
        <v>260813521</v>
      </c>
      <c r="AZ259" s="126"/>
      <c r="BA259" s="433">
        <v>65622622</v>
      </c>
      <c r="BB259" s="433">
        <v>70547316</v>
      </c>
    </row>
    <row r="260" spans="1:54">
      <c r="A260" s="69"/>
      <c r="B260" s="69"/>
      <c r="C260" s="312"/>
      <c r="D260" s="313" t="s">
        <v>23</v>
      </c>
      <c r="E260" s="97">
        <v>0.16797255034362046</v>
      </c>
      <c r="F260" s="97">
        <v>0.224036996019884</v>
      </c>
      <c r="G260" s="97">
        <v>0.25595815388978177</v>
      </c>
      <c r="H260" s="97">
        <v>0.15389554053481888</v>
      </c>
      <c r="I260" s="437"/>
      <c r="J260" s="438"/>
      <c r="K260" s="97">
        <v>-1.0476139309746101E-2</v>
      </c>
      <c r="L260" s="97">
        <v>-2.7705813634027573E-2</v>
      </c>
      <c r="M260" s="97">
        <v>-7.1169991230942392E-2</v>
      </c>
      <c r="N260" s="97">
        <v>1.8020124625234508E-2</v>
      </c>
      <c r="O260" s="349">
        <v>-2.2736192284823042E-2</v>
      </c>
      <c r="P260" s="438"/>
      <c r="Q260" s="97">
        <v>-3.5814526302679894E-4</v>
      </c>
      <c r="R260" s="97">
        <v>0.10815971442125294</v>
      </c>
      <c r="S260" s="97">
        <v>0.12080087401764117</v>
      </c>
      <c r="T260" s="97">
        <v>2.5990434590857259E-2</v>
      </c>
      <c r="U260" s="349">
        <v>6.2134900799679649E-2</v>
      </c>
      <c r="V260" s="438"/>
      <c r="W260" s="97">
        <v>7.9587105804137748E-2</v>
      </c>
      <c r="X260" s="97">
        <v>5.2466206906499835E-2</v>
      </c>
      <c r="Y260" s="97">
        <v>3.4076251532704216E-2</v>
      </c>
      <c r="Z260" s="97">
        <v>3.9245204686112034E-2</v>
      </c>
      <c r="AA260" s="349">
        <v>5.1249514655720363E-2</v>
      </c>
      <c r="AB260" s="287"/>
      <c r="AC260" s="97">
        <v>5.9696544694073372E-2</v>
      </c>
      <c r="AD260" s="97">
        <v>7.839257722219628E-2</v>
      </c>
      <c r="AE260" s="97">
        <v>9.0101049250772558E-3</v>
      </c>
      <c r="AF260" s="97">
        <v>5.798651046968839E-2</v>
      </c>
      <c r="AG260" s="349">
        <v>5.1985355336807926E-2</v>
      </c>
      <c r="AH260" s="287"/>
      <c r="AI260" s="97">
        <v>2.3335111893864502E-2</v>
      </c>
      <c r="AJ260" s="97">
        <v>-4.2148128573078147E-2</v>
      </c>
      <c r="AK260" s="97">
        <v>3.4314802975471181E-2</v>
      </c>
      <c r="AL260" s="97">
        <v>-8.3059641575083942E-3</v>
      </c>
      <c r="AM260" s="349">
        <v>3.0698472699697277E-4</v>
      </c>
      <c r="AN260" s="287"/>
      <c r="AO260" s="97">
        <v>-7.1090631895069034E-2</v>
      </c>
      <c r="AP260" s="97">
        <v>4.4754498965422496E-3</v>
      </c>
      <c r="AQ260" s="97">
        <v>1.8229789399560214E-2</v>
      </c>
      <c r="AR260" s="97">
        <v>9.8735386722204055E-2</v>
      </c>
      <c r="AS260" s="349">
        <v>1.1371033202604908E-2</v>
      </c>
      <c r="AT260" s="287"/>
      <c r="AU260" s="97">
        <v>0.16916323805249234</v>
      </c>
      <c r="AV260" s="97">
        <v>0.11728069018682175</v>
      </c>
      <c r="AW260" s="97">
        <v>2.2532159425902032E-2</v>
      </c>
      <c r="AX260" s="97">
        <v>3.8620179293560541E-2</v>
      </c>
      <c r="AY260" s="349">
        <v>8.5807867199393151E-2</v>
      </c>
      <c r="AZ260" s="287"/>
      <c r="BA260" s="97">
        <v>-7.7219494566277413E-3</v>
      </c>
      <c r="BB260" s="97">
        <v>1.7169273859853007E-2</v>
      </c>
    </row>
    <row r="261" spans="1:54">
      <c r="A261" s="69"/>
      <c r="B261" s="69"/>
      <c r="C261" s="306" t="s">
        <v>90</v>
      </c>
      <c r="D261" s="306" t="s">
        <v>25</v>
      </c>
      <c r="E261" s="433">
        <v>75268493</v>
      </c>
      <c r="F261" s="433">
        <v>71448329</v>
      </c>
      <c r="G261" s="433">
        <v>80364272</v>
      </c>
      <c r="H261" s="433">
        <v>80204738</v>
      </c>
      <c r="I261" s="434">
        <v>307285832</v>
      </c>
      <c r="J261" s="435"/>
      <c r="K261" s="433">
        <v>76826659</v>
      </c>
      <c r="L261" s="433">
        <v>76850755</v>
      </c>
      <c r="M261" s="433">
        <v>76998722</v>
      </c>
      <c r="N261" s="433">
        <v>76929965</v>
      </c>
      <c r="O261" s="436">
        <v>307606101</v>
      </c>
      <c r="P261" s="435"/>
      <c r="Q261" s="433">
        <v>74904086</v>
      </c>
      <c r="R261" s="433">
        <v>77539925</v>
      </c>
      <c r="S261" s="433">
        <v>76801643</v>
      </c>
      <c r="T261" s="433">
        <v>78569087</v>
      </c>
      <c r="U261" s="436">
        <v>307814741</v>
      </c>
      <c r="V261" s="435"/>
      <c r="W261" s="433">
        <v>79205718</v>
      </c>
      <c r="X261" s="433">
        <v>79542621</v>
      </c>
      <c r="Y261" s="433">
        <v>81157786</v>
      </c>
      <c r="Z261" s="433">
        <v>84318201</v>
      </c>
      <c r="AA261" s="436">
        <v>324224326</v>
      </c>
      <c r="AB261" s="126"/>
      <c r="AC261" s="433">
        <v>87954535</v>
      </c>
      <c r="AD261" s="433">
        <v>91229092</v>
      </c>
      <c r="AE261" s="433">
        <v>87439282</v>
      </c>
      <c r="AF261" s="433">
        <v>90613327</v>
      </c>
      <c r="AG261" s="436">
        <v>357236236</v>
      </c>
      <c r="AH261" s="126"/>
      <c r="AI261" s="433">
        <v>86341805</v>
      </c>
      <c r="AJ261" s="433">
        <v>87600596</v>
      </c>
      <c r="AK261" s="433">
        <v>80883161</v>
      </c>
      <c r="AL261" s="433">
        <v>90454397</v>
      </c>
      <c r="AM261" s="436">
        <v>345279959</v>
      </c>
      <c r="AN261" s="126"/>
      <c r="AO261" s="433">
        <v>82827397</v>
      </c>
      <c r="AP261" s="433">
        <v>84621446</v>
      </c>
      <c r="AQ261" s="433">
        <v>81332461</v>
      </c>
      <c r="AR261" s="433">
        <v>88334084</v>
      </c>
      <c r="AS261" s="436">
        <v>337115388</v>
      </c>
      <c r="AT261" s="126"/>
      <c r="AU261" s="433">
        <v>85611713</v>
      </c>
      <c r="AV261" s="433">
        <v>89253603</v>
      </c>
      <c r="AW261" s="433">
        <v>82391638</v>
      </c>
      <c r="AX261" s="433">
        <v>84613782</v>
      </c>
      <c r="AY261" s="436">
        <v>341870736</v>
      </c>
      <c r="AZ261" s="126"/>
      <c r="BA261" s="433">
        <v>85653093</v>
      </c>
      <c r="BB261" s="433">
        <v>89087872</v>
      </c>
    </row>
    <row r="262" spans="1:54">
      <c r="A262" s="69"/>
      <c r="B262" s="69"/>
      <c r="C262" s="312"/>
      <c r="D262" s="313" t="s">
        <v>23</v>
      </c>
      <c r="E262" s="97">
        <v>0.24949394233142144</v>
      </c>
      <c r="F262" s="97">
        <v>0.16951127542451347</v>
      </c>
      <c r="G262" s="97">
        <v>0.1818391044829939</v>
      </c>
      <c r="H262" s="97">
        <v>8.8760666763798651E-2</v>
      </c>
      <c r="I262" s="437"/>
      <c r="J262" s="438"/>
      <c r="K262" s="97">
        <v>2.070143745272009E-2</v>
      </c>
      <c r="L262" s="97">
        <v>7.561304897697467E-2</v>
      </c>
      <c r="M262" s="97">
        <v>-4.1878684597553499E-2</v>
      </c>
      <c r="N262" s="97">
        <v>-4.0830168910968828E-2</v>
      </c>
      <c r="O262" s="349">
        <v>1.042251111662118E-3</v>
      </c>
      <c r="P262" s="438"/>
      <c r="Q262" s="97">
        <v>-2.5024815930105748E-2</v>
      </c>
      <c r="R262" s="97">
        <v>8.9676412417809548E-3</v>
      </c>
      <c r="S262" s="97">
        <v>-2.5595100136857063E-3</v>
      </c>
      <c r="T262" s="97">
        <v>2.1306678093510056E-2</v>
      </c>
      <c r="U262" s="349">
        <v>6.7827003210196857E-4</v>
      </c>
      <c r="V262" s="438"/>
      <c r="W262" s="97">
        <v>5.7428536008035769E-2</v>
      </c>
      <c r="X262" s="97">
        <v>2.5827933158305116E-2</v>
      </c>
      <c r="Y262" s="97">
        <v>5.6719398568074952E-2</v>
      </c>
      <c r="Z262" s="97">
        <v>7.3172722498353604E-2</v>
      </c>
      <c r="AA262" s="349">
        <v>5.3309938785550237E-2</v>
      </c>
      <c r="AB262" s="287"/>
      <c r="AC262" s="97">
        <v>0.11045688645862661</v>
      </c>
      <c r="AD262" s="97">
        <v>0.14692086900178958</v>
      </c>
      <c r="AE262" s="97">
        <v>7.7398562843988827E-2</v>
      </c>
      <c r="AF262" s="97">
        <v>7.4659159295867861E-2</v>
      </c>
      <c r="AG262" s="349">
        <v>0.10181811589300671</v>
      </c>
      <c r="AH262" s="287"/>
      <c r="AI262" s="97">
        <v>-1.833595049988046E-2</v>
      </c>
      <c r="AJ262" s="97">
        <v>-3.9773452968270284E-2</v>
      </c>
      <c r="AK262" s="97">
        <v>-7.4979126658427986E-2</v>
      </c>
      <c r="AL262" s="97">
        <v>-1.7539362614950038E-3</v>
      </c>
      <c r="AM262" s="349">
        <v>-3.3468824814289033E-2</v>
      </c>
      <c r="AN262" s="287"/>
      <c r="AO262" s="97">
        <v>-4.0703434448700726E-2</v>
      </c>
      <c r="AP262" s="97">
        <v>-3.4008330262958464E-2</v>
      </c>
      <c r="AQ262" s="97">
        <v>5.5549263214378364E-3</v>
      </c>
      <c r="AR262" s="97">
        <v>-2.3440684702148884E-2</v>
      </c>
      <c r="AS262" s="349">
        <v>-2.3646234851412262E-2</v>
      </c>
      <c r="AT262" s="287"/>
      <c r="AU262" s="97">
        <v>3.3615881952682836E-2</v>
      </c>
      <c r="AV262" s="97">
        <v>5.4739752379083573E-2</v>
      </c>
      <c r="AW262" s="97">
        <v>1.3022807707736783E-2</v>
      </c>
      <c r="AX262" s="97">
        <v>-4.2116268506276699E-2</v>
      </c>
      <c r="AY262" s="349">
        <v>1.4105995066591159E-2</v>
      </c>
      <c r="AZ262" s="287"/>
      <c r="BA262" s="97">
        <v>4.8334507685887651E-4</v>
      </c>
      <c r="BB262" s="97">
        <v>-1.8568550112201265E-3</v>
      </c>
    </row>
    <row r="263" spans="1:54">
      <c r="A263" s="69"/>
      <c r="B263" s="69"/>
      <c r="C263" s="306" t="s">
        <v>91</v>
      </c>
      <c r="D263" s="306" t="s">
        <v>25</v>
      </c>
      <c r="E263" s="433">
        <v>204208746</v>
      </c>
      <c r="F263" s="433">
        <v>213963191</v>
      </c>
      <c r="G263" s="433">
        <v>221791972</v>
      </c>
      <c r="H263" s="433">
        <v>216652714</v>
      </c>
      <c r="I263" s="434">
        <v>856616623</v>
      </c>
      <c r="J263" s="435"/>
      <c r="K263" s="433">
        <v>189939275</v>
      </c>
      <c r="L263" s="433">
        <v>203478381</v>
      </c>
      <c r="M263" s="433">
        <v>213816821</v>
      </c>
      <c r="N263" s="433">
        <v>206209906</v>
      </c>
      <c r="O263" s="436">
        <v>813444383</v>
      </c>
      <c r="P263" s="435"/>
      <c r="Q263" s="433">
        <v>185422711</v>
      </c>
      <c r="R263" s="433">
        <v>197492578</v>
      </c>
      <c r="S263" s="433">
        <v>208358216</v>
      </c>
      <c r="T263" s="433">
        <v>200168196</v>
      </c>
      <c r="U263" s="436">
        <v>791441701</v>
      </c>
      <c r="V263" s="435"/>
      <c r="W263" s="433">
        <v>182066228</v>
      </c>
      <c r="X263" s="433">
        <v>198727063</v>
      </c>
      <c r="Y263" s="433">
        <v>211871617</v>
      </c>
      <c r="Z263" s="433">
        <v>209357937</v>
      </c>
      <c r="AA263" s="436">
        <v>802022845</v>
      </c>
      <c r="AB263" s="126"/>
      <c r="AC263" s="433">
        <v>187723416</v>
      </c>
      <c r="AD263" s="433">
        <v>200523065</v>
      </c>
      <c r="AE263" s="433">
        <v>217636380</v>
      </c>
      <c r="AF263" s="433">
        <v>215191738</v>
      </c>
      <c r="AG263" s="436">
        <v>821074599</v>
      </c>
      <c r="AH263" s="126"/>
      <c r="AI263" s="433">
        <v>191359731</v>
      </c>
      <c r="AJ263" s="433">
        <v>209043578</v>
      </c>
      <c r="AK263" s="433">
        <v>216682180</v>
      </c>
      <c r="AL263" s="433">
        <v>218652767</v>
      </c>
      <c r="AM263" s="436">
        <v>835738256</v>
      </c>
      <c r="AN263" s="126"/>
      <c r="AO263" s="433">
        <v>194051452</v>
      </c>
      <c r="AP263" s="433">
        <v>207949796</v>
      </c>
      <c r="AQ263" s="433">
        <v>215113864</v>
      </c>
      <c r="AR263" s="433">
        <v>212214250</v>
      </c>
      <c r="AS263" s="436">
        <v>829329362</v>
      </c>
      <c r="AT263" s="126"/>
      <c r="AU263" s="433">
        <v>190563835</v>
      </c>
      <c r="AV263" s="433">
        <v>210070882</v>
      </c>
      <c r="AW263" s="433">
        <v>219549628</v>
      </c>
      <c r="AX263" s="433">
        <v>218057725</v>
      </c>
      <c r="AY263" s="436">
        <v>838242070</v>
      </c>
      <c r="AZ263" s="126"/>
      <c r="BA263" s="433">
        <v>197884476</v>
      </c>
      <c r="BB263" s="433">
        <v>213881905</v>
      </c>
    </row>
    <row r="264" spans="1:54">
      <c r="A264" s="69"/>
      <c r="B264" s="69"/>
      <c r="C264" s="312"/>
      <c r="D264" s="313" t="s">
        <v>23</v>
      </c>
      <c r="E264" s="97">
        <v>4.3692717804383725E-2</v>
      </c>
      <c r="F264" s="97">
        <v>0.30390938942385592</v>
      </c>
      <c r="G264" s="97">
        <v>5.0979889545249386E-3</v>
      </c>
      <c r="H264" s="97">
        <v>-2.1652405722533342E-2</v>
      </c>
      <c r="I264" s="437"/>
      <c r="J264" s="438"/>
      <c r="K264" s="97">
        <v>-6.9876884705026301E-2</v>
      </c>
      <c r="L264" s="97">
        <v>-4.9002867974613444E-2</v>
      </c>
      <c r="M264" s="97">
        <v>-3.5957798328246075E-2</v>
      </c>
      <c r="N264" s="97">
        <v>-4.8200679360056391E-2</v>
      </c>
      <c r="O264" s="349">
        <v>-5.0398555013798751E-2</v>
      </c>
      <c r="P264" s="438"/>
      <c r="Q264" s="97">
        <v>-2.3778989363837488E-2</v>
      </c>
      <c r="R264" s="97">
        <v>-2.9417390538408084E-2</v>
      </c>
      <c r="S264" s="97">
        <v>-2.5529352529284899E-2</v>
      </c>
      <c r="T264" s="97">
        <v>-2.9298834945397867E-2</v>
      </c>
      <c r="U264" s="349">
        <v>-2.7048784723122221E-2</v>
      </c>
      <c r="V264" s="438"/>
      <c r="W264" s="97">
        <v>-1.8101790130767736E-2</v>
      </c>
      <c r="X264" s="97">
        <v>6.2507918652010552E-3</v>
      </c>
      <c r="Y264" s="97">
        <v>1.6862310819555137E-2</v>
      </c>
      <c r="Z264" s="97">
        <v>4.5910095527863071E-2</v>
      </c>
      <c r="AA264" s="349">
        <v>1.3369454738903164E-2</v>
      </c>
      <c r="AB264" s="287"/>
      <c r="AC264" s="97">
        <v>3.1072143703663624E-2</v>
      </c>
      <c r="AD264" s="97">
        <v>9.037531038236013E-3</v>
      </c>
      <c r="AE264" s="97">
        <v>2.7208755385106587E-2</v>
      </c>
      <c r="AF264" s="97">
        <v>2.7865201021731512E-2</v>
      </c>
      <c r="AG264" s="349">
        <v>2.3754627587946109E-2</v>
      </c>
      <c r="AH264" s="287"/>
      <c r="AI264" s="97">
        <v>1.937059892411086E-2</v>
      </c>
      <c r="AJ264" s="97">
        <v>4.2491436084921119E-2</v>
      </c>
      <c r="AK264" s="97">
        <v>-4.3843772810410186E-3</v>
      </c>
      <c r="AL264" s="97">
        <v>1.6083465992546619E-2</v>
      </c>
      <c r="AM264" s="349">
        <v>1.785910441981664E-2</v>
      </c>
      <c r="AN264" s="287"/>
      <c r="AO264" s="97">
        <v>1.406628754092476E-2</v>
      </c>
      <c r="AP264" s="97">
        <v>-5.2323157231838335E-3</v>
      </c>
      <c r="AQ264" s="97">
        <v>-7.2378633074486887E-3</v>
      </c>
      <c r="AR264" s="97">
        <v>-2.944630927080838E-2</v>
      </c>
      <c r="AS264" s="349">
        <v>-7.6685420991425834E-3</v>
      </c>
      <c r="AT264" s="287"/>
      <c r="AU264" s="97">
        <v>-1.7972640575758203E-2</v>
      </c>
      <c r="AV264" s="97">
        <v>1.0199990770849432E-2</v>
      </c>
      <c r="AW264" s="97">
        <v>2.0620539827223672E-2</v>
      </c>
      <c r="AX264" s="97">
        <v>2.7535733344956848E-2</v>
      </c>
      <c r="AY264" s="349">
        <v>1.0746885867523481E-2</v>
      </c>
      <c r="AZ264" s="287"/>
      <c r="BA264" s="97">
        <v>3.8415688895010014E-2</v>
      </c>
      <c r="BB264" s="97">
        <v>1.8141605174961883E-2</v>
      </c>
    </row>
    <row r="265" spans="1:54">
      <c r="A265" s="69"/>
      <c r="B265" s="69"/>
      <c r="C265" s="306" t="s">
        <v>92</v>
      </c>
      <c r="D265" s="306" t="s">
        <v>25</v>
      </c>
      <c r="E265" s="433">
        <v>298231198</v>
      </c>
      <c r="F265" s="433">
        <v>325701299</v>
      </c>
      <c r="G265" s="433">
        <v>330029040</v>
      </c>
      <c r="H265" s="433">
        <v>353426507</v>
      </c>
      <c r="I265" s="434">
        <v>1307388044</v>
      </c>
      <c r="J265" s="435"/>
      <c r="K265" s="433">
        <v>315515683</v>
      </c>
      <c r="L265" s="433">
        <v>334509249</v>
      </c>
      <c r="M265" s="433">
        <v>326067011</v>
      </c>
      <c r="N265" s="433">
        <v>333991900</v>
      </c>
      <c r="O265" s="436">
        <v>1310083843</v>
      </c>
      <c r="P265" s="435"/>
      <c r="Q265" s="433">
        <v>313276110</v>
      </c>
      <c r="R265" s="433">
        <v>334002554</v>
      </c>
      <c r="S265" s="433">
        <v>340485204</v>
      </c>
      <c r="T265" s="433">
        <v>356532717</v>
      </c>
      <c r="U265" s="436">
        <v>1344296585</v>
      </c>
      <c r="V265" s="435"/>
      <c r="W265" s="433">
        <v>328634422</v>
      </c>
      <c r="X265" s="433">
        <v>375748201</v>
      </c>
      <c r="Y265" s="433">
        <v>382557629</v>
      </c>
      <c r="Z265" s="433">
        <v>394593527</v>
      </c>
      <c r="AA265" s="436">
        <v>1481533779</v>
      </c>
      <c r="AB265" s="126"/>
      <c r="AC265" s="433">
        <v>362594987</v>
      </c>
      <c r="AD265" s="433">
        <v>413268332</v>
      </c>
      <c r="AE265" s="433">
        <v>417588892</v>
      </c>
      <c r="AF265" s="433">
        <v>418480271</v>
      </c>
      <c r="AG265" s="436">
        <v>1611932482</v>
      </c>
      <c r="AH265" s="126"/>
      <c r="AI265" s="433">
        <v>372077344</v>
      </c>
      <c r="AJ265" s="433">
        <v>427435985</v>
      </c>
      <c r="AK265" s="433">
        <v>395239231</v>
      </c>
      <c r="AL265" s="433">
        <v>441176491</v>
      </c>
      <c r="AM265" s="436">
        <v>1635929051</v>
      </c>
      <c r="AN265" s="126"/>
      <c r="AO265" s="433">
        <v>395864615</v>
      </c>
      <c r="AP265" s="433">
        <v>452881713</v>
      </c>
      <c r="AQ265" s="433">
        <v>426302922</v>
      </c>
      <c r="AR265" s="433">
        <v>460771718</v>
      </c>
      <c r="AS265" s="436">
        <v>1735820968</v>
      </c>
      <c r="AT265" s="126"/>
      <c r="AU265" s="433">
        <v>406022473</v>
      </c>
      <c r="AV265" s="433">
        <v>462607147</v>
      </c>
      <c r="AW265" s="433">
        <v>468210713</v>
      </c>
      <c r="AX265" s="433">
        <v>484111528</v>
      </c>
      <c r="AY265" s="436">
        <v>1820951861</v>
      </c>
      <c r="AZ265" s="126"/>
      <c r="BA265" s="433">
        <v>432308974</v>
      </c>
      <c r="BB265" s="433">
        <v>473350075</v>
      </c>
    </row>
    <row r="266" spans="1:54">
      <c r="A266" s="69"/>
      <c r="B266" s="69"/>
      <c r="C266" s="312"/>
      <c r="D266" s="313" t="s">
        <v>23</v>
      </c>
      <c r="E266" s="97">
        <v>0.16303139149234666</v>
      </c>
      <c r="F266" s="97">
        <v>0.48392628800290111</v>
      </c>
      <c r="G266" s="97">
        <v>0.15243155577060907</v>
      </c>
      <c r="H266" s="97">
        <v>0.13718780153105414</v>
      </c>
      <c r="I266" s="437"/>
      <c r="J266" s="438"/>
      <c r="K266" s="97">
        <v>5.795666287066318E-2</v>
      </c>
      <c r="L266" s="97">
        <v>2.7043030000319403E-2</v>
      </c>
      <c r="M266" s="97">
        <v>-1.2005092036749251E-2</v>
      </c>
      <c r="N266" s="97">
        <v>-5.4989104142095374E-2</v>
      </c>
      <c r="O266" s="349">
        <v>2.0619731168354249E-3</v>
      </c>
      <c r="P266" s="438"/>
      <c r="Q266" s="97">
        <v>-7.0981352771615214E-3</v>
      </c>
      <c r="R266" s="97">
        <v>-1.5147413756562145E-3</v>
      </c>
      <c r="S266" s="97">
        <v>4.4218496547018038E-2</v>
      </c>
      <c r="T266" s="97">
        <v>6.74891127599202E-2</v>
      </c>
      <c r="U266" s="349">
        <v>2.6114925531525612E-2</v>
      </c>
      <c r="V266" s="438"/>
      <c r="W266" s="97">
        <v>4.9024842653976997E-2</v>
      </c>
      <c r="X266" s="97">
        <v>0.12498601133451204</v>
      </c>
      <c r="Y266" s="97">
        <v>0.12356608893935972</v>
      </c>
      <c r="Z266" s="97">
        <v>0.10675264340467239</v>
      </c>
      <c r="AA266" s="349">
        <v>0.10208847923243058</v>
      </c>
      <c r="AB266" s="287"/>
      <c r="AC266" s="97">
        <v>0.10333842935053217</v>
      </c>
      <c r="AD266" s="97">
        <v>9.9854452796169113E-2</v>
      </c>
      <c r="AE266" s="97">
        <v>9.1571204818398755E-2</v>
      </c>
      <c r="AF266" s="97">
        <v>6.0535062958597452E-2</v>
      </c>
      <c r="AG266" s="349">
        <v>8.8016017486969522E-2</v>
      </c>
      <c r="AH266" s="287"/>
      <c r="AI266" s="97">
        <v>2.6151373681291501E-2</v>
      </c>
      <c r="AJ266" s="97">
        <v>3.428197106571429E-2</v>
      </c>
      <c r="AK266" s="97">
        <v>-5.3520726791746132E-2</v>
      </c>
      <c r="AL266" s="97">
        <v>5.4234862603594447E-2</v>
      </c>
      <c r="AM266" s="349">
        <v>1.4886832586329168E-2</v>
      </c>
      <c r="AN266" s="287"/>
      <c r="AO266" s="97">
        <v>6.3930984736334739E-2</v>
      </c>
      <c r="AP266" s="97">
        <v>5.9531085105059667E-2</v>
      </c>
      <c r="AQ266" s="97">
        <v>7.8594654992636626E-2</v>
      </c>
      <c r="AR266" s="97">
        <v>4.4415845811693444E-2</v>
      </c>
      <c r="AS266" s="349">
        <v>6.1061277039452744E-2</v>
      </c>
      <c r="AT266" s="287"/>
      <c r="AU266" s="97">
        <v>2.5659929215951838E-2</v>
      </c>
      <c r="AV266" s="97">
        <v>2.1474556646538634E-2</v>
      </c>
      <c r="AW266" s="97">
        <v>9.8305192944466935E-2</v>
      </c>
      <c r="AX266" s="97">
        <v>5.0653738257433689E-2</v>
      </c>
      <c r="AY266" s="349">
        <v>4.9043590652143809E-2</v>
      </c>
      <c r="AZ266" s="287"/>
      <c r="BA266" s="97">
        <v>6.4741492769539333E-2</v>
      </c>
      <c r="BB266" s="97">
        <v>2.3222572477895609E-2</v>
      </c>
    </row>
    <row r="267" spans="1:54">
      <c r="A267" s="69"/>
      <c r="B267" s="69"/>
      <c r="C267" s="306" t="s">
        <v>56</v>
      </c>
      <c r="D267" s="306" t="s">
        <v>25</v>
      </c>
      <c r="E267" s="433">
        <v>671766683</v>
      </c>
      <c r="F267" s="433">
        <v>698487303</v>
      </c>
      <c r="G267" s="433">
        <v>717483851</v>
      </c>
      <c r="H267" s="433">
        <v>702247475</v>
      </c>
      <c r="I267" s="434">
        <v>2789985312</v>
      </c>
      <c r="J267" s="435"/>
      <c r="K267" s="433">
        <v>693719124</v>
      </c>
      <c r="L267" s="433">
        <v>712856056</v>
      </c>
      <c r="M267" s="433">
        <v>694588062</v>
      </c>
      <c r="N267" s="433">
        <v>672291351</v>
      </c>
      <c r="O267" s="436">
        <v>2773454593</v>
      </c>
      <c r="P267" s="435"/>
      <c r="Q267" s="433">
        <v>688432173</v>
      </c>
      <c r="R267" s="433">
        <v>738350351</v>
      </c>
      <c r="S267" s="433">
        <v>743917199</v>
      </c>
      <c r="T267" s="433">
        <v>720823603</v>
      </c>
      <c r="U267" s="436">
        <v>2891523326</v>
      </c>
      <c r="V267" s="435"/>
      <c r="W267" s="433">
        <v>696679769</v>
      </c>
      <c r="X267" s="433">
        <v>703123759</v>
      </c>
      <c r="Y267" s="433">
        <v>687678596</v>
      </c>
      <c r="Z267" s="433">
        <v>670149751</v>
      </c>
      <c r="AA267" s="436">
        <v>2757631875</v>
      </c>
      <c r="AB267" s="126"/>
      <c r="AC267" s="433">
        <v>691121880</v>
      </c>
      <c r="AD267" s="433">
        <v>716742732</v>
      </c>
      <c r="AE267" s="433">
        <v>703169199</v>
      </c>
      <c r="AF267" s="433">
        <v>735851837</v>
      </c>
      <c r="AG267" s="436">
        <v>2846885648</v>
      </c>
      <c r="AH267" s="126"/>
      <c r="AI267" s="433">
        <v>722902136</v>
      </c>
      <c r="AJ267" s="433">
        <v>729677314</v>
      </c>
      <c r="AK267" s="433">
        <v>693671163</v>
      </c>
      <c r="AL267" s="433">
        <v>640691385</v>
      </c>
      <c r="AM267" s="436">
        <v>2786941998</v>
      </c>
      <c r="AN267" s="126"/>
      <c r="AO267" s="433">
        <v>612049927</v>
      </c>
      <c r="AP267" s="433">
        <v>664528979</v>
      </c>
      <c r="AQ267" s="433">
        <v>659869261</v>
      </c>
      <c r="AR267" s="433">
        <v>697299172</v>
      </c>
      <c r="AS267" s="436">
        <v>2633747339</v>
      </c>
      <c r="AT267" s="126"/>
      <c r="AU267" s="433">
        <v>714033982</v>
      </c>
      <c r="AV267" s="433">
        <v>751170958</v>
      </c>
      <c r="AW267" s="433">
        <v>704928634</v>
      </c>
      <c r="AX267" s="433">
        <v>723944063</v>
      </c>
      <c r="AY267" s="436">
        <v>2894077637</v>
      </c>
      <c r="AZ267" s="126"/>
      <c r="BA267" s="433">
        <v>690219520</v>
      </c>
      <c r="BB267" s="433">
        <v>698487542</v>
      </c>
    </row>
    <row r="268" spans="1:54">
      <c r="A268" s="69"/>
      <c r="B268" s="69"/>
      <c r="C268" s="312"/>
      <c r="D268" s="313" t="s">
        <v>23</v>
      </c>
      <c r="E268" s="97">
        <v>0.13875885798682716</v>
      </c>
      <c r="F268" s="97">
        <v>0.34180250221074387</v>
      </c>
      <c r="G268" s="97">
        <v>0.29459434520371047</v>
      </c>
      <c r="H268" s="97">
        <v>0.12455164897336353</v>
      </c>
      <c r="I268" s="437"/>
      <c r="J268" s="438"/>
      <c r="K268" s="97">
        <v>3.2678668882422081E-2</v>
      </c>
      <c r="L268" s="97">
        <v>2.057124437092309E-2</v>
      </c>
      <c r="M268" s="97">
        <v>-3.1911225553144885E-2</v>
      </c>
      <c r="N268" s="97">
        <v>-4.2657503325305657E-2</v>
      </c>
      <c r="O268" s="349">
        <v>-5.9250200812526188E-3</v>
      </c>
      <c r="P268" s="438"/>
      <c r="Q268" s="97">
        <v>-7.6211694576261424E-3</v>
      </c>
      <c r="R268" s="97">
        <v>3.5763594607099769E-2</v>
      </c>
      <c r="S268" s="97">
        <v>7.1019269835939092E-2</v>
      </c>
      <c r="T268" s="97">
        <v>7.2189314837697527E-2</v>
      </c>
      <c r="U268" s="349">
        <v>4.2570999106312124E-2</v>
      </c>
      <c r="V268" s="438"/>
      <c r="W268" s="97">
        <v>1.1980259382793346E-2</v>
      </c>
      <c r="X268" s="97">
        <v>-4.7709860166369689E-2</v>
      </c>
      <c r="Y268" s="97">
        <v>-7.5597933581315169E-2</v>
      </c>
      <c r="Z268" s="97">
        <v>-7.0299934393241559E-2</v>
      </c>
      <c r="AA268" s="349">
        <v>-4.630481441947043E-2</v>
      </c>
      <c r="AB268" s="287"/>
      <c r="AC268" s="97">
        <v>-7.9776810628183759E-3</v>
      </c>
      <c r="AD268" s="97">
        <v>1.9369240230723062E-2</v>
      </c>
      <c r="AE268" s="97">
        <v>2.2525934484661558E-2</v>
      </c>
      <c r="AF268" s="97">
        <v>9.8040901905819045E-2</v>
      </c>
      <c r="AG268" s="349">
        <v>3.2366094187245453E-2</v>
      </c>
      <c r="AH268" s="287"/>
      <c r="AI268" s="97">
        <v>4.5983576731791542E-2</v>
      </c>
      <c r="AJ268" s="97">
        <v>1.8046338557082153E-2</v>
      </c>
      <c r="AK268" s="97">
        <v>-1.3507468776373432E-2</v>
      </c>
      <c r="AL268" s="97">
        <v>-0.12932012562197359</v>
      </c>
      <c r="AM268" s="349">
        <v>-2.1055868556614343E-2</v>
      </c>
      <c r="AN268" s="287"/>
      <c r="AO268" s="97">
        <v>-0.15334331367918386</v>
      </c>
      <c r="AP268" s="97">
        <v>-8.9283761122933902E-2</v>
      </c>
      <c r="AQ268" s="97">
        <v>-4.8728999853205668E-2</v>
      </c>
      <c r="AR268" s="97">
        <v>8.8354219090990282E-2</v>
      </c>
      <c r="AS268" s="349">
        <v>-5.4968728846864212E-2</v>
      </c>
      <c r="AT268" s="287"/>
      <c r="AU268" s="97">
        <v>0.16662701930197277</v>
      </c>
      <c r="AV268" s="97">
        <v>0.13038103940987056</v>
      </c>
      <c r="AW268" s="97">
        <v>6.8285303867185343E-2</v>
      </c>
      <c r="AX268" s="97">
        <v>3.8211562654773878E-2</v>
      </c>
      <c r="AY268" s="349">
        <v>9.8844066834005373E-2</v>
      </c>
      <c r="AZ268" s="287"/>
      <c r="BA268" s="97">
        <v>-3.3352000885582544E-2</v>
      </c>
      <c r="BB268" s="97">
        <v>-7.0135054395966123E-2</v>
      </c>
    </row>
    <row r="269" spans="1:54">
      <c r="A269" s="69"/>
      <c r="B269" s="69"/>
      <c r="C269" s="306" t="s">
        <v>93</v>
      </c>
      <c r="D269" s="306" t="s">
        <v>25</v>
      </c>
      <c r="E269" s="433">
        <v>59924671</v>
      </c>
      <c r="F269" s="433">
        <v>65455477</v>
      </c>
      <c r="G269" s="433">
        <v>70365804</v>
      </c>
      <c r="H269" s="433">
        <v>72354098</v>
      </c>
      <c r="I269" s="434">
        <v>268100050</v>
      </c>
      <c r="J269" s="435"/>
      <c r="K269" s="433">
        <v>67437764</v>
      </c>
      <c r="L269" s="433">
        <v>71598152</v>
      </c>
      <c r="M269" s="433">
        <v>70625080</v>
      </c>
      <c r="N269" s="433">
        <v>69157668</v>
      </c>
      <c r="O269" s="436">
        <v>278818664</v>
      </c>
      <c r="P269" s="435"/>
      <c r="Q269" s="433">
        <v>63934366</v>
      </c>
      <c r="R269" s="433">
        <v>70059093</v>
      </c>
      <c r="S269" s="433">
        <v>70053347</v>
      </c>
      <c r="T269" s="433">
        <v>69860826</v>
      </c>
      <c r="U269" s="436">
        <v>273907632</v>
      </c>
      <c r="V269" s="435"/>
      <c r="W269" s="433">
        <v>66165701</v>
      </c>
      <c r="X269" s="433">
        <v>71563995</v>
      </c>
      <c r="Y269" s="433">
        <v>71028022</v>
      </c>
      <c r="Z269" s="433">
        <v>71066603</v>
      </c>
      <c r="AA269" s="436">
        <v>279824321</v>
      </c>
      <c r="AB269" s="126"/>
      <c r="AC269" s="433">
        <v>67714407</v>
      </c>
      <c r="AD269" s="433">
        <v>72065350</v>
      </c>
      <c r="AE269" s="433">
        <v>71677682</v>
      </c>
      <c r="AF269" s="433">
        <v>74476636</v>
      </c>
      <c r="AG269" s="436">
        <v>285934075</v>
      </c>
      <c r="AH269" s="126"/>
      <c r="AI269" s="433">
        <v>69703180</v>
      </c>
      <c r="AJ269" s="433">
        <v>74067884</v>
      </c>
      <c r="AK269" s="433">
        <v>73766004</v>
      </c>
      <c r="AL269" s="433">
        <v>76675365</v>
      </c>
      <c r="AM269" s="436">
        <v>294212433</v>
      </c>
      <c r="AN269" s="126"/>
      <c r="AO269" s="433">
        <v>68970663</v>
      </c>
      <c r="AP269" s="433">
        <v>74843811</v>
      </c>
      <c r="AQ269" s="433">
        <v>75014260</v>
      </c>
      <c r="AR269" s="433">
        <v>76538820</v>
      </c>
      <c r="AS269" s="436">
        <v>295367554</v>
      </c>
      <c r="AT269" s="126"/>
      <c r="AU269" s="433">
        <v>74907038</v>
      </c>
      <c r="AV269" s="433">
        <v>79451698</v>
      </c>
      <c r="AW269" s="433">
        <v>76752862</v>
      </c>
      <c r="AX269" s="433">
        <v>78091577</v>
      </c>
      <c r="AY269" s="436">
        <v>309203175</v>
      </c>
      <c r="AZ269" s="126"/>
      <c r="BA269" s="433">
        <v>74614147</v>
      </c>
      <c r="BB269" s="433">
        <v>79373773</v>
      </c>
    </row>
    <row r="270" spans="1:54">
      <c r="A270" s="69"/>
      <c r="B270" s="69"/>
      <c r="C270" s="312"/>
      <c r="D270" s="313" t="s">
        <v>23</v>
      </c>
      <c r="E270" s="97">
        <v>0.25087924194944938</v>
      </c>
      <c r="F270" s="97">
        <v>0.3401968808683094</v>
      </c>
      <c r="G270" s="97">
        <v>0.18721511233248231</v>
      </c>
      <c r="H270" s="97">
        <v>0.15700274426786381</v>
      </c>
      <c r="I270" s="437"/>
      <c r="J270" s="438"/>
      <c r="K270" s="97">
        <v>0.12537562367259389</v>
      </c>
      <c r="L270" s="97">
        <v>9.3845088013032124E-2</v>
      </c>
      <c r="M270" s="97">
        <v>3.6846875223652672E-3</v>
      </c>
      <c r="N270" s="97">
        <v>-4.417759447433095E-2</v>
      </c>
      <c r="O270" s="349">
        <v>3.9979903025008756E-2</v>
      </c>
      <c r="P270" s="438"/>
      <c r="Q270" s="97">
        <v>-5.1950091346445015E-2</v>
      </c>
      <c r="R270" s="97">
        <v>-2.1495792237766098E-2</v>
      </c>
      <c r="S270" s="97">
        <v>-8.0953253433483363E-3</v>
      </c>
      <c r="T270" s="97">
        <v>1.0167462558164919E-2</v>
      </c>
      <c r="U270" s="349">
        <v>-1.7613713262753405E-2</v>
      </c>
      <c r="V270" s="438"/>
      <c r="W270" s="97">
        <v>3.4900400826685329E-2</v>
      </c>
      <c r="X270" s="97">
        <v>2.1480466497046935E-2</v>
      </c>
      <c r="Y270" s="97">
        <v>1.3913325226273532E-2</v>
      </c>
      <c r="Z270" s="97">
        <v>1.7259701452714049E-2</v>
      </c>
      <c r="AA270" s="349">
        <v>2.1601037389129774E-2</v>
      </c>
      <c r="AB270" s="287"/>
      <c r="AC270" s="97">
        <v>2.340647762501602E-2</v>
      </c>
      <c r="AD270" s="97">
        <v>7.0056877065065581E-3</v>
      </c>
      <c r="AE270" s="97">
        <v>9.1465309283145224E-3</v>
      </c>
      <c r="AF270" s="97">
        <v>4.7983621786452879E-2</v>
      </c>
      <c r="AG270" s="349">
        <v>2.183424935390077E-2</v>
      </c>
      <c r="AH270" s="287"/>
      <c r="AI270" s="97">
        <v>2.9370012795061573E-2</v>
      </c>
      <c r="AJ270" s="97">
        <v>2.7787750978799153E-2</v>
      </c>
      <c r="AK270" s="97">
        <v>2.9134898642509066E-2</v>
      </c>
      <c r="AL270" s="97">
        <v>2.9522399481093586E-2</v>
      </c>
      <c r="AM270" s="349">
        <v>2.8951981326464926E-2</v>
      </c>
      <c r="AN270" s="287"/>
      <c r="AO270" s="97">
        <v>-1.0509090116118114E-2</v>
      </c>
      <c r="AP270" s="97">
        <v>1.0475889928217796E-2</v>
      </c>
      <c r="AQ270" s="97">
        <v>1.6921832989624797E-2</v>
      </c>
      <c r="AR270" s="97">
        <v>-1.7808196935221732E-3</v>
      </c>
      <c r="AS270" s="349">
        <v>3.9261461122548358E-3</v>
      </c>
      <c r="AT270" s="287"/>
      <c r="AU270" s="97">
        <v>8.60710154402895E-2</v>
      </c>
      <c r="AV270" s="97">
        <v>6.1566707232479034E-2</v>
      </c>
      <c r="AW270" s="97">
        <v>2.3176953288614799E-2</v>
      </c>
      <c r="AX270" s="97">
        <v>2.0287182373598167E-2</v>
      </c>
      <c r="AY270" s="349">
        <v>4.6842047518868668E-2</v>
      </c>
      <c r="AZ270" s="287"/>
      <c r="BA270" s="97">
        <v>-3.9100598264211195E-3</v>
      </c>
      <c r="BB270" s="97">
        <v>-9.8078457681294307E-4</v>
      </c>
    </row>
    <row r="271" spans="1:54">
      <c r="A271" s="69"/>
      <c r="B271" s="69"/>
      <c r="C271" s="306" t="s">
        <v>94</v>
      </c>
      <c r="D271" s="306" t="s">
        <v>25</v>
      </c>
      <c r="E271" s="433">
        <v>42869404</v>
      </c>
      <c r="F271" s="433">
        <v>50998255</v>
      </c>
      <c r="G271" s="433">
        <v>66963578</v>
      </c>
      <c r="H271" s="433">
        <v>71636671</v>
      </c>
      <c r="I271" s="434">
        <v>232467908</v>
      </c>
      <c r="J271" s="435"/>
      <c r="K271" s="433">
        <v>71988822</v>
      </c>
      <c r="L271" s="433">
        <v>81296774</v>
      </c>
      <c r="M271" s="433">
        <v>80153968</v>
      </c>
      <c r="N271" s="433">
        <v>80514867</v>
      </c>
      <c r="O271" s="436">
        <v>313954431</v>
      </c>
      <c r="P271" s="435"/>
      <c r="Q271" s="433">
        <v>71959809</v>
      </c>
      <c r="R271" s="433">
        <v>79658922</v>
      </c>
      <c r="S271" s="433">
        <v>76049337</v>
      </c>
      <c r="T271" s="433">
        <v>74016018</v>
      </c>
      <c r="U271" s="436">
        <v>301684086</v>
      </c>
      <c r="V271" s="435"/>
      <c r="W271" s="433">
        <v>72408752</v>
      </c>
      <c r="X271" s="433">
        <v>72883603</v>
      </c>
      <c r="Y271" s="433">
        <v>73911479</v>
      </c>
      <c r="Z271" s="433">
        <v>70815841</v>
      </c>
      <c r="AA271" s="436">
        <v>290019675</v>
      </c>
      <c r="AB271" s="126"/>
      <c r="AC271" s="433">
        <v>63764607</v>
      </c>
      <c r="AD271" s="433">
        <v>71995725</v>
      </c>
      <c r="AE271" s="433">
        <v>78475675</v>
      </c>
      <c r="AF271" s="433">
        <v>74976763</v>
      </c>
      <c r="AG271" s="436">
        <v>289212770</v>
      </c>
      <c r="AH271" s="126"/>
      <c r="AI271" s="433">
        <v>67033511</v>
      </c>
      <c r="AJ271" s="433">
        <v>75366604</v>
      </c>
      <c r="AK271" s="433">
        <v>76192020</v>
      </c>
      <c r="AL271" s="433">
        <v>77443231</v>
      </c>
      <c r="AM271" s="436">
        <v>296035366</v>
      </c>
      <c r="AN271" s="126"/>
      <c r="AO271" s="433">
        <v>65842067</v>
      </c>
      <c r="AP271" s="433">
        <v>75470875</v>
      </c>
      <c r="AQ271" s="433">
        <v>74865843</v>
      </c>
      <c r="AR271" s="433">
        <v>72415484</v>
      </c>
      <c r="AS271" s="436">
        <v>288594269</v>
      </c>
      <c r="AT271" s="126"/>
      <c r="AU271" s="433">
        <v>63508667</v>
      </c>
      <c r="AV271" s="433">
        <v>72011272</v>
      </c>
      <c r="AW271" s="433">
        <v>70532662</v>
      </c>
      <c r="AX271" s="433">
        <v>70353578</v>
      </c>
      <c r="AY271" s="436">
        <v>276406179</v>
      </c>
      <c r="AZ271" s="126"/>
      <c r="BA271" s="433">
        <v>64245454</v>
      </c>
      <c r="BB271" s="433">
        <v>72421719</v>
      </c>
    </row>
    <row r="272" spans="1:54">
      <c r="A272" s="69"/>
      <c r="B272" s="69"/>
      <c r="C272" s="312"/>
      <c r="D272" s="313" t="s">
        <v>23</v>
      </c>
      <c r="E272" s="97">
        <v>0.36710993279287252</v>
      </c>
      <c r="F272" s="97">
        <v>0.21546035050547602</v>
      </c>
      <c r="G272" s="97">
        <v>0.51235663276249366</v>
      </c>
      <c r="H272" s="97">
        <v>0.62360055684562454</v>
      </c>
      <c r="I272" s="437"/>
      <c r="J272" s="438"/>
      <c r="K272" s="97">
        <v>0.67925875526517698</v>
      </c>
      <c r="L272" s="97">
        <v>0.59410893568809364</v>
      </c>
      <c r="M272" s="97">
        <v>0.19697857244127545</v>
      </c>
      <c r="N272" s="97">
        <v>0.12393367637086318</v>
      </c>
      <c r="O272" s="349">
        <v>0.3505280522419465</v>
      </c>
      <c r="P272" s="438"/>
      <c r="Q272" s="97">
        <v>-4.0302090232846588E-4</v>
      </c>
      <c r="R272" s="97">
        <v>-2.0146580478088816E-2</v>
      </c>
      <c r="S272" s="97">
        <v>-5.1209330023436861E-2</v>
      </c>
      <c r="T272" s="97">
        <v>-8.0716136561462593E-2</v>
      </c>
      <c r="U272" s="349">
        <v>-3.9083203765963082E-2</v>
      </c>
      <c r="V272" s="438"/>
      <c r="W272" s="97">
        <v>6.2388019957084762E-3</v>
      </c>
      <c r="X272" s="97">
        <v>-8.5054113586925051E-2</v>
      </c>
      <c r="Y272" s="97">
        <v>-2.8111461379341174E-2</v>
      </c>
      <c r="Z272" s="97">
        <v>-4.3236276234152493E-2</v>
      </c>
      <c r="AA272" s="349">
        <v>-3.8664323182098559E-2</v>
      </c>
      <c r="AB272" s="287"/>
      <c r="AC272" s="97">
        <v>-0.11937983684624198</v>
      </c>
      <c r="AD272" s="97">
        <v>-1.2182136495090701E-2</v>
      </c>
      <c r="AE272" s="97">
        <v>6.1752194134824467E-2</v>
      </c>
      <c r="AF272" s="97">
        <v>5.8756938295769112E-2</v>
      </c>
      <c r="AG272" s="349">
        <v>-2.782242273735358E-3</v>
      </c>
      <c r="AH272" s="287"/>
      <c r="AI272" s="97">
        <v>5.1265179129857952E-2</v>
      </c>
      <c r="AJ272" s="97">
        <v>4.6820543858680397E-2</v>
      </c>
      <c r="AK272" s="97">
        <v>-2.9100163840578674E-2</v>
      </c>
      <c r="AL272" s="97">
        <v>3.2896432191931169E-2</v>
      </c>
      <c r="AM272" s="349">
        <v>2.3590230818645974E-2</v>
      </c>
      <c r="AN272" s="287"/>
      <c r="AO272" s="97">
        <v>-1.7773856422349743E-2</v>
      </c>
      <c r="AP272" s="97">
        <v>1.3835172936809137E-3</v>
      </c>
      <c r="AQ272" s="97">
        <v>-1.7405720441589501E-2</v>
      </c>
      <c r="AR272" s="97">
        <v>-6.4921710200856686E-2</v>
      </c>
      <c r="AS272" s="349">
        <v>-2.5135837993086274E-2</v>
      </c>
      <c r="AT272" s="287"/>
      <c r="AU272" s="97">
        <v>-3.5439349132219689E-2</v>
      </c>
      <c r="AV272" s="97">
        <v>-4.5840239695114193E-2</v>
      </c>
      <c r="AW272" s="97">
        <v>-5.7879278805422651E-2</v>
      </c>
      <c r="AX272" s="97">
        <v>-2.8473275135466936E-2</v>
      </c>
      <c r="AY272" s="349">
        <v>-4.2232612734246611E-2</v>
      </c>
      <c r="AZ272" s="287"/>
      <c r="BA272" s="97">
        <v>1.1601361433078106E-2</v>
      </c>
      <c r="BB272" s="97">
        <v>5.6997604486141995E-3</v>
      </c>
    </row>
    <row r="273" spans="1:54">
      <c r="A273" s="69"/>
      <c r="B273" s="69"/>
      <c r="C273" s="306" t="s">
        <v>95</v>
      </c>
      <c r="D273" s="306" t="s">
        <v>25</v>
      </c>
      <c r="E273" s="433">
        <v>30075112</v>
      </c>
      <c r="F273" s="433">
        <v>30526292</v>
      </c>
      <c r="G273" s="433">
        <v>30751714</v>
      </c>
      <c r="H273" s="433">
        <v>30840961</v>
      </c>
      <c r="I273" s="434">
        <v>122194079</v>
      </c>
      <c r="J273" s="435"/>
      <c r="K273" s="433">
        <v>29391168</v>
      </c>
      <c r="L273" s="433">
        <v>30658067</v>
      </c>
      <c r="M273" s="433">
        <v>29319535</v>
      </c>
      <c r="N273" s="433">
        <v>29247243</v>
      </c>
      <c r="O273" s="436">
        <v>118616013</v>
      </c>
      <c r="P273" s="435"/>
      <c r="Q273" s="433">
        <v>28629468</v>
      </c>
      <c r="R273" s="433">
        <v>29568008</v>
      </c>
      <c r="S273" s="433">
        <v>29534860</v>
      </c>
      <c r="T273" s="433">
        <v>29845069</v>
      </c>
      <c r="U273" s="436">
        <v>117577405</v>
      </c>
      <c r="V273" s="435"/>
      <c r="W273" s="433">
        <v>28711299</v>
      </c>
      <c r="X273" s="433">
        <v>28943893</v>
      </c>
      <c r="Y273" s="433">
        <v>28672077</v>
      </c>
      <c r="Z273" s="433">
        <v>29237721</v>
      </c>
      <c r="AA273" s="436">
        <v>115564990</v>
      </c>
      <c r="AB273" s="126"/>
      <c r="AC273" s="433">
        <v>29443299</v>
      </c>
      <c r="AD273" s="433">
        <v>29311960</v>
      </c>
      <c r="AE273" s="433">
        <v>28303067</v>
      </c>
      <c r="AF273" s="433">
        <v>29030677</v>
      </c>
      <c r="AG273" s="436">
        <v>116089003</v>
      </c>
      <c r="AH273" s="126"/>
      <c r="AI273" s="433">
        <v>28745158</v>
      </c>
      <c r="AJ273" s="433">
        <v>29623823</v>
      </c>
      <c r="AK273" s="433">
        <v>29168181</v>
      </c>
      <c r="AL273" s="433">
        <v>30403240</v>
      </c>
      <c r="AM273" s="436">
        <v>117940402</v>
      </c>
      <c r="AN273" s="126"/>
      <c r="AO273" s="433">
        <v>28667526</v>
      </c>
      <c r="AP273" s="433">
        <v>29749072</v>
      </c>
      <c r="AQ273" s="433">
        <v>29473660</v>
      </c>
      <c r="AR273" s="433">
        <v>29938037</v>
      </c>
      <c r="AS273" s="436">
        <v>117828295</v>
      </c>
      <c r="AT273" s="126"/>
      <c r="AU273" s="433">
        <v>31043438</v>
      </c>
      <c r="AV273" s="433">
        <v>31340256</v>
      </c>
      <c r="AW273" s="433">
        <v>29721133</v>
      </c>
      <c r="AX273" s="433">
        <v>30368798</v>
      </c>
      <c r="AY273" s="436">
        <v>122473625</v>
      </c>
      <c r="AZ273" s="126"/>
      <c r="BA273" s="433">
        <v>30981692</v>
      </c>
      <c r="BB273" s="433">
        <v>31413662</v>
      </c>
    </row>
    <row r="274" spans="1:54">
      <c r="A274" s="69"/>
      <c r="B274" s="69"/>
      <c r="C274" s="312"/>
      <c r="D274" s="313" t="s">
        <v>23</v>
      </c>
      <c r="E274" s="97">
        <v>3.7362931495669993E-2</v>
      </c>
      <c r="F274" s="97">
        <v>0.238113779320964</v>
      </c>
      <c r="G274" s="97">
        <v>0.15939079841116138</v>
      </c>
      <c r="H274" s="97">
        <v>9.7381456873665478E-2</v>
      </c>
      <c r="I274" s="437"/>
      <c r="J274" s="438"/>
      <c r="K274" s="97">
        <v>-2.2741195444259694E-2</v>
      </c>
      <c r="L274" s="97">
        <v>4.3167706054832991E-3</v>
      </c>
      <c r="M274" s="97">
        <v>-4.6572330895116934E-2</v>
      </c>
      <c r="N274" s="97">
        <v>-5.1675367703360474E-2</v>
      </c>
      <c r="O274" s="349">
        <v>-2.9281827968112961E-2</v>
      </c>
      <c r="P274" s="438"/>
      <c r="Q274" s="97">
        <v>-2.5915948627832641E-2</v>
      </c>
      <c r="R274" s="97">
        <v>-3.5555372750669556E-2</v>
      </c>
      <c r="S274" s="97">
        <v>7.344079638370804E-3</v>
      </c>
      <c r="T274" s="97">
        <v>2.0440422367332234E-2</v>
      </c>
      <c r="U274" s="349">
        <v>-8.7560521866469898E-3</v>
      </c>
      <c r="V274" s="438"/>
      <c r="W274" s="97">
        <v>2.8582787497133388E-3</v>
      </c>
      <c r="X274" s="97">
        <v>-2.1107779732743581E-2</v>
      </c>
      <c r="Y274" s="97">
        <v>-2.9212361257172081E-2</v>
      </c>
      <c r="Z274" s="97">
        <v>-2.0350028341365234E-2</v>
      </c>
      <c r="AA274" s="349">
        <v>-1.7115660955436152E-2</v>
      </c>
      <c r="AB274" s="287"/>
      <c r="AC274" s="97">
        <v>2.5495189193634138E-2</v>
      </c>
      <c r="AD274" s="97">
        <v>1.2716568569404174E-2</v>
      </c>
      <c r="AE274" s="97">
        <v>-1.2870012870012881E-2</v>
      </c>
      <c r="AF274" s="97">
        <v>-7.08140008586855E-3</v>
      </c>
      <c r="AG274" s="349">
        <v>4.5343576804706132E-3</v>
      </c>
      <c r="AH274" s="287"/>
      <c r="AI274" s="97">
        <v>-2.3711371473692511E-2</v>
      </c>
      <c r="AJ274" s="97">
        <v>1.0639445468675568E-2</v>
      </c>
      <c r="AK274" s="97">
        <v>3.0566086707140228E-2</v>
      </c>
      <c r="AL274" s="97">
        <v>4.7279744802368961E-2</v>
      </c>
      <c r="AM274" s="349">
        <v>1.5948099752394196E-2</v>
      </c>
      <c r="AN274" s="287"/>
      <c r="AO274" s="97">
        <v>-2.7006983228271553E-3</v>
      </c>
      <c r="AP274" s="97">
        <v>4.2279823235509273E-3</v>
      </c>
      <c r="AQ274" s="97">
        <v>1.0473021954985784E-2</v>
      </c>
      <c r="AR274" s="97">
        <v>-1.5301099488080894E-2</v>
      </c>
      <c r="AS274" s="349">
        <v>-9.5053940887868116E-4</v>
      </c>
      <c r="AT274" s="287"/>
      <c r="AU274" s="97">
        <v>8.2878166745187665E-2</v>
      </c>
      <c r="AV274" s="97">
        <v>5.3486844900573649E-2</v>
      </c>
      <c r="AW274" s="97">
        <v>8.3964122541957398E-3</v>
      </c>
      <c r="AX274" s="97">
        <v>1.4388418318809659E-2</v>
      </c>
      <c r="AY274" s="349">
        <v>3.9424571152455457E-2</v>
      </c>
      <c r="AZ274" s="287"/>
      <c r="BA274" s="97">
        <v>-1.9890193863192351E-3</v>
      </c>
      <c r="BB274" s="97">
        <v>2.3422271981441423E-3</v>
      </c>
    </row>
    <row r="275" spans="1:54">
      <c r="A275" s="69"/>
      <c r="B275" s="69"/>
      <c r="C275" s="306" t="s">
        <v>96</v>
      </c>
      <c r="D275" s="306" t="s">
        <v>25</v>
      </c>
      <c r="E275" s="433">
        <v>0</v>
      </c>
      <c r="F275" s="433">
        <v>0</v>
      </c>
      <c r="G275" s="433">
        <v>0</v>
      </c>
      <c r="H275" s="433">
        <v>0</v>
      </c>
      <c r="I275" s="434">
        <v>0</v>
      </c>
      <c r="J275" s="435"/>
      <c r="K275" s="433">
        <v>0</v>
      </c>
      <c r="L275" s="433">
        <v>0</v>
      </c>
      <c r="M275" s="433">
        <v>0</v>
      </c>
      <c r="N275" s="433">
        <v>0</v>
      </c>
      <c r="O275" s="436">
        <v>0</v>
      </c>
      <c r="P275" s="435"/>
      <c r="Q275" s="433">
        <v>0</v>
      </c>
      <c r="R275" s="433">
        <v>0</v>
      </c>
      <c r="S275" s="433">
        <v>0</v>
      </c>
      <c r="T275" s="433">
        <v>0</v>
      </c>
      <c r="U275" s="436">
        <v>0</v>
      </c>
      <c r="V275" s="435"/>
      <c r="W275" s="433">
        <v>0</v>
      </c>
      <c r="X275" s="433">
        <v>0</v>
      </c>
      <c r="Y275" s="433">
        <v>0</v>
      </c>
      <c r="Z275" s="433">
        <v>0</v>
      </c>
      <c r="AA275" s="436">
        <v>0</v>
      </c>
      <c r="AB275" s="126"/>
      <c r="AC275" s="433">
        <v>0</v>
      </c>
      <c r="AD275" s="433">
        <v>0</v>
      </c>
      <c r="AE275" s="433">
        <v>0</v>
      </c>
      <c r="AF275" s="433">
        <v>0</v>
      </c>
      <c r="AG275" s="436">
        <v>0</v>
      </c>
      <c r="AH275" s="126"/>
      <c r="AI275" s="433">
        <v>0</v>
      </c>
      <c r="AJ275" s="433">
        <v>0</v>
      </c>
      <c r="AK275" s="433">
        <v>0</v>
      </c>
      <c r="AL275" s="433">
        <v>0</v>
      </c>
      <c r="AM275" s="436">
        <v>0</v>
      </c>
      <c r="AN275" s="126"/>
      <c r="AO275" s="433">
        <v>0</v>
      </c>
      <c r="AP275" s="433">
        <v>0</v>
      </c>
      <c r="AQ275" s="433">
        <v>0</v>
      </c>
      <c r="AR275" s="433">
        <v>0</v>
      </c>
      <c r="AS275" s="436">
        <v>0</v>
      </c>
      <c r="AT275" s="126"/>
      <c r="AU275" s="433">
        <v>0</v>
      </c>
      <c r="AV275" s="433">
        <v>0</v>
      </c>
      <c r="AW275" s="433">
        <v>0</v>
      </c>
      <c r="AX275" s="433">
        <v>0</v>
      </c>
      <c r="AY275" s="436">
        <v>0</v>
      </c>
      <c r="AZ275" s="126"/>
      <c r="BA275" s="433">
        <v>0</v>
      </c>
      <c r="BB275" s="433">
        <v>0</v>
      </c>
    </row>
    <row r="276" spans="1:54">
      <c r="A276" s="72"/>
      <c r="B276" s="72"/>
      <c r="C276" s="312"/>
      <c r="D276" s="313" t="s">
        <v>23</v>
      </c>
      <c r="E276" s="97">
        <v>0</v>
      </c>
      <c r="F276" s="97">
        <v>0</v>
      </c>
      <c r="G276" s="97">
        <v>0</v>
      </c>
      <c r="H276" s="97">
        <v>0</v>
      </c>
      <c r="I276" s="437"/>
      <c r="J276" s="438"/>
      <c r="K276" s="97">
        <v>0</v>
      </c>
      <c r="L276" s="97">
        <v>0</v>
      </c>
      <c r="M276" s="97">
        <v>0</v>
      </c>
      <c r="N276" s="97">
        <v>0</v>
      </c>
      <c r="O276" s="349">
        <v>0</v>
      </c>
      <c r="P276" s="438"/>
      <c r="Q276" s="97" t="s">
        <v>279</v>
      </c>
      <c r="R276" s="97" t="s">
        <v>279</v>
      </c>
      <c r="S276" s="97" t="s">
        <v>279</v>
      </c>
      <c r="T276" s="97" t="s">
        <v>279</v>
      </c>
      <c r="U276" s="349" t="s">
        <v>279</v>
      </c>
      <c r="V276" s="438"/>
      <c r="W276" s="97" t="s">
        <v>279</v>
      </c>
      <c r="X276" s="97" t="s">
        <v>279</v>
      </c>
      <c r="Y276" s="97" t="s">
        <v>279</v>
      </c>
      <c r="Z276" s="97" t="s">
        <v>279</v>
      </c>
      <c r="AA276" s="349" t="s">
        <v>279</v>
      </c>
      <c r="AB276" s="287"/>
      <c r="AC276" s="97" t="s">
        <v>279</v>
      </c>
      <c r="AD276" s="97" t="s">
        <v>279</v>
      </c>
      <c r="AE276" s="97" t="s">
        <v>279</v>
      </c>
      <c r="AF276" s="97" t="s">
        <v>279</v>
      </c>
      <c r="AG276" s="349" t="s">
        <v>279</v>
      </c>
      <c r="AH276" s="287"/>
      <c r="AI276" s="97" t="s">
        <v>279</v>
      </c>
      <c r="AJ276" s="97" t="s">
        <v>279</v>
      </c>
      <c r="AK276" s="97" t="s">
        <v>279</v>
      </c>
      <c r="AL276" s="97" t="s">
        <v>279</v>
      </c>
      <c r="AM276" s="349" t="s">
        <v>279</v>
      </c>
      <c r="AN276" s="287"/>
      <c r="AO276" s="97" t="s">
        <v>279</v>
      </c>
      <c r="AP276" s="97" t="s">
        <v>279</v>
      </c>
      <c r="AQ276" s="97" t="s">
        <v>279</v>
      </c>
      <c r="AR276" s="97" t="s">
        <v>279</v>
      </c>
      <c r="AS276" s="349" t="s">
        <v>279</v>
      </c>
      <c r="AT276" s="287"/>
      <c r="AU276" s="97" t="s">
        <v>279</v>
      </c>
      <c r="AV276" s="97" t="s">
        <v>279</v>
      </c>
      <c r="AW276" s="97" t="s">
        <v>279</v>
      </c>
      <c r="AX276" s="97" t="s">
        <v>279</v>
      </c>
      <c r="AY276" s="349" t="s">
        <v>279</v>
      </c>
      <c r="AZ276" s="287"/>
      <c r="BA276" s="97" t="s">
        <v>279</v>
      </c>
      <c r="BB276" s="97" t="s">
        <v>279</v>
      </c>
    </row>
    <row r="277" spans="1:54">
      <c r="A277" s="73" t="s">
        <v>195</v>
      </c>
      <c r="B277" s="73" t="s">
        <v>248</v>
      </c>
      <c r="C277" s="306" t="s">
        <v>58</v>
      </c>
      <c r="D277" s="306" t="s">
        <v>25</v>
      </c>
      <c r="E277" s="433">
        <v>153295651</v>
      </c>
      <c r="F277" s="433">
        <v>166832146</v>
      </c>
      <c r="G277" s="433">
        <v>162812578</v>
      </c>
      <c r="H277" s="433">
        <v>159387076</v>
      </c>
      <c r="I277" s="434">
        <v>642327451</v>
      </c>
      <c r="J277" s="435"/>
      <c r="K277" s="433">
        <v>154426848</v>
      </c>
      <c r="L277" s="433">
        <v>166608601</v>
      </c>
      <c r="M277" s="433">
        <v>159064850</v>
      </c>
      <c r="N277" s="433">
        <v>153203461</v>
      </c>
      <c r="O277" s="436">
        <v>633303760</v>
      </c>
      <c r="P277" s="435"/>
      <c r="Q277" s="433">
        <v>145734117</v>
      </c>
      <c r="R277" s="433">
        <v>153045803</v>
      </c>
      <c r="S277" s="433">
        <v>147358459</v>
      </c>
      <c r="T277" s="433">
        <v>146638075</v>
      </c>
      <c r="U277" s="436">
        <v>592776454</v>
      </c>
      <c r="V277" s="435"/>
      <c r="W277" s="433">
        <v>145199297</v>
      </c>
      <c r="X277" s="433">
        <v>149994837</v>
      </c>
      <c r="Y277" s="433">
        <v>150582702</v>
      </c>
      <c r="Z277" s="433">
        <v>154446086</v>
      </c>
      <c r="AA277" s="436">
        <v>600222922</v>
      </c>
      <c r="AB277" s="126"/>
      <c r="AC277" s="433">
        <v>149432026</v>
      </c>
      <c r="AD277" s="433">
        <v>157622926</v>
      </c>
      <c r="AE277" s="433">
        <v>157797843</v>
      </c>
      <c r="AF277" s="433">
        <v>167274322</v>
      </c>
      <c r="AG277" s="436">
        <v>632127117</v>
      </c>
      <c r="AH277" s="126"/>
      <c r="AI277" s="433">
        <v>156864656</v>
      </c>
      <c r="AJ277" s="433">
        <v>163709343</v>
      </c>
      <c r="AK277" s="433">
        <v>163815960</v>
      </c>
      <c r="AL277" s="433">
        <v>163541436</v>
      </c>
      <c r="AM277" s="436">
        <v>647931395</v>
      </c>
      <c r="AN277" s="126"/>
      <c r="AO277" s="433">
        <v>159721794</v>
      </c>
      <c r="AP277" s="433">
        <v>169891896</v>
      </c>
      <c r="AQ277" s="433">
        <v>169118061</v>
      </c>
      <c r="AR277" s="433">
        <v>168760649</v>
      </c>
      <c r="AS277" s="436">
        <v>667492400</v>
      </c>
      <c r="AT277" s="126"/>
      <c r="AU277" s="433">
        <v>165824321</v>
      </c>
      <c r="AV277" s="433">
        <v>171130364</v>
      </c>
      <c r="AW277" s="433">
        <v>167073863</v>
      </c>
      <c r="AX277" s="433">
        <v>170254206</v>
      </c>
      <c r="AY277" s="436">
        <v>674282754</v>
      </c>
      <c r="AZ277" s="126"/>
      <c r="BA277" s="433">
        <v>168448241</v>
      </c>
      <c r="BB277" s="433">
        <v>171812262</v>
      </c>
    </row>
    <row r="278" spans="1:54">
      <c r="A278" s="69"/>
      <c r="B278" s="61" t="s">
        <v>246</v>
      </c>
      <c r="C278" s="312"/>
      <c r="D278" s="313" t="s">
        <v>23</v>
      </c>
      <c r="E278" s="97">
        <v>0.12968524454945304</v>
      </c>
      <c r="F278" s="97">
        <v>0.39466768797751894</v>
      </c>
      <c r="G278" s="97">
        <v>0.20848252077698234</v>
      </c>
      <c r="H278" s="97">
        <v>0.10023544876893206</v>
      </c>
      <c r="I278" s="437"/>
      <c r="J278" s="438"/>
      <c r="K278" s="97">
        <v>7.3791852059782179E-3</v>
      </c>
      <c r="L278" s="97">
        <v>-1.3399396061236305E-3</v>
      </c>
      <c r="M278" s="97">
        <v>-2.3018663828294643E-2</v>
      </c>
      <c r="N278" s="97">
        <v>-3.8796213314058164E-2</v>
      </c>
      <c r="O278" s="349">
        <v>-1.4048428081271602E-2</v>
      </c>
      <c r="P278" s="438"/>
      <c r="Q278" s="97">
        <v>-5.6290283150764009E-2</v>
      </c>
      <c r="R278" s="97">
        <v>-8.1405149065503557E-2</v>
      </c>
      <c r="S278" s="97">
        <v>-7.3595084017619272E-2</v>
      </c>
      <c r="T278" s="97">
        <v>-4.2854031868118203E-2</v>
      </c>
      <c r="U278" s="349">
        <v>-6.3993471316197481E-2</v>
      </c>
      <c r="V278" s="438"/>
      <c r="W278" s="97">
        <v>-3.669833879735962E-3</v>
      </c>
      <c r="X278" s="97">
        <v>-1.9934986390969467E-2</v>
      </c>
      <c r="Y278" s="97">
        <v>2.1880270884211628E-2</v>
      </c>
      <c r="Z278" s="97">
        <v>5.324681874063053E-2</v>
      </c>
      <c r="AA278" s="349">
        <v>1.2562017181606988E-2</v>
      </c>
      <c r="AB278" s="287"/>
      <c r="AC278" s="97">
        <v>2.9151167309026338E-2</v>
      </c>
      <c r="AD278" s="97">
        <v>5.0855677119073128E-2</v>
      </c>
      <c r="AE278" s="97">
        <v>4.7914806310222824E-2</v>
      </c>
      <c r="AF278" s="97">
        <v>8.3059638040940742E-2</v>
      </c>
      <c r="AG278" s="349">
        <v>5.3153909706900482E-2</v>
      </c>
      <c r="AH278" s="287"/>
      <c r="AI278" s="97">
        <v>4.9739203830375667E-2</v>
      </c>
      <c r="AJ278" s="97">
        <v>3.8613780079174598E-2</v>
      </c>
      <c r="AK278" s="97">
        <v>3.8138144892132742E-2</v>
      </c>
      <c r="AL278" s="97">
        <v>-2.2315953550838485E-2</v>
      </c>
      <c r="AM278" s="349">
        <v>2.5001740274970707E-2</v>
      </c>
      <c r="AN278" s="287"/>
      <c r="AO278" s="97">
        <v>1.8214032866651575E-2</v>
      </c>
      <c r="AP278" s="97">
        <v>3.7765425520032814E-2</v>
      </c>
      <c r="AQ278" s="97">
        <v>3.2366205344094734E-2</v>
      </c>
      <c r="AR278" s="97">
        <v>3.1913704120832165E-2</v>
      </c>
      <c r="AS278" s="349">
        <v>3.0189932377022721E-2</v>
      </c>
      <c r="AT278" s="287"/>
      <c r="AU278" s="97">
        <v>3.8207228000456839E-2</v>
      </c>
      <c r="AV278" s="97">
        <v>7.2897414718358089E-3</v>
      </c>
      <c r="AW278" s="97">
        <v>-1.2087402066418007E-2</v>
      </c>
      <c r="AX278" s="97">
        <v>8.850149657815054E-3</v>
      </c>
      <c r="AY278" s="349">
        <v>1.017293080790127E-2</v>
      </c>
      <c r="AZ278" s="287"/>
      <c r="BA278" s="97">
        <v>1.5823493105091568E-2</v>
      </c>
      <c r="BB278" s="97">
        <v>3.98466983918766E-3</v>
      </c>
    </row>
    <row r="279" spans="1:54">
      <c r="A279" s="69"/>
      <c r="B279" s="61"/>
      <c r="C279" s="306" t="s">
        <v>82</v>
      </c>
      <c r="D279" s="306" t="s">
        <v>25</v>
      </c>
      <c r="E279" s="433">
        <v>695638145</v>
      </c>
      <c r="F279" s="433">
        <v>700653078</v>
      </c>
      <c r="G279" s="433">
        <v>709310461</v>
      </c>
      <c r="H279" s="433">
        <v>693153812</v>
      </c>
      <c r="I279" s="434">
        <v>2798755496</v>
      </c>
      <c r="J279" s="435"/>
      <c r="K279" s="433">
        <v>683293490</v>
      </c>
      <c r="L279" s="433">
        <v>727454833</v>
      </c>
      <c r="M279" s="433">
        <v>693429466</v>
      </c>
      <c r="N279" s="433">
        <v>679392098</v>
      </c>
      <c r="O279" s="436">
        <v>2783569887</v>
      </c>
      <c r="P279" s="435"/>
      <c r="Q279" s="433">
        <v>659720990</v>
      </c>
      <c r="R279" s="433">
        <v>688017254</v>
      </c>
      <c r="S279" s="433">
        <v>654134751</v>
      </c>
      <c r="T279" s="433">
        <v>660895720</v>
      </c>
      <c r="U279" s="436">
        <v>2662768715</v>
      </c>
      <c r="V279" s="435"/>
      <c r="W279" s="433">
        <v>661030724</v>
      </c>
      <c r="X279" s="433">
        <v>680270022</v>
      </c>
      <c r="Y279" s="433">
        <v>680016665</v>
      </c>
      <c r="Z279" s="433">
        <v>698986647</v>
      </c>
      <c r="AA279" s="436">
        <v>2720304058</v>
      </c>
      <c r="AB279" s="126"/>
      <c r="AC279" s="433">
        <v>679817400</v>
      </c>
      <c r="AD279" s="433">
        <v>712550450</v>
      </c>
      <c r="AE279" s="433">
        <v>705239565</v>
      </c>
      <c r="AF279" s="433">
        <v>744631510</v>
      </c>
      <c r="AG279" s="436">
        <v>2842238925</v>
      </c>
      <c r="AH279" s="126"/>
      <c r="AI279" s="433">
        <v>705711491</v>
      </c>
      <c r="AJ279" s="433">
        <v>725035580</v>
      </c>
      <c r="AK279" s="433">
        <v>718982662</v>
      </c>
      <c r="AL279" s="433">
        <v>721052945</v>
      </c>
      <c r="AM279" s="436">
        <v>2870782678</v>
      </c>
      <c r="AN279" s="126"/>
      <c r="AO279" s="433">
        <v>721415621</v>
      </c>
      <c r="AP279" s="433">
        <v>756211438</v>
      </c>
      <c r="AQ279" s="433">
        <v>738848170</v>
      </c>
      <c r="AR279" s="433">
        <v>752341927</v>
      </c>
      <c r="AS279" s="436">
        <v>2968817156</v>
      </c>
      <c r="AT279" s="126"/>
      <c r="AU279" s="433">
        <v>742945605</v>
      </c>
      <c r="AV279" s="433">
        <v>760747929</v>
      </c>
      <c r="AW279" s="433">
        <v>729747089</v>
      </c>
      <c r="AX279" s="433">
        <v>750077781</v>
      </c>
      <c r="AY279" s="436">
        <v>2983518404</v>
      </c>
      <c r="AZ279" s="126"/>
      <c r="BA279" s="433">
        <v>749522031</v>
      </c>
      <c r="BB279" s="433">
        <v>757159629</v>
      </c>
    </row>
    <row r="280" spans="1:54">
      <c r="A280" s="69"/>
      <c r="B280" s="61"/>
      <c r="C280" s="312"/>
      <c r="D280" s="313" t="s">
        <v>23</v>
      </c>
      <c r="E280" s="97">
        <v>0.13374598109414373</v>
      </c>
      <c r="F280" s="97">
        <v>0.2108685800495238</v>
      </c>
      <c r="G280" s="97">
        <v>0.11732938071200427</v>
      </c>
      <c r="H280" s="97">
        <v>3.7073623634037455E-4</v>
      </c>
      <c r="I280" s="437"/>
      <c r="J280" s="438"/>
      <c r="K280" s="97">
        <v>-1.7745799434273405E-2</v>
      </c>
      <c r="L280" s="97">
        <v>3.8252533017488578E-2</v>
      </c>
      <c r="M280" s="97">
        <v>-2.2389342711244747E-2</v>
      </c>
      <c r="N280" s="97">
        <v>-1.9853766598054864E-2</v>
      </c>
      <c r="O280" s="349">
        <v>-5.4258433870709721E-3</v>
      </c>
      <c r="P280" s="438"/>
      <c r="Q280" s="97">
        <v>-3.4498352969819734E-2</v>
      </c>
      <c r="R280" s="97">
        <v>-5.4213096416392936E-2</v>
      </c>
      <c r="S280" s="97">
        <v>-5.6667212639042952E-2</v>
      </c>
      <c r="T280" s="97">
        <v>-2.722489421712404E-2</v>
      </c>
      <c r="U280" s="349">
        <v>-4.3397930321122158E-2</v>
      </c>
      <c r="V280" s="438"/>
      <c r="W280" s="97">
        <v>1.9852847186201394E-3</v>
      </c>
      <c r="X280" s="97">
        <v>-1.1260229238378994E-2</v>
      </c>
      <c r="Y280" s="97">
        <v>3.9566639687668825E-2</v>
      </c>
      <c r="Z280" s="97">
        <v>5.7635305914827129E-2</v>
      </c>
      <c r="AA280" s="349">
        <v>2.1607337759336653E-2</v>
      </c>
      <c r="AB280" s="287"/>
      <c r="AC280" s="97">
        <v>2.8420276574012915E-2</v>
      </c>
      <c r="AD280" s="97">
        <v>4.7452374727751767E-2</v>
      </c>
      <c r="AE280" s="97">
        <v>3.7091590983288514E-2</v>
      </c>
      <c r="AF280" s="97">
        <v>6.5301480644736731E-2</v>
      </c>
      <c r="AG280" s="349">
        <v>4.4823984525335758E-2</v>
      </c>
      <c r="AH280" s="287"/>
      <c r="AI280" s="97">
        <v>3.8089773812791439E-2</v>
      </c>
      <c r="AJ280" s="97">
        <v>1.7521748810908733E-2</v>
      </c>
      <c r="AK280" s="97">
        <v>1.9487132716384137E-2</v>
      </c>
      <c r="AL280" s="97">
        <v>-3.1664742471078089E-2</v>
      </c>
      <c r="AM280" s="349">
        <v>1.0042700052037334E-2</v>
      </c>
      <c r="AN280" s="287"/>
      <c r="AO280" s="97">
        <v>2.225290391367607E-2</v>
      </c>
      <c r="AP280" s="97">
        <v>4.2999073231688945E-2</v>
      </c>
      <c r="AQ280" s="97">
        <v>2.7630023712588603E-2</v>
      </c>
      <c r="AR280" s="97">
        <v>4.3393459824229597E-2</v>
      </c>
      <c r="AS280" s="349">
        <v>3.4149041915042533E-2</v>
      </c>
      <c r="AT280" s="287"/>
      <c r="AU280" s="97">
        <v>2.9844077911919786E-2</v>
      </c>
      <c r="AV280" s="97">
        <v>5.9989716791351011E-3</v>
      </c>
      <c r="AW280" s="97">
        <v>-1.2317931301095375E-2</v>
      </c>
      <c r="AX280" s="97">
        <v>-3.0094640731088695E-3</v>
      </c>
      <c r="AY280" s="349">
        <v>4.951887309829317E-3</v>
      </c>
      <c r="AZ280" s="287"/>
      <c r="BA280" s="97">
        <v>8.851827045938343E-3</v>
      </c>
      <c r="BB280" s="97">
        <v>-4.7168054794665126E-3</v>
      </c>
    </row>
    <row r="281" spans="1:54">
      <c r="A281" s="69"/>
      <c r="B281" s="61"/>
      <c r="C281" s="306" t="s">
        <v>83</v>
      </c>
      <c r="D281" s="306" t="s">
        <v>25</v>
      </c>
      <c r="E281" s="433">
        <v>34384150</v>
      </c>
      <c r="F281" s="433">
        <v>34745070</v>
      </c>
      <c r="G281" s="433">
        <v>34810920</v>
      </c>
      <c r="H281" s="433">
        <v>34603710</v>
      </c>
      <c r="I281" s="434">
        <v>138543850</v>
      </c>
      <c r="J281" s="435"/>
      <c r="K281" s="433">
        <v>32690130</v>
      </c>
      <c r="L281" s="433">
        <v>35111530</v>
      </c>
      <c r="M281" s="433">
        <v>33402870</v>
      </c>
      <c r="N281" s="433">
        <v>32554010</v>
      </c>
      <c r="O281" s="436">
        <v>133758540</v>
      </c>
      <c r="P281" s="435"/>
      <c r="Q281" s="433">
        <v>33054410</v>
      </c>
      <c r="R281" s="433">
        <v>34215050</v>
      </c>
      <c r="S281" s="433">
        <v>32049880</v>
      </c>
      <c r="T281" s="433">
        <v>31651930</v>
      </c>
      <c r="U281" s="436">
        <v>130971270</v>
      </c>
      <c r="V281" s="435"/>
      <c r="W281" s="433">
        <v>34944170</v>
      </c>
      <c r="X281" s="433">
        <v>34810390</v>
      </c>
      <c r="Y281" s="433">
        <v>35752060</v>
      </c>
      <c r="Z281" s="433">
        <v>33444640</v>
      </c>
      <c r="AA281" s="436">
        <v>138951260</v>
      </c>
      <c r="AB281" s="126"/>
      <c r="AC281" s="433">
        <v>36088360</v>
      </c>
      <c r="AD281" s="433">
        <v>36051040</v>
      </c>
      <c r="AE281" s="433">
        <v>35019760</v>
      </c>
      <c r="AF281" s="433">
        <v>35915110</v>
      </c>
      <c r="AG281" s="436">
        <v>143074270</v>
      </c>
      <c r="AH281" s="126"/>
      <c r="AI281" s="433">
        <v>35900850</v>
      </c>
      <c r="AJ281" s="433">
        <v>35563097</v>
      </c>
      <c r="AK281" s="433">
        <v>33926730</v>
      </c>
      <c r="AL281" s="433">
        <v>35642620</v>
      </c>
      <c r="AM281" s="436">
        <v>141033297</v>
      </c>
      <c r="AN281" s="126"/>
      <c r="AO281" s="433">
        <v>37415330</v>
      </c>
      <c r="AP281" s="433">
        <v>38414930</v>
      </c>
      <c r="AQ281" s="433">
        <v>37420120</v>
      </c>
      <c r="AR281" s="433">
        <v>39956610</v>
      </c>
      <c r="AS281" s="436">
        <v>153206990</v>
      </c>
      <c r="AT281" s="126"/>
      <c r="AU281" s="433">
        <v>39454320</v>
      </c>
      <c r="AV281" s="433">
        <v>38397750</v>
      </c>
      <c r="AW281" s="433">
        <v>35867940</v>
      </c>
      <c r="AX281" s="433">
        <v>36582180</v>
      </c>
      <c r="AY281" s="436">
        <v>150302190</v>
      </c>
      <c r="AZ281" s="126"/>
      <c r="BA281" s="433">
        <v>39597550</v>
      </c>
      <c r="BB281" s="433">
        <v>38802560</v>
      </c>
    </row>
    <row r="282" spans="1:54">
      <c r="A282" s="69"/>
      <c r="B282" s="61"/>
      <c r="C282" s="312"/>
      <c r="D282" s="313" t="s">
        <v>23</v>
      </c>
      <c r="E282" s="97">
        <v>0.12201208154783737</v>
      </c>
      <c r="F282" s="97">
        <v>0.14889815779866994</v>
      </c>
      <c r="G282" s="97">
        <v>0.13795315065107769</v>
      </c>
      <c r="H282" s="97">
        <v>0.10691420927136387</v>
      </c>
      <c r="I282" s="437"/>
      <c r="J282" s="438"/>
      <c r="K282" s="97">
        <v>-4.9267467714048475E-2</v>
      </c>
      <c r="L282" s="97">
        <v>1.0547107834291311E-2</v>
      </c>
      <c r="M282" s="97">
        <v>-4.0448514431678337E-2</v>
      </c>
      <c r="N282" s="97">
        <v>-5.9233533051802824E-2</v>
      </c>
      <c r="O282" s="349">
        <v>-3.4540039128405864E-2</v>
      </c>
      <c r="P282" s="438"/>
      <c r="Q282" s="97">
        <v>1.1143424636121058E-2</v>
      </c>
      <c r="R282" s="97">
        <v>-2.5532353617173653E-2</v>
      </c>
      <c r="S282" s="97">
        <v>-4.0505202097903537E-2</v>
      </c>
      <c r="T282" s="97">
        <v>-2.7710257507446823E-2</v>
      </c>
      <c r="U282" s="349">
        <v>-2.0838071348565856E-2</v>
      </c>
      <c r="V282" s="438"/>
      <c r="W282" s="97">
        <v>5.7171191378094566E-2</v>
      </c>
      <c r="X282" s="97">
        <v>1.7399945345688561E-2</v>
      </c>
      <c r="Y282" s="97">
        <v>0.11551306900369052</v>
      </c>
      <c r="Z282" s="97">
        <v>5.6638252390928345E-2</v>
      </c>
      <c r="AA282" s="349">
        <v>6.092931678833069E-2</v>
      </c>
      <c r="AB282" s="287"/>
      <c r="AC282" s="97">
        <v>3.2743373215045501E-2</v>
      </c>
      <c r="AD282" s="97">
        <v>3.5640221209817025E-2</v>
      </c>
      <c r="AE282" s="97">
        <v>-2.0482735819977949E-2</v>
      </c>
      <c r="AF282" s="97">
        <v>7.3867441838213921E-2</v>
      </c>
      <c r="AG282" s="349">
        <v>2.9672346979797037E-2</v>
      </c>
      <c r="AH282" s="287"/>
      <c r="AI282" s="97">
        <v>-5.1958581659017344E-3</v>
      </c>
      <c r="AJ282" s="97">
        <v>-1.3534782907788534E-2</v>
      </c>
      <c r="AK282" s="97">
        <v>-3.1211807276806058E-2</v>
      </c>
      <c r="AL282" s="97">
        <v>-7.5870573694469812E-3</v>
      </c>
      <c r="AM282" s="349">
        <v>-1.4265129572214486E-2</v>
      </c>
      <c r="AN282" s="287"/>
      <c r="AO282" s="97">
        <v>4.2185073612463153E-2</v>
      </c>
      <c r="AP282" s="97">
        <v>8.0190794406910015E-2</v>
      </c>
      <c r="AQ282" s="97">
        <v>0.10296866217286493</v>
      </c>
      <c r="AR282" s="97">
        <v>0.1210345928554073</v>
      </c>
      <c r="AS282" s="349">
        <v>8.6317864355110352E-2</v>
      </c>
      <c r="AT282" s="287"/>
      <c r="AU282" s="97">
        <v>5.4496111620557564E-2</v>
      </c>
      <c r="AV282" s="97">
        <v>-4.4722195250646024E-4</v>
      </c>
      <c r="AW282" s="97">
        <v>-4.1479824222904638E-2</v>
      </c>
      <c r="AX282" s="97">
        <v>-8.4452359697181567E-2</v>
      </c>
      <c r="AY282" s="349">
        <v>-1.8959970429547668E-2</v>
      </c>
      <c r="AZ282" s="287"/>
      <c r="BA282" s="97">
        <v>3.6302742006451005E-3</v>
      </c>
      <c r="BB282" s="97">
        <v>1.0542544810568266E-2</v>
      </c>
    </row>
    <row r="283" spans="1:54">
      <c r="A283" s="69"/>
      <c r="B283" s="61"/>
      <c r="C283" s="306" t="s">
        <v>84</v>
      </c>
      <c r="D283" s="306" t="s">
        <v>25</v>
      </c>
      <c r="E283" s="433">
        <v>210839725</v>
      </c>
      <c r="F283" s="433">
        <v>231869993</v>
      </c>
      <c r="G283" s="433">
        <v>233626261</v>
      </c>
      <c r="H283" s="433">
        <v>241240717</v>
      </c>
      <c r="I283" s="434">
        <v>917576696</v>
      </c>
      <c r="J283" s="435"/>
      <c r="K283" s="433">
        <v>235487092</v>
      </c>
      <c r="L283" s="433">
        <v>252246030</v>
      </c>
      <c r="M283" s="433">
        <v>239183599</v>
      </c>
      <c r="N283" s="433">
        <v>230536126</v>
      </c>
      <c r="O283" s="436">
        <v>957452847</v>
      </c>
      <c r="P283" s="435"/>
      <c r="Q283" s="433">
        <v>229013547</v>
      </c>
      <c r="R283" s="433">
        <v>238283278</v>
      </c>
      <c r="S283" s="433">
        <v>233139252</v>
      </c>
      <c r="T283" s="433">
        <v>227592494</v>
      </c>
      <c r="U283" s="436">
        <v>928028571</v>
      </c>
      <c r="V283" s="435"/>
      <c r="W283" s="433">
        <v>228245191</v>
      </c>
      <c r="X283" s="433">
        <v>236288107</v>
      </c>
      <c r="Y283" s="433">
        <v>236592085</v>
      </c>
      <c r="Z283" s="433">
        <v>244182786</v>
      </c>
      <c r="AA283" s="436">
        <v>945308169</v>
      </c>
      <c r="AB283" s="126"/>
      <c r="AC283" s="433">
        <v>246271466</v>
      </c>
      <c r="AD283" s="433">
        <v>266084881</v>
      </c>
      <c r="AE283" s="433">
        <v>272415517</v>
      </c>
      <c r="AF283" s="433">
        <v>279660396</v>
      </c>
      <c r="AG283" s="436">
        <v>1064432260</v>
      </c>
      <c r="AH283" s="126"/>
      <c r="AI283" s="433">
        <v>274120026</v>
      </c>
      <c r="AJ283" s="433">
        <v>281696487</v>
      </c>
      <c r="AK283" s="433">
        <v>277746817</v>
      </c>
      <c r="AL283" s="433">
        <v>282933032</v>
      </c>
      <c r="AM283" s="436">
        <v>1116496362</v>
      </c>
      <c r="AN283" s="126"/>
      <c r="AO283" s="433">
        <v>276350406</v>
      </c>
      <c r="AP283" s="433">
        <v>292469106</v>
      </c>
      <c r="AQ283" s="433">
        <v>291967178</v>
      </c>
      <c r="AR283" s="433">
        <v>295952674</v>
      </c>
      <c r="AS283" s="436">
        <v>1156739364</v>
      </c>
      <c r="AT283" s="126"/>
      <c r="AU283" s="433">
        <v>285266911</v>
      </c>
      <c r="AV283" s="433">
        <v>297627341</v>
      </c>
      <c r="AW283" s="433">
        <v>291200037</v>
      </c>
      <c r="AX283" s="433">
        <v>298658626</v>
      </c>
      <c r="AY283" s="436">
        <v>1172752915</v>
      </c>
      <c r="AZ283" s="126"/>
      <c r="BA283" s="433">
        <v>293052607</v>
      </c>
      <c r="BB283" s="433">
        <v>300628767</v>
      </c>
    </row>
    <row r="284" spans="1:54">
      <c r="A284" s="69"/>
      <c r="B284" s="61"/>
      <c r="C284" s="312"/>
      <c r="D284" s="313" t="s">
        <v>23</v>
      </c>
      <c r="E284" s="97">
        <v>0.12982786757401257</v>
      </c>
      <c r="F284" s="97">
        <v>0.38514615030704191</v>
      </c>
      <c r="G284" s="97">
        <v>0.22135732438218081</v>
      </c>
      <c r="H284" s="97">
        <v>0.16291951706396379</v>
      </c>
      <c r="I284" s="437"/>
      <c r="J284" s="438"/>
      <c r="K284" s="97">
        <v>0.11690096351624439</v>
      </c>
      <c r="L284" s="97">
        <v>8.7876989757790694E-2</v>
      </c>
      <c r="M284" s="97">
        <v>2.3787300178553128E-2</v>
      </c>
      <c r="N284" s="97">
        <v>-4.4373069078550285E-2</v>
      </c>
      <c r="O284" s="349">
        <v>4.3458112192509279E-2</v>
      </c>
      <c r="P284" s="438"/>
      <c r="Q284" s="97">
        <v>-2.7490020557050299E-2</v>
      </c>
      <c r="R284" s="97">
        <v>-5.5353703683661548E-2</v>
      </c>
      <c r="S284" s="97">
        <v>-2.5270741912366668E-2</v>
      </c>
      <c r="T284" s="97">
        <v>-1.2768636530311128E-2</v>
      </c>
      <c r="U284" s="349">
        <v>-3.073182777845973E-2</v>
      </c>
      <c r="V284" s="438"/>
      <c r="W284" s="97">
        <v>-3.3550678991055571E-3</v>
      </c>
      <c r="X284" s="97">
        <v>-8.3731053926494603E-3</v>
      </c>
      <c r="Y284" s="97">
        <v>1.4810174478899096E-2</v>
      </c>
      <c r="Z284" s="97">
        <v>7.2894723847966691E-2</v>
      </c>
      <c r="AA284" s="349">
        <v>1.8619683208007665E-2</v>
      </c>
      <c r="AB284" s="287"/>
      <c r="AC284" s="97">
        <v>7.8977677124421941E-2</v>
      </c>
      <c r="AD284" s="97">
        <v>0.12610357067188316</v>
      </c>
      <c r="AE284" s="97">
        <v>0.15141432985807612</v>
      </c>
      <c r="AF284" s="97">
        <v>0.14529120001112616</v>
      </c>
      <c r="AG284" s="349">
        <v>0.12601614468857925</v>
      </c>
      <c r="AH284" s="287"/>
      <c r="AI284" s="97">
        <v>0.1130807415585855</v>
      </c>
      <c r="AJ284" s="97">
        <v>5.8671525948142733E-2</v>
      </c>
      <c r="AK284" s="97">
        <v>1.9570471090308628E-2</v>
      </c>
      <c r="AL284" s="97">
        <v>1.1702178952789577E-2</v>
      </c>
      <c r="AM284" s="349">
        <v>4.8912555506350319E-2</v>
      </c>
      <c r="AN284" s="287"/>
      <c r="AO284" s="97">
        <v>8.1365087861184904E-3</v>
      </c>
      <c r="AP284" s="97">
        <v>3.8241935903162272E-2</v>
      </c>
      <c r="AQ284" s="97">
        <v>5.1199006179790008E-2</v>
      </c>
      <c r="AR284" s="97">
        <v>4.6016691327861681E-2</v>
      </c>
      <c r="AS284" s="349">
        <v>3.6044006384321703E-2</v>
      </c>
      <c r="AT284" s="287"/>
      <c r="AU284" s="97">
        <v>3.2265214041335533E-2</v>
      </c>
      <c r="AV284" s="97">
        <v>1.7636854266583679E-2</v>
      </c>
      <c r="AW284" s="97">
        <v>-2.6274905462148057E-3</v>
      </c>
      <c r="AX284" s="97">
        <v>9.143191590152755E-3</v>
      </c>
      <c r="AY284" s="349">
        <v>1.3843698501471602E-2</v>
      </c>
      <c r="AZ284" s="287"/>
      <c r="BA284" s="97">
        <v>2.7292671178396954E-2</v>
      </c>
      <c r="BB284" s="97">
        <v>1.0084510347454945E-2</v>
      </c>
    </row>
    <row r="285" spans="1:54">
      <c r="A285" s="69"/>
      <c r="B285" s="61"/>
      <c r="C285" s="306" t="s">
        <v>85</v>
      </c>
      <c r="D285" s="306" t="s">
        <v>25</v>
      </c>
      <c r="E285" s="433">
        <v>154003721</v>
      </c>
      <c r="F285" s="433">
        <v>173428201</v>
      </c>
      <c r="G285" s="433">
        <v>166185616</v>
      </c>
      <c r="H285" s="433">
        <v>182170837</v>
      </c>
      <c r="I285" s="434">
        <v>675788375</v>
      </c>
      <c r="J285" s="435"/>
      <c r="K285" s="433">
        <v>171852236</v>
      </c>
      <c r="L285" s="433">
        <v>177466182</v>
      </c>
      <c r="M285" s="433">
        <v>170819188</v>
      </c>
      <c r="N285" s="433">
        <v>168928315</v>
      </c>
      <c r="O285" s="436">
        <v>689065921</v>
      </c>
      <c r="P285" s="435"/>
      <c r="Q285" s="433">
        <v>158416957</v>
      </c>
      <c r="R285" s="433">
        <v>167518613</v>
      </c>
      <c r="S285" s="433">
        <v>166795356</v>
      </c>
      <c r="T285" s="433">
        <v>162382731</v>
      </c>
      <c r="U285" s="436">
        <v>655113657</v>
      </c>
      <c r="V285" s="435"/>
      <c r="W285" s="433">
        <v>168884069</v>
      </c>
      <c r="X285" s="433">
        <v>171780192</v>
      </c>
      <c r="Y285" s="433">
        <v>172817979</v>
      </c>
      <c r="Z285" s="433">
        <v>175368724</v>
      </c>
      <c r="AA285" s="436">
        <v>688850964</v>
      </c>
      <c r="AB285" s="126"/>
      <c r="AC285" s="433">
        <v>180798238</v>
      </c>
      <c r="AD285" s="433">
        <v>197894233</v>
      </c>
      <c r="AE285" s="433">
        <v>203010871</v>
      </c>
      <c r="AF285" s="433">
        <v>207973950</v>
      </c>
      <c r="AG285" s="436">
        <v>789677292</v>
      </c>
      <c r="AH285" s="126"/>
      <c r="AI285" s="433">
        <v>195248126</v>
      </c>
      <c r="AJ285" s="433">
        <v>199124593</v>
      </c>
      <c r="AK285" s="433">
        <v>199198926</v>
      </c>
      <c r="AL285" s="433">
        <v>210626064</v>
      </c>
      <c r="AM285" s="436">
        <v>804197709</v>
      </c>
      <c r="AN285" s="126"/>
      <c r="AO285" s="433">
        <v>203293166</v>
      </c>
      <c r="AP285" s="433">
        <v>214461375</v>
      </c>
      <c r="AQ285" s="433">
        <v>217875870</v>
      </c>
      <c r="AR285" s="433">
        <v>218194097</v>
      </c>
      <c r="AS285" s="436">
        <v>853824508</v>
      </c>
      <c r="AT285" s="126"/>
      <c r="AU285" s="433">
        <v>208907764</v>
      </c>
      <c r="AV285" s="433">
        <v>218579419</v>
      </c>
      <c r="AW285" s="433">
        <v>216385674</v>
      </c>
      <c r="AX285" s="433">
        <v>219832343</v>
      </c>
      <c r="AY285" s="436">
        <v>863705200</v>
      </c>
      <c r="AZ285" s="126"/>
      <c r="BA285" s="433">
        <v>224276965</v>
      </c>
      <c r="BB285" s="433">
        <v>222611813</v>
      </c>
    </row>
    <row r="286" spans="1:54">
      <c r="A286" s="69"/>
      <c r="B286" s="61"/>
      <c r="C286" s="312"/>
      <c r="D286" s="313" t="s">
        <v>23</v>
      </c>
      <c r="E286" s="97">
        <v>0.21263157236632807</v>
      </c>
      <c r="F286" s="97">
        <v>0.557500948672775</v>
      </c>
      <c r="G286" s="97">
        <v>0.23299144190552928</v>
      </c>
      <c r="H286" s="97">
        <v>0.18420700251529559</v>
      </c>
      <c r="I286" s="437"/>
      <c r="J286" s="438"/>
      <c r="K286" s="97">
        <v>0.11589664771801196</v>
      </c>
      <c r="L286" s="97">
        <v>2.3283300966721092E-2</v>
      </c>
      <c r="M286" s="97">
        <v>2.788190766161134E-2</v>
      </c>
      <c r="N286" s="97">
        <v>-7.2692875643975877E-2</v>
      </c>
      <c r="O286" s="349">
        <v>1.9647490976742565E-2</v>
      </c>
      <c r="P286" s="438"/>
      <c r="Q286" s="97">
        <v>-7.8179250457934057E-2</v>
      </c>
      <c r="R286" s="97">
        <v>-5.6053321753436913E-2</v>
      </c>
      <c r="S286" s="97">
        <v>-2.3556089026719906E-2</v>
      </c>
      <c r="T286" s="97">
        <v>-3.874770194682875E-2</v>
      </c>
      <c r="U286" s="349">
        <v>-4.9272882267529794E-2</v>
      </c>
      <c r="V286" s="438"/>
      <c r="W286" s="97">
        <v>6.6073179274615201E-2</v>
      </c>
      <c r="X286" s="97">
        <v>2.5439435795710619E-2</v>
      </c>
      <c r="Y286" s="97">
        <v>3.6107857823092004E-2</v>
      </c>
      <c r="Z286" s="97">
        <v>7.9971514951303613E-2</v>
      </c>
      <c r="AA286" s="349">
        <v>5.1498402818367817E-2</v>
      </c>
      <c r="AB286" s="287"/>
      <c r="AC286" s="97">
        <v>7.0546435022240006E-2</v>
      </c>
      <c r="AD286" s="97">
        <v>0.15202009437735398</v>
      </c>
      <c r="AE286" s="97">
        <v>0.17470920661559175</v>
      </c>
      <c r="AF286" s="97">
        <v>0.18592383668139134</v>
      </c>
      <c r="AG286" s="349">
        <v>0.14636885664574617</v>
      </c>
      <c r="AH286" s="287"/>
      <c r="AI286" s="97">
        <v>7.992272579559101E-2</v>
      </c>
      <c r="AJ286" s="97">
        <v>6.21726051006255E-3</v>
      </c>
      <c r="AK286" s="97">
        <v>-1.8777048643862981E-2</v>
      </c>
      <c r="AL286" s="97">
        <v>1.2752145160487727E-2</v>
      </c>
      <c r="AM286" s="349">
        <v>1.8387785931167411E-2</v>
      </c>
      <c r="AN286" s="287"/>
      <c r="AO286" s="97">
        <v>4.1204185488571632E-2</v>
      </c>
      <c r="AP286" s="97">
        <v>7.7021033760505953E-2</v>
      </c>
      <c r="AQ286" s="97">
        <v>9.376026455082398E-2</v>
      </c>
      <c r="AR286" s="97">
        <v>3.5931132435727431E-2</v>
      </c>
      <c r="AS286" s="349">
        <v>6.1709699548522234E-2</v>
      </c>
      <c r="AT286" s="287"/>
      <c r="AU286" s="97">
        <v>2.7618232872619108E-2</v>
      </c>
      <c r="AV286" s="97">
        <v>1.9201797992762115E-2</v>
      </c>
      <c r="AW286" s="97">
        <v>-6.8396559931120926E-3</v>
      </c>
      <c r="AX286" s="97">
        <v>7.5082049538672813E-3</v>
      </c>
      <c r="AY286" s="349">
        <v>1.15722749902607E-2</v>
      </c>
      <c r="AZ286" s="287"/>
      <c r="BA286" s="97">
        <v>7.3569314542086595E-2</v>
      </c>
      <c r="BB286" s="97">
        <v>1.8448187018010209E-2</v>
      </c>
    </row>
    <row r="287" spans="1:54">
      <c r="A287" s="69"/>
      <c r="B287" s="61"/>
      <c r="C287" s="306" t="s">
        <v>86</v>
      </c>
      <c r="D287" s="306" t="s">
        <v>25</v>
      </c>
      <c r="E287" s="433">
        <v>263220475</v>
      </c>
      <c r="F287" s="433">
        <v>260193237</v>
      </c>
      <c r="G287" s="433">
        <v>283040301</v>
      </c>
      <c r="H287" s="433">
        <v>287510872</v>
      </c>
      <c r="I287" s="434">
        <v>1093964885</v>
      </c>
      <c r="J287" s="435"/>
      <c r="K287" s="433">
        <v>285672853</v>
      </c>
      <c r="L287" s="433">
        <v>295986078</v>
      </c>
      <c r="M287" s="433">
        <v>276904432</v>
      </c>
      <c r="N287" s="433">
        <v>271358364</v>
      </c>
      <c r="O287" s="436">
        <v>1129921727</v>
      </c>
      <c r="P287" s="435"/>
      <c r="Q287" s="433">
        <v>267528540</v>
      </c>
      <c r="R287" s="433">
        <v>278577116</v>
      </c>
      <c r="S287" s="433">
        <v>254922110</v>
      </c>
      <c r="T287" s="433">
        <v>256000277</v>
      </c>
      <c r="U287" s="436">
        <v>1057028043</v>
      </c>
      <c r="V287" s="435"/>
      <c r="W287" s="433">
        <v>279901015</v>
      </c>
      <c r="X287" s="433">
        <v>281315899</v>
      </c>
      <c r="Y287" s="433">
        <v>282066154</v>
      </c>
      <c r="Z287" s="433">
        <v>277306485</v>
      </c>
      <c r="AA287" s="436">
        <v>1120589553</v>
      </c>
      <c r="AB287" s="126"/>
      <c r="AC287" s="433">
        <v>286298942</v>
      </c>
      <c r="AD287" s="433">
        <v>284972347</v>
      </c>
      <c r="AE287" s="433">
        <v>277991624</v>
      </c>
      <c r="AF287" s="433">
        <v>285000019</v>
      </c>
      <c r="AG287" s="436">
        <v>1134262932</v>
      </c>
      <c r="AH287" s="126"/>
      <c r="AI287" s="433">
        <v>279885106</v>
      </c>
      <c r="AJ287" s="433">
        <v>278117400</v>
      </c>
      <c r="AK287" s="433">
        <v>270084784</v>
      </c>
      <c r="AL287" s="433">
        <v>267820652</v>
      </c>
      <c r="AM287" s="436">
        <v>1095907942</v>
      </c>
      <c r="AN287" s="126"/>
      <c r="AO287" s="433">
        <v>272486276</v>
      </c>
      <c r="AP287" s="433">
        <v>282485400</v>
      </c>
      <c r="AQ287" s="433">
        <v>279583510</v>
      </c>
      <c r="AR287" s="433">
        <v>284862554</v>
      </c>
      <c r="AS287" s="436">
        <v>1119417740</v>
      </c>
      <c r="AT287" s="126"/>
      <c r="AU287" s="433">
        <v>283858258</v>
      </c>
      <c r="AV287" s="433">
        <v>283409266</v>
      </c>
      <c r="AW287" s="433">
        <v>268575523</v>
      </c>
      <c r="AX287" s="433">
        <v>276802393</v>
      </c>
      <c r="AY287" s="436">
        <v>1112645440</v>
      </c>
      <c r="AZ287" s="126"/>
      <c r="BA287" s="433">
        <v>283416747</v>
      </c>
      <c r="BB287" s="433">
        <v>282369636</v>
      </c>
    </row>
    <row r="288" spans="1:54">
      <c r="A288" s="69"/>
      <c r="B288" s="61"/>
      <c r="C288" s="312"/>
      <c r="D288" s="313" t="s">
        <v>23</v>
      </c>
      <c r="E288" s="97">
        <v>9.9074295676573873E-2</v>
      </c>
      <c r="F288" s="97">
        <v>0.16604475025905621</v>
      </c>
      <c r="G288" s="97">
        <v>0.2222265927274486</v>
      </c>
      <c r="H288" s="97">
        <v>0.15399287166022657</v>
      </c>
      <c r="I288" s="437"/>
      <c r="J288" s="438"/>
      <c r="K288" s="97">
        <v>8.529875193029722E-2</v>
      </c>
      <c r="L288" s="97">
        <v>0.13756253395625345</v>
      </c>
      <c r="M288" s="97">
        <v>-2.1678428754921372E-2</v>
      </c>
      <c r="N288" s="97">
        <v>-5.6180512019037669E-2</v>
      </c>
      <c r="O288" s="349">
        <v>3.2868369444966294E-2</v>
      </c>
      <c r="P288" s="438"/>
      <c r="Q288" s="97">
        <v>-6.3514305995326814E-2</v>
      </c>
      <c r="R288" s="97">
        <v>-5.8816827188743703E-2</v>
      </c>
      <c r="S288" s="97">
        <v>-7.9385952190176523E-2</v>
      </c>
      <c r="T288" s="97">
        <v>-5.6597065126763546E-2</v>
      </c>
      <c r="U288" s="349">
        <v>-6.4512153592741761E-2</v>
      </c>
      <c r="V288" s="438"/>
      <c r="W288" s="97">
        <v>4.6247308791802277E-2</v>
      </c>
      <c r="X288" s="97">
        <v>9.831327997523065E-3</v>
      </c>
      <c r="Y288" s="97">
        <v>0.10647975571832502</v>
      </c>
      <c r="Z288" s="97">
        <v>8.3227284945476931E-2</v>
      </c>
      <c r="AA288" s="349">
        <v>6.0132283548129051E-2</v>
      </c>
      <c r="AB288" s="287"/>
      <c r="AC288" s="97">
        <v>2.2857819933236101E-2</v>
      </c>
      <c r="AD288" s="97">
        <v>1.2997658550397029E-2</v>
      </c>
      <c r="AE288" s="97">
        <v>-1.4445299239978948E-2</v>
      </c>
      <c r="AF288" s="97">
        <v>2.7743794019097656E-2</v>
      </c>
      <c r="AG288" s="349">
        <v>1.2201951163469449E-2</v>
      </c>
      <c r="AH288" s="287"/>
      <c r="AI288" s="97">
        <v>-2.2402583660263709E-2</v>
      </c>
      <c r="AJ288" s="97">
        <v>-2.4054779602878495E-2</v>
      </c>
      <c r="AK288" s="97">
        <v>-2.8442727468652063E-2</v>
      </c>
      <c r="AL288" s="97">
        <v>-6.0278476683189308E-2</v>
      </c>
      <c r="AM288" s="349">
        <v>-3.3814902098907695E-2</v>
      </c>
      <c r="AN288" s="287"/>
      <c r="AO288" s="97">
        <v>-2.643524018030452E-2</v>
      </c>
      <c r="AP288" s="97">
        <v>1.5705597708018271E-2</v>
      </c>
      <c r="AQ288" s="97">
        <v>3.5169422946832896E-2</v>
      </c>
      <c r="AR288" s="97">
        <v>6.3631769517161763E-2</v>
      </c>
      <c r="AS288" s="349">
        <v>2.1452347500188207E-2</v>
      </c>
      <c r="AT288" s="287"/>
      <c r="AU288" s="97">
        <v>4.1734145906122677E-2</v>
      </c>
      <c r="AV288" s="97">
        <v>3.2704911475069931E-3</v>
      </c>
      <c r="AW288" s="97">
        <v>-3.9372804926871452E-2</v>
      </c>
      <c r="AX288" s="97">
        <v>-2.8294912359734026E-2</v>
      </c>
      <c r="AY288" s="349">
        <v>-6.0498415899680191E-3</v>
      </c>
      <c r="AZ288" s="287"/>
      <c r="BA288" s="97">
        <v>-1.5553924804259101E-3</v>
      </c>
      <c r="BB288" s="97">
        <v>-3.6682992573714435E-3</v>
      </c>
    </row>
    <row r="289" spans="1:54">
      <c r="A289" s="69"/>
      <c r="B289" s="61"/>
      <c r="C289" s="306" t="s">
        <v>87</v>
      </c>
      <c r="D289" s="306" t="s">
        <v>25</v>
      </c>
      <c r="E289" s="433">
        <v>315764558</v>
      </c>
      <c r="F289" s="433">
        <v>330695164</v>
      </c>
      <c r="G289" s="433">
        <v>343555551</v>
      </c>
      <c r="H289" s="433">
        <v>342448843</v>
      </c>
      <c r="I289" s="434">
        <v>1332464116</v>
      </c>
      <c r="J289" s="435"/>
      <c r="K289" s="433">
        <v>316697245</v>
      </c>
      <c r="L289" s="433">
        <v>353348784</v>
      </c>
      <c r="M289" s="433">
        <v>360332173</v>
      </c>
      <c r="N289" s="433">
        <v>359884628</v>
      </c>
      <c r="O289" s="436">
        <v>1390262830</v>
      </c>
      <c r="P289" s="435"/>
      <c r="Q289" s="433">
        <v>333384656</v>
      </c>
      <c r="R289" s="433">
        <v>351376904</v>
      </c>
      <c r="S289" s="433">
        <v>365380791</v>
      </c>
      <c r="T289" s="433">
        <v>357471565</v>
      </c>
      <c r="U289" s="436">
        <v>1407613916</v>
      </c>
      <c r="V289" s="435"/>
      <c r="W289" s="433">
        <v>331752814</v>
      </c>
      <c r="X289" s="433">
        <v>360816714</v>
      </c>
      <c r="Y289" s="433">
        <v>372484512</v>
      </c>
      <c r="Z289" s="433">
        <v>376189362</v>
      </c>
      <c r="AA289" s="436">
        <v>1441243402</v>
      </c>
      <c r="AB289" s="126"/>
      <c r="AC289" s="433">
        <v>350230671</v>
      </c>
      <c r="AD289" s="433">
        <v>387176061</v>
      </c>
      <c r="AE289" s="433">
        <v>398120971</v>
      </c>
      <c r="AF289" s="433">
        <v>408061052</v>
      </c>
      <c r="AG289" s="436">
        <v>1543588755</v>
      </c>
      <c r="AH289" s="126"/>
      <c r="AI289" s="433">
        <v>370535835</v>
      </c>
      <c r="AJ289" s="433">
        <v>405521488</v>
      </c>
      <c r="AK289" s="433">
        <v>412596606</v>
      </c>
      <c r="AL289" s="433">
        <v>408858468</v>
      </c>
      <c r="AM289" s="436">
        <v>1597512397</v>
      </c>
      <c r="AN289" s="126"/>
      <c r="AO289" s="433">
        <v>381006118</v>
      </c>
      <c r="AP289" s="433">
        <v>408298502</v>
      </c>
      <c r="AQ289" s="433">
        <v>428672228</v>
      </c>
      <c r="AR289" s="433">
        <v>429144711</v>
      </c>
      <c r="AS289" s="436">
        <v>1647121559</v>
      </c>
      <c r="AT289" s="126"/>
      <c r="AU289" s="433">
        <v>410076250</v>
      </c>
      <c r="AV289" s="433">
        <v>433657355</v>
      </c>
      <c r="AW289" s="433">
        <v>440755617</v>
      </c>
      <c r="AX289" s="433">
        <v>457354194</v>
      </c>
      <c r="AY289" s="436">
        <v>1741843416</v>
      </c>
      <c r="AZ289" s="126"/>
      <c r="BA289" s="433">
        <v>421847239</v>
      </c>
      <c r="BB289" s="433">
        <v>457658505</v>
      </c>
    </row>
    <row r="290" spans="1:54">
      <c r="A290" s="69"/>
      <c r="B290" s="61"/>
      <c r="C290" s="312"/>
      <c r="D290" s="313" t="s">
        <v>23</v>
      </c>
      <c r="E290" s="97">
        <v>5.5426639932875624E-2</v>
      </c>
      <c r="F290" s="97">
        <v>0.3107838795657466</v>
      </c>
      <c r="G290" s="97">
        <v>6.6137191966622363E-2</v>
      </c>
      <c r="H290" s="97">
        <v>2.9837328577366391E-2</v>
      </c>
      <c r="I290" s="437"/>
      <c r="J290" s="438"/>
      <c r="K290" s="97">
        <v>2.9537418825832887E-3</v>
      </c>
      <c r="L290" s="97">
        <v>6.8503027761240565E-2</v>
      </c>
      <c r="M290" s="97">
        <v>4.8832341527207633E-2</v>
      </c>
      <c r="N290" s="97">
        <v>5.0915006303583858E-2</v>
      </c>
      <c r="O290" s="349">
        <v>4.337731373472864E-2</v>
      </c>
      <c r="P290" s="438"/>
      <c r="Q290" s="97">
        <v>5.2691999262576505E-2</v>
      </c>
      <c r="R290" s="97">
        <v>-5.5805484249239479E-3</v>
      </c>
      <c r="S290" s="97">
        <v>1.4011010890220943E-2</v>
      </c>
      <c r="T290" s="97">
        <v>-6.7051016138427455E-3</v>
      </c>
      <c r="U290" s="349">
        <v>1.2480435803638557E-2</v>
      </c>
      <c r="V290" s="438"/>
      <c r="W290" s="97">
        <v>-4.8947723616890038E-3</v>
      </c>
      <c r="X290" s="97">
        <v>2.6865197719426748E-2</v>
      </c>
      <c r="Y290" s="97">
        <v>1.9441966230786312E-2</v>
      </c>
      <c r="Z290" s="97">
        <v>5.2361638890075168E-2</v>
      </c>
      <c r="AA290" s="349">
        <v>2.3891129249108634E-2</v>
      </c>
      <c r="AB290" s="287"/>
      <c r="AC290" s="97">
        <v>5.5697664707675898E-2</v>
      </c>
      <c r="AD290" s="97">
        <v>7.3054672849772739E-2</v>
      </c>
      <c r="AE290" s="97">
        <v>6.8825570390427471E-2</v>
      </c>
      <c r="AF290" s="97">
        <v>8.472246485268764E-2</v>
      </c>
      <c r="AG290" s="349">
        <v>7.1011844951363701E-2</v>
      </c>
      <c r="AH290" s="287"/>
      <c r="AI290" s="97">
        <v>5.7976544264451313E-2</v>
      </c>
      <c r="AJ290" s="97">
        <v>4.738264796800018E-2</v>
      </c>
      <c r="AK290" s="97">
        <v>3.6359890722762245E-2</v>
      </c>
      <c r="AL290" s="97">
        <v>1.9541585654687665E-3</v>
      </c>
      <c r="AM290" s="349">
        <v>3.4933943270401668E-2</v>
      </c>
      <c r="AN290" s="287"/>
      <c r="AO290" s="97">
        <v>2.8257140095505173E-2</v>
      </c>
      <c r="AP290" s="97">
        <v>6.8480070284215877E-3</v>
      </c>
      <c r="AQ290" s="97">
        <v>3.8962080071012428E-2</v>
      </c>
      <c r="AR290" s="97">
        <v>4.9616785728405111E-2</v>
      </c>
      <c r="AS290" s="349">
        <v>3.1054007526428062E-2</v>
      </c>
      <c r="AT290" s="287"/>
      <c r="AU290" s="97">
        <v>7.6298333876098079E-2</v>
      </c>
      <c r="AV290" s="97">
        <v>6.2108611409992465E-2</v>
      </c>
      <c r="AW290" s="97">
        <v>2.8187944566355316E-2</v>
      </c>
      <c r="AX290" s="97">
        <v>6.5734197059695409E-2</v>
      </c>
      <c r="AY290" s="349">
        <v>5.7507508466774881E-2</v>
      </c>
      <c r="AZ290" s="287"/>
      <c r="BA290" s="97">
        <v>2.8704390951682868E-2</v>
      </c>
      <c r="BB290" s="97">
        <v>5.5345884771169196E-2</v>
      </c>
    </row>
    <row r="291" spans="1:54">
      <c r="A291" s="69"/>
      <c r="B291" s="61"/>
      <c r="C291" s="306" t="s">
        <v>88</v>
      </c>
      <c r="D291" s="306" t="s">
        <v>25</v>
      </c>
      <c r="E291" s="433">
        <v>25917385</v>
      </c>
      <c r="F291" s="433">
        <v>27505675</v>
      </c>
      <c r="G291" s="433">
        <v>30638665</v>
      </c>
      <c r="H291" s="433">
        <v>26643665</v>
      </c>
      <c r="I291" s="434">
        <v>110705390</v>
      </c>
      <c r="J291" s="435"/>
      <c r="K291" s="433">
        <v>20783685</v>
      </c>
      <c r="L291" s="433">
        <v>23330290</v>
      </c>
      <c r="M291" s="433">
        <v>22601445</v>
      </c>
      <c r="N291" s="433">
        <v>22454805</v>
      </c>
      <c r="O291" s="436">
        <v>89170225</v>
      </c>
      <c r="P291" s="435"/>
      <c r="Q291" s="433">
        <v>20668650</v>
      </c>
      <c r="R291" s="433">
        <v>20415815</v>
      </c>
      <c r="S291" s="433">
        <v>18714645</v>
      </c>
      <c r="T291" s="433">
        <v>17754100</v>
      </c>
      <c r="U291" s="436">
        <v>77553210</v>
      </c>
      <c r="V291" s="435"/>
      <c r="W291" s="433">
        <v>18239915</v>
      </c>
      <c r="X291" s="433">
        <v>20115045</v>
      </c>
      <c r="Y291" s="433">
        <v>21093035</v>
      </c>
      <c r="Z291" s="433">
        <v>20480880</v>
      </c>
      <c r="AA291" s="436">
        <v>79928875</v>
      </c>
      <c r="AB291" s="126"/>
      <c r="AC291" s="433">
        <v>20251000</v>
      </c>
      <c r="AD291" s="433">
        <v>22173520</v>
      </c>
      <c r="AE291" s="433">
        <v>22145415</v>
      </c>
      <c r="AF291" s="433">
        <v>22405140</v>
      </c>
      <c r="AG291" s="436">
        <v>86975075</v>
      </c>
      <c r="AH291" s="126"/>
      <c r="AI291" s="433">
        <v>20376018</v>
      </c>
      <c r="AJ291" s="433">
        <v>21919282</v>
      </c>
      <c r="AK291" s="433">
        <v>22339298</v>
      </c>
      <c r="AL291" s="433">
        <v>24017205</v>
      </c>
      <c r="AM291" s="436">
        <v>88651803</v>
      </c>
      <c r="AN291" s="126"/>
      <c r="AO291" s="433">
        <v>23859990</v>
      </c>
      <c r="AP291" s="433">
        <v>24870410</v>
      </c>
      <c r="AQ291" s="433">
        <v>25232575</v>
      </c>
      <c r="AR291" s="433">
        <v>26312363</v>
      </c>
      <c r="AS291" s="436">
        <v>100275338</v>
      </c>
      <c r="AT291" s="126"/>
      <c r="AU291" s="433">
        <v>22460923</v>
      </c>
      <c r="AV291" s="433">
        <v>22618908</v>
      </c>
      <c r="AW291" s="433">
        <v>21840049</v>
      </c>
      <c r="AX291" s="433">
        <v>26331972</v>
      </c>
      <c r="AY291" s="436">
        <v>93251852</v>
      </c>
      <c r="AZ291" s="126"/>
      <c r="BA291" s="433">
        <v>27267394</v>
      </c>
      <c r="BB291" s="433">
        <v>29532838</v>
      </c>
    </row>
    <row r="292" spans="1:54">
      <c r="A292" s="69"/>
      <c r="B292" s="61"/>
      <c r="C292" s="312"/>
      <c r="D292" s="313" t="s">
        <v>23</v>
      </c>
      <c r="E292" s="97">
        <v>0.19210459197460636</v>
      </c>
      <c r="F292" s="97">
        <v>0.18361020870488337</v>
      </c>
      <c r="G292" s="97">
        <v>0.21077729638325773</v>
      </c>
      <c r="H292" s="97">
        <v>1.4004003699235415E-2</v>
      </c>
      <c r="I292" s="437"/>
      <c r="J292" s="438"/>
      <c r="K292" s="97">
        <v>-0.19807939728487267</v>
      </c>
      <c r="L292" s="97">
        <v>-0.1518008556416085</v>
      </c>
      <c r="M292" s="97">
        <v>-0.2623227872363238</v>
      </c>
      <c r="N292" s="97">
        <v>-0.15721786023056514</v>
      </c>
      <c r="O292" s="349">
        <v>-0.19452679765637426</v>
      </c>
      <c r="P292" s="438"/>
      <c r="Q292" s="97">
        <v>-5.5348702600140909E-3</v>
      </c>
      <c r="R292" s="97">
        <v>-0.12492236487416142</v>
      </c>
      <c r="S292" s="97">
        <v>-0.17197130537450145</v>
      </c>
      <c r="T292" s="97">
        <v>-0.20934071794433307</v>
      </c>
      <c r="U292" s="349">
        <v>-0.13027908138619138</v>
      </c>
      <c r="V292" s="438"/>
      <c r="W292" s="97">
        <v>-0.11750815849124152</v>
      </c>
      <c r="X292" s="97">
        <v>-1.4732206380200785E-2</v>
      </c>
      <c r="Y292" s="97">
        <v>0.1270871021063984</v>
      </c>
      <c r="Z292" s="97">
        <v>0.15358593226353356</v>
      </c>
      <c r="AA292" s="349">
        <v>3.063271010961377E-2</v>
      </c>
      <c r="AB292" s="287"/>
      <c r="AC292" s="97">
        <v>0.11025736687917687</v>
      </c>
      <c r="AD292" s="97">
        <v>0.10233509296151211</v>
      </c>
      <c r="AE292" s="97">
        <v>4.9892298571542648E-2</v>
      </c>
      <c r="AF292" s="97">
        <v>9.3953970727820302E-2</v>
      </c>
      <c r="AG292" s="349">
        <v>8.8155876083580553E-2</v>
      </c>
      <c r="AH292" s="287"/>
      <c r="AI292" s="97">
        <v>6.1734235346402322E-3</v>
      </c>
      <c r="AJ292" s="97">
        <v>-1.1465838531726114E-2</v>
      </c>
      <c r="AK292" s="97">
        <v>8.754995108468222E-3</v>
      </c>
      <c r="AL292" s="97">
        <v>7.1950677389206241E-2</v>
      </c>
      <c r="AM292" s="349">
        <v>1.9278258742519094E-2</v>
      </c>
      <c r="AN292" s="287"/>
      <c r="AO292" s="97">
        <v>0.17098394789403892</v>
      </c>
      <c r="AP292" s="97">
        <v>0.13463616189617889</v>
      </c>
      <c r="AQ292" s="97">
        <v>0.12951512621390338</v>
      </c>
      <c r="AR292" s="97">
        <v>9.5563076552829473E-2</v>
      </c>
      <c r="AS292" s="349">
        <v>0.13111447942011956</v>
      </c>
      <c r="AT292" s="287"/>
      <c r="AU292" s="97">
        <v>-5.8636529185469022E-2</v>
      </c>
      <c r="AV292" s="97">
        <v>-9.0529347927919113E-2</v>
      </c>
      <c r="AW292" s="97">
        <v>-0.13445024933047856</v>
      </c>
      <c r="AX292" s="97">
        <v>7.4523903459366991E-4</v>
      </c>
      <c r="AY292" s="349">
        <v>-7.0042007736737855E-2</v>
      </c>
      <c r="AZ292" s="287"/>
      <c r="BA292" s="97">
        <v>0.21399258614617045</v>
      </c>
      <c r="BB292" s="97">
        <v>0.30567037100111105</v>
      </c>
    </row>
    <row r="293" spans="1:54">
      <c r="A293" s="69"/>
      <c r="B293" s="61"/>
      <c r="C293" s="306" t="s">
        <v>89</v>
      </c>
      <c r="D293" s="306" t="s">
        <v>25</v>
      </c>
      <c r="E293" s="433">
        <v>28843340</v>
      </c>
      <c r="F293" s="433">
        <v>26517621</v>
      </c>
      <c r="G293" s="433">
        <v>24908827</v>
      </c>
      <c r="H293" s="433">
        <v>25324648</v>
      </c>
      <c r="I293" s="434">
        <v>105594436</v>
      </c>
      <c r="J293" s="435"/>
      <c r="K293" s="433">
        <v>27436952</v>
      </c>
      <c r="L293" s="433">
        <v>30084616</v>
      </c>
      <c r="M293" s="433">
        <v>25993440</v>
      </c>
      <c r="N293" s="433">
        <v>28291058</v>
      </c>
      <c r="O293" s="436">
        <v>111806066</v>
      </c>
      <c r="P293" s="435"/>
      <c r="Q293" s="433">
        <v>27954935</v>
      </c>
      <c r="R293" s="433">
        <v>26980448</v>
      </c>
      <c r="S293" s="433">
        <v>27340829</v>
      </c>
      <c r="T293" s="433">
        <v>24683485</v>
      </c>
      <c r="U293" s="436">
        <v>106959697</v>
      </c>
      <c r="V293" s="435"/>
      <c r="W293" s="433">
        <v>30677900</v>
      </c>
      <c r="X293" s="433">
        <v>29485525</v>
      </c>
      <c r="Y293" s="433">
        <v>28628730</v>
      </c>
      <c r="Z293" s="433">
        <v>27368795</v>
      </c>
      <c r="AA293" s="436">
        <v>116160950</v>
      </c>
      <c r="AB293" s="126"/>
      <c r="AC293" s="433">
        <v>31125620</v>
      </c>
      <c r="AD293" s="433">
        <v>32388355</v>
      </c>
      <c r="AE293" s="433">
        <v>28915565</v>
      </c>
      <c r="AF293" s="433">
        <v>31235809</v>
      </c>
      <c r="AG293" s="436">
        <v>123665349</v>
      </c>
      <c r="AH293" s="126"/>
      <c r="AI293" s="433">
        <v>31645186</v>
      </c>
      <c r="AJ293" s="433">
        <v>29124451</v>
      </c>
      <c r="AK293" s="433">
        <v>29932565</v>
      </c>
      <c r="AL293" s="433">
        <v>30136815</v>
      </c>
      <c r="AM293" s="436">
        <v>120839017</v>
      </c>
      <c r="AN293" s="126"/>
      <c r="AO293" s="433">
        <v>33994629</v>
      </c>
      <c r="AP293" s="433">
        <v>36216181</v>
      </c>
      <c r="AQ293" s="433">
        <v>30346646</v>
      </c>
      <c r="AR293" s="433">
        <v>32696625</v>
      </c>
      <c r="AS293" s="436">
        <v>133254081</v>
      </c>
      <c r="AT293" s="126"/>
      <c r="AU293" s="433">
        <v>36228266</v>
      </c>
      <c r="AV293" s="433">
        <v>36692239</v>
      </c>
      <c r="AW293" s="433">
        <v>32633001</v>
      </c>
      <c r="AX293" s="433">
        <v>33688525</v>
      </c>
      <c r="AY293" s="436">
        <v>139242031</v>
      </c>
      <c r="AZ293" s="126"/>
      <c r="BA293" s="433">
        <v>35460109</v>
      </c>
      <c r="BB293" s="433">
        <v>35126999</v>
      </c>
    </row>
    <row r="294" spans="1:54">
      <c r="A294" s="69"/>
      <c r="B294" s="61"/>
      <c r="C294" s="312"/>
      <c r="D294" s="313" t="s">
        <v>23</v>
      </c>
      <c r="E294" s="97">
        <v>0.12992433165017347</v>
      </c>
      <c r="F294" s="97">
        <v>0.13912860442293901</v>
      </c>
      <c r="G294" s="97">
        <v>6.9529335982078125E-2</v>
      </c>
      <c r="H294" s="97">
        <v>2.6569445844638422E-2</v>
      </c>
      <c r="I294" s="437"/>
      <c r="J294" s="438"/>
      <c r="K294" s="97">
        <v>-4.8759540330627453E-2</v>
      </c>
      <c r="L294" s="97">
        <v>0.1345141406161586</v>
      </c>
      <c r="M294" s="97">
        <v>4.3543319000930877E-2</v>
      </c>
      <c r="N294" s="97">
        <v>0.11713529048853907</v>
      </c>
      <c r="O294" s="349">
        <v>5.8825353260090418E-2</v>
      </c>
      <c r="P294" s="438"/>
      <c r="Q294" s="97">
        <v>1.887902854515322E-2</v>
      </c>
      <c r="R294" s="97">
        <v>-0.10318124053835354</v>
      </c>
      <c r="S294" s="97">
        <v>5.1835732400174805E-2</v>
      </c>
      <c r="T294" s="97">
        <v>-0.12751636930651378</v>
      </c>
      <c r="U294" s="349">
        <v>-4.3346208067100767E-2</v>
      </c>
      <c r="V294" s="438"/>
      <c r="W294" s="97">
        <v>9.7405520706808968E-2</v>
      </c>
      <c r="X294" s="97">
        <v>9.2847865239302108E-2</v>
      </c>
      <c r="Y294" s="97">
        <v>4.7105411470881098E-2</v>
      </c>
      <c r="Z294" s="97">
        <v>0.10878974342561443</v>
      </c>
      <c r="AA294" s="349">
        <v>8.6025421332298624E-2</v>
      </c>
      <c r="AB294" s="287"/>
      <c r="AC294" s="97">
        <v>1.4594219291411692E-2</v>
      </c>
      <c r="AD294" s="97">
        <v>9.8449323863149862E-2</v>
      </c>
      <c r="AE294" s="97">
        <v>1.0019131131559167E-2</v>
      </c>
      <c r="AF294" s="97">
        <v>0.14129281175879327</v>
      </c>
      <c r="AG294" s="349">
        <v>6.4603457530262975E-2</v>
      </c>
      <c r="AH294" s="287"/>
      <c r="AI294" s="97">
        <v>1.6692551023883118E-2</v>
      </c>
      <c r="AJ294" s="97">
        <v>-0.10077399732095071</v>
      </c>
      <c r="AK294" s="97">
        <v>3.5171368776643286E-2</v>
      </c>
      <c r="AL294" s="97">
        <v>-3.5183785379146126E-2</v>
      </c>
      <c r="AM294" s="349">
        <v>-2.2854680173991171E-2</v>
      </c>
      <c r="AN294" s="287"/>
      <c r="AO294" s="97">
        <v>7.4243298806965452E-2</v>
      </c>
      <c r="AP294" s="97">
        <v>0.24349746541145101</v>
      </c>
      <c r="AQ294" s="97">
        <v>1.3833796067928006E-2</v>
      </c>
      <c r="AR294" s="97">
        <v>8.49396328045946E-2</v>
      </c>
      <c r="AS294" s="349">
        <v>0.10274052461052374</v>
      </c>
      <c r="AT294" s="287"/>
      <c r="AU294" s="97">
        <v>6.5705585432334068E-2</v>
      </c>
      <c r="AV294" s="97">
        <v>1.3144897856568694E-2</v>
      </c>
      <c r="AW294" s="97">
        <v>7.5341274946826076E-2</v>
      </c>
      <c r="AX294" s="97">
        <v>3.0336464390437801E-2</v>
      </c>
      <c r="AY294" s="349">
        <v>4.493633482039483E-2</v>
      </c>
      <c r="AZ294" s="287"/>
      <c r="BA294" s="97">
        <v>-2.1203250522672024E-2</v>
      </c>
      <c r="BB294" s="97">
        <v>-4.2658612356689329E-2</v>
      </c>
    </row>
    <row r="295" spans="1:54">
      <c r="A295" s="69"/>
      <c r="B295" s="61"/>
      <c r="C295" s="306" t="s">
        <v>90</v>
      </c>
      <c r="D295" s="306" t="s">
        <v>25</v>
      </c>
      <c r="E295" s="433">
        <v>54258425</v>
      </c>
      <c r="F295" s="433">
        <v>54177655</v>
      </c>
      <c r="G295" s="433">
        <v>53586584</v>
      </c>
      <c r="H295" s="433">
        <v>53785685</v>
      </c>
      <c r="I295" s="434">
        <v>215808349</v>
      </c>
      <c r="J295" s="435"/>
      <c r="K295" s="433">
        <v>53933918</v>
      </c>
      <c r="L295" s="433">
        <v>51743139</v>
      </c>
      <c r="M295" s="433">
        <v>50014784</v>
      </c>
      <c r="N295" s="433">
        <v>47628001</v>
      </c>
      <c r="O295" s="436">
        <v>203319842</v>
      </c>
      <c r="P295" s="435"/>
      <c r="Q295" s="433">
        <v>51959336</v>
      </c>
      <c r="R295" s="433">
        <v>53209559</v>
      </c>
      <c r="S295" s="433">
        <v>50183776</v>
      </c>
      <c r="T295" s="433">
        <v>55718294</v>
      </c>
      <c r="U295" s="436">
        <v>211070965</v>
      </c>
      <c r="V295" s="435"/>
      <c r="W295" s="433">
        <v>56553153</v>
      </c>
      <c r="X295" s="433">
        <v>55753278</v>
      </c>
      <c r="Y295" s="433">
        <v>57556200</v>
      </c>
      <c r="Z295" s="433">
        <v>55363535</v>
      </c>
      <c r="AA295" s="436">
        <v>225226166</v>
      </c>
      <c r="AB295" s="126"/>
      <c r="AC295" s="433">
        <v>61756189</v>
      </c>
      <c r="AD295" s="433">
        <v>59897660</v>
      </c>
      <c r="AE295" s="433">
        <v>59767393</v>
      </c>
      <c r="AF295" s="433">
        <v>62857886</v>
      </c>
      <c r="AG295" s="436">
        <v>244279128</v>
      </c>
      <c r="AH295" s="126"/>
      <c r="AI295" s="433">
        <v>63001873</v>
      </c>
      <c r="AJ295" s="433">
        <v>62995952</v>
      </c>
      <c r="AK295" s="433">
        <v>59179404</v>
      </c>
      <c r="AL295" s="433">
        <v>61782855</v>
      </c>
      <c r="AM295" s="436">
        <v>246960084</v>
      </c>
      <c r="AN295" s="126"/>
      <c r="AO295" s="433">
        <v>63623412</v>
      </c>
      <c r="AP295" s="433">
        <v>68551391</v>
      </c>
      <c r="AQ295" s="433">
        <v>65954337</v>
      </c>
      <c r="AR295" s="433">
        <v>64128193</v>
      </c>
      <c r="AS295" s="436">
        <v>262257333</v>
      </c>
      <c r="AT295" s="126"/>
      <c r="AU295" s="433">
        <v>66759907</v>
      </c>
      <c r="AV295" s="433">
        <v>63620944</v>
      </c>
      <c r="AW295" s="433">
        <v>64579105</v>
      </c>
      <c r="AX295" s="433">
        <v>67199451</v>
      </c>
      <c r="AY295" s="436">
        <v>262159407</v>
      </c>
      <c r="AZ295" s="126"/>
      <c r="BA295" s="433">
        <v>64795154</v>
      </c>
      <c r="BB295" s="433">
        <v>65778723</v>
      </c>
    </row>
    <row r="296" spans="1:54">
      <c r="A296" s="69"/>
      <c r="B296" s="61"/>
      <c r="C296" s="312"/>
      <c r="D296" s="313" t="s">
        <v>23</v>
      </c>
      <c r="E296" s="97">
        <v>0.14782675563252146</v>
      </c>
      <c r="F296" s="97">
        <v>0.1657424920879173</v>
      </c>
      <c r="G296" s="97">
        <v>4.3423191446772487E-2</v>
      </c>
      <c r="H296" s="97">
        <v>5.4464650739620441E-3</v>
      </c>
      <c r="I296" s="437"/>
      <c r="J296" s="438"/>
      <c r="K296" s="97">
        <v>-5.9807670421690275E-3</v>
      </c>
      <c r="L296" s="97">
        <v>-4.493579502472006E-2</v>
      </c>
      <c r="M296" s="97">
        <v>-6.6654743284251888E-2</v>
      </c>
      <c r="N296" s="97">
        <v>-0.11448555503197552</v>
      </c>
      <c r="O296" s="349">
        <v>-5.7868507209607567E-2</v>
      </c>
      <c r="P296" s="438"/>
      <c r="Q296" s="97">
        <v>-3.6611135871864486E-2</v>
      </c>
      <c r="R296" s="97">
        <v>2.8340375716285893E-2</v>
      </c>
      <c r="S296" s="97">
        <v>3.3788409443096246E-3</v>
      </c>
      <c r="T296" s="97">
        <v>0.16986421496043902</v>
      </c>
      <c r="U296" s="349">
        <v>3.812280652864164E-2</v>
      </c>
      <c r="V296" s="438"/>
      <c r="W296" s="97">
        <v>8.8411772621574736E-2</v>
      </c>
      <c r="X296" s="97">
        <v>4.7805677171652627E-2</v>
      </c>
      <c r="Y296" s="97">
        <v>0.14690851481562484</v>
      </c>
      <c r="Z296" s="97">
        <v>-6.3670111651300543E-3</v>
      </c>
      <c r="AA296" s="349">
        <v>6.7063705327731871E-2</v>
      </c>
      <c r="AB296" s="287"/>
      <c r="AC296" s="97">
        <v>9.2002580298219616E-2</v>
      </c>
      <c r="AD296" s="97">
        <v>7.433431985828709E-2</v>
      </c>
      <c r="AE296" s="97">
        <v>3.8417981034189141E-2</v>
      </c>
      <c r="AF296" s="97">
        <v>0.13536619365074865</v>
      </c>
      <c r="AG296" s="349">
        <v>8.459479792414526E-2</v>
      </c>
      <c r="AH296" s="287"/>
      <c r="AI296" s="97">
        <v>2.0170998569876142E-2</v>
      </c>
      <c r="AJ296" s="97">
        <v>5.1726428044100548E-2</v>
      </c>
      <c r="AK296" s="97">
        <v>-9.8379562916521834E-3</v>
      </c>
      <c r="AL296" s="97">
        <v>-1.7102563710144514E-2</v>
      </c>
      <c r="AM296" s="349">
        <v>1.0974969584794048E-2</v>
      </c>
      <c r="AN296" s="287"/>
      <c r="AO296" s="97">
        <v>9.8654051126385589E-3</v>
      </c>
      <c r="AP296" s="97">
        <v>8.8187237808549979E-2</v>
      </c>
      <c r="AQ296" s="97">
        <v>0.11448126446153473</v>
      </c>
      <c r="AR296" s="97">
        <v>3.796098448347851E-2</v>
      </c>
      <c r="AS296" s="349">
        <v>6.1942192245124206E-2</v>
      </c>
      <c r="AT296" s="287"/>
      <c r="AU296" s="97">
        <v>4.9297811943817216E-2</v>
      </c>
      <c r="AV296" s="97">
        <v>-7.1923369140678761E-2</v>
      </c>
      <c r="AW296" s="97">
        <v>-2.0851274723601598E-2</v>
      </c>
      <c r="AX296" s="97">
        <v>4.789247687050846E-2</v>
      </c>
      <c r="AY296" s="349">
        <v>-3.7339661347046693E-4</v>
      </c>
      <c r="AZ296" s="287"/>
      <c r="BA296" s="97">
        <v>-2.9430133867622055E-2</v>
      </c>
      <c r="BB296" s="97">
        <v>3.3916173893930202E-2</v>
      </c>
    </row>
    <row r="297" spans="1:54">
      <c r="A297" s="69"/>
      <c r="B297" s="61"/>
      <c r="C297" s="306" t="s">
        <v>91</v>
      </c>
      <c r="D297" s="306" t="s">
        <v>25</v>
      </c>
      <c r="E297" s="433">
        <v>126480079</v>
      </c>
      <c r="F297" s="433">
        <v>129883322</v>
      </c>
      <c r="G297" s="433">
        <v>130423496</v>
      </c>
      <c r="H297" s="433">
        <v>129010992</v>
      </c>
      <c r="I297" s="434">
        <v>515797889</v>
      </c>
      <c r="J297" s="435"/>
      <c r="K297" s="433">
        <v>120546146</v>
      </c>
      <c r="L297" s="433">
        <v>132950633</v>
      </c>
      <c r="M297" s="433">
        <v>135358258</v>
      </c>
      <c r="N297" s="433">
        <v>134714058</v>
      </c>
      <c r="O297" s="436">
        <v>523569095</v>
      </c>
      <c r="P297" s="435"/>
      <c r="Q297" s="433">
        <v>123946706</v>
      </c>
      <c r="R297" s="433">
        <v>131256833</v>
      </c>
      <c r="S297" s="433">
        <v>134839936</v>
      </c>
      <c r="T297" s="433">
        <v>130700815</v>
      </c>
      <c r="U297" s="436">
        <v>520744290</v>
      </c>
      <c r="V297" s="435"/>
      <c r="W297" s="433">
        <v>121572230</v>
      </c>
      <c r="X297" s="433">
        <v>132128326</v>
      </c>
      <c r="Y297" s="433">
        <v>136173453</v>
      </c>
      <c r="Z297" s="433">
        <v>135734869</v>
      </c>
      <c r="AA297" s="436">
        <v>525608878</v>
      </c>
      <c r="AB297" s="126"/>
      <c r="AC297" s="433">
        <v>125436091</v>
      </c>
      <c r="AD297" s="433">
        <v>139044520</v>
      </c>
      <c r="AE297" s="433">
        <v>144073166</v>
      </c>
      <c r="AF297" s="433">
        <v>145889956</v>
      </c>
      <c r="AG297" s="436">
        <v>554443733</v>
      </c>
      <c r="AH297" s="126"/>
      <c r="AI297" s="433">
        <v>134585250</v>
      </c>
      <c r="AJ297" s="433">
        <v>145483679</v>
      </c>
      <c r="AK297" s="433">
        <v>150143386</v>
      </c>
      <c r="AL297" s="433">
        <v>150382686</v>
      </c>
      <c r="AM297" s="436">
        <v>580595001</v>
      </c>
      <c r="AN297" s="126"/>
      <c r="AO297" s="433">
        <v>139800668</v>
      </c>
      <c r="AP297" s="433">
        <v>149870364</v>
      </c>
      <c r="AQ297" s="433">
        <v>159673852</v>
      </c>
      <c r="AR297" s="433">
        <v>155668267</v>
      </c>
      <c r="AS297" s="436">
        <v>605013151</v>
      </c>
      <c r="AT297" s="126"/>
      <c r="AU297" s="433">
        <v>145915129</v>
      </c>
      <c r="AV297" s="433">
        <v>154333415</v>
      </c>
      <c r="AW297" s="433">
        <v>160272790</v>
      </c>
      <c r="AX297" s="433">
        <v>163217084</v>
      </c>
      <c r="AY297" s="436">
        <v>623738418</v>
      </c>
      <c r="AZ297" s="126"/>
      <c r="BA297" s="433">
        <v>152642949</v>
      </c>
      <c r="BB297" s="433">
        <v>164251951</v>
      </c>
    </row>
    <row r="298" spans="1:54">
      <c r="A298" s="69"/>
      <c r="B298" s="61"/>
      <c r="C298" s="312"/>
      <c r="D298" s="313" t="s">
        <v>23</v>
      </c>
      <c r="E298" s="97">
        <v>2.775352064476249E-2</v>
      </c>
      <c r="F298" s="97">
        <v>0.25604966874374718</v>
      </c>
      <c r="G298" s="97">
        <v>-6.4068584459274439E-3</v>
      </c>
      <c r="H298" s="97">
        <v>-3.9952178511173962E-2</v>
      </c>
      <c r="I298" s="437"/>
      <c r="J298" s="438"/>
      <c r="K298" s="97">
        <v>-4.6915949506957537E-2</v>
      </c>
      <c r="L298" s="97">
        <v>2.3615895811473008E-2</v>
      </c>
      <c r="M298" s="97">
        <v>3.7836449346519585E-2</v>
      </c>
      <c r="N298" s="97">
        <v>4.4206047187048993E-2</v>
      </c>
      <c r="O298" s="349">
        <v>1.5066378063443464E-2</v>
      </c>
      <c r="P298" s="438"/>
      <c r="Q298" s="97">
        <v>2.8209611943960544E-2</v>
      </c>
      <c r="R298" s="97">
        <v>-1.2740067209758954E-2</v>
      </c>
      <c r="S298" s="97">
        <v>-3.8292602731337944E-3</v>
      </c>
      <c r="T298" s="97">
        <v>-2.9790825542498345E-2</v>
      </c>
      <c r="U298" s="349">
        <v>-5.3952859841737144E-3</v>
      </c>
      <c r="V298" s="438"/>
      <c r="W298" s="97">
        <v>-1.9157233593605993E-2</v>
      </c>
      <c r="X298" s="97">
        <v>6.6396010027149899E-3</v>
      </c>
      <c r="Y298" s="97">
        <v>9.889629434413294E-3</v>
      </c>
      <c r="Z298" s="97">
        <v>3.8515857762631445E-2</v>
      </c>
      <c r="AA298" s="349">
        <v>9.3416060308602056E-3</v>
      </c>
      <c r="AB298" s="287"/>
      <c r="AC298" s="97">
        <v>3.1782430905479053E-2</v>
      </c>
      <c r="AD298" s="97">
        <v>5.2344521491932028E-2</v>
      </c>
      <c r="AE298" s="97">
        <v>5.8012136917758861E-2</v>
      </c>
      <c r="AF298" s="97">
        <v>7.4815609834198105E-2</v>
      </c>
      <c r="AG298" s="349">
        <v>5.4859908587769235E-2</v>
      </c>
      <c r="AH298" s="287"/>
      <c r="AI298" s="97">
        <v>7.2938808337067895E-2</v>
      </c>
      <c r="AJ298" s="97">
        <v>4.6310052348701003E-2</v>
      </c>
      <c r="AK298" s="97">
        <v>4.2132897947144476E-2</v>
      </c>
      <c r="AL298" s="97">
        <v>3.079533453283112E-2</v>
      </c>
      <c r="AM298" s="349">
        <v>4.7166676153953313E-2</v>
      </c>
      <c r="AN298" s="287"/>
      <c r="AO298" s="97">
        <v>3.8751780005609859E-2</v>
      </c>
      <c r="AP298" s="97">
        <v>3.0152420052561357E-2</v>
      </c>
      <c r="AQ298" s="97">
        <v>6.3475763094885895E-2</v>
      </c>
      <c r="AR298" s="97">
        <v>3.5147536864715834E-2</v>
      </c>
      <c r="AS298" s="349">
        <v>4.2057113750450625E-2</v>
      </c>
      <c r="AT298" s="287"/>
      <c r="AU298" s="97">
        <v>4.3736994160857634E-2</v>
      </c>
      <c r="AV298" s="97">
        <v>2.9779409890537067E-2</v>
      </c>
      <c r="AW298" s="97">
        <v>3.7510086498069306E-3</v>
      </c>
      <c r="AX298" s="97">
        <v>4.8492972559397662E-2</v>
      </c>
      <c r="AY298" s="349">
        <v>3.0950181775470265E-2</v>
      </c>
      <c r="AZ298" s="287"/>
      <c r="BA298" s="97">
        <v>4.610776172496811E-2</v>
      </c>
      <c r="BB298" s="97">
        <v>6.4266937914903233E-2</v>
      </c>
    </row>
    <row r="299" spans="1:54">
      <c r="A299" s="69"/>
      <c r="B299" s="61"/>
      <c r="C299" s="306" t="s">
        <v>92</v>
      </c>
      <c r="D299" s="306" t="s">
        <v>25</v>
      </c>
      <c r="E299" s="433">
        <v>204097379</v>
      </c>
      <c r="F299" s="433">
        <v>215260941</v>
      </c>
      <c r="G299" s="433">
        <v>213449502</v>
      </c>
      <c r="H299" s="433">
        <v>219504849</v>
      </c>
      <c r="I299" s="434">
        <v>852312671</v>
      </c>
      <c r="J299" s="435"/>
      <c r="K299" s="433">
        <v>225763525</v>
      </c>
      <c r="L299" s="433">
        <v>245305259</v>
      </c>
      <c r="M299" s="433">
        <v>225294019</v>
      </c>
      <c r="N299" s="433">
        <v>234387825</v>
      </c>
      <c r="O299" s="436">
        <v>930750628</v>
      </c>
      <c r="P299" s="435"/>
      <c r="Q299" s="433">
        <v>224475802</v>
      </c>
      <c r="R299" s="433">
        <v>237113334</v>
      </c>
      <c r="S299" s="433">
        <v>233000028</v>
      </c>
      <c r="T299" s="433">
        <v>236111700</v>
      </c>
      <c r="U299" s="436">
        <v>930700864</v>
      </c>
      <c r="V299" s="435"/>
      <c r="W299" s="433">
        <v>230042289</v>
      </c>
      <c r="X299" s="433">
        <v>244644277</v>
      </c>
      <c r="Y299" s="433">
        <v>253637035</v>
      </c>
      <c r="Z299" s="433">
        <v>261717447</v>
      </c>
      <c r="AA299" s="436">
        <v>990041048</v>
      </c>
      <c r="AB299" s="126"/>
      <c r="AC299" s="433">
        <v>265844360</v>
      </c>
      <c r="AD299" s="433">
        <v>297056843</v>
      </c>
      <c r="AE299" s="433">
        <v>302488349</v>
      </c>
      <c r="AF299" s="433">
        <v>317447345</v>
      </c>
      <c r="AG299" s="436">
        <v>1182836897</v>
      </c>
      <c r="AH299" s="126"/>
      <c r="AI299" s="433">
        <v>289520196</v>
      </c>
      <c r="AJ299" s="433">
        <v>303222528</v>
      </c>
      <c r="AK299" s="433">
        <v>296646901</v>
      </c>
      <c r="AL299" s="433">
        <v>305607699</v>
      </c>
      <c r="AM299" s="436">
        <v>1194997324</v>
      </c>
      <c r="AN299" s="126"/>
      <c r="AO299" s="433">
        <v>304696149</v>
      </c>
      <c r="AP299" s="433">
        <v>318073875</v>
      </c>
      <c r="AQ299" s="433">
        <v>339382092</v>
      </c>
      <c r="AR299" s="433">
        <v>340281130</v>
      </c>
      <c r="AS299" s="436">
        <v>1302433246</v>
      </c>
      <c r="AT299" s="126"/>
      <c r="AU299" s="433">
        <v>333406877</v>
      </c>
      <c r="AV299" s="433">
        <v>336783854</v>
      </c>
      <c r="AW299" s="433">
        <v>341447879</v>
      </c>
      <c r="AX299" s="433">
        <v>359568604</v>
      </c>
      <c r="AY299" s="436">
        <v>1371207214</v>
      </c>
      <c r="AZ299" s="126"/>
      <c r="BA299" s="433">
        <v>345226984</v>
      </c>
      <c r="BB299" s="433">
        <v>367557579</v>
      </c>
    </row>
    <row r="300" spans="1:54">
      <c r="A300" s="69"/>
      <c r="B300" s="61"/>
      <c r="C300" s="312"/>
      <c r="D300" s="313" t="s">
        <v>23</v>
      </c>
      <c r="E300" s="97">
        <v>0.16390317850414646</v>
      </c>
      <c r="F300" s="97">
        <v>0.38831947680332807</v>
      </c>
      <c r="G300" s="97">
        <v>0.12860513845363053</v>
      </c>
      <c r="H300" s="97">
        <v>4.6557771120535378E-2</v>
      </c>
      <c r="I300" s="437"/>
      <c r="J300" s="438"/>
      <c r="K300" s="97">
        <v>0.10615592471670104</v>
      </c>
      <c r="L300" s="97">
        <v>0.13957161880101601</v>
      </c>
      <c r="M300" s="97">
        <v>5.549095635744327E-2</v>
      </c>
      <c r="N300" s="97">
        <v>6.7802493055631768E-2</v>
      </c>
      <c r="O300" s="349">
        <v>9.202955636922594E-2</v>
      </c>
      <c r="P300" s="438"/>
      <c r="Q300" s="97">
        <v>-5.7038576094167182E-3</v>
      </c>
      <c r="R300" s="97">
        <v>-3.3394820124912239E-2</v>
      </c>
      <c r="S300" s="97">
        <v>3.4204232470103957E-2</v>
      </c>
      <c r="T300" s="97">
        <v>7.3547975454784087E-3</v>
      </c>
      <c r="U300" s="349">
        <v>-5.346652315130207E-5</v>
      </c>
      <c r="V300" s="438"/>
      <c r="W300" s="97">
        <v>2.479771516753515E-2</v>
      </c>
      <c r="X300" s="97">
        <v>3.1760942638510592E-2</v>
      </c>
      <c r="Y300" s="97">
        <v>8.8570834849856839E-2</v>
      </c>
      <c r="Z300" s="97">
        <v>0.1084475991659879</v>
      </c>
      <c r="AA300" s="349">
        <v>6.3758599884570444E-2</v>
      </c>
      <c r="AB300" s="287"/>
      <c r="AC300" s="97">
        <v>0.15563256284586879</v>
      </c>
      <c r="AD300" s="97">
        <v>0.21423990228882395</v>
      </c>
      <c r="AE300" s="97">
        <v>0.19260323714161065</v>
      </c>
      <c r="AF300" s="97">
        <v>0.21293917787605499</v>
      </c>
      <c r="AG300" s="349">
        <v>0.19473520758504947</v>
      </c>
      <c r="AH300" s="287"/>
      <c r="AI300" s="97">
        <v>8.9059011821804202E-2</v>
      </c>
      <c r="AJ300" s="97">
        <v>2.0755909669450068E-2</v>
      </c>
      <c r="AK300" s="97">
        <v>-1.9311315689716002E-2</v>
      </c>
      <c r="AL300" s="97">
        <v>-3.7296408952483096E-2</v>
      </c>
      <c r="AM300" s="349">
        <v>1.0280730192676835E-2</v>
      </c>
      <c r="AN300" s="287"/>
      <c r="AO300" s="97">
        <v>5.2417597147523365E-2</v>
      </c>
      <c r="AP300" s="97">
        <v>4.8978376039395144E-2</v>
      </c>
      <c r="AQ300" s="97">
        <v>0.14406080379042963</v>
      </c>
      <c r="AR300" s="97">
        <v>0.11345732163638989</v>
      </c>
      <c r="AS300" s="349">
        <v>8.9904738564920761E-2</v>
      </c>
      <c r="AT300" s="287"/>
      <c r="AU300" s="97">
        <v>9.4227406858365059E-2</v>
      </c>
      <c r="AV300" s="97">
        <v>5.8822746759695343E-2</v>
      </c>
      <c r="AW300" s="97">
        <v>6.0869063179680438E-3</v>
      </c>
      <c r="AX300" s="97">
        <v>5.668099785609626E-2</v>
      </c>
      <c r="AY300" s="349">
        <v>5.2804217192103264E-2</v>
      </c>
      <c r="AZ300" s="287"/>
      <c r="BA300" s="97">
        <v>3.5452499079675626E-2</v>
      </c>
      <c r="BB300" s="97">
        <v>9.1375297938125044E-2</v>
      </c>
    </row>
    <row r="301" spans="1:54">
      <c r="A301" s="69"/>
      <c r="B301" s="61"/>
      <c r="C301" s="306" t="s">
        <v>56</v>
      </c>
      <c r="D301" s="306" t="s">
        <v>25</v>
      </c>
      <c r="E301" s="433">
        <v>470365353</v>
      </c>
      <c r="F301" s="433">
        <v>531297652</v>
      </c>
      <c r="G301" s="433">
        <v>483317641</v>
      </c>
      <c r="H301" s="433">
        <v>469019092</v>
      </c>
      <c r="I301" s="434">
        <v>1953999738</v>
      </c>
      <c r="J301" s="435"/>
      <c r="K301" s="433">
        <v>494956499</v>
      </c>
      <c r="L301" s="433">
        <v>509169402</v>
      </c>
      <c r="M301" s="433">
        <v>494574791</v>
      </c>
      <c r="N301" s="433">
        <v>461612985</v>
      </c>
      <c r="O301" s="436">
        <v>1960313677</v>
      </c>
      <c r="P301" s="435"/>
      <c r="Q301" s="433">
        <v>490251899</v>
      </c>
      <c r="R301" s="433">
        <v>510336320</v>
      </c>
      <c r="S301" s="433">
        <v>467907010</v>
      </c>
      <c r="T301" s="433">
        <v>456301593</v>
      </c>
      <c r="U301" s="436">
        <v>1924796822</v>
      </c>
      <c r="V301" s="435"/>
      <c r="W301" s="433">
        <v>468638469</v>
      </c>
      <c r="X301" s="433">
        <v>445033419</v>
      </c>
      <c r="Y301" s="433">
        <v>456615533</v>
      </c>
      <c r="Z301" s="433">
        <v>449605696</v>
      </c>
      <c r="AA301" s="436">
        <v>1819893117</v>
      </c>
      <c r="AB301" s="126"/>
      <c r="AC301" s="433">
        <v>476771529</v>
      </c>
      <c r="AD301" s="433">
        <v>517082149</v>
      </c>
      <c r="AE301" s="433">
        <v>522013690</v>
      </c>
      <c r="AF301" s="433">
        <v>539543055</v>
      </c>
      <c r="AG301" s="436">
        <v>2055410423</v>
      </c>
      <c r="AH301" s="126"/>
      <c r="AI301" s="433">
        <v>530759582</v>
      </c>
      <c r="AJ301" s="433">
        <v>538687991</v>
      </c>
      <c r="AK301" s="433">
        <v>504706090</v>
      </c>
      <c r="AL301" s="433">
        <v>482743445</v>
      </c>
      <c r="AM301" s="436">
        <v>2056897108</v>
      </c>
      <c r="AN301" s="126"/>
      <c r="AO301" s="433">
        <v>486510050</v>
      </c>
      <c r="AP301" s="433">
        <v>542328256</v>
      </c>
      <c r="AQ301" s="433">
        <v>558939805</v>
      </c>
      <c r="AR301" s="433">
        <v>530945482</v>
      </c>
      <c r="AS301" s="436">
        <v>2118723593</v>
      </c>
      <c r="AT301" s="126"/>
      <c r="AU301" s="433">
        <v>523397527</v>
      </c>
      <c r="AV301" s="433">
        <v>535533432</v>
      </c>
      <c r="AW301" s="433">
        <v>544597019</v>
      </c>
      <c r="AX301" s="433">
        <v>550712430</v>
      </c>
      <c r="AY301" s="436">
        <v>2154240408</v>
      </c>
      <c r="AZ301" s="126"/>
      <c r="BA301" s="433">
        <v>531209678</v>
      </c>
      <c r="BB301" s="433">
        <v>552520269</v>
      </c>
    </row>
    <row r="302" spans="1:54">
      <c r="A302" s="69"/>
      <c r="B302" s="61"/>
      <c r="C302" s="312"/>
      <c r="D302" s="313" t="s">
        <v>23</v>
      </c>
      <c r="E302" s="97">
        <v>0.14580630214356882</v>
      </c>
      <c r="F302" s="97">
        <v>0.38013114369048362</v>
      </c>
      <c r="G302" s="97">
        <v>0.14927128730131398</v>
      </c>
      <c r="H302" s="97">
        <v>4.909940797122448E-2</v>
      </c>
      <c r="I302" s="437"/>
      <c r="J302" s="438"/>
      <c r="K302" s="97">
        <v>5.2280946806896295E-2</v>
      </c>
      <c r="L302" s="97">
        <v>-4.1649440603964874E-2</v>
      </c>
      <c r="M302" s="97">
        <v>2.3291411372257358E-2</v>
      </c>
      <c r="N302" s="97">
        <v>-1.5790630117888678E-2</v>
      </c>
      <c r="O302" s="349">
        <v>3.2312895837245392E-3</v>
      </c>
      <c r="P302" s="438"/>
      <c r="Q302" s="97">
        <v>-9.505077738154899E-3</v>
      </c>
      <c r="R302" s="97">
        <v>2.2918070006099356E-3</v>
      </c>
      <c r="S302" s="97">
        <v>-5.3920623301643378E-2</v>
      </c>
      <c r="T302" s="97">
        <v>-1.1506158129412247E-2</v>
      </c>
      <c r="U302" s="349">
        <v>-1.8117944804809882E-2</v>
      </c>
      <c r="V302" s="438"/>
      <c r="W302" s="97">
        <v>-4.4086376909679204E-2</v>
      </c>
      <c r="X302" s="97">
        <v>-0.12796052023105076</v>
      </c>
      <c r="Y302" s="97">
        <v>-2.4131882529394022E-2</v>
      </c>
      <c r="Z302" s="97">
        <v>-1.4674279254598188E-2</v>
      </c>
      <c r="AA302" s="349">
        <v>-5.4501183605965009E-2</v>
      </c>
      <c r="AB302" s="287"/>
      <c r="AC302" s="97">
        <v>1.7354657242190763E-2</v>
      </c>
      <c r="AD302" s="97">
        <v>0.1618951002868394</v>
      </c>
      <c r="AE302" s="97">
        <v>0.14322368004068764</v>
      </c>
      <c r="AF302" s="97">
        <v>0.20003607561057235</v>
      </c>
      <c r="AG302" s="349">
        <v>0.12941271319726622</v>
      </c>
      <c r="AH302" s="287"/>
      <c r="AI302" s="97">
        <v>0.11323673859728323</v>
      </c>
      <c r="AJ302" s="97">
        <v>4.178415758846854E-2</v>
      </c>
      <c r="AK302" s="97">
        <v>-3.3155452302409905E-2</v>
      </c>
      <c r="AL302" s="97">
        <v>-0.10527354485176355</v>
      </c>
      <c r="AM302" s="349">
        <v>7.2330323100633365E-4</v>
      </c>
      <c r="AN302" s="287"/>
      <c r="AO302" s="97">
        <v>-8.3370199051818528E-2</v>
      </c>
      <c r="AP302" s="97">
        <v>6.7576501812158796E-3</v>
      </c>
      <c r="AQ302" s="97">
        <v>0.1074560344615616</v>
      </c>
      <c r="AR302" s="97">
        <v>9.9850215470041137E-2</v>
      </c>
      <c r="AS302" s="349">
        <v>3.0058132105653224E-2</v>
      </c>
      <c r="AT302" s="287"/>
      <c r="AU302" s="97">
        <v>7.5820585823458408E-2</v>
      </c>
      <c r="AV302" s="97">
        <v>-1.2528987610042619E-2</v>
      </c>
      <c r="AW302" s="97">
        <v>-2.5660698829635176E-2</v>
      </c>
      <c r="AX302" s="97">
        <v>3.7229713162904465E-2</v>
      </c>
      <c r="AY302" s="349">
        <v>1.6763307454234821E-2</v>
      </c>
      <c r="AZ302" s="287"/>
      <c r="BA302" s="97">
        <v>1.4925846220133154E-2</v>
      </c>
      <c r="BB302" s="97">
        <v>3.1719470690300344E-2</v>
      </c>
    </row>
    <row r="303" spans="1:54">
      <c r="A303" s="69"/>
      <c r="B303" s="61"/>
      <c r="C303" s="306" t="s">
        <v>93</v>
      </c>
      <c r="D303" s="306" t="s">
        <v>25</v>
      </c>
      <c r="E303" s="433">
        <v>42226445</v>
      </c>
      <c r="F303" s="433">
        <v>44330258</v>
      </c>
      <c r="G303" s="433">
        <v>43090540</v>
      </c>
      <c r="H303" s="433">
        <v>42330116</v>
      </c>
      <c r="I303" s="434">
        <v>171977359</v>
      </c>
      <c r="J303" s="435"/>
      <c r="K303" s="433">
        <v>40090212</v>
      </c>
      <c r="L303" s="433">
        <v>43254245</v>
      </c>
      <c r="M303" s="433">
        <v>42016474</v>
      </c>
      <c r="N303" s="433">
        <v>39822129</v>
      </c>
      <c r="O303" s="436">
        <v>165183060</v>
      </c>
      <c r="P303" s="435"/>
      <c r="Q303" s="433">
        <v>37928474</v>
      </c>
      <c r="R303" s="433">
        <v>40291876</v>
      </c>
      <c r="S303" s="433">
        <v>38829013</v>
      </c>
      <c r="T303" s="433">
        <v>38559817</v>
      </c>
      <c r="U303" s="436">
        <v>155609180</v>
      </c>
      <c r="V303" s="435"/>
      <c r="W303" s="433">
        <v>37823407</v>
      </c>
      <c r="X303" s="433">
        <v>39358059</v>
      </c>
      <c r="Y303" s="433">
        <v>39463198</v>
      </c>
      <c r="Z303" s="433">
        <v>40321425</v>
      </c>
      <c r="AA303" s="436">
        <v>156966089</v>
      </c>
      <c r="AB303" s="126"/>
      <c r="AC303" s="433">
        <v>38945537</v>
      </c>
      <c r="AD303" s="433">
        <v>42179635</v>
      </c>
      <c r="AE303" s="433">
        <v>41996715</v>
      </c>
      <c r="AF303" s="433">
        <v>44586874</v>
      </c>
      <c r="AG303" s="436">
        <v>167708761</v>
      </c>
      <c r="AH303" s="126"/>
      <c r="AI303" s="433">
        <v>41578773</v>
      </c>
      <c r="AJ303" s="433">
        <v>43399355</v>
      </c>
      <c r="AK303" s="433">
        <v>43831696</v>
      </c>
      <c r="AL303" s="433">
        <v>43776934</v>
      </c>
      <c r="AM303" s="436">
        <v>172586758</v>
      </c>
      <c r="AN303" s="126"/>
      <c r="AO303" s="433">
        <v>41888386</v>
      </c>
      <c r="AP303" s="433">
        <v>44712163</v>
      </c>
      <c r="AQ303" s="433">
        <v>44617340</v>
      </c>
      <c r="AR303" s="433">
        <v>44318936</v>
      </c>
      <c r="AS303" s="436">
        <v>175536825</v>
      </c>
      <c r="AT303" s="126"/>
      <c r="AU303" s="433">
        <v>43163784</v>
      </c>
      <c r="AV303" s="433">
        <v>44937117</v>
      </c>
      <c r="AW303" s="433">
        <v>45454443</v>
      </c>
      <c r="AX303" s="433">
        <v>47860992</v>
      </c>
      <c r="AY303" s="436">
        <v>181416336</v>
      </c>
      <c r="AZ303" s="126"/>
      <c r="BA303" s="433">
        <v>46383651</v>
      </c>
      <c r="BB303" s="433">
        <v>47536565</v>
      </c>
    </row>
    <row r="304" spans="1:54">
      <c r="A304" s="69"/>
      <c r="B304" s="61"/>
      <c r="C304" s="312"/>
      <c r="D304" s="313" t="s">
        <v>23</v>
      </c>
      <c r="E304" s="97">
        <v>0.14640423645466238</v>
      </c>
      <c r="F304" s="97">
        <v>0.28177760614259645</v>
      </c>
      <c r="G304" s="97">
        <v>8.3557996758972547E-2</v>
      </c>
      <c r="H304" s="97">
        <v>-7.90560633800611E-4</v>
      </c>
      <c r="I304" s="437"/>
      <c r="J304" s="438"/>
      <c r="K304" s="97">
        <v>-5.0589932446361514E-2</v>
      </c>
      <c r="L304" s="97">
        <v>-2.42726536804726E-2</v>
      </c>
      <c r="M304" s="97">
        <v>-2.4925795777913203E-2</v>
      </c>
      <c r="N304" s="97">
        <v>-5.9248290271635445E-2</v>
      </c>
      <c r="O304" s="349">
        <v>-3.9506938817452153E-2</v>
      </c>
      <c r="P304" s="438"/>
      <c r="Q304" s="97">
        <v>-5.3921840074080962E-2</v>
      </c>
      <c r="R304" s="97">
        <v>-6.8487358870788273E-2</v>
      </c>
      <c r="S304" s="97">
        <v>-7.586217253737193E-2</v>
      </c>
      <c r="T304" s="97">
        <v>-3.169875724123139E-2</v>
      </c>
      <c r="U304" s="349">
        <v>-5.7959212040266106E-2</v>
      </c>
      <c r="V304" s="438"/>
      <c r="W304" s="97">
        <v>-2.7701351760157644E-3</v>
      </c>
      <c r="X304" s="97">
        <v>-2.3176309785128857E-2</v>
      </c>
      <c r="Y304" s="97">
        <v>1.6332761278273988E-2</v>
      </c>
      <c r="Z304" s="97">
        <v>4.5685071586309745E-2</v>
      </c>
      <c r="AA304" s="349">
        <v>8.7199804021844685E-3</v>
      </c>
      <c r="AB304" s="287"/>
      <c r="AC304" s="97">
        <v>2.9667607680080144E-2</v>
      </c>
      <c r="AD304" s="97">
        <v>7.1689917432157912E-2</v>
      </c>
      <c r="AE304" s="97">
        <v>6.4199485302737003E-2</v>
      </c>
      <c r="AF304" s="97">
        <v>0.1057861670315472</v>
      </c>
      <c r="AG304" s="349">
        <v>6.8439444904561553E-2</v>
      </c>
      <c r="AH304" s="287"/>
      <c r="AI304" s="97">
        <v>6.7613292891557819E-2</v>
      </c>
      <c r="AJ304" s="97">
        <v>2.8917272517886783E-2</v>
      </c>
      <c r="AK304" s="97">
        <v>4.369344126082253E-2</v>
      </c>
      <c r="AL304" s="97">
        <v>-1.8165435863478518E-2</v>
      </c>
      <c r="AM304" s="349">
        <v>2.9086119120515175E-2</v>
      </c>
      <c r="AN304" s="287"/>
      <c r="AO304" s="97">
        <v>7.4464198354289302E-3</v>
      </c>
      <c r="AP304" s="97">
        <v>3.0249481818335866E-2</v>
      </c>
      <c r="AQ304" s="97">
        <v>1.7924106792490901E-2</v>
      </c>
      <c r="AR304" s="97">
        <v>1.2380994977857496E-2</v>
      </c>
      <c r="AS304" s="349">
        <v>1.7093240722442893E-2</v>
      </c>
      <c r="AT304" s="287"/>
      <c r="AU304" s="97">
        <v>3.0447532640670349E-2</v>
      </c>
      <c r="AV304" s="97">
        <v>5.0311589712177529E-3</v>
      </c>
      <c r="AW304" s="97">
        <v>1.8761831162503295E-2</v>
      </c>
      <c r="AX304" s="97">
        <v>7.9921954805052264E-2</v>
      </c>
      <c r="AY304" s="349">
        <v>3.3494459068631244E-2</v>
      </c>
      <c r="AZ304" s="287"/>
      <c r="BA304" s="97">
        <v>7.4596495061693302E-2</v>
      </c>
      <c r="BB304" s="97">
        <v>5.7846345594444681E-2</v>
      </c>
    </row>
    <row r="305" spans="1:54">
      <c r="A305" s="69"/>
      <c r="B305" s="61"/>
      <c r="C305" s="306" t="s">
        <v>94</v>
      </c>
      <c r="D305" s="306" t="s">
        <v>25</v>
      </c>
      <c r="E305" s="433">
        <v>10197914</v>
      </c>
      <c r="F305" s="433">
        <v>12789648</v>
      </c>
      <c r="G305" s="433">
        <v>17148452</v>
      </c>
      <c r="H305" s="433">
        <v>18189207</v>
      </c>
      <c r="I305" s="434">
        <v>58325221</v>
      </c>
      <c r="J305" s="435"/>
      <c r="K305" s="433">
        <v>16099089</v>
      </c>
      <c r="L305" s="433">
        <v>19193697</v>
      </c>
      <c r="M305" s="433">
        <v>18694535</v>
      </c>
      <c r="N305" s="433">
        <v>18571414</v>
      </c>
      <c r="O305" s="436">
        <v>72558735</v>
      </c>
      <c r="P305" s="435"/>
      <c r="Q305" s="433">
        <v>14578287</v>
      </c>
      <c r="R305" s="433">
        <v>15762042</v>
      </c>
      <c r="S305" s="433">
        <v>13058943</v>
      </c>
      <c r="T305" s="433">
        <v>12044401</v>
      </c>
      <c r="U305" s="436">
        <v>55443673</v>
      </c>
      <c r="V305" s="435"/>
      <c r="W305" s="433">
        <v>9917750</v>
      </c>
      <c r="X305" s="433">
        <v>11923348</v>
      </c>
      <c r="Y305" s="433">
        <v>10396033</v>
      </c>
      <c r="Z305" s="433">
        <v>11000381</v>
      </c>
      <c r="AA305" s="436">
        <v>43237512</v>
      </c>
      <c r="AB305" s="126"/>
      <c r="AC305" s="433">
        <v>9150480</v>
      </c>
      <c r="AD305" s="433">
        <v>11119866</v>
      </c>
      <c r="AE305" s="433">
        <v>10221062</v>
      </c>
      <c r="AF305" s="433">
        <v>9369504</v>
      </c>
      <c r="AG305" s="436">
        <v>39860912</v>
      </c>
      <c r="AH305" s="126"/>
      <c r="AI305" s="433">
        <v>7247881</v>
      </c>
      <c r="AJ305" s="433">
        <v>8328275</v>
      </c>
      <c r="AK305" s="433">
        <v>8992290</v>
      </c>
      <c r="AL305" s="433">
        <v>8504861</v>
      </c>
      <c r="AM305" s="436">
        <v>33073307</v>
      </c>
      <c r="AN305" s="126"/>
      <c r="AO305" s="433">
        <v>6916980</v>
      </c>
      <c r="AP305" s="433">
        <v>8343242</v>
      </c>
      <c r="AQ305" s="433">
        <v>8226326</v>
      </c>
      <c r="AR305" s="433">
        <v>7015177</v>
      </c>
      <c r="AS305" s="436">
        <v>30501725</v>
      </c>
      <c r="AT305" s="126"/>
      <c r="AU305" s="433">
        <v>5854122</v>
      </c>
      <c r="AV305" s="433">
        <v>9157623</v>
      </c>
      <c r="AW305" s="433">
        <v>7453105</v>
      </c>
      <c r="AX305" s="433">
        <v>8032883</v>
      </c>
      <c r="AY305" s="436">
        <v>30497733</v>
      </c>
      <c r="AZ305" s="126"/>
      <c r="BA305" s="433">
        <v>6226448</v>
      </c>
      <c r="BB305" s="433">
        <v>7525769</v>
      </c>
    </row>
    <row r="306" spans="1:54">
      <c r="A306" s="69"/>
      <c r="B306" s="61"/>
      <c r="C306" s="312"/>
      <c r="D306" s="313" t="s">
        <v>23</v>
      </c>
      <c r="E306" s="97">
        <v>1.3703603012110769E-2</v>
      </c>
      <c r="F306" s="97">
        <v>0.23884325082578101</v>
      </c>
      <c r="G306" s="97">
        <v>0.43832384499088911</v>
      </c>
      <c r="H306" s="97">
        <v>0.39923004375573101</v>
      </c>
      <c r="I306" s="437"/>
      <c r="J306" s="438"/>
      <c r="K306" s="97">
        <v>0.57866491127499209</v>
      </c>
      <c r="L306" s="97">
        <v>0.50072128646542891</v>
      </c>
      <c r="M306" s="97">
        <v>9.0158750189229905E-2</v>
      </c>
      <c r="N306" s="97">
        <v>2.1012845694702357E-2</v>
      </c>
      <c r="O306" s="349">
        <v>0.24403703502469365</v>
      </c>
      <c r="P306" s="438"/>
      <c r="Q306" s="97">
        <v>-9.4465096751747857E-2</v>
      </c>
      <c r="R306" s="97">
        <v>-0.17879072489265613</v>
      </c>
      <c r="S306" s="97">
        <v>-0.30145665564829505</v>
      </c>
      <c r="T306" s="97">
        <v>-0.35145482191070643</v>
      </c>
      <c r="U306" s="349">
        <v>-0.23587872638628549</v>
      </c>
      <c r="V306" s="438"/>
      <c r="W306" s="97">
        <v>-0.31969030380592722</v>
      </c>
      <c r="X306" s="97">
        <v>-0.24354039914371506</v>
      </c>
      <c r="Y306" s="97">
        <v>-0.20391466598789809</v>
      </c>
      <c r="Z306" s="97">
        <v>-8.6680939965383064E-2</v>
      </c>
      <c r="AA306" s="349">
        <v>-0.22015426358928281</v>
      </c>
      <c r="AB306" s="287"/>
      <c r="AC306" s="97">
        <v>-7.7363313251493482E-2</v>
      </c>
      <c r="AD306" s="97">
        <v>-6.7387280820789597E-2</v>
      </c>
      <c r="AE306" s="97">
        <v>-1.6830554500933181E-2</v>
      </c>
      <c r="AF306" s="97">
        <v>-0.14825641039160375</v>
      </c>
      <c r="AG306" s="349">
        <v>-7.8094225218139246E-2</v>
      </c>
      <c r="AH306" s="287"/>
      <c r="AI306" s="97">
        <v>-0.20792340948234411</v>
      </c>
      <c r="AJ306" s="97">
        <v>-0.25104538130225673</v>
      </c>
      <c r="AK306" s="97">
        <v>-0.12021960144650334</v>
      </c>
      <c r="AL306" s="97">
        <v>-9.2282686468782127E-2</v>
      </c>
      <c r="AM306" s="349">
        <v>-0.17028223037144763</v>
      </c>
      <c r="AN306" s="287"/>
      <c r="AO306" s="97">
        <v>-4.565486105525185E-2</v>
      </c>
      <c r="AP306" s="97">
        <v>1.7971308584310286E-3</v>
      </c>
      <c r="AQ306" s="97">
        <v>-8.5180082048065597E-2</v>
      </c>
      <c r="AR306" s="97">
        <v>-0.17515677210950298</v>
      </c>
      <c r="AS306" s="349">
        <v>-7.7754002646303277E-2</v>
      </c>
      <c r="AT306" s="287"/>
      <c r="AU306" s="97">
        <v>-0.15365925591804519</v>
      </c>
      <c r="AV306" s="97">
        <v>9.7609658211999628E-2</v>
      </c>
      <c r="AW306" s="97">
        <v>-9.3993478984421452E-2</v>
      </c>
      <c r="AX306" s="97">
        <v>0.14507203453312734</v>
      </c>
      <c r="AY306" s="349">
        <v>-1.3087784379406386E-4</v>
      </c>
      <c r="AZ306" s="287"/>
      <c r="BA306" s="97">
        <v>6.3600656084721097E-2</v>
      </c>
      <c r="BB306" s="97">
        <v>-0.17819624153560376</v>
      </c>
    </row>
    <row r="307" spans="1:54">
      <c r="A307" s="69"/>
      <c r="B307" s="61"/>
      <c r="C307" s="306" t="s">
        <v>95</v>
      </c>
      <c r="D307" s="306" t="s">
        <v>25</v>
      </c>
      <c r="E307" s="433">
        <v>19792432</v>
      </c>
      <c r="F307" s="433">
        <v>20029271</v>
      </c>
      <c r="G307" s="433">
        <v>18797507</v>
      </c>
      <c r="H307" s="433">
        <v>18284643</v>
      </c>
      <c r="I307" s="434">
        <v>76903853</v>
      </c>
      <c r="J307" s="435"/>
      <c r="K307" s="433">
        <v>18867872</v>
      </c>
      <c r="L307" s="433">
        <v>19798016</v>
      </c>
      <c r="M307" s="433">
        <v>20706675</v>
      </c>
      <c r="N307" s="433">
        <v>19951822</v>
      </c>
      <c r="O307" s="436">
        <v>79324385</v>
      </c>
      <c r="P307" s="435"/>
      <c r="Q307" s="433">
        <v>19839156</v>
      </c>
      <c r="R307" s="433">
        <v>21395637</v>
      </c>
      <c r="S307" s="433">
        <v>20221249</v>
      </c>
      <c r="T307" s="433">
        <v>20871020</v>
      </c>
      <c r="U307" s="436">
        <v>82327062</v>
      </c>
      <c r="V307" s="435"/>
      <c r="W307" s="433">
        <v>19580758</v>
      </c>
      <c r="X307" s="433">
        <v>19799672</v>
      </c>
      <c r="Y307" s="433">
        <v>19996034</v>
      </c>
      <c r="Z307" s="433">
        <v>20780545</v>
      </c>
      <c r="AA307" s="436">
        <v>80157009</v>
      </c>
      <c r="AB307" s="126"/>
      <c r="AC307" s="433">
        <v>21186863</v>
      </c>
      <c r="AD307" s="433">
        <v>22647652</v>
      </c>
      <c r="AE307" s="433">
        <v>22071677</v>
      </c>
      <c r="AF307" s="433">
        <v>23459944</v>
      </c>
      <c r="AG307" s="436">
        <v>89366136</v>
      </c>
      <c r="AH307" s="126"/>
      <c r="AI307" s="433">
        <v>23185816</v>
      </c>
      <c r="AJ307" s="433">
        <v>23975918</v>
      </c>
      <c r="AK307" s="433">
        <v>23615538</v>
      </c>
      <c r="AL307" s="433">
        <v>23505162</v>
      </c>
      <c r="AM307" s="436">
        <v>94282434</v>
      </c>
      <c r="AN307" s="126"/>
      <c r="AO307" s="433">
        <v>23852202</v>
      </c>
      <c r="AP307" s="433">
        <v>24510579</v>
      </c>
      <c r="AQ307" s="433">
        <v>24830518</v>
      </c>
      <c r="AR307" s="433">
        <v>25322033</v>
      </c>
      <c r="AS307" s="436">
        <v>98515332</v>
      </c>
      <c r="AT307" s="126"/>
      <c r="AU307" s="433">
        <v>25628806</v>
      </c>
      <c r="AV307" s="433">
        <v>25551545</v>
      </c>
      <c r="AW307" s="433">
        <v>24446160</v>
      </c>
      <c r="AX307" s="433">
        <v>26335053</v>
      </c>
      <c r="AY307" s="436">
        <v>101961564</v>
      </c>
      <c r="AZ307" s="126"/>
      <c r="BA307" s="433">
        <v>25853805</v>
      </c>
      <c r="BB307" s="433">
        <v>25748337</v>
      </c>
    </row>
    <row r="308" spans="1:54">
      <c r="A308" s="69"/>
      <c r="B308" s="61"/>
      <c r="C308" s="312"/>
      <c r="D308" s="313" t="s">
        <v>23</v>
      </c>
      <c r="E308" s="97">
        <v>9.6114251245479149E-2</v>
      </c>
      <c r="F308" s="97">
        <v>0.19923884180805337</v>
      </c>
      <c r="G308" s="97">
        <v>4.057461729592414E-2</v>
      </c>
      <c r="H308" s="97">
        <v>-4.5918986843756462E-2</v>
      </c>
      <c r="I308" s="437"/>
      <c r="J308" s="438"/>
      <c r="K308" s="97">
        <v>-4.6712804166764349E-2</v>
      </c>
      <c r="L308" s="97">
        <v>-1.1545852068205577E-2</v>
      </c>
      <c r="M308" s="97">
        <v>0.10156495752335669</v>
      </c>
      <c r="N308" s="97">
        <v>9.1179193381024717E-2</v>
      </c>
      <c r="O308" s="349">
        <v>3.147478189421804E-2</v>
      </c>
      <c r="P308" s="438"/>
      <c r="Q308" s="97">
        <v>5.1478195315295849E-2</v>
      </c>
      <c r="R308" s="97">
        <v>8.0696015196674242E-2</v>
      </c>
      <c r="S308" s="97">
        <v>-2.3442971891914133E-2</v>
      </c>
      <c r="T308" s="97">
        <v>4.607088014317684E-2</v>
      </c>
      <c r="U308" s="349">
        <v>3.7853139359353305E-2</v>
      </c>
      <c r="V308" s="438"/>
      <c r="W308" s="97">
        <v>-1.3024646814612462E-2</v>
      </c>
      <c r="X308" s="97">
        <v>-7.4593011649991992E-2</v>
      </c>
      <c r="Y308" s="97">
        <v>-1.1137541503989157E-2</v>
      </c>
      <c r="Z308" s="97">
        <v>-4.3349582339531345E-3</v>
      </c>
      <c r="AA308" s="349">
        <v>-2.6358926788860759E-2</v>
      </c>
      <c r="AB308" s="287"/>
      <c r="AC308" s="97">
        <v>8.2024659106659792E-2</v>
      </c>
      <c r="AD308" s="97">
        <v>0.14383975653738101</v>
      </c>
      <c r="AE308" s="97">
        <v>0.10380273408216856</v>
      </c>
      <c r="AF308" s="97">
        <v>0.12893785990694662</v>
      </c>
      <c r="AG308" s="349">
        <v>0.11488860568637227</v>
      </c>
      <c r="AH308" s="287"/>
      <c r="AI308" s="97">
        <v>9.4348700890735993E-2</v>
      </c>
      <c r="AJ308" s="97">
        <v>5.8649170342250034E-2</v>
      </c>
      <c r="AK308" s="97">
        <v>6.9947607515278509E-2</v>
      </c>
      <c r="AL308" s="97">
        <v>1.9274555813091343E-3</v>
      </c>
      <c r="AM308" s="349">
        <v>5.5012986127094043E-2</v>
      </c>
      <c r="AN308" s="287"/>
      <c r="AO308" s="97">
        <v>2.8741106200445898E-2</v>
      </c>
      <c r="AP308" s="97">
        <v>2.2299917775828293E-2</v>
      </c>
      <c r="AQ308" s="97">
        <v>5.1448330332342973E-2</v>
      </c>
      <c r="AR308" s="97">
        <v>7.7296680618495595E-2</v>
      </c>
      <c r="AS308" s="349">
        <v>4.4895934697655404E-2</v>
      </c>
      <c r="AT308" s="287"/>
      <c r="AU308" s="97">
        <v>7.4483856878287291E-2</v>
      </c>
      <c r="AV308" s="97">
        <v>4.2470069760490059E-2</v>
      </c>
      <c r="AW308" s="97">
        <v>-1.5479258225704395E-2</v>
      </c>
      <c r="AX308" s="97">
        <v>4.0005476653474092E-2</v>
      </c>
      <c r="AY308" s="349">
        <v>3.498168183608219E-2</v>
      </c>
      <c r="AZ308" s="287"/>
      <c r="BA308" s="97">
        <v>8.7791448419407558E-3</v>
      </c>
      <c r="BB308" s="97">
        <v>7.7017651965860523E-3</v>
      </c>
    </row>
    <row r="309" spans="1:54">
      <c r="A309" s="69"/>
      <c r="B309" s="61"/>
      <c r="C309" s="306" t="s">
        <v>96</v>
      </c>
      <c r="D309" s="306" t="s">
        <v>25</v>
      </c>
      <c r="E309" s="433">
        <v>0</v>
      </c>
      <c r="F309" s="433">
        <v>0</v>
      </c>
      <c r="G309" s="433">
        <v>0</v>
      </c>
      <c r="H309" s="433">
        <v>0</v>
      </c>
      <c r="I309" s="434">
        <v>0</v>
      </c>
      <c r="J309" s="435"/>
      <c r="K309" s="433">
        <v>0</v>
      </c>
      <c r="L309" s="433">
        <v>0</v>
      </c>
      <c r="M309" s="433">
        <v>0</v>
      </c>
      <c r="N309" s="433">
        <v>0</v>
      </c>
      <c r="O309" s="436">
        <v>0</v>
      </c>
      <c r="P309" s="435"/>
      <c r="Q309" s="433">
        <v>0</v>
      </c>
      <c r="R309" s="433">
        <v>0</v>
      </c>
      <c r="S309" s="433">
        <v>0</v>
      </c>
      <c r="T309" s="433">
        <v>0</v>
      </c>
      <c r="U309" s="436">
        <v>0</v>
      </c>
      <c r="V309" s="435"/>
      <c r="W309" s="433">
        <v>0</v>
      </c>
      <c r="X309" s="433">
        <v>0</v>
      </c>
      <c r="Y309" s="433">
        <v>0</v>
      </c>
      <c r="Z309" s="433">
        <v>0</v>
      </c>
      <c r="AA309" s="436">
        <v>0</v>
      </c>
      <c r="AB309" s="126"/>
      <c r="AC309" s="433">
        <v>0</v>
      </c>
      <c r="AD309" s="433">
        <v>0</v>
      </c>
      <c r="AE309" s="433">
        <v>0</v>
      </c>
      <c r="AF309" s="433">
        <v>0</v>
      </c>
      <c r="AG309" s="436">
        <v>0</v>
      </c>
      <c r="AH309" s="126"/>
      <c r="AI309" s="433">
        <v>0</v>
      </c>
      <c r="AJ309" s="433">
        <v>0</v>
      </c>
      <c r="AK309" s="433">
        <v>0</v>
      </c>
      <c r="AL309" s="433">
        <v>0</v>
      </c>
      <c r="AM309" s="436">
        <v>0</v>
      </c>
      <c r="AN309" s="126"/>
      <c r="AO309" s="433">
        <v>0</v>
      </c>
      <c r="AP309" s="433">
        <v>0</v>
      </c>
      <c r="AQ309" s="433">
        <v>0</v>
      </c>
      <c r="AR309" s="433">
        <v>0</v>
      </c>
      <c r="AS309" s="436">
        <v>0</v>
      </c>
      <c r="AT309" s="126"/>
      <c r="AU309" s="433">
        <v>0</v>
      </c>
      <c r="AV309" s="433">
        <v>0</v>
      </c>
      <c r="AW309" s="433">
        <v>0</v>
      </c>
      <c r="AX309" s="433">
        <v>0</v>
      </c>
      <c r="AY309" s="436">
        <v>0</v>
      </c>
      <c r="AZ309" s="126"/>
      <c r="BA309" s="433">
        <v>0</v>
      </c>
      <c r="BB309" s="433">
        <v>0</v>
      </c>
    </row>
    <row r="310" spans="1:54">
      <c r="A310" s="69"/>
      <c r="B310" s="71"/>
      <c r="C310" s="312"/>
      <c r="D310" s="313" t="s">
        <v>23</v>
      </c>
      <c r="E310" s="97">
        <v>0</v>
      </c>
      <c r="F310" s="97">
        <v>0</v>
      </c>
      <c r="G310" s="97">
        <v>0</v>
      </c>
      <c r="H310" s="97">
        <v>0</v>
      </c>
      <c r="I310" s="437"/>
      <c r="J310" s="438"/>
      <c r="K310" s="97">
        <v>0</v>
      </c>
      <c r="L310" s="97">
        <v>0</v>
      </c>
      <c r="M310" s="97">
        <v>0</v>
      </c>
      <c r="N310" s="97">
        <v>0</v>
      </c>
      <c r="O310" s="349">
        <v>0</v>
      </c>
      <c r="P310" s="438"/>
      <c r="Q310" s="97" t="s">
        <v>279</v>
      </c>
      <c r="R310" s="97" t="s">
        <v>279</v>
      </c>
      <c r="S310" s="97" t="s">
        <v>279</v>
      </c>
      <c r="T310" s="97" t="s">
        <v>279</v>
      </c>
      <c r="U310" s="349" t="s">
        <v>279</v>
      </c>
      <c r="V310" s="438"/>
      <c r="W310" s="97" t="s">
        <v>279</v>
      </c>
      <c r="X310" s="97" t="s">
        <v>279</v>
      </c>
      <c r="Y310" s="97" t="s">
        <v>279</v>
      </c>
      <c r="Z310" s="97" t="s">
        <v>279</v>
      </c>
      <c r="AA310" s="349" t="s">
        <v>279</v>
      </c>
      <c r="AB310" s="287"/>
      <c r="AC310" s="97" t="s">
        <v>279</v>
      </c>
      <c r="AD310" s="97" t="s">
        <v>279</v>
      </c>
      <c r="AE310" s="97" t="s">
        <v>279</v>
      </c>
      <c r="AF310" s="97" t="s">
        <v>279</v>
      </c>
      <c r="AG310" s="349" t="s">
        <v>279</v>
      </c>
      <c r="AH310" s="287"/>
      <c r="AI310" s="97" t="s">
        <v>279</v>
      </c>
      <c r="AJ310" s="97" t="s">
        <v>279</v>
      </c>
      <c r="AK310" s="97" t="s">
        <v>279</v>
      </c>
      <c r="AL310" s="97" t="s">
        <v>279</v>
      </c>
      <c r="AM310" s="349" t="s">
        <v>279</v>
      </c>
      <c r="AN310" s="287"/>
      <c r="AO310" s="97" t="s">
        <v>279</v>
      </c>
      <c r="AP310" s="97" t="s">
        <v>279</v>
      </c>
      <c r="AQ310" s="97" t="s">
        <v>279</v>
      </c>
      <c r="AR310" s="97" t="s">
        <v>279</v>
      </c>
      <c r="AS310" s="349" t="s">
        <v>279</v>
      </c>
      <c r="AT310" s="287"/>
      <c r="AU310" s="97" t="s">
        <v>279</v>
      </c>
      <c r="AV310" s="97" t="s">
        <v>279</v>
      </c>
      <c r="AW310" s="97" t="s">
        <v>279</v>
      </c>
      <c r="AX310" s="97" t="s">
        <v>279</v>
      </c>
      <c r="AY310" s="349" t="s">
        <v>279</v>
      </c>
      <c r="AZ310" s="287"/>
      <c r="BA310" s="97" t="s">
        <v>279</v>
      </c>
      <c r="BB310" s="97" t="s">
        <v>279</v>
      </c>
    </row>
    <row r="311" spans="1:54">
      <c r="A311" s="73" t="s">
        <v>195</v>
      </c>
      <c r="B311" s="73" t="s">
        <v>249</v>
      </c>
      <c r="C311" s="306" t="s">
        <v>58</v>
      </c>
      <c r="D311" s="306" t="s">
        <v>25</v>
      </c>
      <c r="E311" s="433">
        <v>158199523</v>
      </c>
      <c r="F311" s="433">
        <v>175173529</v>
      </c>
      <c r="G311" s="433">
        <v>169427169</v>
      </c>
      <c r="H311" s="433">
        <v>164668716</v>
      </c>
      <c r="I311" s="434">
        <v>667468937</v>
      </c>
      <c r="J311" s="435"/>
      <c r="K311" s="433">
        <v>166510754</v>
      </c>
      <c r="L311" s="433">
        <v>170890530</v>
      </c>
      <c r="M311" s="433">
        <v>162218835</v>
      </c>
      <c r="N311" s="433">
        <v>157380409</v>
      </c>
      <c r="O311" s="436">
        <v>657000528</v>
      </c>
      <c r="P311" s="435"/>
      <c r="Q311" s="433">
        <v>161574100</v>
      </c>
      <c r="R311" s="433">
        <v>169826641</v>
      </c>
      <c r="S311" s="433">
        <v>163621855</v>
      </c>
      <c r="T311" s="433">
        <v>165913952</v>
      </c>
      <c r="U311" s="436">
        <v>660936548</v>
      </c>
      <c r="V311" s="435"/>
      <c r="W311" s="433">
        <v>169530938</v>
      </c>
      <c r="X311" s="433">
        <v>185564015</v>
      </c>
      <c r="Y311" s="433">
        <v>174075621</v>
      </c>
      <c r="Z311" s="433">
        <v>182795567</v>
      </c>
      <c r="AA311" s="436">
        <v>711966141</v>
      </c>
      <c r="AB311" s="126"/>
      <c r="AC311" s="433">
        <v>184191520</v>
      </c>
      <c r="AD311" s="433">
        <v>192918247</v>
      </c>
      <c r="AE311" s="433">
        <v>187405322</v>
      </c>
      <c r="AF311" s="433">
        <v>200915786</v>
      </c>
      <c r="AG311" s="436">
        <v>765430875</v>
      </c>
      <c r="AH311" s="126"/>
      <c r="AI311" s="433">
        <v>187850616</v>
      </c>
      <c r="AJ311" s="433">
        <v>194964179</v>
      </c>
      <c r="AK311" s="433">
        <v>194622089</v>
      </c>
      <c r="AL311" s="433">
        <v>196193259</v>
      </c>
      <c r="AM311" s="436">
        <v>773630143</v>
      </c>
      <c r="AN311" s="126"/>
      <c r="AO311" s="433">
        <v>185247616</v>
      </c>
      <c r="AP311" s="433">
        <v>205571321</v>
      </c>
      <c r="AQ311" s="433">
        <v>203455568</v>
      </c>
      <c r="AR311" s="433">
        <v>196235515</v>
      </c>
      <c r="AS311" s="436">
        <v>790510020</v>
      </c>
      <c r="AT311" s="126"/>
      <c r="AU311" s="433">
        <v>198604406</v>
      </c>
      <c r="AV311" s="433">
        <v>204555378</v>
      </c>
      <c r="AW311" s="433">
        <v>200279607</v>
      </c>
      <c r="AX311" s="433">
        <v>199176486</v>
      </c>
      <c r="AY311" s="436">
        <v>802615877</v>
      </c>
      <c r="AZ311" s="126"/>
      <c r="BA311" s="433">
        <v>198855469</v>
      </c>
      <c r="BB311" s="433">
        <v>205487721</v>
      </c>
    </row>
    <row r="312" spans="1:54">
      <c r="A312" s="69"/>
      <c r="B312" s="61" t="s">
        <v>247</v>
      </c>
      <c r="C312" s="312"/>
      <c r="D312" s="313" t="s">
        <v>23</v>
      </c>
      <c r="E312" s="97">
        <v>0.18279147899795248</v>
      </c>
      <c r="F312" s="97">
        <v>0.4570909662188371</v>
      </c>
      <c r="G312" s="97">
        <v>0.25306765784251339</v>
      </c>
      <c r="H312" s="97">
        <v>0.13658625840002428</v>
      </c>
      <c r="I312" s="437"/>
      <c r="J312" s="438"/>
      <c r="K312" s="97">
        <v>3.0948473625502886E-2</v>
      </c>
      <c r="L312" s="97">
        <v>-4.6914552850186524E-2</v>
      </c>
      <c r="M312" s="97">
        <v>-7.3922548358750853E-2</v>
      </c>
      <c r="N312" s="97">
        <v>-8.1391378274039167E-2</v>
      </c>
      <c r="O312" s="349">
        <v>-1.5683739601502933E-2</v>
      </c>
      <c r="P312" s="438"/>
      <c r="Q312" s="97">
        <v>-7.5114773844282112E-2</v>
      </c>
      <c r="R312" s="97">
        <v>-5.3798895399374325E-2</v>
      </c>
      <c r="S312" s="97">
        <v>-4.0824012288850131E-2</v>
      </c>
      <c r="T312" s="97">
        <v>-1.0283003910226407E-3</v>
      </c>
      <c r="U312" s="349">
        <v>-4.3298903257488752E-2</v>
      </c>
      <c r="V312" s="438"/>
      <c r="W312" s="97">
        <v>4.9245751639650059E-2</v>
      </c>
      <c r="X312" s="97">
        <v>9.2667286518373748E-2</v>
      </c>
      <c r="Y312" s="97">
        <v>6.3889790272821489E-2</v>
      </c>
      <c r="Z312" s="97">
        <v>0.10174921877576626</v>
      </c>
      <c r="AA312" s="349">
        <v>7.720800605506839E-2</v>
      </c>
      <c r="AB312" s="287"/>
      <c r="AC312" s="97">
        <v>8.6477324864444594E-2</v>
      </c>
      <c r="AD312" s="97">
        <v>3.9631778823065344E-2</v>
      </c>
      <c r="AE312" s="97">
        <v>7.6574197601167793E-2</v>
      </c>
      <c r="AF312" s="97">
        <v>9.9128328423850665E-2</v>
      </c>
      <c r="AG312" s="349">
        <v>7.5094489640905593E-2</v>
      </c>
      <c r="AH312" s="287"/>
      <c r="AI312" s="97">
        <v>1.9865713687579056E-2</v>
      </c>
      <c r="AJ312" s="97">
        <v>1.0605176191550214E-2</v>
      </c>
      <c r="AK312" s="97">
        <v>3.8508869027743087E-2</v>
      </c>
      <c r="AL312" s="97">
        <v>-2.3505007217302532E-2</v>
      </c>
      <c r="AM312" s="349">
        <v>1.0711964029410215E-2</v>
      </c>
      <c r="AN312" s="287"/>
      <c r="AO312" s="97">
        <v>-1.385675519956775E-2</v>
      </c>
      <c r="AP312" s="97">
        <v>5.4405594168147164E-2</v>
      </c>
      <c r="AQ312" s="97">
        <v>4.5387854201893729E-2</v>
      </c>
      <c r="AR312" s="97">
        <v>2.1537946928140705E-4</v>
      </c>
      <c r="AS312" s="349">
        <v>2.1819052880414969E-2</v>
      </c>
      <c r="AT312" s="287"/>
      <c r="AU312" s="97">
        <v>7.2102358391483934E-2</v>
      </c>
      <c r="AV312" s="97">
        <v>-4.9420463664773262E-3</v>
      </c>
      <c r="AW312" s="97">
        <v>-1.5610096254529693E-2</v>
      </c>
      <c r="AX312" s="97">
        <v>1.4986945660677264E-2</v>
      </c>
      <c r="AY312" s="349">
        <v>1.5313982990373676E-2</v>
      </c>
      <c r="AZ312" s="287"/>
      <c r="BA312" s="97">
        <v>1.2641361038083776E-3</v>
      </c>
      <c r="BB312" s="97">
        <v>4.5579002083240283E-3</v>
      </c>
    </row>
    <row r="313" spans="1:54">
      <c r="A313" s="69"/>
      <c r="B313" s="61"/>
      <c r="C313" s="306" t="s">
        <v>82</v>
      </c>
      <c r="D313" s="306" t="s">
        <v>25</v>
      </c>
      <c r="E313" s="433">
        <v>697498288</v>
      </c>
      <c r="F313" s="433">
        <v>731946531</v>
      </c>
      <c r="G313" s="433">
        <v>713261805</v>
      </c>
      <c r="H313" s="433">
        <v>699799921</v>
      </c>
      <c r="I313" s="434">
        <v>2842506545</v>
      </c>
      <c r="J313" s="435"/>
      <c r="K313" s="433">
        <v>726015070</v>
      </c>
      <c r="L313" s="433">
        <v>742241471</v>
      </c>
      <c r="M313" s="433">
        <v>702139988</v>
      </c>
      <c r="N313" s="433">
        <v>702419620</v>
      </c>
      <c r="O313" s="436">
        <v>2872816149</v>
      </c>
      <c r="P313" s="435"/>
      <c r="Q313" s="433">
        <v>720782013</v>
      </c>
      <c r="R313" s="433">
        <v>761875397</v>
      </c>
      <c r="S313" s="433">
        <v>719242364</v>
      </c>
      <c r="T313" s="433">
        <v>734881011</v>
      </c>
      <c r="U313" s="436">
        <v>2936780785</v>
      </c>
      <c r="V313" s="435"/>
      <c r="W313" s="433">
        <v>759444186</v>
      </c>
      <c r="X313" s="433">
        <v>818367891</v>
      </c>
      <c r="Y313" s="433">
        <v>751562092</v>
      </c>
      <c r="Z313" s="433">
        <v>810705796</v>
      </c>
      <c r="AA313" s="436">
        <v>3140079965</v>
      </c>
      <c r="AB313" s="126"/>
      <c r="AC313" s="433">
        <v>824325260</v>
      </c>
      <c r="AD313" s="433">
        <v>848777665</v>
      </c>
      <c r="AE313" s="433">
        <v>809777057</v>
      </c>
      <c r="AF313" s="433">
        <v>861190520</v>
      </c>
      <c r="AG313" s="436">
        <v>3344070502</v>
      </c>
      <c r="AH313" s="126"/>
      <c r="AI313" s="433">
        <v>809799650</v>
      </c>
      <c r="AJ313" s="433">
        <v>832084464</v>
      </c>
      <c r="AK313" s="433">
        <v>813360037</v>
      </c>
      <c r="AL313" s="433">
        <v>852005827</v>
      </c>
      <c r="AM313" s="436">
        <v>3307249978</v>
      </c>
      <c r="AN313" s="126"/>
      <c r="AO313" s="433">
        <v>802706184</v>
      </c>
      <c r="AP313" s="433">
        <v>868836869</v>
      </c>
      <c r="AQ313" s="433">
        <v>876649052</v>
      </c>
      <c r="AR313" s="433">
        <v>863427186</v>
      </c>
      <c r="AS313" s="436">
        <v>3411619291</v>
      </c>
      <c r="AT313" s="126"/>
      <c r="AU313" s="433">
        <v>864848012</v>
      </c>
      <c r="AV313" s="433">
        <v>877344952</v>
      </c>
      <c r="AW313" s="433">
        <v>857957697</v>
      </c>
      <c r="AX313" s="433">
        <v>854364180</v>
      </c>
      <c r="AY313" s="436">
        <v>3454514841</v>
      </c>
      <c r="AZ313" s="126"/>
      <c r="BA313" s="433">
        <v>858401697</v>
      </c>
      <c r="BB313" s="433">
        <v>869632496</v>
      </c>
    </row>
    <row r="314" spans="1:54">
      <c r="A314" s="69"/>
      <c r="B314" s="61"/>
      <c r="C314" s="312"/>
      <c r="D314" s="313" t="s">
        <v>23</v>
      </c>
      <c r="E314" s="97">
        <v>0.17869581592798803</v>
      </c>
      <c r="F314" s="97">
        <v>0.26860466609445066</v>
      </c>
      <c r="G314" s="97">
        <v>0.14434084941023526</v>
      </c>
      <c r="H314" s="97">
        <v>3.7915701117964072E-2</v>
      </c>
      <c r="I314" s="437"/>
      <c r="J314" s="438"/>
      <c r="K314" s="97">
        <v>1.4821143974121044E-2</v>
      </c>
      <c r="L314" s="97">
        <v>-1.3281069043713734E-2</v>
      </c>
      <c r="M314" s="97">
        <v>-4.816539529741018E-2</v>
      </c>
      <c r="N314" s="97">
        <v>-3.5358615235105639E-2</v>
      </c>
      <c r="O314" s="349">
        <v>1.0662984770717587E-2</v>
      </c>
      <c r="P314" s="438"/>
      <c r="Q314" s="97">
        <v>-5.0375767438515462E-2</v>
      </c>
      <c r="R314" s="97">
        <v>-1.92346171314971E-2</v>
      </c>
      <c r="S314" s="97">
        <v>-2.2601595228702531E-2</v>
      </c>
      <c r="T314" s="97">
        <v>-4.0558377017761993E-3</v>
      </c>
      <c r="U314" s="349">
        <v>-2.4190236107754948E-2</v>
      </c>
      <c r="V314" s="438"/>
      <c r="W314" s="97">
        <v>5.363920339671413E-2</v>
      </c>
      <c r="X314" s="97">
        <v>7.4149256193923208E-2</v>
      </c>
      <c r="Y314" s="97">
        <v>4.4935795800815859E-2</v>
      </c>
      <c r="Z314" s="97">
        <v>0.10317967652589144</v>
      </c>
      <c r="AA314" s="349">
        <v>6.9225180523646124E-2</v>
      </c>
      <c r="AB314" s="287"/>
      <c r="AC314" s="97">
        <v>8.5432313784281178E-2</v>
      </c>
      <c r="AD314" s="97">
        <v>3.7159050757527901E-2</v>
      </c>
      <c r="AE314" s="97">
        <v>7.7458623338868549E-2</v>
      </c>
      <c r="AF314" s="97">
        <v>6.2272558367153952E-2</v>
      </c>
      <c r="AG314" s="349">
        <v>6.4963484775458546E-2</v>
      </c>
      <c r="AH314" s="287"/>
      <c r="AI314" s="97">
        <v>-1.7621211801758907E-2</v>
      </c>
      <c r="AJ314" s="97">
        <v>-1.9667342448272396E-2</v>
      </c>
      <c r="AK314" s="97">
        <v>4.4246499317650567E-3</v>
      </c>
      <c r="AL314" s="97">
        <v>-1.0665111594586496E-2</v>
      </c>
      <c r="AM314" s="349">
        <v>-1.1010690108949173E-2</v>
      </c>
      <c r="AN314" s="287"/>
      <c r="AO314" s="97">
        <v>-8.7595320645050823E-3</v>
      </c>
      <c r="AP314" s="97">
        <v>4.4169079690929092E-2</v>
      </c>
      <c r="AQ314" s="97">
        <v>7.7811807958300339E-2</v>
      </c>
      <c r="AR314" s="97">
        <v>1.3405259257692759E-2</v>
      </c>
      <c r="AS314" s="349">
        <v>3.1557733371916363E-2</v>
      </c>
      <c r="AT314" s="287"/>
      <c r="AU314" s="97">
        <v>7.7415409571579996E-2</v>
      </c>
      <c r="AV314" s="97">
        <v>9.7924976523988683E-3</v>
      </c>
      <c r="AW314" s="97">
        <v>-2.132136566777465E-2</v>
      </c>
      <c r="AX314" s="97">
        <v>-1.0496549271266531E-2</v>
      </c>
      <c r="AY314" s="349">
        <v>1.2573369517859145E-2</v>
      </c>
      <c r="AZ314" s="287"/>
      <c r="BA314" s="97">
        <v>-7.4536969624207083E-3</v>
      </c>
      <c r="BB314" s="97">
        <v>-8.7906768967196403E-3</v>
      </c>
    </row>
    <row r="315" spans="1:54">
      <c r="A315" s="69"/>
      <c r="B315" s="61"/>
      <c r="C315" s="306" t="s">
        <v>83</v>
      </c>
      <c r="D315" s="306" t="s">
        <v>25</v>
      </c>
      <c r="E315" s="433">
        <v>34004710</v>
      </c>
      <c r="F315" s="433">
        <v>35348880</v>
      </c>
      <c r="G315" s="433">
        <v>33332110</v>
      </c>
      <c r="H315" s="433">
        <v>34692250</v>
      </c>
      <c r="I315" s="434">
        <v>137377950</v>
      </c>
      <c r="J315" s="435"/>
      <c r="K315" s="433">
        <v>38777390</v>
      </c>
      <c r="L315" s="433">
        <v>37707790</v>
      </c>
      <c r="M315" s="433">
        <v>36937470</v>
      </c>
      <c r="N315" s="433">
        <v>35929720</v>
      </c>
      <c r="O315" s="436">
        <v>149352370</v>
      </c>
      <c r="P315" s="435"/>
      <c r="Q315" s="433">
        <v>36778640</v>
      </c>
      <c r="R315" s="433">
        <v>41858060</v>
      </c>
      <c r="S315" s="433">
        <v>35589240</v>
      </c>
      <c r="T315" s="433">
        <v>37492980</v>
      </c>
      <c r="U315" s="436">
        <v>151718920</v>
      </c>
      <c r="V315" s="435"/>
      <c r="W315" s="433">
        <v>39408600</v>
      </c>
      <c r="X315" s="433">
        <v>43809160</v>
      </c>
      <c r="Y315" s="433">
        <v>39009730</v>
      </c>
      <c r="Z315" s="433">
        <v>42272400</v>
      </c>
      <c r="AA315" s="436">
        <v>164499890</v>
      </c>
      <c r="AB315" s="126"/>
      <c r="AC315" s="433">
        <v>48561560</v>
      </c>
      <c r="AD315" s="433">
        <v>44432820</v>
      </c>
      <c r="AE315" s="433">
        <v>41003790</v>
      </c>
      <c r="AF315" s="433">
        <v>43945269</v>
      </c>
      <c r="AG315" s="436">
        <v>177943439</v>
      </c>
      <c r="AH315" s="126"/>
      <c r="AI315" s="433">
        <v>42249305</v>
      </c>
      <c r="AJ315" s="433">
        <v>42650637</v>
      </c>
      <c r="AK315" s="433">
        <v>40112012</v>
      </c>
      <c r="AL315" s="433">
        <v>43005403</v>
      </c>
      <c r="AM315" s="436">
        <v>168017357</v>
      </c>
      <c r="AN315" s="126"/>
      <c r="AO315" s="433">
        <v>42465528</v>
      </c>
      <c r="AP315" s="433">
        <v>46732350</v>
      </c>
      <c r="AQ315" s="433">
        <v>44645090</v>
      </c>
      <c r="AR315" s="433">
        <v>45570520</v>
      </c>
      <c r="AS315" s="436">
        <v>179413488</v>
      </c>
      <c r="AT315" s="126"/>
      <c r="AU315" s="433">
        <v>47347020</v>
      </c>
      <c r="AV315" s="433">
        <v>47035120</v>
      </c>
      <c r="AW315" s="433">
        <v>44885270</v>
      </c>
      <c r="AX315" s="433">
        <v>44677310</v>
      </c>
      <c r="AY315" s="436">
        <v>183944720</v>
      </c>
      <c r="AZ315" s="126"/>
      <c r="BA315" s="433">
        <v>47533910</v>
      </c>
      <c r="BB315" s="433">
        <v>48330100</v>
      </c>
    </row>
    <row r="316" spans="1:54">
      <c r="A316" s="69"/>
      <c r="B316" s="61"/>
      <c r="C316" s="312"/>
      <c r="D316" s="313" t="s">
        <v>23</v>
      </c>
      <c r="E316" s="97">
        <v>0.26150350389713495</v>
      </c>
      <c r="F316" s="97">
        <v>0.23531440708795892</v>
      </c>
      <c r="G316" s="97">
        <v>0.18341022823495579</v>
      </c>
      <c r="H316" s="97">
        <v>0.17180784138216393</v>
      </c>
      <c r="I316" s="437"/>
      <c r="J316" s="438"/>
      <c r="K316" s="97">
        <v>8.2583993150059654E-2</v>
      </c>
      <c r="L316" s="97">
        <v>1.488668453072399E-2</v>
      </c>
      <c r="M316" s="97">
        <v>4.9482482187550879E-2</v>
      </c>
      <c r="N316" s="97">
        <v>-2.874982395446523E-2</v>
      </c>
      <c r="O316" s="349">
        <v>8.71640608991473E-2</v>
      </c>
      <c r="P316" s="438"/>
      <c r="Q316" s="97">
        <v>-9.2365693905669177E-2</v>
      </c>
      <c r="R316" s="97">
        <v>6.0527349242825323E-2</v>
      </c>
      <c r="S316" s="97">
        <v>-7.5979284254210522E-2</v>
      </c>
      <c r="T316" s="97">
        <v>-1.0224578534113626E-2</v>
      </c>
      <c r="U316" s="349">
        <v>-2.984612797336339E-2</v>
      </c>
      <c r="V316" s="438"/>
      <c r="W316" s="97">
        <v>7.1507809967959579E-2</v>
      </c>
      <c r="X316" s="97">
        <v>4.6612289246085403E-2</v>
      </c>
      <c r="Y316" s="97">
        <v>9.6110228821969734E-2</v>
      </c>
      <c r="Z316" s="97">
        <v>0.12747506333185576</v>
      </c>
      <c r="AA316" s="349">
        <v>8.4241108491940331E-2</v>
      </c>
      <c r="AB316" s="287"/>
      <c r="AC316" s="97">
        <v>0.23225793354749968</v>
      </c>
      <c r="AD316" s="97">
        <v>1.4235835610634906E-2</v>
      </c>
      <c r="AE316" s="97">
        <v>5.1116990555945874E-2</v>
      </c>
      <c r="AF316" s="97">
        <v>3.9573551537173124E-2</v>
      </c>
      <c r="AG316" s="349">
        <v>8.1723756775764489E-2</v>
      </c>
      <c r="AH316" s="287"/>
      <c r="AI316" s="97">
        <v>-0.12998460098893039</v>
      </c>
      <c r="AJ316" s="97">
        <v>-4.0109608168016342E-2</v>
      </c>
      <c r="AK316" s="97">
        <v>-2.1748672500761512E-2</v>
      </c>
      <c r="AL316" s="97">
        <v>-2.1387194148248412E-2</v>
      </c>
      <c r="AM316" s="349">
        <v>-5.5782230891918361E-2</v>
      </c>
      <c r="AN316" s="287"/>
      <c r="AO316" s="97">
        <v>5.1177883281157133E-3</v>
      </c>
      <c r="AP316" s="97">
        <v>9.5701102893258172E-2</v>
      </c>
      <c r="AQ316" s="97">
        <v>0.11301048673399872</v>
      </c>
      <c r="AR316" s="97">
        <v>5.9646389082785634E-2</v>
      </c>
      <c r="AS316" s="349">
        <v>6.7827105505534169E-2</v>
      </c>
      <c r="AT316" s="287"/>
      <c r="AU316" s="97">
        <v>0.11495187343484825</v>
      </c>
      <c r="AV316" s="97">
        <v>6.4788096468506584E-3</v>
      </c>
      <c r="AW316" s="97">
        <v>5.3797629257774648E-3</v>
      </c>
      <c r="AX316" s="97">
        <v>-1.9600610219062675E-2</v>
      </c>
      <c r="AY316" s="349">
        <v>2.5255804624900957E-2</v>
      </c>
      <c r="AZ316" s="287"/>
      <c r="BA316" s="97">
        <v>3.9472389180987832E-3</v>
      </c>
      <c r="BB316" s="97">
        <v>2.7532192965596725E-2</v>
      </c>
    </row>
    <row r="317" spans="1:54">
      <c r="A317" s="69"/>
      <c r="B317" s="61"/>
      <c r="C317" s="306" t="s">
        <v>84</v>
      </c>
      <c r="D317" s="306" t="s">
        <v>25</v>
      </c>
      <c r="E317" s="433">
        <v>205324573</v>
      </c>
      <c r="F317" s="433">
        <v>218144435</v>
      </c>
      <c r="G317" s="433">
        <v>215249696</v>
      </c>
      <c r="H317" s="433">
        <v>220737992</v>
      </c>
      <c r="I317" s="434">
        <v>859456696</v>
      </c>
      <c r="J317" s="435"/>
      <c r="K317" s="433">
        <v>207584392</v>
      </c>
      <c r="L317" s="433">
        <v>211331205</v>
      </c>
      <c r="M317" s="433">
        <v>204652647</v>
      </c>
      <c r="N317" s="433">
        <v>209859847</v>
      </c>
      <c r="O317" s="436">
        <v>833428091</v>
      </c>
      <c r="P317" s="435"/>
      <c r="Q317" s="433">
        <v>217422496</v>
      </c>
      <c r="R317" s="433">
        <v>222417151</v>
      </c>
      <c r="S317" s="433">
        <v>213469512</v>
      </c>
      <c r="T317" s="433">
        <v>217237983</v>
      </c>
      <c r="U317" s="436">
        <v>870547142</v>
      </c>
      <c r="V317" s="435"/>
      <c r="W317" s="433">
        <v>226052755</v>
      </c>
      <c r="X317" s="433">
        <v>239667723</v>
      </c>
      <c r="Y317" s="433">
        <v>227922693</v>
      </c>
      <c r="Z317" s="433">
        <v>249534641</v>
      </c>
      <c r="AA317" s="436">
        <v>943177812</v>
      </c>
      <c r="AB317" s="126"/>
      <c r="AC317" s="433">
        <v>252193674</v>
      </c>
      <c r="AD317" s="433">
        <v>268197655</v>
      </c>
      <c r="AE317" s="433">
        <v>266172929</v>
      </c>
      <c r="AF317" s="433">
        <v>274014372</v>
      </c>
      <c r="AG317" s="436">
        <v>1060578630</v>
      </c>
      <c r="AH317" s="126"/>
      <c r="AI317" s="433">
        <v>259251537</v>
      </c>
      <c r="AJ317" s="433">
        <v>269230180</v>
      </c>
      <c r="AK317" s="433">
        <v>266186453</v>
      </c>
      <c r="AL317" s="433">
        <v>281727657</v>
      </c>
      <c r="AM317" s="436">
        <v>1076395827</v>
      </c>
      <c r="AN317" s="126"/>
      <c r="AO317" s="433">
        <v>269479106</v>
      </c>
      <c r="AP317" s="433">
        <v>300081294</v>
      </c>
      <c r="AQ317" s="433">
        <v>294638316</v>
      </c>
      <c r="AR317" s="433">
        <v>299308305</v>
      </c>
      <c r="AS317" s="436">
        <v>1163507021</v>
      </c>
      <c r="AT317" s="126"/>
      <c r="AU317" s="433">
        <v>303783089</v>
      </c>
      <c r="AV317" s="433">
        <v>303291771</v>
      </c>
      <c r="AW317" s="433">
        <v>295201448</v>
      </c>
      <c r="AX317" s="433">
        <v>302221646</v>
      </c>
      <c r="AY317" s="436">
        <v>1204497954</v>
      </c>
      <c r="AZ317" s="126"/>
      <c r="BA317" s="433">
        <v>306402669</v>
      </c>
      <c r="BB317" s="433">
        <v>308682381</v>
      </c>
    </row>
    <row r="318" spans="1:54">
      <c r="A318" s="69"/>
      <c r="B318" s="61"/>
      <c r="C318" s="312"/>
      <c r="D318" s="313" t="s">
        <v>23</v>
      </c>
      <c r="E318" s="97">
        <v>0.27566204963335661</v>
      </c>
      <c r="F318" s="97">
        <v>0.52131700191518582</v>
      </c>
      <c r="G318" s="97">
        <v>0.27990880400532281</v>
      </c>
      <c r="H318" s="97">
        <v>0.21127854241643126</v>
      </c>
      <c r="I318" s="437"/>
      <c r="J318" s="438"/>
      <c r="K318" s="97">
        <v>-6.0890718784354387E-3</v>
      </c>
      <c r="L318" s="97">
        <v>-4.8494012068240076E-2</v>
      </c>
      <c r="M318" s="97">
        <v>-7.0134737982852136E-2</v>
      </c>
      <c r="N318" s="97">
        <v>-7.1561643876827119E-2</v>
      </c>
      <c r="O318" s="349">
        <v>-3.0284952250811292E-2</v>
      </c>
      <c r="P318" s="438"/>
      <c r="Q318" s="97">
        <v>-9.4372560552069551E-4</v>
      </c>
      <c r="R318" s="97">
        <v>6.0190171420202443E-3</v>
      </c>
      <c r="S318" s="97">
        <v>-1.7060217621382989E-3</v>
      </c>
      <c r="T318" s="97">
        <v>-1.2681636746894487E-2</v>
      </c>
      <c r="U318" s="349">
        <v>-2.3261937622290896E-3</v>
      </c>
      <c r="V318" s="438"/>
      <c r="W318" s="97">
        <v>3.9693496113668125E-2</v>
      </c>
      <c r="X318" s="97">
        <v>7.7559540361165746E-2</v>
      </c>
      <c r="Y318" s="97">
        <v>6.7706066616201488E-2</v>
      </c>
      <c r="Z318" s="97">
        <v>0.14866948014335035</v>
      </c>
      <c r="AA318" s="349">
        <v>8.3431059038500566E-2</v>
      </c>
      <c r="AB318" s="287"/>
      <c r="AC318" s="97">
        <v>0.11564078924850962</v>
      </c>
      <c r="AD318" s="97">
        <v>0.11903952540159102</v>
      </c>
      <c r="AE318" s="97">
        <v>0.16782109537464973</v>
      </c>
      <c r="AF318" s="97">
        <v>9.8101533726533852E-2</v>
      </c>
      <c r="AG318" s="349">
        <v>0.1244736851379622</v>
      </c>
      <c r="AH318" s="287"/>
      <c r="AI318" s="97">
        <v>2.7985884372341507E-2</v>
      </c>
      <c r="AJ318" s="97">
        <v>3.8498658759711368E-3</v>
      </c>
      <c r="AK318" s="97">
        <v>5.080907382581934E-5</v>
      </c>
      <c r="AL318" s="97">
        <v>2.8149198685096799E-2</v>
      </c>
      <c r="AM318" s="349">
        <v>1.4913742887691317E-2</v>
      </c>
      <c r="AN318" s="287"/>
      <c r="AO318" s="97">
        <v>3.9450369777364047E-2</v>
      </c>
      <c r="AP318" s="97">
        <v>0.11459010278862491</v>
      </c>
      <c r="AQ318" s="97">
        <v>0.10688696843636891</v>
      </c>
      <c r="AR318" s="97">
        <v>6.2402989423221644E-2</v>
      </c>
      <c r="AS318" s="349">
        <v>8.0928587620769266E-2</v>
      </c>
      <c r="AT318" s="287"/>
      <c r="AU318" s="97">
        <v>0.12729737570080846</v>
      </c>
      <c r="AV318" s="97">
        <v>1.0698690868748306E-2</v>
      </c>
      <c r="AW318" s="97">
        <v>1.9112653359041332E-3</v>
      </c>
      <c r="AX318" s="97">
        <v>9.7335788928409883E-3</v>
      </c>
      <c r="AY318" s="349">
        <v>3.5230499051711384E-2</v>
      </c>
      <c r="AZ318" s="287"/>
      <c r="BA318" s="97">
        <v>8.6231923199648897E-3</v>
      </c>
      <c r="BB318" s="97">
        <v>1.7773677084037987E-2</v>
      </c>
    </row>
    <row r="319" spans="1:54">
      <c r="A319" s="69"/>
      <c r="B319" s="61"/>
      <c r="C319" s="306" t="s">
        <v>85</v>
      </c>
      <c r="D319" s="306" t="s">
        <v>25</v>
      </c>
      <c r="E319" s="433">
        <v>144366963</v>
      </c>
      <c r="F319" s="433">
        <v>163721034</v>
      </c>
      <c r="G319" s="433">
        <v>165972909</v>
      </c>
      <c r="H319" s="433">
        <v>183065507</v>
      </c>
      <c r="I319" s="434">
        <v>657126413</v>
      </c>
      <c r="J319" s="435"/>
      <c r="K319" s="433">
        <v>149811893</v>
      </c>
      <c r="L319" s="433">
        <v>153082157</v>
      </c>
      <c r="M319" s="433">
        <v>149026715</v>
      </c>
      <c r="N319" s="433">
        <v>153463767</v>
      </c>
      <c r="O319" s="436">
        <v>605384532</v>
      </c>
      <c r="P319" s="435"/>
      <c r="Q319" s="433">
        <v>144267908</v>
      </c>
      <c r="R319" s="433">
        <v>147165767</v>
      </c>
      <c r="S319" s="433">
        <v>139679326</v>
      </c>
      <c r="T319" s="433">
        <v>138540117</v>
      </c>
      <c r="U319" s="436">
        <v>569653118</v>
      </c>
      <c r="V319" s="435"/>
      <c r="W319" s="433">
        <v>140185964</v>
      </c>
      <c r="X319" s="433">
        <v>152261804</v>
      </c>
      <c r="Y319" s="433">
        <v>151293061</v>
      </c>
      <c r="Z319" s="433">
        <v>170571410</v>
      </c>
      <c r="AA319" s="436">
        <v>614312239</v>
      </c>
      <c r="AB319" s="126"/>
      <c r="AC319" s="433">
        <v>157631625</v>
      </c>
      <c r="AD319" s="433">
        <v>171130024</v>
      </c>
      <c r="AE319" s="433">
        <v>166763900</v>
      </c>
      <c r="AF319" s="433">
        <v>172593808</v>
      </c>
      <c r="AG319" s="436">
        <v>668119357</v>
      </c>
      <c r="AH319" s="126"/>
      <c r="AI319" s="433">
        <v>153802323</v>
      </c>
      <c r="AJ319" s="433">
        <v>157656257</v>
      </c>
      <c r="AK319" s="433">
        <v>164556604</v>
      </c>
      <c r="AL319" s="433">
        <v>174603137</v>
      </c>
      <c r="AM319" s="436">
        <v>650618321</v>
      </c>
      <c r="AN319" s="126"/>
      <c r="AO319" s="433">
        <v>163777809</v>
      </c>
      <c r="AP319" s="433">
        <v>179720614</v>
      </c>
      <c r="AQ319" s="433">
        <v>169141377</v>
      </c>
      <c r="AR319" s="433">
        <v>187363870</v>
      </c>
      <c r="AS319" s="436">
        <v>700003670</v>
      </c>
      <c r="AT319" s="126"/>
      <c r="AU319" s="433">
        <v>175939330</v>
      </c>
      <c r="AV319" s="433">
        <v>185894687</v>
      </c>
      <c r="AW319" s="433">
        <v>197743142</v>
      </c>
      <c r="AX319" s="433">
        <v>205123390</v>
      </c>
      <c r="AY319" s="436">
        <v>764700549</v>
      </c>
      <c r="AZ319" s="126"/>
      <c r="BA319" s="433">
        <v>196491420</v>
      </c>
      <c r="BB319" s="433">
        <v>198422368</v>
      </c>
    </row>
    <row r="320" spans="1:54">
      <c r="A320" s="69"/>
      <c r="B320" s="61"/>
      <c r="C320" s="312"/>
      <c r="D320" s="313" t="s">
        <v>23</v>
      </c>
      <c r="E320" s="97">
        <v>0.39970967605322782</v>
      </c>
      <c r="F320" s="97">
        <v>0.62813030612664089</v>
      </c>
      <c r="G320" s="97">
        <v>0.40713033866338438</v>
      </c>
      <c r="H320" s="97">
        <v>0.40747934598110691</v>
      </c>
      <c r="I320" s="437"/>
      <c r="J320" s="438"/>
      <c r="K320" s="97">
        <v>2.8826211685601219E-2</v>
      </c>
      <c r="L320" s="97">
        <v>-7.5353234187968812E-2</v>
      </c>
      <c r="M320" s="97">
        <v>-0.11351409296204377</v>
      </c>
      <c r="N320" s="97">
        <v>-0.17251191640403579</v>
      </c>
      <c r="O320" s="349">
        <v>-7.8739615356170467E-2</v>
      </c>
      <c r="P320" s="438"/>
      <c r="Q320" s="97">
        <v>-4.7451866421565514E-2</v>
      </c>
      <c r="R320" s="97">
        <v>-4.8718463386035804E-2</v>
      </c>
      <c r="S320" s="97">
        <v>-7.1995967255570448E-2</v>
      </c>
      <c r="T320" s="97">
        <v>-0.10768142847213802</v>
      </c>
      <c r="U320" s="349">
        <v>-6.9090517591549383E-2</v>
      </c>
      <c r="V320" s="438"/>
      <c r="W320" s="97">
        <v>-2.8294192773627769E-2</v>
      </c>
      <c r="X320" s="97">
        <v>3.462786967297915E-2</v>
      </c>
      <c r="Y320" s="97">
        <v>8.314569759593482E-2</v>
      </c>
      <c r="Z320" s="97">
        <v>0.23120590406315311</v>
      </c>
      <c r="AA320" s="349">
        <v>7.8397044778397929E-2</v>
      </c>
      <c r="AB320" s="287"/>
      <c r="AC320" s="97">
        <v>0.12444656014206967</v>
      </c>
      <c r="AD320" s="97">
        <v>0.12391958786985069</v>
      </c>
      <c r="AE320" s="97">
        <v>0.10225742606926302</v>
      </c>
      <c r="AF320" s="97">
        <v>1.1856605981037438E-2</v>
      </c>
      <c r="AG320" s="349">
        <v>8.7589200709380588E-2</v>
      </c>
      <c r="AH320" s="287"/>
      <c r="AI320" s="97">
        <v>-2.4292726792609076E-2</v>
      </c>
      <c r="AJ320" s="97">
        <v>-7.8734091686915253E-2</v>
      </c>
      <c r="AK320" s="97">
        <v>-1.3236054086046223E-2</v>
      </c>
      <c r="AL320" s="97">
        <v>1.1641952995208316E-2</v>
      </c>
      <c r="AM320" s="349">
        <v>-2.6194475308399134E-2</v>
      </c>
      <c r="AN320" s="287"/>
      <c r="AO320" s="97">
        <v>6.485913740067506E-2</v>
      </c>
      <c r="AP320" s="97">
        <v>0.13995230776029399</v>
      </c>
      <c r="AQ320" s="97">
        <v>2.7861373463929695E-2</v>
      </c>
      <c r="AR320" s="97">
        <v>7.308421383059116E-2</v>
      </c>
      <c r="AS320" s="349">
        <v>7.5905254134397415E-2</v>
      </c>
      <c r="AT320" s="287"/>
      <c r="AU320" s="97">
        <v>7.4256219900951326E-2</v>
      </c>
      <c r="AV320" s="97">
        <v>3.4353727502845155E-2</v>
      </c>
      <c r="AW320" s="97">
        <v>0.16909975256970977</v>
      </c>
      <c r="AX320" s="97">
        <v>9.478625735046986E-2</v>
      </c>
      <c r="AY320" s="349">
        <v>9.2423628293263116E-2</v>
      </c>
      <c r="AZ320" s="287"/>
      <c r="BA320" s="97">
        <v>0.1168135061103166</v>
      </c>
      <c r="BB320" s="97">
        <v>6.7391280526484243E-2</v>
      </c>
    </row>
    <row r="321" spans="1:54">
      <c r="A321" s="69"/>
      <c r="B321" s="61"/>
      <c r="C321" s="306" t="s">
        <v>86</v>
      </c>
      <c r="D321" s="306" t="s">
        <v>25</v>
      </c>
      <c r="E321" s="433">
        <v>247988589</v>
      </c>
      <c r="F321" s="433">
        <v>257788704</v>
      </c>
      <c r="G321" s="433">
        <v>264991411</v>
      </c>
      <c r="H321" s="433">
        <v>271812826</v>
      </c>
      <c r="I321" s="434">
        <v>1042581530</v>
      </c>
      <c r="J321" s="435"/>
      <c r="K321" s="433">
        <v>285653301</v>
      </c>
      <c r="L321" s="433">
        <v>287291782</v>
      </c>
      <c r="M321" s="433">
        <v>262754024</v>
      </c>
      <c r="N321" s="433">
        <v>253286514</v>
      </c>
      <c r="O321" s="436">
        <v>1088985621</v>
      </c>
      <c r="P321" s="435"/>
      <c r="Q321" s="433">
        <v>261303369</v>
      </c>
      <c r="R321" s="433">
        <v>287546807</v>
      </c>
      <c r="S321" s="433">
        <v>256139629</v>
      </c>
      <c r="T321" s="433">
        <v>260277804</v>
      </c>
      <c r="U321" s="436">
        <v>1065267609</v>
      </c>
      <c r="V321" s="435"/>
      <c r="W321" s="433">
        <v>275196919</v>
      </c>
      <c r="X321" s="433">
        <v>300864968</v>
      </c>
      <c r="Y321" s="433">
        <v>277366625</v>
      </c>
      <c r="Z321" s="433">
        <v>293906066</v>
      </c>
      <c r="AA321" s="436">
        <v>1147334578</v>
      </c>
      <c r="AB321" s="126"/>
      <c r="AC321" s="433">
        <v>302705659</v>
      </c>
      <c r="AD321" s="433">
        <v>307097056</v>
      </c>
      <c r="AE321" s="433">
        <v>289467634</v>
      </c>
      <c r="AF321" s="433">
        <v>303686475</v>
      </c>
      <c r="AG321" s="436">
        <v>1202956824</v>
      </c>
      <c r="AH321" s="126"/>
      <c r="AI321" s="433">
        <v>285249204</v>
      </c>
      <c r="AJ321" s="433">
        <v>290871832</v>
      </c>
      <c r="AK321" s="433">
        <v>279831215</v>
      </c>
      <c r="AL321" s="433">
        <v>291984113</v>
      </c>
      <c r="AM321" s="436">
        <v>1147936364</v>
      </c>
      <c r="AN321" s="126"/>
      <c r="AO321" s="433">
        <v>283200060</v>
      </c>
      <c r="AP321" s="433">
        <v>306785279</v>
      </c>
      <c r="AQ321" s="433">
        <v>295881336</v>
      </c>
      <c r="AR321" s="433">
        <v>294524570</v>
      </c>
      <c r="AS321" s="436">
        <v>1180391245</v>
      </c>
      <c r="AT321" s="126"/>
      <c r="AU321" s="433">
        <v>304466064</v>
      </c>
      <c r="AV321" s="433">
        <v>307409793</v>
      </c>
      <c r="AW321" s="433">
        <v>293505636</v>
      </c>
      <c r="AX321" s="433">
        <v>291668907</v>
      </c>
      <c r="AY321" s="436">
        <v>1197050400</v>
      </c>
      <c r="AZ321" s="126"/>
      <c r="BA321" s="433">
        <v>303230567</v>
      </c>
      <c r="BB321" s="433">
        <v>305872142</v>
      </c>
    </row>
    <row r="322" spans="1:54">
      <c r="A322" s="69"/>
      <c r="B322" s="61"/>
      <c r="C322" s="312"/>
      <c r="D322" s="313" t="s">
        <v>23</v>
      </c>
      <c r="E322" s="97">
        <v>0.20207260328134097</v>
      </c>
      <c r="F322" s="97">
        <v>0.25474510953224466</v>
      </c>
      <c r="G322" s="97">
        <v>0.25782342758395838</v>
      </c>
      <c r="H322" s="97">
        <v>0.20679050730634993</v>
      </c>
      <c r="I322" s="437"/>
      <c r="J322" s="438"/>
      <c r="K322" s="97">
        <v>0.10562560928933695</v>
      </c>
      <c r="L322" s="97">
        <v>7.1346190588765582E-2</v>
      </c>
      <c r="M322" s="97">
        <v>-4.6745540435556933E-2</v>
      </c>
      <c r="N322" s="97">
        <v>-0.11030090361428854</v>
      </c>
      <c r="O322" s="349">
        <v>4.4508836637457083E-2</v>
      </c>
      <c r="P322" s="438"/>
      <c r="Q322" s="97">
        <v>-0.12605577823398439</v>
      </c>
      <c r="R322" s="97">
        <v>-4.7156239438514214E-2</v>
      </c>
      <c r="S322" s="97">
        <v>-6.938801804346395E-2</v>
      </c>
      <c r="T322" s="97">
        <v>-2.9975995951982748E-2</v>
      </c>
      <c r="U322" s="349">
        <v>-6.9090158757130093E-2</v>
      </c>
      <c r="V322" s="438"/>
      <c r="W322" s="97">
        <v>5.3170190851997701E-2</v>
      </c>
      <c r="X322" s="97">
        <v>4.63164976128565E-2</v>
      </c>
      <c r="Y322" s="97">
        <v>8.2872752189392829E-2</v>
      </c>
      <c r="Z322" s="97">
        <v>0.12920142049454197</v>
      </c>
      <c r="AA322" s="349">
        <v>7.7038828841363927E-2</v>
      </c>
      <c r="AB322" s="287"/>
      <c r="AC322" s="97">
        <v>9.9960203406201709E-2</v>
      </c>
      <c r="AD322" s="97">
        <v>2.0713903786897525E-2</v>
      </c>
      <c r="AE322" s="97">
        <v>4.3628208693097026E-2</v>
      </c>
      <c r="AF322" s="97">
        <v>3.327732949887463E-2</v>
      </c>
      <c r="AG322" s="349">
        <v>4.8479534275833513E-2</v>
      </c>
      <c r="AH322" s="287"/>
      <c r="AI322" s="97">
        <v>-5.7668082776080487E-2</v>
      </c>
      <c r="AJ322" s="97">
        <v>-5.283418933198758E-2</v>
      </c>
      <c r="AK322" s="97">
        <v>-3.3290143242750259E-2</v>
      </c>
      <c r="AL322" s="97">
        <v>-3.8534353563160817E-2</v>
      </c>
      <c r="AM322" s="349">
        <v>-4.573768476332285E-2</v>
      </c>
      <c r="AN322" s="287"/>
      <c r="AO322" s="97">
        <v>-7.1836975222550059E-3</v>
      </c>
      <c r="AP322" s="97">
        <v>5.4709481116067549E-2</v>
      </c>
      <c r="AQ322" s="97">
        <v>5.7356435378376203E-2</v>
      </c>
      <c r="AR322" s="97">
        <v>8.7006685874035927E-3</v>
      </c>
      <c r="AS322" s="349">
        <v>2.8272369460368374E-2</v>
      </c>
      <c r="AT322" s="287"/>
      <c r="AU322" s="97">
        <v>7.50918061246173E-2</v>
      </c>
      <c r="AV322" s="97">
        <v>2.0356713400189186E-3</v>
      </c>
      <c r="AW322" s="97">
        <v>-8.0292323676678379E-3</v>
      </c>
      <c r="AX322" s="97">
        <v>-9.695839637419712E-3</v>
      </c>
      <c r="AY322" s="349">
        <v>1.4113248527186428E-2</v>
      </c>
      <c r="AZ322" s="287"/>
      <c r="BA322" s="97">
        <v>-4.0579136596320398E-3</v>
      </c>
      <c r="BB322" s="97">
        <v>-5.0019584119104232E-3</v>
      </c>
    </row>
    <row r="323" spans="1:54">
      <c r="A323" s="69"/>
      <c r="B323" s="61"/>
      <c r="C323" s="306" t="s">
        <v>87</v>
      </c>
      <c r="D323" s="306" t="s">
        <v>25</v>
      </c>
      <c r="E323" s="433">
        <v>279135960</v>
      </c>
      <c r="F323" s="433">
        <v>310846967</v>
      </c>
      <c r="G323" s="433">
        <v>322344159</v>
      </c>
      <c r="H323" s="433">
        <v>309192897</v>
      </c>
      <c r="I323" s="434">
        <v>1221519983</v>
      </c>
      <c r="J323" s="435"/>
      <c r="K323" s="433">
        <v>280102158</v>
      </c>
      <c r="L323" s="433">
        <v>324071498</v>
      </c>
      <c r="M323" s="433">
        <v>334329146</v>
      </c>
      <c r="N323" s="433">
        <v>326339183</v>
      </c>
      <c r="O323" s="436">
        <v>1264841985</v>
      </c>
      <c r="P323" s="435"/>
      <c r="Q323" s="433">
        <v>308733354</v>
      </c>
      <c r="R323" s="433">
        <v>328123940</v>
      </c>
      <c r="S323" s="433">
        <v>350825249</v>
      </c>
      <c r="T323" s="433">
        <v>340409478</v>
      </c>
      <c r="U323" s="436">
        <v>1328092021</v>
      </c>
      <c r="V323" s="435"/>
      <c r="W323" s="433">
        <v>319465408</v>
      </c>
      <c r="X323" s="433">
        <v>366635883</v>
      </c>
      <c r="Y323" s="433">
        <v>364753276</v>
      </c>
      <c r="Z323" s="433">
        <v>374463287</v>
      </c>
      <c r="AA323" s="436">
        <v>1425317854</v>
      </c>
      <c r="AB323" s="126"/>
      <c r="AC323" s="433">
        <v>337530851</v>
      </c>
      <c r="AD323" s="433">
        <v>376993849</v>
      </c>
      <c r="AE323" s="433">
        <v>394866933</v>
      </c>
      <c r="AF323" s="433">
        <v>397214267</v>
      </c>
      <c r="AG323" s="436">
        <v>1506605900</v>
      </c>
      <c r="AH323" s="126"/>
      <c r="AI323" s="433">
        <v>351193813</v>
      </c>
      <c r="AJ323" s="433">
        <v>389401046</v>
      </c>
      <c r="AK323" s="433">
        <v>404647508</v>
      </c>
      <c r="AL323" s="433">
        <v>396098881</v>
      </c>
      <c r="AM323" s="436">
        <v>1541341248</v>
      </c>
      <c r="AN323" s="126"/>
      <c r="AO323" s="433">
        <v>354265118</v>
      </c>
      <c r="AP323" s="433">
        <v>385764481</v>
      </c>
      <c r="AQ323" s="433">
        <v>400296379</v>
      </c>
      <c r="AR323" s="433">
        <v>392354848</v>
      </c>
      <c r="AS323" s="436">
        <v>1532680826</v>
      </c>
      <c r="AT323" s="126"/>
      <c r="AU323" s="433">
        <v>353787680</v>
      </c>
      <c r="AV323" s="433">
        <v>396966831</v>
      </c>
      <c r="AW323" s="433">
        <v>411018913</v>
      </c>
      <c r="AX323" s="433">
        <v>414154862</v>
      </c>
      <c r="AY323" s="436">
        <v>1575928286</v>
      </c>
      <c r="AZ323" s="126"/>
      <c r="BA323" s="433">
        <v>378504957</v>
      </c>
      <c r="BB323" s="433">
        <v>415098998</v>
      </c>
    </row>
    <row r="324" spans="1:54">
      <c r="A324" s="69"/>
      <c r="B324" s="61"/>
      <c r="C324" s="312"/>
      <c r="D324" s="313" t="s">
        <v>23</v>
      </c>
      <c r="E324" s="97">
        <v>0.14075715903726221</v>
      </c>
      <c r="F324" s="97">
        <v>0.35656785429213222</v>
      </c>
      <c r="G324" s="97">
        <v>9.5617481930175344E-2</v>
      </c>
      <c r="H324" s="97">
        <v>4.7399262452733584E-2</v>
      </c>
      <c r="I324" s="437"/>
      <c r="J324" s="438"/>
      <c r="K324" s="97">
        <v>-5.740326952870421E-3</v>
      </c>
      <c r="L324" s="97">
        <v>2.6163310183172424E-2</v>
      </c>
      <c r="M324" s="97">
        <v>1.9123149603795318E-2</v>
      </c>
      <c r="N324" s="97">
        <v>3.0807285123799856E-2</v>
      </c>
      <c r="O324" s="349">
        <v>3.5465651485784955E-2</v>
      </c>
      <c r="P324" s="438"/>
      <c r="Q324" s="97">
        <v>5.9855383715232024E-2</v>
      </c>
      <c r="R324" s="97">
        <v>-2.4985915699622163E-2</v>
      </c>
      <c r="S324" s="97">
        <v>8.1389956720270273E-3</v>
      </c>
      <c r="T324" s="97">
        <v>1.4550335369456491E-5</v>
      </c>
      <c r="U324" s="349">
        <v>9.0139608279311556E-3</v>
      </c>
      <c r="V324" s="438"/>
      <c r="W324" s="97">
        <v>3.4761563209655622E-2</v>
      </c>
      <c r="X324" s="97">
        <v>0.11737011020896548</v>
      </c>
      <c r="Y324" s="97">
        <v>3.9700754263556348E-2</v>
      </c>
      <c r="Z324" s="97">
        <v>0.10003778155671683</v>
      </c>
      <c r="AA324" s="349">
        <v>7.3207150907203644E-2</v>
      </c>
      <c r="AB324" s="287"/>
      <c r="AC324" s="97">
        <v>5.6548980101156943E-2</v>
      </c>
      <c r="AD324" s="97">
        <v>2.8251370038431256E-2</v>
      </c>
      <c r="AE324" s="97">
        <v>8.2558976111841709E-2</v>
      </c>
      <c r="AF324" s="97">
        <v>6.0756236431797284E-2</v>
      </c>
      <c r="AG324" s="349">
        <v>5.7031521615949599E-2</v>
      </c>
      <c r="AH324" s="287"/>
      <c r="AI324" s="97">
        <v>4.0479150156262245E-2</v>
      </c>
      <c r="AJ324" s="97">
        <v>3.291087383232072E-2</v>
      </c>
      <c r="AK324" s="97">
        <v>2.47692936090953E-2</v>
      </c>
      <c r="AL324" s="97">
        <v>-2.8080209918542876E-3</v>
      </c>
      <c r="AM324" s="349">
        <v>2.3055364378965937E-2</v>
      </c>
      <c r="AN324" s="287"/>
      <c r="AO324" s="97">
        <v>8.7453277543929619E-3</v>
      </c>
      <c r="AP324" s="97">
        <v>-9.3388680830610582E-3</v>
      </c>
      <c r="AQ324" s="97">
        <v>-1.0752887177053916E-2</v>
      </c>
      <c r="AR324" s="97">
        <v>-9.4522685611929669E-3</v>
      </c>
      <c r="AS324" s="349">
        <v>-5.6187570476281534E-3</v>
      </c>
      <c r="AT324" s="287"/>
      <c r="AU324" s="97">
        <v>-1.3476856053324937E-3</v>
      </c>
      <c r="AV324" s="97">
        <v>2.903935056685536E-2</v>
      </c>
      <c r="AW324" s="97">
        <v>2.678648761896496E-2</v>
      </c>
      <c r="AX324" s="97">
        <v>5.5561984543134768E-2</v>
      </c>
      <c r="AY324" s="349">
        <v>2.8216872858563447E-2</v>
      </c>
      <c r="AZ324" s="287"/>
      <c r="BA324" s="97">
        <v>6.9864719427199962E-2</v>
      </c>
      <c r="BB324" s="97">
        <v>4.5676780990298926E-2</v>
      </c>
    </row>
    <row r="325" spans="1:54">
      <c r="A325" s="69"/>
      <c r="B325" s="61"/>
      <c r="C325" s="306" t="s">
        <v>88</v>
      </c>
      <c r="D325" s="306" t="s">
        <v>25</v>
      </c>
      <c r="E325" s="433">
        <v>27622160</v>
      </c>
      <c r="F325" s="433">
        <v>29448410</v>
      </c>
      <c r="G325" s="433">
        <v>29608210</v>
      </c>
      <c r="H325" s="433">
        <v>29739130</v>
      </c>
      <c r="I325" s="434">
        <v>116417910</v>
      </c>
      <c r="J325" s="435"/>
      <c r="K325" s="433">
        <v>28471230</v>
      </c>
      <c r="L325" s="433">
        <v>28588500</v>
      </c>
      <c r="M325" s="433">
        <v>24610025</v>
      </c>
      <c r="N325" s="433">
        <v>27957675</v>
      </c>
      <c r="O325" s="436">
        <v>109627430</v>
      </c>
      <c r="P325" s="435"/>
      <c r="Q325" s="433">
        <v>25859815</v>
      </c>
      <c r="R325" s="433">
        <v>30549630</v>
      </c>
      <c r="S325" s="433">
        <v>30262365</v>
      </c>
      <c r="T325" s="433">
        <v>30498890</v>
      </c>
      <c r="U325" s="436">
        <v>117170700</v>
      </c>
      <c r="V325" s="435"/>
      <c r="W325" s="433">
        <v>30247780</v>
      </c>
      <c r="X325" s="433">
        <v>36602830</v>
      </c>
      <c r="Y325" s="433">
        <v>32056180</v>
      </c>
      <c r="Z325" s="433">
        <v>34933610</v>
      </c>
      <c r="AA325" s="436">
        <v>133840400</v>
      </c>
      <c r="AB325" s="126"/>
      <c r="AC325" s="433">
        <v>29914090</v>
      </c>
      <c r="AD325" s="433">
        <v>34283350</v>
      </c>
      <c r="AE325" s="433">
        <v>34298135</v>
      </c>
      <c r="AF325" s="433">
        <v>36583940</v>
      </c>
      <c r="AG325" s="436">
        <v>135079515</v>
      </c>
      <c r="AH325" s="126"/>
      <c r="AI325" s="433">
        <v>31836470</v>
      </c>
      <c r="AJ325" s="433">
        <v>36148490</v>
      </c>
      <c r="AK325" s="433">
        <v>31980685</v>
      </c>
      <c r="AL325" s="433">
        <v>33865164</v>
      </c>
      <c r="AM325" s="436">
        <v>133830809</v>
      </c>
      <c r="AN325" s="126"/>
      <c r="AO325" s="433">
        <v>30047883</v>
      </c>
      <c r="AP325" s="433">
        <v>35305160</v>
      </c>
      <c r="AQ325" s="433">
        <v>35379840</v>
      </c>
      <c r="AR325" s="433">
        <v>36307221</v>
      </c>
      <c r="AS325" s="436">
        <v>137040104</v>
      </c>
      <c r="AT325" s="126"/>
      <c r="AU325" s="433">
        <v>30679595</v>
      </c>
      <c r="AV325" s="433">
        <v>33884795</v>
      </c>
      <c r="AW325" s="433">
        <v>36465178</v>
      </c>
      <c r="AX325" s="433">
        <v>37253744</v>
      </c>
      <c r="AY325" s="436">
        <v>138283312</v>
      </c>
      <c r="AZ325" s="126"/>
      <c r="BA325" s="433">
        <v>34301183</v>
      </c>
      <c r="BB325" s="433">
        <v>39272957</v>
      </c>
    </row>
    <row r="326" spans="1:54">
      <c r="A326" s="69"/>
      <c r="B326" s="61"/>
      <c r="C326" s="312"/>
      <c r="D326" s="313" t="s">
        <v>23</v>
      </c>
      <c r="E326" s="97">
        <v>0.43307116027144249</v>
      </c>
      <c r="F326" s="97">
        <v>0.37647277685306846</v>
      </c>
      <c r="G326" s="97">
        <v>0.14725663737388278</v>
      </c>
      <c r="H326" s="97">
        <v>1.3298828828752088E-2</v>
      </c>
      <c r="I326" s="437"/>
      <c r="J326" s="438"/>
      <c r="K326" s="97">
        <v>-2.1476074113025458E-2</v>
      </c>
      <c r="L326" s="97">
        <v>-6.3650232904251494E-2</v>
      </c>
      <c r="M326" s="97">
        <v>-0.2362167286367072</v>
      </c>
      <c r="N326" s="97">
        <v>-0.17293463850525381</v>
      </c>
      <c r="O326" s="349">
        <v>-5.8328482275622373E-2</v>
      </c>
      <c r="P326" s="438"/>
      <c r="Q326" s="97">
        <v>-9.7671322857848186E-2</v>
      </c>
      <c r="R326" s="97">
        <v>6.2438954665650304E-2</v>
      </c>
      <c r="S326" s="97">
        <v>0.22305439014325912</v>
      </c>
      <c r="T326" s="97">
        <v>8.5244426399869511E-2</v>
      </c>
      <c r="U326" s="349">
        <v>6.2678955286805227E-2</v>
      </c>
      <c r="V326" s="438"/>
      <c r="W326" s="97">
        <v>0.16968276841887686</v>
      </c>
      <c r="X326" s="97">
        <v>0.19814315263392723</v>
      </c>
      <c r="Y326" s="97">
        <v>5.9275439973049071E-2</v>
      </c>
      <c r="Z326" s="97">
        <v>0.14540594756071457</v>
      </c>
      <c r="AA326" s="349">
        <v>0.14226850227915344</v>
      </c>
      <c r="AB326" s="287"/>
      <c r="AC326" s="97">
        <v>-1.1031883992808744E-2</v>
      </c>
      <c r="AD326" s="97">
        <v>-6.3368870658361609E-2</v>
      </c>
      <c r="AE326" s="97">
        <v>6.9938308307477604E-2</v>
      </c>
      <c r="AF326" s="97">
        <v>4.7241896843756015E-2</v>
      </c>
      <c r="AG326" s="349">
        <v>9.2581537413216619E-3</v>
      </c>
      <c r="AH326" s="287"/>
      <c r="AI326" s="97">
        <v>6.4263362181500527E-2</v>
      </c>
      <c r="AJ326" s="97">
        <v>5.4403668252956505E-2</v>
      </c>
      <c r="AK326" s="97">
        <v>-6.7567813818448119E-2</v>
      </c>
      <c r="AL326" s="97">
        <v>-7.4316107013077337E-2</v>
      </c>
      <c r="AM326" s="349">
        <v>-9.2442292230616729E-3</v>
      </c>
      <c r="AN326" s="287"/>
      <c r="AO326" s="97">
        <v>-5.6180443372019551E-2</v>
      </c>
      <c r="AP326" s="97">
        <v>-2.3329605192360714E-2</v>
      </c>
      <c r="AQ326" s="97">
        <v>0.10628774837061816</v>
      </c>
      <c r="AR326" s="97">
        <v>7.2111181862281937E-2</v>
      </c>
      <c r="AS326" s="349">
        <v>2.3980240603641567E-2</v>
      </c>
      <c r="AT326" s="287"/>
      <c r="AU326" s="97">
        <v>2.1023511040694665E-2</v>
      </c>
      <c r="AV326" s="97">
        <v>-4.0231088033590545E-2</v>
      </c>
      <c r="AW326" s="97">
        <v>3.0676735677719336E-2</v>
      </c>
      <c r="AX326" s="97">
        <v>2.6069827817447155E-2</v>
      </c>
      <c r="AY326" s="349">
        <v>9.0718553453521533E-3</v>
      </c>
      <c r="AZ326" s="287"/>
      <c r="BA326" s="97">
        <v>0.11804549571140033</v>
      </c>
      <c r="BB326" s="97">
        <v>0.15901415369341909</v>
      </c>
    </row>
    <row r="327" spans="1:54">
      <c r="A327" s="69"/>
      <c r="B327" s="61"/>
      <c r="C327" s="306" t="s">
        <v>89</v>
      </c>
      <c r="D327" s="306" t="s">
        <v>25</v>
      </c>
      <c r="E327" s="433">
        <v>25906034</v>
      </c>
      <c r="F327" s="433">
        <v>25572895</v>
      </c>
      <c r="G327" s="433">
        <v>23664718</v>
      </c>
      <c r="H327" s="433">
        <v>25407764</v>
      </c>
      <c r="I327" s="434">
        <v>100551411</v>
      </c>
      <c r="J327" s="435"/>
      <c r="K327" s="433">
        <v>28907751</v>
      </c>
      <c r="L327" s="433">
        <v>27570300</v>
      </c>
      <c r="M327" s="433">
        <v>24810513</v>
      </c>
      <c r="N327" s="433">
        <v>26192895</v>
      </c>
      <c r="O327" s="436">
        <v>107481459</v>
      </c>
      <c r="P327" s="435"/>
      <c r="Q327" s="433">
        <v>27427248</v>
      </c>
      <c r="R327" s="433">
        <v>28868417</v>
      </c>
      <c r="S327" s="433">
        <v>24858084</v>
      </c>
      <c r="T327" s="433">
        <v>27132516</v>
      </c>
      <c r="U327" s="436">
        <v>108286265</v>
      </c>
      <c r="V327" s="435"/>
      <c r="W327" s="433">
        <v>31019990</v>
      </c>
      <c r="X327" s="433">
        <v>36061451</v>
      </c>
      <c r="Y327" s="433">
        <v>27602136</v>
      </c>
      <c r="Z327" s="433">
        <v>31904324</v>
      </c>
      <c r="AA327" s="436">
        <v>126587901</v>
      </c>
      <c r="AB327" s="126"/>
      <c r="AC327" s="433">
        <v>34405797</v>
      </c>
      <c r="AD327" s="433">
        <v>35510779</v>
      </c>
      <c r="AE327" s="433">
        <v>30278494</v>
      </c>
      <c r="AF327" s="433">
        <v>34563902</v>
      </c>
      <c r="AG327" s="436">
        <v>134758972</v>
      </c>
      <c r="AH327" s="126"/>
      <c r="AI327" s="433">
        <v>32796636</v>
      </c>
      <c r="AJ327" s="433">
        <v>36393401</v>
      </c>
      <c r="AK327" s="433">
        <v>31404204</v>
      </c>
      <c r="AL327" s="433">
        <v>36939901</v>
      </c>
      <c r="AM327" s="436">
        <v>137534142</v>
      </c>
      <c r="AN327" s="126"/>
      <c r="AO327" s="433">
        <v>36231624</v>
      </c>
      <c r="AP327" s="433">
        <v>39148254</v>
      </c>
      <c r="AQ327" s="433">
        <v>38273999</v>
      </c>
      <c r="AR327" s="433">
        <v>39889613</v>
      </c>
      <c r="AS327" s="436">
        <v>153543490</v>
      </c>
      <c r="AT327" s="126"/>
      <c r="AU327" s="433">
        <v>40003314</v>
      </c>
      <c r="AV327" s="433">
        <v>39390915</v>
      </c>
      <c r="AW327" s="433">
        <v>35672892</v>
      </c>
      <c r="AX327" s="433">
        <v>37905523</v>
      </c>
      <c r="AY327" s="436">
        <v>152972644</v>
      </c>
      <c r="AZ327" s="126"/>
      <c r="BA327" s="433">
        <v>39623140</v>
      </c>
      <c r="BB327" s="433">
        <v>42711346</v>
      </c>
    </row>
    <row r="328" spans="1:54">
      <c r="A328" s="69"/>
      <c r="B328" s="61"/>
      <c r="C328" s="312"/>
      <c r="D328" s="313" t="s">
        <v>23</v>
      </c>
      <c r="E328" s="97">
        <v>0.279331990660385</v>
      </c>
      <c r="F328" s="97">
        <v>0.309033839684901</v>
      </c>
      <c r="G328" s="97">
        <v>0.17841870111265662</v>
      </c>
      <c r="H328" s="97">
        <v>7.8793777788496375E-2</v>
      </c>
      <c r="I328" s="437"/>
      <c r="J328" s="438"/>
      <c r="K328" s="97">
        <v>8.1964615844233479E-2</v>
      </c>
      <c r="L328" s="97">
        <v>3.2263209652173767E-2</v>
      </c>
      <c r="M328" s="97">
        <v>2.1171900795015894E-2</v>
      </c>
      <c r="N328" s="97">
        <v>1.331558788142731E-3</v>
      </c>
      <c r="O328" s="349">
        <v>6.892044508455486E-2</v>
      </c>
      <c r="P328" s="438"/>
      <c r="Q328" s="97">
        <v>-7.9923612914445386E-2</v>
      </c>
      <c r="R328" s="97">
        <v>1.8458751393533923E-2</v>
      </c>
      <c r="S328" s="97">
        <v>-3.6609677439732757E-2</v>
      </c>
      <c r="T328" s="97">
        <v>-8.0677595432635529E-3</v>
      </c>
      <c r="U328" s="349">
        <v>-2.7172497159508979E-2</v>
      </c>
      <c r="V328" s="438"/>
      <c r="W328" s="97">
        <v>0.13099170576646979</v>
      </c>
      <c r="X328" s="97">
        <v>0.24916620817830082</v>
      </c>
      <c r="Y328" s="97">
        <v>0.11038871700650787</v>
      </c>
      <c r="Z328" s="97">
        <v>0.17587045742458973</v>
      </c>
      <c r="AA328" s="349">
        <v>0.16901161010586163</v>
      </c>
      <c r="AB328" s="287"/>
      <c r="AC328" s="97">
        <v>0.10914919701779402</v>
      </c>
      <c r="AD328" s="97">
        <v>-1.5270378332807533E-2</v>
      </c>
      <c r="AE328" s="97">
        <v>9.6961988738842431E-2</v>
      </c>
      <c r="AF328" s="97">
        <v>8.3361051624224913E-2</v>
      </c>
      <c r="AG328" s="349">
        <v>6.4548593787016051E-2</v>
      </c>
      <c r="AH328" s="287"/>
      <c r="AI328" s="97">
        <v>-4.6770054476575562E-2</v>
      </c>
      <c r="AJ328" s="97">
        <v>2.4855044717549069E-2</v>
      </c>
      <c r="AK328" s="97">
        <v>3.7178533384124135E-2</v>
      </c>
      <c r="AL328" s="97">
        <v>6.8742209719261371E-2</v>
      </c>
      <c r="AM328" s="349">
        <v>2.0593582444365932E-2</v>
      </c>
      <c r="AN328" s="287"/>
      <c r="AO328" s="97">
        <v>0.10473598572731668</v>
      </c>
      <c r="AP328" s="97">
        <v>7.5696497834868426E-2</v>
      </c>
      <c r="AQ328" s="97">
        <v>0.21875399229988446</v>
      </c>
      <c r="AR328" s="97">
        <v>7.985164876321682E-2</v>
      </c>
      <c r="AS328" s="349">
        <v>0.11640271838828209</v>
      </c>
      <c r="AT328" s="287"/>
      <c r="AU328" s="97">
        <v>0.10409939118379019</v>
      </c>
      <c r="AV328" s="97">
        <v>6.1985139873670381E-3</v>
      </c>
      <c r="AW328" s="97">
        <v>-6.7960157494909246E-2</v>
      </c>
      <c r="AX328" s="97">
        <v>-4.9739514895769998E-2</v>
      </c>
      <c r="AY328" s="349">
        <v>-3.7178131094974809E-3</v>
      </c>
      <c r="AZ328" s="287"/>
      <c r="BA328" s="97">
        <v>-9.5035626298360931E-3</v>
      </c>
      <c r="BB328" s="97">
        <v>8.4294335381648322E-2</v>
      </c>
    </row>
    <row r="329" spans="1:54">
      <c r="A329" s="69"/>
      <c r="B329" s="61"/>
      <c r="C329" s="306" t="s">
        <v>90</v>
      </c>
      <c r="D329" s="306" t="s">
        <v>25</v>
      </c>
      <c r="E329" s="433">
        <v>34055584</v>
      </c>
      <c r="F329" s="433">
        <v>35597811</v>
      </c>
      <c r="G329" s="433">
        <v>35065661</v>
      </c>
      <c r="H329" s="433">
        <v>34656647</v>
      </c>
      <c r="I329" s="434">
        <v>139375703</v>
      </c>
      <c r="J329" s="435"/>
      <c r="K329" s="433">
        <v>36591721</v>
      </c>
      <c r="L329" s="433">
        <v>36373427</v>
      </c>
      <c r="M329" s="433">
        <v>34999823</v>
      </c>
      <c r="N329" s="433">
        <v>37398983</v>
      </c>
      <c r="O329" s="436">
        <v>145363954</v>
      </c>
      <c r="P329" s="435"/>
      <c r="Q329" s="433">
        <v>37664382</v>
      </c>
      <c r="R329" s="433">
        <v>37945117</v>
      </c>
      <c r="S329" s="433">
        <v>34409344</v>
      </c>
      <c r="T329" s="433">
        <v>37369403</v>
      </c>
      <c r="U329" s="436">
        <v>147388246</v>
      </c>
      <c r="V329" s="435"/>
      <c r="W329" s="433">
        <v>38593814</v>
      </c>
      <c r="X329" s="433">
        <v>40724210</v>
      </c>
      <c r="Y329" s="433">
        <v>38439987</v>
      </c>
      <c r="Z329" s="433">
        <v>41786647</v>
      </c>
      <c r="AA329" s="436">
        <v>159544658</v>
      </c>
      <c r="AB329" s="126"/>
      <c r="AC329" s="433">
        <v>42877608</v>
      </c>
      <c r="AD329" s="433">
        <v>43626462</v>
      </c>
      <c r="AE329" s="433">
        <v>41931849</v>
      </c>
      <c r="AF329" s="433">
        <v>43418802</v>
      </c>
      <c r="AG329" s="436">
        <v>171854721</v>
      </c>
      <c r="AH329" s="126"/>
      <c r="AI329" s="433">
        <v>42270009</v>
      </c>
      <c r="AJ329" s="433">
        <v>42344918</v>
      </c>
      <c r="AK329" s="433">
        <v>39237189</v>
      </c>
      <c r="AL329" s="433">
        <v>45203759</v>
      </c>
      <c r="AM329" s="436">
        <v>169055875</v>
      </c>
      <c r="AN329" s="126"/>
      <c r="AO329" s="433">
        <v>43672895</v>
      </c>
      <c r="AP329" s="433">
        <v>44855522</v>
      </c>
      <c r="AQ329" s="433">
        <v>41356299</v>
      </c>
      <c r="AR329" s="433">
        <v>40921014</v>
      </c>
      <c r="AS329" s="436">
        <v>170805730</v>
      </c>
      <c r="AT329" s="126"/>
      <c r="AU329" s="433">
        <v>40980933</v>
      </c>
      <c r="AV329" s="433">
        <v>41409645</v>
      </c>
      <c r="AW329" s="433">
        <v>38820227</v>
      </c>
      <c r="AX329" s="433">
        <v>40041240</v>
      </c>
      <c r="AY329" s="436">
        <v>161252045</v>
      </c>
      <c r="AZ329" s="126"/>
      <c r="BA329" s="433">
        <v>40201549</v>
      </c>
      <c r="BB329" s="433">
        <v>40593566</v>
      </c>
    </row>
    <row r="330" spans="1:54">
      <c r="A330" s="69"/>
      <c r="B330" s="61"/>
      <c r="C330" s="312"/>
      <c r="D330" s="313" t="s">
        <v>23</v>
      </c>
      <c r="E330" s="97">
        <v>0.1538104805867728</v>
      </c>
      <c r="F330" s="97">
        <v>0.29010188553823912</v>
      </c>
      <c r="G330" s="97">
        <v>5.8441405362739125E-2</v>
      </c>
      <c r="H330" s="97">
        <v>-1.3974465954772329E-2</v>
      </c>
      <c r="I330" s="437"/>
      <c r="J330" s="438"/>
      <c r="K330" s="97">
        <v>5.6085396492062317E-2</v>
      </c>
      <c r="L330" s="97">
        <v>-3.1878498588952498E-4</v>
      </c>
      <c r="M330" s="97">
        <v>-2.5710597393857313E-2</v>
      </c>
      <c r="N330" s="97">
        <v>4.8786323521745258E-2</v>
      </c>
      <c r="O330" s="349">
        <v>4.2964812884208392E-2</v>
      </c>
      <c r="P330" s="438"/>
      <c r="Q330" s="97">
        <v>-5.2027442750677277E-3</v>
      </c>
      <c r="R330" s="97">
        <v>1.0507353285809762E-2</v>
      </c>
      <c r="S330" s="97">
        <v>-4.625073628712606E-2</v>
      </c>
      <c r="T330" s="97">
        <v>-3.9150622321255324E-2</v>
      </c>
      <c r="U330" s="349">
        <v>-1.9907355505617064E-2</v>
      </c>
      <c r="V330" s="438"/>
      <c r="W330" s="97">
        <v>2.4676682601615596E-2</v>
      </c>
      <c r="X330" s="97">
        <v>7.3239805796355917E-2</v>
      </c>
      <c r="Y330" s="97">
        <v>0.11713803669142897</v>
      </c>
      <c r="Z330" s="97">
        <v>0.11820483190486075</v>
      </c>
      <c r="AA330" s="349">
        <v>8.2478842987248724E-2</v>
      </c>
      <c r="AB330" s="287"/>
      <c r="AC330" s="97">
        <v>0.11099690743184909</v>
      </c>
      <c r="AD330" s="97">
        <v>7.1266011053375822E-2</v>
      </c>
      <c r="AE330" s="97">
        <v>9.0839312718810294E-2</v>
      </c>
      <c r="AF330" s="97">
        <v>3.9059247802294417E-2</v>
      </c>
      <c r="AG330" s="349">
        <v>7.7157475244329365E-2</v>
      </c>
      <c r="AH330" s="287"/>
      <c r="AI330" s="97">
        <v>-1.4170543282171932E-2</v>
      </c>
      <c r="AJ330" s="97">
        <v>-2.9375382308104658E-2</v>
      </c>
      <c r="AK330" s="97">
        <v>-6.4262847078362828E-2</v>
      </c>
      <c r="AL330" s="97">
        <v>4.1110231461475966E-2</v>
      </c>
      <c r="AM330" s="349">
        <v>-1.6286116457632893E-2</v>
      </c>
      <c r="AN330" s="287"/>
      <c r="AO330" s="97">
        <v>3.318868467711944E-2</v>
      </c>
      <c r="AP330" s="97">
        <v>5.9289381549870956E-2</v>
      </c>
      <c r="AQ330" s="97">
        <v>5.4007691529584401E-2</v>
      </c>
      <c r="AR330" s="97">
        <v>-9.4743116385520021E-2</v>
      </c>
      <c r="AS330" s="349">
        <v>1.0350749419385741E-2</v>
      </c>
      <c r="AT330" s="287"/>
      <c r="AU330" s="97">
        <v>-6.1639192913590879E-2</v>
      </c>
      <c r="AV330" s="97">
        <v>-7.6821689869086773E-2</v>
      </c>
      <c r="AW330" s="97">
        <v>-6.1322508573603218E-2</v>
      </c>
      <c r="AX330" s="97">
        <v>-2.1499320618008189E-2</v>
      </c>
      <c r="AY330" s="349">
        <v>-5.5933047445188122E-2</v>
      </c>
      <c r="AZ330" s="287"/>
      <c r="BA330" s="97">
        <v>-1.9018210249141965E-2</v>
      </c>
      <c r="BB330" s="97">
        <v>-1.9707461872711107E-2</v>
      </c>
    </row>
    <row r="331" spans="1:54">
      <c r="A331" s="69"/>
      <c r="B331" s="61"/>
      <c r="C331" s="306" t="s">
        <v>91</v>
      </c>
      <c r="D331" s="306" t="s">
        <v>25</v>
      </c>
      <c r="E331" s="433">
        <v>100145659</v>
      </c>
      <c r="F331" s="433">
        <v>110376606</v>
      </c>
      <c r="G331" s="433">
        <v>112553857</v>
      </c>
      <c r="H331" s="433">
        <v>105076315</v>
      </c>
      <c r="I331" s="434">
        <v>428152437</v>
      </c>
      <c r="J331" s="435"/>
      <c r="K331" s="433">
        <v>95859496</v>
      </c>
      <c r="L331" s="433">
        <v>107563039</v>
      </c>
      <c r="M331" s="433">
        <v>111631167</v>
      </c>
      <c r="N331" s="433">
        <v>105613364</v>
      </c>
      <c r="O331" s="436">
        <v>420667066</v>
      </c>
      <c r="P331" s="435"/>
      <c r="Q331" s="433">
        <v>100240813</v>
      </c>
      <c r="R331" s="433">
        <v>107697444</v>
      </c>
      <c r="S331" s="433">
        <v>116258327</v>
      </c>
      <c r="T331" s="433">
        <v>111354498</v>
      </c>
      <c r="U331" s="436">
        <v>435551082</v>
      </c>
      <c r="V331" s="435"/>
      <c r="W331" s="433">
        <v>105773403</v>
      </c>
      <c r="X331" s="433">
        <v>121315921</v>
      </c>
      <c r="Y331" s="433">
        <v>121955864</v>
      </c>
      <c r="Z331" s="433">
        <v>122713414</v>
      </c>
      <c r="AA331" s="436">
        <v>471758602</v>
      </c>
      <c r="AB331" s="126"/>
      <c r="AC331" s="433">
        <v>111893350</v>
      </c>
      <c r="AD331" s="433">
        <v>124665935</v>
      </c>
      <c r="AE331" s="433">
        <v>130810444</v>
      </c>
      <c r="AF331" s="433">
        <v>129953926</v>
      </c>
      <c r="AG331" s="436">
        <v>497323655</v>
      </c>
      <c r="AH331" s="126"/>
      <c r="AI331" s="433">
        <v>115933830</v>
      </c>
      <c r="AJ331" s="433">
        <v>129572110</v>
      </c>
      <c r="AK331" s="433">
        <v>135482199</v>
      </c>
      <c r="AL331" s="433">
        <v>128366384</v>
      </c>
      <c r="AM331" s="436">
        <v>509354523</v>
      </c>
      <c r="AN331" s="126"/>
      <c r="AO331" s="433">
        <v>115357439</v>
      </c>
      <c r="AP331" s="433">
        <v>127123608</v>
      </c>
      <c r="AQ331" s="433">
        <v>134586443</v>
      </c>
      <c r="AR331" s="433">
        <v>128770214</v>
      </c>
      <c r="AS331" s="436">
        <v>505837704</v>
      </c>
      <c r="AT331" s="126"/>
      <c r="AU331" s="433">
        <v>116529861</v>
      </c>
      <c r="AV331" s="433">
        <v>132090118</v>
      </c>
      <c r="AW331" s="433">
        <v>135794508</v>
      </c>
      <c r="AX331" s="433">
        <v>134887459</v>
      </c>
      <c r="AY331" s="436">
        <v>519301946</v>
      </c>
      <c r="AZ331" s="126"/>
      <c r="BA331" s="433">
        <v>122056752</v>
      </c>
      <c r="BB331" s="433">
        <v>135402456</v>
      </c>
    </row>
    <row r="332" spans="1:54">
      <c r="A332" s="69"/>
      <c r="B332" s="61"/>
      <c r="C332" s="312"/>
      <c r="D332" s="313" t="s">
        <v>23</v>
      </c>
      <c r="E332" s="97">
        <v>8.8892868923462973E-2</v>
      </c>
      <c r="F332" s="97">
        <v>0.3112950190879008</v>
      </c>
      <c r="G332" s="97">
        <v>4.0429549660302377E-2</v>
      </c>
      <c r="H332" s="97">
        <v>-1.1734131282237921E-2</v>
      </c>
      <c r="I332" s="437"/>
      <c r="J332" s="438"/>
      <c r="K332" s="97">
        <v>-5.1933658031443924E-2</v>
      </c>
      <c r="L332" s="97">
        <v>-4.1804788617204811E-2</v>
      </c>
      <c r="M332" s="97">
        <v>-2.6801288029807135E-2</v>
      </c>
      <c r="N332" s="97">
        <v>-2.0894217632346394E-2</v>
      </c>
      <c r="O332" s="349">
        <v>-1.7482957827938295E-2</v>
      </c>
      <c r="P332" s="438"/>
      <c r="Q332" s="97">
        <v>4.3230124284165949E-3</v>
      </c>
      <c r="R332" s="97">
        <v>-3.5230457470713072E-2</v>
      </c>
      <c r="S332" s="97">
        <v>-1.2806659397598397E-3</v>
      </c>
      <c r="T332" s="97">
        <v>1.0684624268548326E-2</v>
      </c>
      <c r="U332" s="349">
        <v>-5.6462237314638397E-3</v>
      </c>
      <c r="V332" s="438"/>
      <c r="W332" s="97">
        <v>5.5192988109543872E-2</v>
      </c>
      <c r="X332" s="97">
        <v>0.12645125542626623</v>
      </c>
      <c r="Y332" s="97">
        <v>4.9007560550909934E-2</v>
      </c>
      <c r="Z332" s="97">
        <v>0.10200679994085204</v>
      </c>
      <c r="AA332" s="349">
        <v>8.3130364029264436E-2</v>
      </c>
      <c r="AB332" s="287"/>
      <c r="AC332" s="97">
        <v>5.7859034751864824E-2</v>
      </c>
      <c r="AD332" s="97">
        <v>2.7613968326547944E-2</v>
      </c>
      <c r="AE332" s="97">
        <v>7.2604790861060975E-2</v>
      </c>
      <c r="AF332" s="97">
        <v>5.9003427286278498E-2</v>
      </c>
      <c r="AG332" s="349">
        <v>5.4190963114648216E-2</v>
      </c>
      <c r="AH332" s="287"/>
      <c r="AI332" s="97">
        <v>3.6110099483123825E-2</v>
      </c>
      <c r="AJ332" s="97">
        <v>3.9354575891160648E-2</v>
      </c>
      <c r="AK332" s="97">
        <v>3.5713929692035906E-2</v>
      </c>
      <c r="AL332" s="97">
        <v>-1.221619114454453E-2</v>
      </c>
      <c r="AM332" s="349">
        <v>2.4191224123453425E-2</v>
      </c>
      <c r="AN332" s="287"/>
      <c r="AO332" s="97">
        <v>-4.9717239566742233E-3</v>
      </c>
      <c r="AP332" s="97">
        <v>-1.889682895493483E-2</v>
      </c>
      <c r="AQ332" s="97">
        <v>-6.6116139729913703E-3</v>
      </c>
      <c r="AR332" s="97">
        <v>3.1459170805965275E-3</v>
      </c>
      <c r="AS332" s="349">
        <v>-6.9044621009480833E-3</v>
      </c>
      <c r="AT332" s="287"/>
      <c r="AU332" s="97">
        <v>1.0163384435051492E-2</v>
      </c>
      <c r="AV332" s="97">
        <v>3.9068353063106853E-2</v>
      </c>
      <c r="AW332" s="97">
        <v>8.9761269639914154E-3</v>
      </c>
      <c r="AX332" s="97">
        <v>4.7505124127540821E-2</v>
      </c>
      <c r="AY332" s="349">
        <v>2.6617711359847585E-2</v>
      </c>
      <c r="AZ332" s="287"/>
      <c r="BA332" s="97">
        <v>4.7428967584540516E-2</v>
      </c>
      <c r="BB332" s="97">
        <v>2.5076349769026729E-2</v>
      </c>
    </row>
    <row r="333" spans="1:54">
      <c r="A333" s="69"/>
      <c r="B333" s="61"/>
      <c r="C333" s="306" t="s">
        <v>92</v>
      </c>
      <c r="D333" s="306" t="s">
        <v>25</v>
      </c>
      <c r="E333" s="433">
        <v>158801868</v>
      </c>
      <c r="F333" s="433">
        <v>178267224</v>
      </c>
      <c r="G333" s="433">
        <v>171284794</v>
      </c>
      <c r="H333" s="433">
        <v>170696497</v>
      </c>
      <c r="I333" s="434">
        <v>679050383</v>
      </c>
      <c r="J333" s="435"/>
      <c r="K333" s="433">
        <v>162536731</v>
      </c>
      <c r="L333" s="433">
        <v>183335977</v>
      </c>
      <c r="M333" s="433">
        <v>188128295</v>
      </c>
      <c r="N333" s="433">
        <v>187718121</v>
      </c>
      <c r="O333" s="436">
        <v>721719124</v>
      </c>
      <c r="P333" s="435"/>
      <c r="Q333" s="433">
        <v>178123028</v>
      </c>
      <c r="R333" s="433">
        <v>202014534</v>
      </c>
      <c r="S333" s="433">
        <v>189644975</v>
      </c>
      <c r="T333" s="433">
        <v>197897606</v>
      </c>
      <c r="U333" s="436">
        <v>767680143</v>
      </c>
      <c r="V333" s="435"/>
      <c r="W333" s="433">
        <v>191706140</v>
      </c>
      <c r="X333" s="433">
        <v>217509289</v>
      </c>
      <c r="Y333" s="433">
        <v>211655483</v>
      </c>
      <c r="Z333" s="433">
        <v>228390271</v>
      </c>
      <c r="AA333" s="436">
        <v>849261183</v>
      </c>
      <c r="AB333" s="126"/>
      <c r="AC333" s="433">
        <v>211242648</v>
      </c>
      <c r="AD333" s="433">
        <v>237443294</v>
      </c>
      <c r="AE333" s="433">
        <v>240801311</v>
      </c>
      <c r="AF333" s="433">
        <v>252621553</v>
      </c>
      <c r="AG333" s="436">
        <v>942108806</v>
      </c>
      <c r="AH333" s="126"/>
      <c r="AI333" s="433">
        <v>222772454</v>
      </c>
      <c r="AJ333" s="433">
        <v>245150882</v>
      </c>
      <c r="AK333" s="433">
        <v>249773004</v>
      </c>
      <c r="AL333" s="433">
        <v>251347123</v>
      </c>
      <c r="AM333" s="436">
        <v>969043463</v>
      </c>
      <c r="AN333" s="126"/>
      <c r="AO333" s="433">
        <v>233598061</v>
      </c>
      <c r="AP333" s="433">
        <v>253269605</v>
      </c>
      <c r="AQ333" s="433">
        <v>258371724</v>
      </c>
      <c r="AR333" s="433">
        <v>264609617</v>
      </c>
      <c r="AS333" s="436">
        <v>1009849007</v>
      </c>
      <c r="AT333" s="126"/>
      <c r="AU333" s="433">
        <v>249641802</v>
      </c>
      <c r="AV333" s="433">
        <v>278191870</v>
      </c>
      <c r="AW333" s="433">
        <v>281134621</v>
      </c>
      <c r="AX333" s="433">
        <v>305436712</v>
      </c>
      <c r="AY333" s="436">
        <v>1114405005</v>
      </c>
      <c r="AZ333" s="126"/>
      <c r="BA333" s="433">
        <v>264829314</v>
      </c>
      <c r="BB333" s="433">
        <v>291727559</v>
      </c>
    </row>
    <row r="334" spans="1:54">
      <c r="A334" s="69"/>
      <c r="B334" s="61"/>
      <c r="C334" s="312"/>
      <c r="D334" s="313" t="s">
        <v>23</v>
      </c>
      <c r="E334" s="97">
        <v>0.17735174077896249</v>
      </c>
      <c r="F334" s="97">
        <v>0.44733956828923888</v>
      </c>
      <c r="G334" s="97">
        <v>0.10956720672881075</v>
      </c>
      <c r="H334" s="97">
        <v>5.106022349545631E-2</v>
      </c>
      <c r="I334" s="437"/>
      <c r="J334" s="438"/>
      <c r="K334" s="97">
        <v>1.1167592087560838E-2</v>
      </c>
      <c r="L334" s="97">
        <v>1.1414923513584918E-2</v>
      </c>
      <c r="M334" s="97">
        <v>8.0381484189654115E-2</v>
      </c>
      <c r="N334" s="97">
        <v>7.2808839164639996E-2</v>
      </c>
      <c r="O334" s="349">
        <v>6.283589858456784E-2</v>
      </c>
      <c r="P334" s="438"/>
      <c r="Q334" s="97">
        <v>6.262402488364005E-2</v>
      </c>
      <c r="R334" s="97">
        <v>7.4226622580741752E-2</v>
      </c>
      <c r="S334" s="97">
        <v>-1.6826645194331302E-2</v>
      </c>
      <c r="T334" s="97">
        <v>2.7767481657361426E-2</v>
      </c>
      <c r="U334" s="349">
        <v>3.5833577018687057E-2</v>
      </c>
      <c r="V334" s="438"/>
      <c r="W334" s="97">
        <v>7.6256911599324573E-2</v>
      </c>
      <c r="X334" s="97">
        <v>7.6701189232255995E-2</v>
      </c>
      <c r="Y334" s="97">
        <v>0.11606164624187909</v>
      </c>
      <c r="Z334" s="97">
        <v>0.15408304130773565</v>
      </c>
      <c r="AA334" s="349">
        <v>0.10626957170103601</v>
      </c>
      <c r="AB334" s="287"/>
      <c r="AC334" s="97">
        <v>0.10190861909795901</v>
      </c>
      <c r="AD334" s="97">
        <v>9.1646683650370431E-2</v>
      </c>
      <c r="AE334" s="97">
        <v>0.13770410096108865</v>
      </c>
      <c r="AF334" s="97">
        <v>0.10609594661762101</v>
      </c>
      <c r="AG334" s="349">
        <v>0.10932752474570595</v>
      </c>
      <c r="AH334" s="287"/>
      <c r="AI334" s="97">
        <v>5.4580862856822288E-2</v>
      </c>
      <c r="AJ334" s="97">
        <v>3.2460752502869061E-2</v>
      </c>
      <c r="AK334" s="97">
        <v>3.7257658451867792E-2</v>
      </c>
      <c r="AL334" s="97">
        <v>-5.044818958895414E-3</v>
      </c>
      <c r="AM334" s="349">
        <v>2.858975187203594E-2</v>
      </c>
      <c r="AN334" s="287"/>
      <c r="AO334" s="97">
        <v>4.8594908417177951E-2</v>
      </c>
      <c r="AP334" s="97">
        <v>3.3117249808630067E-2</v>
      </c>
      <c r="AQ334" s="97">
        <v>3.4426138382833482E-2</v>
      </c>
      <c r="AR334" s="97">
        <v>5.2765648723976044E-2</v>
      </c>
      <c r="AS334" s="349">
        <v>4.2109095781599715E-2</v>
      </c>
      <c r="AT334" s="287"/>
      <c r="AU334" s="97">
        <v>6.8680968203755688E-2</v>
      </c>
      <c r="AV334" s="97">
        <v>9.8402115800670265E-2</v>
      </c>
      <c r="AW334" s="97">
        <v>8.8101347344030634E-2</v>
      </c>
      <c r="AX334" s="97">
        <v>0.15429180338521098</v>
      </c>
      <c r="AY334" s="349">
        <v>0.10353626856613829</v>
      </c>
      <c r="AZ334" s="287"/>
      <c r="BA334" s="97">
        <v>6.083721507506179E-2</v>
      </c>
      <c r="BB334" s="97">
        <v>4.8655947422187484E-2</v>
      </c>
    </row>
    <row r="335" spans="1:54">
      <c r="A335" s="69"/>
      <c r="B335" s="61"/>
      <c r="C335" s="306" t="s">
        <v>56</v>
      </c>
      <c r="D335" s="306" t="s">
        <v>25</v>
      </c>
      <c r="E335" s="433">
        <v>334245908</v>
      </c>
      <c r="F335" s="433">
        <v>345075550</v>
      </c>
      <c r="G335" s="433">
        <v>332326388</v>
      </c>
      <c r="H335" s="433">
        <v>317339155</v>
      </c>
      <c r="I335" s="434">
        <v>1328987001</v>
      </c>
      <c r="J335" s="435"/>
      <c r="K335" s="433">
        <v>346229683</v>
      </c>
      <c r="L335" s="433">
        <v>360116206</v>
      </c>
      <c r="M335" s="433">
        <v>350298260</v>
      </c>
      <c r="N335" s="433">
        <v>350976542</v>
      </c>
      <c r="O335" s="436">
        <v>1407620691</v>
      </c>
      <c r="P335" s="435"/>
      <c r="Q335" s="433">
        <v>371920205</v>
      </c>
      <c r="R335" s="433">
        <v>393656148</v>
      </c>
      <c r="S335" s="433">
        <v>366912553</v>
      </c>
      <c r="T335" s="433">
        <v>350571377</v>
      </c>
      <c r="U335" s="436">
        <v>1483060283</v>
      </c>
      <c r="V335" s="435"/>
      <c r="W335" s="433">
        <v>352011275</v>
      </c>
      <c r="X335" s="433">
        <v>389719640</v>
      </c>
      <c r="Y335" s="433">
        <v>358391214</v>
      </c>
      <c r="Z335" s="433">
        <v>380898883</v>
      </c>
      <c r="AA335" s="436">
        <v>1481021012</v>
      </c>
      <c r="AB335" s="126"/>
      <c r="AC335" s="433">
        <v>389946462</v>
      </c>
      <c r="AD335" s="433">
        <v>397446146</v>
      </c>
      <c r="AE335" s="433">
        <v>410898158</v>
      </c>
      <c r="AF335" s="433">
        <v>418698096</v>
      </c>
      <c r="AG335" s="436">
        <v>1616988862</v>
      </c>
      <c r="AH335" s="126"/>
      <c r="AI335" s="433">
        <v>389083288</v>
      </c>
      <c r="AJ335" s="433">
        <v>406776824</v>
      </c>
      <c r="AK335" s="433">
        <v>397082672</v>
      </c>
      <c r="AL335" s="433">
        <v>374765277</v>
      </c>
      <c r="AM335" s="436">
        <v>1567708061</v>
      </c>
      <c r="AN335" s="126"/>
      <c r="AO335" s="433">
        <v>363123017</v>
      </c>
      <c r="AP335" s="433">
        <v>390825117</v>
      </c>
      <c r="AQ335" s="433">
        <v>405858377</v>
      </c>
      <c r="AR335" s="433">
        <v>402993404</v>
      </c>
      <c r="AS335" s="436">
        <v>1562799915</v>
      </c>
      <c r="AT335" s="126"/>
      <c r="AU335" s="433">
        <v>406381651</v>
      </c>
      <c r="AV335" s="433">
        <v>421892164</v>
      </c>
      <c r="AW335" s="433">
        <v>414166873</v>
      </c>
      <c r="AX335" s="433">
        <v>409288268</v>
      </c>
      <c r="AY335" s="436">
        <v>1651728956</v>
      </c>
      <c r="AZ335" s="126"/>
      <c r="BA335" s="433">
        <v>385093205</v>
      </c>
      <c r="BB335" s="433">
        <v>397754783</v>
      </c>
    </row>
    <row r="336" spans="1:54">
      <c r="A336" s="69"/>
      <c r="B336" s="61"/>
      <c r="C336" s="312"/>
      <c r="D336" s="313" t="s">
        <v>23</v>
      </c>
      <c r="E336" s="97">
        <v>0.18014687950692312</v>
      </c>
      <c r="F336" s="97">
        <v>0.37038605362669197</v>
      </c>
      <c r="G336" s="97">
        <v>0.1787082883054697</v>
      </c>
      <c r="H336" s="97">
        <v>2.221339992364528E-2</v>
      </c>
      <c r="I336" s="437"/>
      <c r="J336" s="438"/>
      <c r="K336" s="97">
        <v>1.4709788514509815E-2</v>
      </c>
      <c r="L336" s="97">
        <v>1.9611669222315001E-2</v>
      </c>
      <c r="M336" s="97">
        <v>2.9375063294906186E-2</v>
      </c>
      <c r="N336" s="97">
        <v>7.3605885025979256E-2</v>
      </c>
      <c r="O336" s="349">
        <v>5.916814080260524E-2</v>
      </c>
      <c r="P336" s="438"/>
      <c r="Q336" s="97">
        <v>3.3617303170993429E-2</v>
      </c>
      <c r="R336" s="97">
        <v>4.9419132988598458E-2</v>
      </c>
      <c r="S336" s="97">
        <v>1.0683729465380321E-2</v>
      </c>
      <c r="T336" s="97">
        <v>-3.8166765731780905E-2</v>
      </c>
      <c r="U336" s="349">
        <v>1.4087073711892995E-2</v>
      </c>
      <c r="V336" s="438"/>
      <c r="W336" s="97">
        <v>-5.3530111385048262E-2</v>
      </c>
      <c r="X336" s="97">
        <v>-9.99986414539622E-3</v>
      </c>
      <c r="Y336" s="97">
        <v>-2.3224441165413112E-2</v>
      </c>
      <c r="Z336" s="97">
        <v>8.6508791047136713E-2</v>
      </c>
      <c r="AA336" s="349">
        <v>-1.3750425544907241E-3</v>
      </c>
      <c r="AB336" s="287"/>
      <c r="AC336" s="97">
        <v>0.10776696570301625</v>
      </c>
      <c r="AD336" s="97">
        <v>1.9825806058940243E-2</v>
      </c>
      <c r="AE336" s="97">
        <v>0.14650734155553269</v>
      </c>
      <c r="AF336" s="97">
        <v>9.923687016955629E-2</v>
      </c>
      <c r="AG336" s="349">
        <v>9.1806833865500925E-2</v>
      </c>
      <c r="AH336" s="287"/>
      <c r="AI336" s="97">
        <v>-2.2135705388192095E-3</v>
      </c>
      <c r="AJ336" s="97">
        <v>2.3476584422584823E-2</v>
      </c>
      <c r="AK336" s="97">
        <v>-3.3622652550318821E-2</v>
      </c>
      <c r="AL336" s="97">
        <v>-0.10492720033768677</v>
      </c>
      <c r="AM336" s="349">
        <v>-3.0476895764789735E-2</v>
      </c>
      <c r="AN336" s="287"/>
      <c r="AO336" s="97">
        <v>-6.6721629534497007E-2</v>
      </c>
      <c r="AP336" s="97">
        <v>-3.9214886539357008E-2</v>
      </c>
      <c r="AQ336" s="97">
        <v>2.2100448140431661E-2</v>
      </c>
      <c r="AR336" s="97">
        <v>7.5322151577025709E-2</v>
      </c>
      <c r="AS336" s="349">
        <v>-3.1307780588110123E-3</v>
      </c>
      <c r="AT336" s="287"/>
      <c r="AU336" s="97">
        <v>0.11912941888781448</v>
      </c>
      <c r="AV336" s="97">
        <v>7.9490917161293861E-2</v>
      </c>
      <c r="AW336" s="97">
        <v>2.0471416806557619E-2</v>
      </c>
      <c r="AX336" s="97">
        <v>1.5620265586282489E-2</v>
      </c>
      <c r="AY336" s="349">
        <v>5.6903663832103657E-2</v>
      </c>
      <c r="AZ336" s="287"/>
      <c r="BA336" s="97">
        <v>-5.2385352408541697E-2</v>
      </c>
      <c r="BB336" s="97">
        <v>-5.7212205060058863E-2</v>
      </c>
    </row>
    <row r="337" spans="1:54">
      <c r="A337" s="69"/>
      <c r="B337" s="61"/>
      <c r="C337" s="306" t="s">
        <v>93</v>
      </c>
      <c r="D337" s="306" t="s">
        <v>25</v>
      </c>
      <c r="E337" s="433">
        <v>40016676</v>
      </c>
      <c r="F337" s="433">
        <v>42151833</v>
      </c>
      <c r="G337" s="433">
        <v>41259919</v>
      </c>
      <c r="H337" s="433">
        <v>40268973</v>
      </c>
      <c r="I337" s="434">
        <v>163697401</v>
      </c>
      <c r="J337" s="435"/>
      <c r="K337" s="433">
        <v>40132235</v>
      </c>
      <c r="L337" s="433">
        <v>42146302</v>
      </c>
      <c r="M337" s="433">
        <v>39832813</v>
      </c>
      <c r="N337" s="433">
        <v>39036710</v>
      </c>
      <c r="O337" s="436">
        <v>161148060</v>
      </c>
      <c r="P337" s="435"/>
      <c r="Q337" s="433">
        <v>39907966</v>
      </c>
      <c r="R337" s="433">
        <v>42213352</v>
      </c>
      <c r="S337" s="433">
        <v>41211701</v>
      </c>
      <c r="T337" s="433">
        <v>41766446</v>
      </c>
      <c r="U337" s="436">
        <v>165099465</v>
      </c>
      <c r="V337" s="435"/>
      <c r="W337" s="433">
        <v>41725866</v>
      </c>
      <c r="X337" s="433">
        <v>44929973</v>
      </c>
      <c r="Y337" s="433">
        <v>42729573</v>
      </c>
      <c r="Z337" s="433">
        <v>44438337</v>
      </c>
      <c r="AA337" s="436">
        <v>173823749</v>
      </c>
      <c r="AB337" s="126"/>
      <c r="AC337" s="433">
        <v>44182845</v>
      </c>
      <c r="AD337" s="433">
        <v>47525476</v>
      </c>
      <c r="AE337" s="433">
        <v>46386295</v>
      </c>
      <c r="AF337" s="433">
        <v>49289422</v>
      </c>
      <c r="AG337" s="436">
        <v>187384038</v>
      </c>
      <c r="AH337" s="126"/>
      <c r="AI337" s="433">
        <v>45340017</v>
      </c>
      <c r="AJ337" s="433">
        <v>48492809</v>
      </c>
      <c r="AK337" s="433">
        <v>49119036</v>
      </c>
      <c r="AL337" s="433">
        <v>49742119</v>
      </c>
      <c r="AM337" s="436">
        <v>192693981</v>
      </c>
      <c r="AN337" s="126"/>
      <c r="AO337" s="433">
        <v>45443581</v>
      </c>
      <c r="AP337" s="433">
        <v>50206982</v>
      </c>
      <c r="AQ337" s="433">
        <v>51940158</v>
      </c>
      <c r="AR337" s="433">
        <v>50275353</v>
      </c>
      <c r="AS337" s="436">
        <v>197866074</v>
      </c>
      <c r="AT337" s="126"/>
      <c r="AU337" s="433">
        <v>49085827</v>
      </c>
      <c r="AV337" s="433">
        <v>51191659</v>
      </c>
      <c r="AW337" s="433">
        <v>51130428</v>
      </c>
      <c r="AX337" s="433">
        <v>50716991</v>
      </c>
      <c r="AY337" s="436">
        <v>202124905</v>
      </c>
      <c r="AZ337" s="126"/>
      <c r="BA337" s="433">
        <v>48865400</v>
      </c>
      <c r="BB337" s="433">
        <v>51879039</v>
      </c>
    </row>
    <row r="338" spans="1:54">
      <c r="A338" s="69"/>
      <c r="B338" s="61"/>
      <c r="C338" s="312"/>
      <c r="D338" s="313" t="s">
        <v>23</v>
      </c>
      <c r="E338" s="97">
        <v>0.15608722394391383</v>
      </c>
      <c r="F338" s="97">
        <v>0.28714847450223951</v>
      </c>
      <c r="G338" s="97">
        <v>0.11056073737501794</v>
      </c>
      <c r="H338" s="97">
        <v>2.3989983819568158E-3</v>
      </c>
      <c r="I338" s="437"/>
      <c r="J338" s="438"/>
      <c r="K338" s="97">
        <v>-2.6117454031809362E-2</v>
      </c>
      <c r="L338" s="97">
        <v>-3.1215303718698899E-2</v>
      </c>
      <c r="M338" s="97">
        <v>-7.4220775198771072E-2</v>
      </c>
      <c r="N338" s="97">
        <v>-7.6989576669475021E-2</v>
      </c>
      <c r="O338" s="349">
        <v>-1.5573497101520895E-2</v>
      </c>
      <c r="P338" s="438"/>
      <c r="Q338" s="97">
        <v>-4.5583198595704144E-2</v>
      </c>
      <c r="R338" s="97">
        <v>-3.908188229753784E-2</v>
      </c>
      <c r="S338" s="97">
        <v>-8.0612576440937111E-3</v>
      </c>
      <c r="T338" s="97">
        <v>2.6007486536958391E-2</v>
      </c>
      <c r="U338" s="349">
        <v>-1.7256712569121424E-2</v>
      </c>
      <c r="V338" s="438"/>
      <c r="W338" s="97">
        <v>4.5552309030232108E-2</v>
      </c>
      <c r="X338" s="97">
        <v>6.4354543557687549E-2</v>
      </c>
      <c r="Y338" s="97">
        <v>3.6831093188800956E-2</v>
      </c>
      <c r="Z338" s="97">
        <v>6.3972189541815494E-2</v>
      </c>
      <c r="AA338" s="349">
        <v>5.2842594008405852E-2</v>
      </c>
      <c r="AB338" s="287"/>
      <c r="AC338" s="97">
        <v>5.8883834789672296E-2</v>
      </c>
      <c r="AD338" s="97">
        <v>5.7767740034030179E-2</v>
      </c>
      <c r="AE338" s="97">
        <v>8.5578248114017041E-2</v>
      </c>
      <c r="AF338" s="97">
        <v>0.10916441360080609</v>
      </c>
      <c r="AG338" s="349">
        <v>7.8011716339175363E-2</v>
      </c>
      <c r="AH338" s="287"/>
      <c r="AI338" s="97">
        <v>2.619052711521852E-2</v>
      </c>
      <c r="AJ338" s="97">
        <v>2.0353988669150835E-2</v>
      </c>
      <c r="AK338" s="97">
        <v>5.8912680997695643E-2</v>
      </c>
      <c r="AL338" s="97">
        <v>9.1844655837107769E-3</v>
      </c>
      <c r="AM338" s="349">
        <v>2.8337221551389513E-2</v>
      </c>
      <c r="AN338" s="287"/>
      <c r="AO338" s="97">
        <v>2.2841632370804721E-3</v>
      </c>
      <c r="AP338" s="97">
        <v>3.5349014324989936E-2</v>
      </c>
      <c r="AQ338" s="97">
        <v>5.7434392645653753E-2</v>
      </c>
      <c r="AR338" s="97">
        <v>1.0719969529243478E-2</v>
      </c>
      <c r="AS338" s="349">
        <v>2.6840968115138031E-2</v>
      </c>
      <c r="AT338" s="287"/>
      <c r="AU338" s="97">
        <v>8.0148745320048675E-2</v>
      </c>
      <c r="AV338" s="97">
        <v>1.9612351923483429E-2</v>
      </c>
      <c r="AW338" s="97">
        <v>-1.5589671483094092E-2</v>
      </c>
      <c r="AX338" s="97">
        <v>8.7843838709595889E-3</v>
      </c>
      <c r="AY338" s="349">
        <v>2.1523806046710225E-2</v>
      </c>
      <c r="AZ338" s="287"/>
      <c r="BA338" s="97">
        <v>-4.4906445194454747E-3</v>
      </c>
      <c r="BB338" s="97">
        <v>1.3427578113848648E-2</v>
      </c>
    </row>
    <row r="339" spans="1:54">
      <c r="A339" s="69"/>
      <c r="B339" s="61"/>
      <c r="C339" s="306" t="s">
        <v>94</v>
      </c>
      <c r="D339" s="306" t="s">
        <v>25</v>
      </c>
      <c r="E339" s="433">
        <v>25316537</v>
      </c>
      <c r="F339" s="433">
        <v>27481261</v>
      </c>
      <c r="G339" s="433">
        <v>28096710</v>
      </c>
      <c r="H339" s="433">
        <v>30689066</v>
      </c>
      <c r="I339" s="434">
        <v>111583574</v>
      </c>
      <c r="J339" s="435"/>
      <c r="K339" s="433">
        <v>31447922</v>
      </c>
      <c r="L339" s="433">
        <v>36213266</v>
      </c>
      <c r="M339" s="433">
        <v>36998153</v>
      </c>
      <c r="N339" s="433">
        <v>35793861</v>
      </c>
      <c r="O339" s="436">
        <v>140453202</v>
      </c>
      <c r="P339" s="435"/>
      <c r="Q339" s="433">
        <v>33646865</v>
      </c>
      <c r="R339" s="433">
        <v>35778502</v>
      </c>
      <c r="S339" s="433">
        <v>36596794</v>
      </c>
      <c r="T339" s="433">
        <v>35075794</v>
      </c>
      <c r="U339" s="436">
        <v>141097955</v>
      </c>
      <c r="V339" s="435"/>
      <c r="W339" s="433">
        <v>32996152</v>
      </c>
      <c r="X339" s="433">
        <v>36644222</v>
      </c>
      <c r="Y339" s="433">
        <v>33665953</v>
      </c>
      <c r="Z339" s="433">
        <v>34070398</v>
      </c>
      <c r="AA339" s="436">
        <v>137376725</v>
      </c>
      <c r="AB339" s="126"/>
      <c r="AC339" s="433">
        <v>29188553</v>
      </c>
      <c r="AD339" s="433">
        <v>34916706</v>
      </c>
      <c r="AE339" s="433">
        <v>34430479</v>
      </c>
      <c r="AF339" s="433">
        <v>32980866</v>
      </c>
      <c r="AG339" s="436">
        <v>131516604</v>
      </c>
      <c r="AH339" s="126"/>
      <c r="AI339" s="433">
        <v>28382428</v>
      </c>
      <c r="AJ339" s="433">
        <v>29737373</v>
      </c>
      <c r="AK339" s="433">
        <v>28998723</v>
      </c>
      <c r="AL339" s="433">
        <v>29110048</v>
      </c>
      <c r="AM339" s="436">
        <v>116228572</v>
      </c>
      <c r="AN339" s="126"/>
      <c r="AO339" s="433">
        <v>26237868</v>
      </c>
      <c r="AP339" s="433">
        <v>29808134</v>
      </c>
      <c r="AQ339" s="433">
        <v>31752341</v>
      </c>
      <c r="AR339" s="433">
        <v>31212141</v>
      </c>
      <c r="AS339" s="436">
        <v>119010484</v>
      </c>
      <c r="AT339" s="126"/>
      <c r="AU339" s="433">
        <v>27490559</v>
      </c>
      <c r="AV339" s="433">
        <v>30985938</v>
      </c>
      <c r="AW339" s="433">
        <v>31674205</v>
      </c>
      <c r="AX339" s="433">
        <v>31983060</v>
      </c>
      <c r="AY339" s="436">
        <v>122133762</v>
      </c>
      <c r="AZ339" s="126"/>
      <c r="BA339" s="433">
        <v>27977206</v>
      </c>
      <c r="BB339" s="433">
        <v>33755351</v>
      </c>
    </row>
    <row r="340" spans="1:54">
      <c r="A340" s="69"/>
      <c r="B340" s="61"/>
      <c r="C340" s="312"/>
      <c r="D340" s="313" t="s">
        <v>23</v>
      </c>
      <c r="E340" s="97">
        <v>0.28884208985109799</v>
      </c>
      <c r="F340" s="97">
        <v>0.1207221768711256</v>
      </c>
      <c r="G340" s="97">
        <v>0.12750994140796412</v>
      </c>
      <c r="H340" s="97">
        <v>0.15248592658820512</v>
      </c>
      <c r="I340" s="437"/>
      <c r="J340" s="438"/>
      <c r="K340" s="97">
        <v>0.2419769994356826</v>
      </c>
      <c r="L340" s="97">
        <v>0.29763402202066574</v>
      </c>
      <c r="M340" s="97">
        <v>0.21705107224920556</v>
      </c>
      <c r="N340" s="97">
        <v>7.7673643000266634E-2</v>
      </c>
      <c r="O340" s="349">
        <v>0.25872650395657693</v>
      </c>
      <c r="P340" s="438"/>
      <c r="Q340" s="97">
        <v>6.9747995394790596E-2</v>
      </c>
      <c r="R340" s="97">
        <v>-1.2118156498853172E-2</v>
      </c>
      <c r="S340" s="97">
        <v>-1.1040992158705576E-2</v>
      </c>
      <c r="T340" s="97">
        <v>-2.0456182010341495E-2</v>
      </c>
      <c r="U340" s="349">
        <v>4.3693475955657313E-3</v>
      </c>
      <c r="V340" s="438"/>
      <c r="W340" s="97">
        <v>-1.9339483782515821E-2</v>
      </c>
      <c r="X340" s="97">
        <v>2.4196653062780626E-2</v>
      </c>
      <c r="Y340" s="97">
        <v>-8.0084638015012977E-2</v>
      </c>
      <c r="Z340" s="97">
        <v>-2.8663527901891528E-2</v>
      </c>
      <c r="AA340" s="349">
        <v>-2.6373380110292888E-2</v>
      </c>
      <c r="AB340" s="287"/>
      <c r="AC340" s="97">
        <v>-0.11539524366356413</v>
      </c>
      <c r="AD340" s="97">
        <v>-4.7142930200564814E-2</v>
      </c>
      <c r="AE340" s="97">
        <v>2.2709174458836801E-2</v>
      </c>
      <c r="AF340" s="97">
        <v>-3.1978845682988477E-2</v>
      </c>
      <c r="AG340" s="349">
        <v>-4.2657306032008013E-2</v>
      </c>
      <c r="AH340" s="287"/>
      <c r="AI340" s="97">
        <v>-2.7617847311581345E-2</v>
      </c>
      <c r="AJ340" s="97">
        <v>-0.14833395223478407</v>
      </c>
      <c r="AK340" s="97">
        <v>-0.15776010551581343</v>
      </c>
      <c r="AL340" s="97">
        <v>-0.11736556584050883</v>
      </c>
      <c r="AM340" s="349">
        <v>-0.11624412078036928</v>
      </c>
      <c r="AN340" s="287"/>
      <c r="AO340" s="97">
        <v>-7.5559427121597911E-2</v>
      </c>
      <c r="AP340" s="97">
        <v>2.3795309693293021E-3</v>
      </c>
      <c r="AQ340" s="97">
        <v>9.4956526189101442E-2</v>
      </c>
      <c r="AR340" s="97">
        <v>7.2211938640568407E-2</v>
      </c>
      <c r="AS340" s="349">
        <v>2.3934837640438467E-2</v>
      </c>
      <c r="AT340" s="287"/>
      <c r="AU340" s="97">
        <v>4.7743627645356002E-2</v>
      </c>
      <c r="AV340" s="97">
        <v>3.951283901233138E-2</v>
      </c>
      <c r="AW340" s="97">
        <v>-2.4607949379228389E-3</v>
      </c>
      <c r="AX340" s="97">
        <v>2.4699330943045439E-2</v>
      </c>
      <c r="AY340" s="349">
        <v>2.624372151952592E-2</v>
      </c>
      <c r="AZ340" s="287"/>
      <c r="BA340" s="97">
        <v>1.7702331916931824E-2</v>
      </c>
      <c r="BB340" s="97">
        <v>8.9376445534745441E-2</v>
      </c>
    </row>
    <row r="341" spans="1:54">
      <c r="A341" s="69"/>
      <c r="B341" s="61"/>
      <c r="C341" s="306" t="s">
        <v>95</v>
      </c>
      <c r="D341" s="306" t="s">
        <v>25</v>
      </c>
      <c r="E341" s="433">
        <v>16373753</v>
      </c>
      <c r="F341" s="433">
        <v>16727785</v>
      </c>
      <c r="G341" s="433">
        <v>16198839</v>
      </c>
      <c r="H341" s="433">
        <v>15891012</v>
      </c>
      <c r="I341" s="434">
        <v>65191389</v>
      </c>
      <c r="J341" s="435"/>
      <c r="K341" s="433">
        <v>15718543</v>
      </c>
      <c r="L341" s="433">
        <v>16086784</v>
      </c>
      <c r="M341" s="433">
        <v>17188931</v>
      </c>
      <c r="N341" s="433">
        <v>16771892</v>
      </c>
      <c r="O341" s="436">
        <v>65766150</v>
      </c>
      <c r="P341" s="435"/>
      <c r="Q341" s="433">
        <v>17728586</v>
      </c>
      <c r="R341" s="433">
        <v>18404914</v>
      </c>
      <c r="S341" s="433">
        <v>17084259</v>
      </c>
      <c r="T341" s="433">
        <v>17699576</v>
      </c>
      <c r="U341" s="436">
        <v>70917335</v>
      </c>
      <c r="V341" s="435"/>
      <c r="W341" s="433">
        <v>16568862</v>
      </c>
      <c r="X341" s="433">
        <v>17071938</v>
      </c>
      <c r="Y341" s="433">
        <v>16525601</v>
      </c>
      <c r="Z341" s="433">
        <v>17486201</v>
      </c>
      <c r="AA341" s="436">
        <v>67652602</v>
      </c>
      <c r="AB341" s="126"/>
      <c r="AC341" s="433">
        <v>17836462</v>
      </c>
      <c r="AD341" s="433">
        <v>18416837</v>
      </c>
      <c r="AE341" s="433">
        <v>17286348</v>
      </c>
      <c r="AF341" s="433">
        <v>18196461</v>
      </c>
      <c r="AG341" s="436">
        <v>71736108</v>
      </c>
      <c r="AH341" s="126"/>
      <c r="AI341" s="433">
        <v>17157355</v>
      </c>
      <c r="AJ341" s="433">
        <v>17739598</v>
      </c>
      <c r="AK341" s="433">
        <v>17857372</v>
      </c>
      <c r="AL341" s="433">
        <v>18129433</v>
      </c>
      <c r="AM341" s="436">
        <v>70883758</v>
      </c>
      <c r="AN341" s="126"/>
      <c r="AO341" s="433">
        <v>17368840</v>
      </c>
      <c r="AP341" s="433">
        <v>18614759</v>
      </c>
      <c r="AQ341" s="433">
        <v>18396156</v>
      </c>
      <c r="AR341" s="433">
        <v>18048461</v>
      </c>
      <c r="AS341" s="436">
        <v>72428216</v>
      </c>
      <c r="AT341" s="126"/>
      <c r="AU341" s="433">
        <v>18602529</v>
      </c>
      <c r="AV341" s="433">
        <v>18782208</v>
      </c>
      <c r="AW341" s="433">
        <v>17563415</v>
      </c>
      <c r="AX341" s="433">
        <v>17748248</v>
      </c>
      <c r="AY341" s="436">
        <v>72696400</v>
      </c>
      <c r="AZ341" s="126"/>
      <c r="BA341" s="433">
        <v>18154731</v>
      </c>
      <c r="BB341" s="433">
        <v>18438569</v>
      </c>
    </row>
    <row r="342" spans="1:54">
      <c r="A342" s="69"/>
      <c r="B342" s="61"/>
      <c r="C342" s="312"/>
      <c r="D342" s="313" t="s">
        <v>23</v>
      </c>
      <c r="E342" s="97">
        <v>9.3921389198235186E-2</v>
      </c>
      <c r="F342" s="97">
        <v>0.26529178632934802</v>
      </c>
      <c r="G342" s="97">
        <v>9.9318685739538892E-2</v>
      </c>
      <c r="H342" s="97">
        <v>1.0651615085695445E-2</v>
      </c>
      <c r="I342" s="437"/>
      <c r="J342" s="438"/>
      <c r="K342" s="97">
        <v>-5.8001785048323533E-2</v>
      </c>
      <c r="L342" s="97">
        <v>-5.7987566931974162E-2</v>
      </c>
      <c r="M342" s="97">
        <v>3.8300572580757204E-2</v>
      </c>
      <c r="N342" s="97">
        <v>3.0423112689153774E-2</v>
      </c>
      <c r="O342" s="349">
        <v>8.8165171630258943E-3</v>
      </c>
      <c r="P342" s="438"/>
      <c r="Q342" s="97">
        <v>7.1393882813882481E-2</v>
      </c>
      <c r="R342" s="97">
        <v>8.7735802779959515E-2</v>
      </c>
      <c r="S342" s="97">
        <v>-7.2360385675906413E-2</v>
      </c>
      <c r="T342" s="97">
        <v>-1.9860809148096292E-2</v>
      </c>
      <c r="U342" s="349">
        <v>1.3934082400280934E-2</v>
      </c>
      <c r="V342" s="438"/>
      <c r="W342" s="97">
        <v>-6.5415482092029187E-2</v>
      </c>
      <c r="X342" s="97">
        <v>-7.2425005626214789E-2</v>
      </c>
      <c r="Y342" s="97">
        <v>-3.2700159837192877E-2</v>
      </c>
      <c r="Z342" s="97">
        <v>-1.2055373529851754E-2</v>
      </c>
      <c r="AA342" s="349">
        <v>-4.6035754163632925E-2</v>
      </c>
      <c r="AB342" s="287"/>
      <c r="AC342" s="97">
        <v>7.6504952482554289E-2</v>
      </c>
      <c r="AD342" s="97">
        <v>7.8778343735784517E-2</v>
      </c>
      <c r="AE342" s="97">
        <v>4.6034452846828389E-2</v>
      </c>
      <c r="AF342" s="97">
        <v>4.0618313835006248E-2</v>
      </c>
      <c r="AG342" s="349">
        <v>6.0359925254611868E-2</v>
      </c>
      <c r="AH342" s="287"/>
      <c r="AI342" s="97">
        <v>-3.8074086665842111E-2</v>
      </c>
      <c r="AJ342" s="97">
        <v>-3.6772818264069973E-2</v>
      </c>
      <c r="AK342" s="97">
        <v>3.3033235244367409E-2</v>
      </c>
      <c r="AL342" s="97">
        <v>-3.6835734157317779E-3</v>
      </c>
      <c r="AM342" s="349">
        <v>-1.1881743012877144E-2</v>
      </c>
      <c r="AN342" s="287"/>
      <c r="AO342" s="97">
        <v>1.2326200629409367E-2</v>
      </c>
      <c r="AP342" s="97">
        <v>4.9333756041145982E-2</v>
      </c>
      <c r="AQ342" s="97">
        <v>3.0171516839095913E-2</v>
      </c>
      <c r="AR342" s="97">
        <v>-4.4663283181552993E-3</v>
      </c>
      <c r="AS342" s="349">
        <v>2.1788602122364997E-2</v>
      </c>
      <c r="AT342" s="287"/>
      <c r="AU342" s="97">
        <v>7.1028865485547765E-2</v>
      </c>
      <c r="AV342" s="97">
        <v>8.9954965304681611E-3</v>
      </c>
      <c r="AW342" s="97">
        <v>-4.5267119935273437E-2</v>
      </c>
      <c r="AX342" s="97">
        <v>-1.6633717412249172E-2</v>
      </c>
      <c r="AY342" s="349">
        <v>3.7027558431095287E-3</v>
      </c>
      <c r="AZ342" s="287"/>
      <c r="BA342" s="97">
        <v>-2.407188829002771E-2</v>
      </c>
      <c r="BB342" s="97">
        <v>-1.8295985221758793E-2</v>
      </c>
    </row>
    <row r="343" spans="1:54">
      <c r="A343" s="69"/>
      <c r="B343" s="61"/>
      <c r="C343" s="306" t="s">
        <v>96</v>
      </c>
      <c r="D343" s="306" t="s">
        <v>25</v>
      </c>
      <c r="E343" s="433">
        <v>0</v>
      </c>
      <c r="F343" s="433">
        <v>0</v>
      </c>
      <c r="G343" s="433">
        <v>0</v>
      </c>
      <c r="H343" s="433">
        <v>0</v>
      </c>
      <c r="I343" s="434">
        <v>0</v>
      </c>
      <c r="J343" s="435"/>
      <c r="K343" s="433">
        <v>0</v>
      </c>
      <c r="L343" s="433">
        <v>0</v>
      </c>
      <c r="M343" s="433">
        <v>0</v>
      </c>
      <c r="N343" s="433">
        <v>0</v>
      </c>
      <c r="O343" s="436">
        <v>0</v>
      </c>
      <c r="P343" s="435"/>
      <c r="Q343" s="433">
        <v>0</v>
      </c>
      <c r="R343" s="433">
        <v>0</v>
      </c>
      <c r="S343" s="433">
        <v>0</v>
      </c>
      <c r="T343" s="433">
        <v>0</v>
      </c>
      <c r="U343" s="436">
        <v>0</v>
      </c>
      <c r="V343" s="435"/>
      <c r="W343" s="433">
        <v>0</v>
      </c>
      <c r="X343" s="433">
        <v>0</v>
      </c>
      <c r="Y343" s="433">
        <v>0</v>
      </c>
      <c r="Z343" s="433">
        <v>0</v>
      </c>
      <c r="AA343" s="436">
        <v>0</v>
      </c>
      <c r="AB343" s="126"/>
      <c r="AC343" s="433">
        <v>0</v>
      </c>
      <c r="AD343" s="433">
        <v>0</v>
      </c>
      <c r="AE343" s="433">
        <v>0</v>
      </c>
      <c r="AF343" s="433">
        <v>0</v>
      </c>
      <c r="AG343" s="436">
        <v>0</v>
      </c>
      <c r="AH343" s="126"/>
      <c r="AI343" s="433">
        <v>0</v>
      </c>
      <c r="AJ343" s="433">
        <v>0</v>
      </c>
      <c r="AK343" s="433">
        <v>0</v>
      </c>
      <c r="AL343" s="433">
        <v>0</v>
      </c>
      <c r="AM343" s="436">
        <v>0</v>
      </c>
      <c r="AN343" s="126"/>
      <c r="AO343" s="433">
        <v>0</v>
      </c>
      <c r="AP343" s="433">
        <v>0</v>
      </c>
      <c r="AQ343" s="433">
        <v>0</v>
      </c>
      <c r="AR343" s="433">
        <v>0</v>
      </c>
      <c r="AS343" s="436">
        <v>0</v>
      </c>
      <c r="AT343" s="126"/>
      <c r="AU343" s="433">
        <v>0</v>
      </c>
      <c r="AV343" s="433">
        <v>0</v>
      </c>
      <c r="AW343" s="433">
        <v>0</v>
      </c>
      <c r="AX343" s="433">
        <v>0</v>
      </c>
      <c r="AY343" s="436">
        <v>0</v>
      </c>
      <c r="AZ343" s="126"/>
      <c r="BA343" s="433">
        <v>0</v>
      </c>
      <c r="BB343" s="433">
        <v>0</v>
      </c>
    </row>
    <row r="344" spans="1:54">
      <c r="A344" s="69"/>
      <c r="B344" s="71"/>
      <c r="C344" s="312"/>
      <c r="D344" s="313" t="s">
        <v>23</v>
      </c>
      <c r="E344" s="97">
        <v>0</v>
      </c>
      <c r="F344" s="97">
        <v>0</v>
      </c>
      <c r="G344" s="97">
        <v>0</v>
      </c>
      <c r="H344" s="97">
        <v>0</v>
      </c>
      <c r="I344" s="437"/>
      <c r="J344" s="438"/>
      <c r="K344" s="97">
        <v>0</v>
      </c>
      <c r="L344" s="97">
        <v>0</v>
      </c>
      <c r="M344" s="97">
        <v>0</v>
      </c>
      <c r="N344" s="97">
        <v>0</v>
      </c>
      <c r="O344" s="349">
        <v>0</v>
      </c>
      <c r="P344" s="438"/>
      <c r="Q344" s="97" t="s">
        <v>279</v>
      </c>
      <c r="R344" s="97" t="s">
        <v>279</v>
      </c>
      <c r="S344" s="97" t="s">
        <v>279</v>
      </c>
      <c r="T344" s="97" t="s">
        <v>279</v>
      </c>
      <c r="U344" s="349" t="s">
        <v>279</v>
      </c>
      <c r="V344" s="438"/>
      <c r="W344" s="97" t="s">
        <v>279</v>
      </c>
      <c r="X344" s="97" t="s">
        <v>279</v>
      </c>
      <c r="Y344" s="97" t="s">
        <v>279</v>
      </c>
      <c r="Z344" s="97" t="s">
        <v>279</v>
      </c>
      <c r="AA344" s="349" t="s">
        <v>279</v>
      </c>
      <c r="AB344" s="287"/>
      <c r="AC344" s="97" t="s">
        <v>279</v>
      </c>
      <c r="AD344" s="97" t="s">
        <v>279</v>
      </c>
      <c r="AE344" s="97" t="s">
        <v>279</v>
      </c>
      <c r="AF344" s="97" t="s">
        <v>279</v>
      </c>
      <c r="AG344" s="349" t="s">
        <v>279</v>
      </c>
      <c r="AH344" s="287"/>
      <c r="AI344" s="97" t="s">
        <v>279</v>
      </c>
      <c r="AJ344" s="97" t="s">
        <v>279</v>
      </c>
      <c r="AK344" s="97" t="s">
        <v>279</v>
      </c>
      <c r="AL344" s="97" t="s">
        <v>279</v>
      </c>
      <c r="AM344" s="349" t="s">
        <v>279</v>
      </c>
      <c r="AN344" s="287"/>
      <c r="AO344" s="97" t="s">
        <v>279</v>
      </c>
      <c r="AP344" s="97" t="s">
        <v>279</v>
      </c>
      <c r="AQ344" s="97" t="s">
        <v>279</v>
      </c>
      <c r="AR344" s="97" t="s">
        <v>279</v>
      </c>
      <c r="AS344" s="349" t="s">
        <v>279</v>
      </c>
      <c r="AT344" s="287"/>
      <c r="AU344" s="97" t="s">
        <v>279</v>
      </c>
      <c r="AV344" s="97" t="s">
        <v>279</v>
      </c>
      <c r="AW344" s="97" t="s">
        <v>279</v>
      </c>
      <c r="AX344" s="97" t="s">
        <v>279</v>
      </c>
      <c r="AY344" s="349" t="s">
        <v>279</v>
      </c>
      <c r="AZ344" s="287"/>
      <c r="BA344" s="97" t="s">
        <v>279</v>
      </c>
      <c r="BB344" s="97" t="s">
        <v>279</v>
      </c>
    </row>
    <row r="345" spans="1:54">
      <c r="A345" s="73" t="s">
        <v>195</v>
      </c>
      <c r="B345" s="73" t="s">
        <v>250</v>
      </c>
      <c r="C345" s="306" t="s">
        <v>58</v>
      </c>
      <c r="D345" s="306" t="s">
        <v>25</v>
      </c>
      <c r="E345" s="433">
        <v>85865830</v>
      </c>
      <c r="F345" s="433">
        <v>95916403</v>
      </c>
      <c r="G345" s="433">
        <v>99731444</v>
      </c>
      <c r="H345" s="433">
        <v>101304864</v>
      </c>
      <c r="I345" s="434">
        <v>382818541</v>
      </c>
      <c r="J345" s="435"/>
      <c r="K345" s="433">
        <v>94316707</v>
      </c>
      <c r="L345" s="433">
        <v>96879158</v>
      </c>
      <c r="M345" s="433">
        <v>96215711</v>
      </c>
      <c r="N345" s="433">
        <v>95331190</v>
      </c>
      <c r="O345" s="436">
        <v>382742766</v>
      </c>
      <c r="P345" s="435"/>
      <c r="Q345" s="433">
        <v>83076395</v>
      </c>
      <c r="R345" s="433">
        <v>84016459</v>
      </c>
      <c r="S345" s="433">
        <v>81289615</v>
      </c>
      <c r="T345" s="433">
        <v>82850712</v>
      </c>
      <c r="U345" s="436">
        <v>331233181</v>
      </c>
      <c r="V345" s="435"/>
      <c r="W345" s="433">
        <v>82581960</v>
      </c>
      <c r="X345" s="433">
        <v>85041420</v>
      </c>
      <c r="Y345" s="433">
        <v>84802304</v>
      </c>
      <c r="Z345" s="433">
        <v>85835562</v>
      </c>
      <c r="AA345" s="436">
        <v>338261246</v>
      </c>
      <c r="AB345" s="126"/>
      <c r="AC345" s="433">
        <v>83679564</v>
      </c>
      <c r="AD345" s="433">
        <v>86246822</v>
      </c>
      <c r="AE345" s="433">
        <v>86192537</v>
      </c>
      <c r="AF345" s="433">
        <v>95828859</v>
      </c>
      <c r="AG345" s="436">
        <v>351947782</v>
      </c>
      <c r="AH345" s="126"/>
      <c r="AI345" s="433">
        <v>92848449</v>
      </c>
      <c r="AJ345" s="433">
        <v>95709994</v>
      </c>
      <c r="AK345" s="433">
        <v>94059345</v>
      </c>
      <c r="AL345" s="433">
        <v>93750649</v>
      </c>
      <c r="AM345" s="436">
        <v>376368437</v>
      </c>
      <c r="AN345" s="126"/>
      <c r="AO345" s="433">
        <v>90696254</v>
      </c>
      <c r="AP345" s="433">
        <v>96717078</v>
      </c>
      <c r="AQ345" s="433">
        <v>95177797</v>
      </c>
      <c r="AR345" s="433">
        <v>93869660</v>
      </c>
      <c r="AS345" s="436">
        <v>376460789</v>
      </c>
      <c r="AT345" s="126"/>
      <c r="AU345" s="433">
        <v>94750821</v>
      </c>
      <c r="AV345" s="433">
        <v>98201654</v>
      </c>
      <c r="AW345" s="433">
        <v>95492060</v>
      </c>
      <c r="AX345" s="433">
        <v>95806611</v>
      </c>
      <c r="AY345" s="436">
        <v>384251146</v>
      </c>
      <c r="AZ345" s="126"/>
      <c r="BA345" s="433">
        <v>93984813</v>
      </c>
      <c r="BB345" s="433">
        <v>98617232</v>
      </c>
    </row>
    <row r="346" spans="1:54">
      <c r="A346" s="69"/>
      <c r="B346" s="61" t="s">
        <v>247</v>
      </c>
      <c r="C346" s="312"/>
      <c r="D346" s="313" t="s">
        <v>23</v>
      </c>
      <c r="E346" s="97">
        <v>0.21909488052822382</v>
      </c>
      <c r="F346" s="97">
        <v>0.35261413342425557</v>
      </c>
      <c r="G346" s="97">
        <v>0.31240436828910073</v>
      </c>
      <c r="H346" s="97">
        <v>0.29747547985140382</v>
      </c>
      <c r="I346" s="437"/>
      <c r="J346" s="438"/>
      <c r="K346" s="97">
        <v>0.14249669803655596</v>
      </c>
      <c r="L346" s="97">
        <v>5.5472134013354692E-2</v>
      </c>
      <c r="M346" s="97">
        <v>2.3670090659911179E-2</v>
      </c>
      <c r="N346" s="97">
        <v>7.2095780769018004E-3</v>
      </c>
      <c r="O346" s="349">
        <v>-1.97939733540764E-4</v>
      </c>
      <c r="P346" s="438"/>
      <c r="Q346" s="97">
        <v>-3.5465559343606068E-2</v>
      </c>
      <c r="R346" s="97">
        <v>-4.8371992273705366E-2</v>
      </c>
      <c r="S346" s="97">
        <v>-7.4663342739354599E-2</v>
      </c>
      <c r="T346" s="97">
        <v>-4.3590982205958251E-2</v>
      </c>
      <c r="U346" s="349">
        <v>-5.0618670212395966E-2</v>
      </c>
      <c r="V346" s="438"/>
      <c r="W346" s="97">
        <v>-5.9515702384533853E-3</v>
      </c>
      <c r="X346" s="97">
        <v>1.2199526285676887E-2</v>
      </c>
      <c r="Y346" s="97">
        <v>4.3212026530080161E-2</v>
      </c>
      <c r="Z346" s="97">
        <v>3.6026847904457426E-2</v>
      </c>
      <c r="AA346" s="349">
        <v>2.1217877323709278E-2</v>
      </c>
      <c r="AB346" s="287"/>
      <c r="AC346" s="97">
        <v>1.3291086818477016E-2</v>
      </c>
      <c r="AD346" s="97">
        <v>1.4174292950423384E-2</v>
      </c>
      <c r="AE346" s="97">
        <v>1.6393811658702129E-2</v>
      </c>
      <c r="AF346" s="97">
        <v>0.11642373821703411</v>
      </c>
      <c r="AG346" s="349">
        <v>4.0461436720421684E-2</v>
      </c>
      <c r="AH346" s="287"/>
      <c r="AI346" s="97">
        <v>0.10957137635181757</v>
      </c>
      <c r="AJ346" s="97">
        <v>0.10972197908927006</v>
      </c>
      <c r="AK346" s="97">
        <v>9.127017574619023E-2</v>
      </c>
      <c r="AL346" s="97">
        <v>-2.1686682088117082E-2</v>
      </c>
      <c r="AM346" s="349">
        <v>6.9387154143224494E-2</v>
      </c>
      <c r="AN346" s="287"/>
      <c r="AO346" s="97">
        <v>-2.3179654837314545E-2</v>
      </c>
      <c r="AP346" s="97">
        <v>1.0522244939227487E-2</v>
      </c>
      <c r="AQ346" s="97">
        <v>1.1890918440905507E-2</v>
      </c>
      <c r="AR346" s="97">
        <v>1.2694418787437822E-3</v>
      </c>
      <c r="AS346" s="349">
        <v>2.4537658028966902E-4</v>
      </c>
      <c r="AT346" s="287"/>
      <c r="AU346" s="97">
        <v>4.4704900381001389E-2</v>
      </c>
      <c r="AV346" s="97">
        <v>1.5349677954497265E-2</v>
      </c>
      <c r="AW346" s="97">
        <v>3.3018520065135615E-3</v>
      </c>
      <c r="AX346" s="97">
        <v>2.0634473375103379E-2</v>
      </c>
      <c r="AY346" s="349">
        <v>2.0693674421428332E-2</v>
      </c>
      <c r="AZ346" s="287"/>
      <c r="BA346" s="97">
        <v>-8.084447099408254E-3</v>
      </c>
      <c r="BB346" s="97">
        <v>4.2318839151120891E-3</v>
      </c>
    </row>
    <row r="347" spans="1:54">
      <c r="A347" s="69"/>
      <c r="B347" s="69"/>
      <c r="C347" s="306" t="s">
        <v>82</v>
      </c>
      <c r="D347" s="306" t="s">
        <v>25</v>
      </c>
      <c r="E347" s="433">
        <v>384725693</v>
      </c>
      <c r="F347" s="433">
        <v>407896598</v>
      </c>
      <c r="G347" s="433">
        <v>421031861</v>
      </c>
      <c r="H347" s="433">
        <v>436702185</v>
      </c>
      <c r="I347" s="434">
        <v>1650356337</v>
      </c>
      <c r="J347" s="435"/>
      <c r="K347" s="433">
        <v>399451838</v>
      </c>
      <c r="L347" s="433">
        <v>411102653</v>
      </c>
      <c r="M347" s="433">
        <v>413774078</v>
      </c>
      <c r="N347" s="433">
        <v>420466764</v>
      </c>
      <c r="O347" s="436">
        <v>1644795333</v>
      </c>
      <c r="P347" s="435"/>
      <c r="Q347" s="433">
        <v>370263198</v>
      </c>
      <c r="R347" s="433">
        <v>382833647</v>
      </c>
      <c r="S347" s="433">
        <v>372628397</v>
      </c>
      <c r="T347" s="433">
        <v>385871900</v>
      </c>
      <c r="U347" s="436">
        <v>1511597142</v>
      </c>
      <c r="V347" s="435"/>
      <c r="W347" s="433">
        <v>388825561</v>
      </c>
      <c r="X347" s="433">
        <v>400766405</v>
      </c>
      <c r="Y347" s="433">
        <v>405709661</v>
      </c>
      <c r="Z347" s="433">
        <v>414007765</v>
      </c>
      <c r="AA347" s="436">
        <v>1609309392</v>
      </c>
      <c r="AB347" s="126"/>
      <c r="AC347" s="433">
        <v>400293420</v>
      </c>
      <c r="AD347" s="433">
        <v>409213932</v>
      </c>
      <c r="AE347" s="433">
        <v>408262456</v>
      </c>
      <c r="AF347" s="433">
        <v>432284541</v>
      </c>
      <c r="AG347" s="436">
        <v>1650054349</v>
      </c>
      <c r="AH347" s="126"/>
      <c r="AI347" s="433">
        <v>412548609</v>
      </c>
      <c r="AJ347" s="433">
        <v>425949282</v>
      </c>
      <c r="AK347" s="433">
        <v>428228276</v>
      </c>
      <c r="AL347" s="433">
        <v>423898607</v>
      </c>
      <c r="AM347" s="436">
        <v>1690624774</v>
      </c>
      <c r="AN347" s="126"/>
      <c r="AO347" s="433">
        <v>418967462</v>
      </c>
      <c r="AP347" s="433">
        <v>451273038</v>
      </c>
      <c r="AQ347" s="433">
        <v>441152085</v>
      </c>
      <c r="AR347" s="433">
        <v>438374173</v>
      </c>
      <c r="AS347" s="436">
        <v>1749766758</v>
      </c>
      <c r="AT347" s="126"/>
      <c r="AU347" s="433">
        <v>441029734</v>
      </c>
      <c r="AV347" s="433">
        <v>460251185</v>
      </c>
      <c r="AW347" s="433">
        <v>448877224</v>
      </c>
      <c r="AX347" s="433">
        <v>450154003</v>
      </c>
      <c r="AY347" s="436">
        <v>1800312146</v>
      </c>
      <c r="AZ347" s="126"/>
      <c r="BA347" s="433">
        <v>437688877</v>
      </c>
      <c r="BB347" s="433">
        <v>461254167</v>
      </c>
    </row>
    <row r="348" spans="1:54">
      <c r="A348" s="69"/>
      <c r="B348" s="69"/>
      <c r="C348" s="312"/>
      <c r="D348" s="313" t="s">
        <v>23</v>
      </c>
      <c r="E348" s="97">
        <v>0.24161863506963971</v>
      </c>
      <c r="F348" s="97">
        <v>0.2087373025962021</v>
      </c>
      <c r="G348" s="97">
        <v>0.1777306888986373</v>
      </c>
      <c r="H348" s="97">
        <v>0.19045960523074049</v>
      </c>
      <c r="I348" s="437"/>
      <c r="J348" s="438"/>
      <c r="K348" s="97">
        <v>8.8982075737391156E-2</v>
      </c>
      <c r="L348" s="97">
        <v>6.0605674323963188E-2</v>
      </c>
      <c r="M348" s="97">
        <v>4.3241449057546143E-2</v>
      </c>
      <c r="N348" s="97">
        <v>2.9708999797921083E-2</v>
      </c>
      <c r="O348" s="349">
        <v>-3.3695777544071603E-3</v>
      </c>
      <c r="P348" s="438"/>
      <c r="Q348" s="97">
        <v>1.0409160217302205E-2</v>
      </c>
      <c r="R348" s="97">
        <v>1.6749667100850685E-2</v>
      </c>
      <c r="S348" s="97">
        <v>-1.9501569584418954E-2</v>
      </c>
      <c r="T348" s="97">
        <v>2.2316745689909823E-3</v>
      </c>
      <c r="U348" s="349">
        <v>2.3666507565747175E-3</v>
      </c>
      <c r="V348" s="438"/>
      <c r="W348" s="97">
        <v>5.0132886822848555E-2</v>
      </c>
      <c r="X348" s="97">
        <v>4.6842167976943738E-2</v>
      </c>
      <c r="Y348" s="97">
        <v>8.8778161477585993E-2</v>
      </c>
      <c r="Z348" s="97">
        <v>7.2915039939420279E-2</v>
      </c>
      <c r="AA348" s="349">
        <v>6.4641727140815064E-2</v>
      </c>
      <c r="AB348" s="287"/>
      <c r="AC348" s="97">
        <v>2.9493583113482602E-2</v>
      </c>
      <c r="AD348" s="97">
        <v>2.1078430962794936E-2</v>
      </c>
      <c r="AE348" s="97">
        <v>6.2921720762276756E-3</v>
      </c>
      <c r="AF348" s="97">
        <v>4.4145973928773952E-2</v>
      </c>
      <c r="AG348" s="349">
        <v>2.5318286963679215E-2</v>
      </c>
      <c r="AH348" s="287"/>
      <c r="AI348" s="97">
        <v>3.0615514489346296E-2</v>
      </c>
      <c r="AJ348" s="97">
        <v>4.0896334878451901E-2</v>
      </c>
      <c r="AK348" s="97">
        <v>4.890437439586659E-2</v>
      </c>
      <c r="AL348" s="97">
        <v>-1.9399106848930758E-2</v>
      </c>
      <c r="AM348" s="349">
        <v>2.4587326486904759E-2</v>
      </c>
      <c r="AN348" s="287"/>
      <c r="AO348" s="97">
        <v>1.5559022282390034E-2</v>
      </c>
      <c r="AP348" s="97">
        <v>5.9452514818419067E-2</v>
      </c>
      <c r="AQ348" s="97">
        <v>3.0179718912349385E-2</v>
      </c>
      <c r="AR348" s="97">
        <v>3.4148651967615518E-2</v>
      </c>
      <c r="AS348" s="349">
        <v>3.4982324232757378E-2</v>
      </c>
      <c r="AT348" s="287"/>
      <c r="AU348" s="97">
        <v>5.2658676391437842E-2</v>
      </c>
      <c r="AV348" s="97">
        <v>1.9895154915060553E-2</v>
      </c>
      <c r="AW348" s="97">
        <v>1.7511282985322341E-2</v>
      </c>
      <c r="AX348" s="97">
        <v>2.6871633242864457E-2</v>
      </c>
      <c r="AY348" s="349">
        <v>2.888692894004552E-2</v>
      </c>
      <c r="AZ348" s="287"/>
      <c r="BA348" s="97">
        <v>-7.5751287100292997E-3</v>
      </c>
      <c r="BB348" s="97">
        <v>2.1792056874334609E-3</v>
      </c>
    </row>
    <row r="349" spans="1:54">
      <c r="A349" s="69"/>
      <c r="B349" s="69"/>
      <c r="C349" s="306" t="s">
        <v>83</v>
      </c>
      <c r="D349" s="306" t="s">
        <v>25</v>
      </c>
      <c r="E349" s="433">
        <v>49907330</v>
      </c>
      <c r="F349" s="433">
        <v>57366990</v>
      </c>
      <c r="G349" s="433">
        <v>55236030</v>
      </c>
      <c r="H349" s="433">
        <v>59922100</v>
      </c>
      <c r="I349" s="434">
        <v>222432450</v>
      </c>
      <c r="J349" s="435"/>
      <c r="K349" s="433">
        <v>59179190</v>
      </c>
      <c r="L349" s="433">
        <v>59293190</v>
      </c>
      <c r="M349" s="433">
        <v>59192510</v>
      </c>
      <c r="N349" s="433">
        <v>59005590</v>
      </c>
      <c r="O349" s="436">
        <v>236670480</v>
      </c>
      <c r="P349" s="435"/>
      <c r="Q349" s="433">
        <v>52894760</v>
      </c>
      <c r="R349" s="433">
        <v>52799524</v>
      </c>
      <c r="S349" s="433">
        <v>51112750</v>
      </c>
      <c r="T349" s="433">
        <v>51390520</v>
      </c>
      <c r="U349" s="436">
        <v>208197554</v>
      </c>
      <c r="V349" s="435"/>
      <c r="W349" s="433">
        <v>51613398</v>
      </c>
      <c r="X349" s="433">
        <v>52347750</v>
      </c>
      <c r="Y349" s="433">
        <v>51201450</v>
      </c>
      <c r="Z349" s="433">
        <v>51933800</v>
      </c>
      <c r="AA349" s="436">
        <v>207096398</v>
      </c>
      <c r="AB349" s="126"/>
      <c r="AC349" s="433">
        <v>55458030</v>
      </c>
      <c r="AD349" s="433">
        <v>54285990</v>
      </c>
      <c r="AE349" s="433">
        <v>51524580</v>
      </c>
      <c r="AF349" s="433">
        <v>52872490</v>
      </c>
      <c r="AG349" s="436">
        <v>214141090</v>
      </c>
      <c r="AH349" s="126"/>
      <c r="AI349" s="433">
        <v>51689949</v>
      </c>
      <c r="AJ349" s="433">
        <v>52585821</v>
      </c>
      <c r="AK349" s="433">
        <v>51532372</v>
      </c>
      <c r="AL349" s="433">
        <v>50519548</v>
      </c>
      <c r="AM349" s="436">
        <v>206327690</v>
      </c>
      <c r="AN349" s="126"/>
      <c r="AO349" s="433">
        <v>50936740</v>
      </c>
      <c r="AP349" s="433">
        <v>52953530</v>
      </c>
      <c r="AQ349" s="433">
        <v>53073160</v>
      </c>
      <c r="AR349" s="433">
        <v>54314820</v>
      </c>
      <c r="AS349" s="436">
        <v>211278250</v>
      </c>
      <c r="AT349" s="126"/>
      <c r="AU349" s="433">
        <v>52959280</v>
      </c>
      <c r="AV349" s="433">
        <v>54805150</v>
      </c>
      <c r="AW349" s="433">
        <v>52711050</v>
      </c>
      <c r="AX349" s="433">
        <v>53266810</v>
      </c>
      <c r="AY349" s="436">
        <v>213742290</v>
      </c>
      <c r="AZ349" s="126"/>
      <c r="BA349" s="433">
        <v>53446370</v>
      </c>
      <c r="BB349" s="433">
        <v>54633780</v>
      </c>
    </row>
    <row r="350" spans="1:54">
      <c r="A350" s="69"/>
      <c r="B350" s="69"/>
      <c r="C350" s="312"/>
      <c r="D350" s="313" t="s">
        <v>23</v>
      </c>
      <c r="E350" s="97">
        <v>0.38166427056487928</v>
      </c>
      <c r="F350" s="97">
        <v>0.3818802554914375</v>
      </c>
      <c r="G350" s="97">
        <v>0.2537119827754285</v>
      </c>
      <c r="H350" s="97">
        <v>0.32502931126585266</v>
      </c>
      <c r="I350" s="437"/>
      <c r="J350" s="438"/>
      <c r="K350" s="97">
        <v>0.23052206413648627</v>
      </c>
      <c r="L350" s="97">
        <v>6.716918770098336E-2</v>
      </c>
      <c r="M350" s="97">
        <v>0.10905030235749852</v>
      </c>
      <c r="N350" s="97">
        <v>2.4027838423021575E-2</v>
      </c>
      <c r="O350" s="349">
        <v>6.4010579391631017E-2</v>
      </c>
      <c r="P350" s="438"/>
      <c r="Q350" s="97">
        <v>-7.9052461776455751E-2</v>
      </c>
      <c r="R350" s="97">
        <v>-8.2256237758960737E-2</v>
      </c>
      <c r="S350" s="97">
        <v>-0.11284688623580752</v>
      </c>
      <c r="T350" s="97">
        <v>-9.928136034305135E-2</v>
      </c>
      <c r="U350" s="349">
        <v>-9.3359963838485549E-2</v>
      </c>
      <c r="V350" s="438"/>
      <c r="W350" s="97">
        <v>-2.4224743622997869E-2</v>
      </c>
      <c r="X350" s="97">
        <v>-8.5564028948442727E-3</v>
      </c>
      <c r="Y350" s="97">
        <v>1.7353791372993754E-3</v>
      </c>
      <c r="Z350" s="97">
        <v>1.0571599586849834E-2</v>
      </c>
      <c r="AA350" s="349">
        <v>-5.2889958543893556E-3</v>
      </c>
      <c r="AB350" s="287"/>
      <c r="AC350" s="97">
        <v>7.4489030929527189E-2</v>
      </c>
      <c r="AD350" s="97">
        <v>3.702623321919285E-2</v>
      </c>
      <c r="AE350" s="97">
        <v>6.3109540843082623E-3</v>
      </c>
      <c r="AF350" s="97">
        <v>1.8074741305277087E-2</v>
      </c>
      <c r="AG350" s="349">
        <v>3.401648733649143E-2</v>
      </c>
      <c r="AH350" s="287"/>
      <c r="AI350" s="97">
        <v>-6.7944732259692553E-2</v>
      </c>
      <c r="AJ350" s="97">
        <v>-3.1318743565328711E-2</v>
      </c>
      <c r="AK350" s="97">
        <v>1.5122879216100671E-4</v>
      </c>
      <c r="AL350" s="97">
        <v>-4.4502197645694408E-2</v>
      </c>
      <c r="AM350" s="349">
        <v>-3.6487159003440239E-2</v>
      </c>
      <c r="AN350" s="287"/>
      <c r="AO350" s="97">
        <v>-1.4571672338078767E-2</v>
      </c>
      <c r="AP350" s="97">
        <v>6.9925503302497027E-3</v>
      </c>
      <c r="AQ350" s="97">
        <v>2.9899419339750155E-2</v>
      </c>
      <c r="AR350" s="97">
        <v>7.5124820990084773E-2</v>
      </c>
      <c r="AS350" s="349">
        <v>2.3993677242254874E-2</v>
      </c>
      <c r="AT350" s="287"/>
      <c r="AU350" s="97">
        <v>3.9706899185146138E-2</v>
      </c>
      <c r="AV350" s="97">
        <v>3.4966885116063162E-2</v>
      </c>
      <c r="AW350" s="97">
        <v>-6.8228460487372855E-3</v>
      </c>
      <c r="AX350" s="97">
        <v>-1.9295102147075194E-2</v>
      </c>
      <c r="AY350" s="349">
        <v>1.1662535069274726E-2</v>
      </c>
      <c r="AZ350" s="287"/>
      <c r="BA350" s="97">
        <v>9.1974437718942426E-3</v>
      </c>
      <c r="BB350" s="97">
        <v>-3.1268959212774616E-3</v>
      </c>
    </row>
    <row r="351" spans="1:54">
      <c r="A351" s="69"/>
      <c r="B351" s="69"/>
      <c r="C351" s="306" t="s">
        <v>84</v>
      </c>
      <c r="D351" s="306" t="s">
        <v>25</v>
      </c>
      <c r="E351" s="433">
        <v>85400889</v>
      </c>
      <c r="F351" s="433">
        <v>89137171</v>
      </c>
      <c r="G351" s="433">
        <v>97598867</v>
      </c>
      <c r="H351" s="433">
        <v>97792375</v>
      </c>
      <c r="I351" s="434">
        <v>369929302</v>
      </c>
      <c r="J351" s="435"/>
      <c r="K351" s="433">
        <v>89268733</v>
      </c>
      <c r="L351" s="433">
        <v>88478693</v>
      </c>
      <c r="M351" s="433">
        <v>86542530</v>
      </c>
      <c r="N351" s="433">
        <v>86852707</v>
      </c>
      <c r="O351" s="436">
        <v>351142663</v>
      </c>
      <c r="P351" s="435"/>
      <c r="Q351" s="433">
        <v>78362742</v>
      </c>
      <c r="R351" s="433">
        <v>79146306</v>
      </c>
      <c r="S351" s="433">
        <v>77080625</v>
      </c>
      <c r="T351" s="433">
        <v>77272521</v>
      </c>
      <c r="U351" s="436">
        <v>311862194</v>
      </c>
      <c r="V351" s="435"/>
      <c r="W351" s="433">
        <v>77876225</v>
      </c>
      <c r="X351" s="433">
        <v>81207994</v>
      </c>
      <c r="Y351" s="433">
        <v>82783061</v>
      </c>
      <c r="Z351" s="433">
        <v>86101054</v>
      </c>
      <c r="AA351" s="436">
        <v>327968334</v>
      </c>
      <c r="AB351" s="126"/>
      <c r="AC351" s="433">
        <v>85341313</v>
      </c>
      <c r="AD351" s="433">
        <v>88710320</v>
      </c>
      <c r="AE351" s="433">
        <v>87544176</v>
      </c>
      <c r="AF351" s="433">
        <v>88917401</v>
      </c>
      <c r="AG351" s="436">
        <v>350513210</v>
      </c>
      <c r="AH351" s="126"/>
      <c r="AI351" s="433">
        <v>85392084</v>
      </c>
      <c r="AJ351" s="433">
        <v>86139923</v>
      </c>
      <c r="AK351" s="433">
        <v>84938846</v>
      </c>
      <c r="AL351" s="433">
        <v>84220727</v>
      </c>
      <c r="AM351" s="436">
        <v>340691580</v>
      </c>
      <c r="AN351" s="126"/>
      <c r="AO351" s="433">
        <v>83439320</v>
      </c>
      <c r="AP351" s="433">
        <v>87481076</v>
      </c>
      <c r="AQ351" s="433">
        <v>86804140</v>
      </c>
      <c r="AR351" s="433">
        <v>89528726</v>
      </c>
      <c r="AS351" s="436">
        <v>347253262</v>
      </c>
      <c r="AT351" s="126"/>
      <c r="AU351" s="433">
        <v>90739212</v>
      </c>
      <c r="AV351" s="433">
        <v>92588506</v>
      </c>
      <c r="AW351" s="433">
        <v>90640107</v>
      </c>
      <c r="AX351" s="433">
        <v>93204852</v>
      </c>
      <c r="AY351" s="436">
        <v>367172677</v>
      </c>
      <c r="AZ351" s="126"/>
      <c r="BA351" s="433">
        <v>92629618</v>
      </c>
      <c r="BB351" s="433">
        <v>92245185</v>
      </c>
    </row>
    <row r="352" spans="1:54">
      <c r="A352" s="69"/>
      <c r="B352" s="69"/>
      <c r="C352" s="312"/>
      <c r="D352" s="313" t="s">
        <v>23</v>
      </c>
      <c r="E352" s="97">
        <v>0.12633437581045112</v>
      </c>
      <c r="F352" s="97">
        <v>0.20891484595496176</v>
      </c>
      <c r="G352" s="97">
        <v>0.24137554503505831</v>
      </c>
      <c r="H352" s="97">
        <v>0.2100654534356802</v>
      </c>
      <c r="I352" s="437"/>
      <c r="J352" s="438"/>
      <c r="K352" s="97">
        <v>9.0380646818533875E-2</v>
      </c>
      <c r="L352" s="97">
        <v>3.8728668899207119E-2</v>
      </c>
      <c r="M352" s="97">
        <v>-6.7028164177587321E-2</v>
      </c>
      <c r="N352" s="97">
        <v>-6.10016889334049E-2</v>
      </c>
      <c r="O352" s="349">
        <v>-5.0784403664243971E-2</v>
      </c>
      <c r="P352" s="438"/>
      <c r="Q352" s="97">
        <v>-1.0886756706649847E-2</v>
      </c>
      <c r="R352" s="97">
        <v>5.3711555143594047E-3</v>
      </c>
      <c r="S352" s="97">
        <v>-3.6224261677342273E-3</v>
      </c>
      <c r="T352" s="97">
        <v>7.6713143136610817E-3</v>
      </c>
      <c r="U352" s="349">
        <v>-4.219153962817801E-4</v>
      </c>
      <c r="V352" s="438"/>
      <c r="W352" s="97">
        <v>-6.2085244541341122E-3</v>
      </c>
      <c r="X352" s="97">
        <v>2.6049074229693048E-2</v>
      </c>
      <c r="Y352" s="97">
        <v>7.3980147410584784E-2</v>
      </c>
      <c r="Z352" s="97">
        <v>0.1142519085148006</v>
      </c>
      <c r="AA352" s="349">
        <v>5.1645054481980646E-2</v>
      </c>
      <c r="AB352" s="287"/>
      <c r="AC352" s="97">
        <v>9.5858370125156966E-2</v>
      </c>
      <c r="AD352" s="97">
        <v>9.2384082286283364E-2</v>
      </c>
      <c r="AE352" s="97">
        <v>5.7513154774501585E-2</v>
      </c>
      <c r="AF352" s="97">
        <v>3.2709785410989234E-2</v>
      </c>
      <c r="AG352" s="349">
        <v>6.8741014490746544E-2</v>
      </c>
      <c r="AH352" s="287"/>
      <c r="AI352" s="97">
        <v>5.9491702453651207E-4</v>
      </c>
      <c r="AJ352" s="97">
        <v>-2.8975174478008903E-2</v>
      </c>
      <c r="AK352" s="97">
        <v>-2.9760175022950697E-2</v>
      </c>
      <c r="AL352" s="97">
        <v>-5.2820639685588699E-2</v>
      </c>
      <c r="AM352" s="349">
        <v>-2.8020712828483729E-2</v>
      </c>
      <c r="AN352" s="287"/>
      <c r="AO352" s="97">
        <v>-2.2868208720611571E-2</v>
      </c>
      <c r="AP352" s="97">
        <v>1.5569470615849124E-2</v>
      </c>
      <c r="AQ352" s="97">
        <v>2.1960434922791316E-2</v>
      </c>
      <c r="AR352" s="97">
        <v>6.3024853727515318E-2</v>
      </c>
      <c r="AS352" s="349">
        <v>1.9259888958805593E-2</v>
      </c>
      <c r="AT352" s="287"/>
      <c r="AU352" s="97">
        <v>8.7487433981964458E-2</v>
      </c>
      <c r="AV352" s="97">
        <v>5.838325536828104E-2</v>
      </c>
      <c r="AW352" s="97">
        <v>4.4191060472461352E-2</v>
      </c>
      <c r="AX352" s="97">
        <v>4.1060854590961204E-2</v>
      </c>
      <c r="AY352" s="349">
        <v>5.7362787278870897E-2</v>
      </c>
      <c r="AZ352" s="287"/>
      <c r="BA352" s="97">
        <v>2.0833396701747775E-2</v>
      </c>
      <c r="BB352" s="97">
        <v>-3.7080304546657228E-3</v>
      </c>
    </row>
    <row r="353" spans="1:54">
      <c r="A353" s="69"/>
      <c r="B353" s="69"/>
      <c r="C353" s="306" t="s">
        <v>85</v>
      </c>
      <c r="D353" s="306" t="s">
        <v>25</v>
      </c>
      <c r="E353" s="433">
        <v>21111198</v>
      </c>
      <c r="F353" s="433">
        <v>22842815</v>
      </c>
      <c r="G353" s="433">
        <v>23973292</v>
      </c>
      <c r="H353" s="433">
        <v>24500547</v>
      </c>
      <c r="I353" s="434">
        <v>92427852</v>
      </c>
      <c r="J353" s="435"/>
      <c r="K353" s="433">
        <v>21099779</v>
      </c>
      <c r="L353" s="433">
        <v>20314203</v>
      </c>
      <c r="M353" s="433">
        <v>20865865</v>
      </c>
      <c r="N353" s="433">
        <v>21463121</v>
      </c>
      <c r="O353" s="436">
        <v>83742968</v>
      </c>
      <c r="P353" s="435"/>
      <c r="Q353" s="433">
        <v>19714757</v>
      </c>
      <c r="R353" s="433">
        <v>19738394</v>
      </c>
      <c r="S353" s="433">
        <v>18979932</v>
      </c>
      <c r="T353" s="433">
        <v>18771691</v>
      </c>
      <c r="U353" s="436">
        <v>77204774</v>
      </c>
      <c r="V353" s="435"/>
      <c r="W353" s="433">
        <v>18674023</v>
      </c>
      <c r="X353" s="433">
        <v>19986876</v>
      </c>
      <c r="Y353" s="433">
        <v>19309760</v>
      </c>
      <c r="Z353" s="433">
        <v>21370035</v>
      </c>
      <c r="AA353" s="436">
        <v>79340694</v>
      </c>
      <c r="AB353" s="126"/>
      <c r="AC353" s="433">
        <v>20281323</v>
      </c>
      <c r="AD353" s="433">
        <v>21336083</v>
      </c>
      <c r="AE353" s="433">
        <v>21746886</v>
      </c>
      <c r="AF353" s="433">
        <v>22518454</v>
      </c>
      <c r="AG353" s="436">
        <v>85882746</v>
      </c>
      <c r="AH353" s="126"/>
      <c r="AI353" s="433">
        <v>20281869</v>
      </c>
      <c r="AJ353" s="433">
        <v>21113655</v>
      </c>
      <c r="AK353" s="433">
        <v>20603332</v>
      </c>
      <c r="AL353" s="433">
        <v>22091048</v>
      </c>
      <c r="AM353" s="436">
        <v>84089904</v>
      </c>
      <c r="AN353" s="126"/>
      <c r="AO353" s="433">
        <v>21157699</v>
      </c>
      <c r="AP353" s="433">
        <v>23094528</v>
      </c>
      <c r="AQ353" s="433">
        <v>24232203</v>
      </c>
      <c r="AR353" s="433">
        <v>26260532</v>
      </c>
      <c r="AS353" s="436">
        <v>94744962</v>
      </c>
      <c r="AT353" s="126"/>
      <c r="AU353" s="433">
        <v>26193352</v>
      </c>
      <c r="AV353" s="433">
        <v>27378124</v>
      </c>
      <c r="AW353" s="433">
        <v>27155624</v>
      </c>
      <c r="AX353" s="433">
        <v>28000280</v>
      </c>
      <c r="AY353" s="436">
        <v>108727380</v>
      </c>
      <c r="AZ353" s="126"/>
      <c r="BA353" s="433">
        <v>27128808</v>
      </c>
      <c r="BB353" s="433">
        <v>27542027</v>
      </c>
    </row>
    <row r="354" spans="1:54">
      <c r="A354" s="69"/>
      <c r="B354" s="69"/>
      <c r="C354" s="312"/>
      <c r="D354" s="313" t="s">
        <v>23</v>
      </c>
      <c r="E354" s="97">
        <v>7.224848260816169E-2</v>
      </c>
      <c r="F354" s="97">
        <v>0.26177541850678221</v>
      </c>
      <c r="G354" s="97">
        <v>0.13514742578992475</v>
      </c>
      <c r="H354" s="97">
        <v>0.19255950021093229</v>
      </c>
      <c r="I354" s="437"/>
      <c r="J354" s="438"/>
      <c r="K354" s="97">
        <v>6.2223809477542011E-2</v>
      </c>
      <c r="L354" s="97">
        <v>-3.2951857583613908E-2</v>
      </c>
      <c r="M354" s="97">
        <v>-4.4458300840232771E-2</v>
      </c>
      <c r="N354" s="97">
        <v>-2.9199346139163442E-2</v>
      </c>
      <c r="O354" s="349">
        <v>-9.3963927669767799E-2</v>
      </c>
      <c r="P354" s="438"/>
      <c r="Q354" s="97">
        <v>1.3249863609182455E-2</v>
      </c>
      <c r="R354" s="97">
        <v>5.5883800108678328E-2</v>
      </c>
      <c r="S354" s="97">
        <v>-2.0477512214529203E-2</v>
      </c>
      <c r="T354" s="97">
        <v>-4.5586744765245379E-2</v>
      </c>
      <c r="U354" s="349">
        <v>1.1758427415964334E-4</v>
      </c>
      <c r="V354" s="438"/>
      <c r="W354" s="97">
        <v>-5.2789593095162179E-2</v>
      </c>
      <c r="X354" s="97">
        <v>1.2588764820481435E-2</v>
      </c>
      <c r="Y354" s="97">
        <v>1.7377722954960984E-2</v>
      </c>
      <c r="Z354" s="97">
        <v>0.13841821709083102</v>
      </c>
      <c r="AA354" s="349">
        <v>2.7665646686563683E-2</v>
      </c>
      <c r="AB354" s="287"/>
      <c r="AC354" s="97">
        <v>8.6071437311606713E-2</v>
      </c>
      <c r="AD354" s="97">
        <v>6.7504646549065406E-2</v>
      </c>
      <c r="AE354" s="97">
        <v>0.12621213313888946</v>
      </c>
      <c r="AF354" s="97">
        <v>5.3739687370657041E-2</v>
      </c>
      <c r="AG354" s="349">
        <v>8.2455190018882352E-2</v>
      </c>
      <c r="AH354" s="287"/>
      <c r="AI354" s="97">
        <v>2.6921320665396209E-5</v>
      </c>
      <c r="AJ354" s="97">
        <v>-1.0424968819253255E-2</v>
      </c>
      <c r="AK354" s="97">
        <v>-5.2584724084174583E-2</v>
      </c>
      <c r="AL354" s="97">
        <v>-1.8980255038822835E-2</v>
      </c>
      <c r="AM354" s="349">
        <v>-2.087546199326229E-2</v>
      </c>
      <c r="AN354" s="287"/>
      <c r="AO354" s="97">
        <v>4.3182903902988512E-2</v>
      </c>
      <c r="AP354" s="97">
        <v>9.3819521063501332E-2</v>
      </c>
      <c r="AQ354" s="97">
        <v>0.17613029775960509</v>
      </c>
      <c r="AR354" s="97">
        <v>0.18874088725894755</v>
      </c>
      <c r="AS354" s="349">
        <v>0.12671031233428454</v>
      </c>
      <c r="AT354" s="287"/>
      <c r="AU354" s="97">
        <v>0.23800570184876912</v>
      </c>
      <c r="AV354" s="97">
        <v>0.18548099359294112</v>
      </c>
      <c r="AW354" s="97">
        <v>0.12064198207649546</v>
      </c>
      <c r="AX354" s="97">
        <v>6.6249533710893704E-2</v>
      </c>
      <c r="AY354" s="349">
        <v>0.14757954095754444</v>
      </c>
      <c r="AZ354" s="287"/>
      <c r="BA354" s="97">
        <v>3.5713489438083279E-2</v>
      </c>
      <c r="BB354" s="97">
        <v>5.9866410130948733E-3</v>
      </c>
    </row>
    <row r="355" spans="1:54">
      <c r="A355" s="69"/>
      <c r="B355" s="69"/>
      <c r="C355" s="306" t="s">
        <v>86</v>
      </c>
      <c r="D355" s="306" t="s">
        <v>25</v>
      </c>
      <c r="E355" s="433">
        <v>332395600</v>
      </c>
      <c r="F355" s="433">
        <v>369560906</v>
      </c>
      <c r="G355" s="433">
        <v>362030639</v>
      </c>
      <c r="H355" s="433">
        <v>399514754</v>
      </c>
      <c r="I355" s="434">
        <v>1463501899</v>
      </c>
      <c r="J355" s="435"/>
      <c r="K355" s="433">
        <v>375889385</v>
      </c>
      <c r="L355" s="433">
        <v>378550787</v>
      </c>
      <c r="M355" s="433">
        <v>369074297</v>
      </c>
      <c r="N355" s="433">
        <v>363924248</v>
      </c>
      <c r="O355" s="436">
        <v>1487438717</v>
      </c>
      <c r="P355" s="435"/>
      <c r="Q355" s="433">
        <v>322264151</v>
      </c>
      <c r="R355" s="433">
        <v>322044493</v>
      </c>
      <c r="S355" s="433">
        <v>312703165</v>
      </c>
      <c r="T355" s="433">
        <v>314576011</v>
      </c>
      <c r="U355" s="436">
        <v>1271587820</v>
      </c>
      <c r="V355" s="435"/>
      <c r="W355" s="433">
        <v>318771826</v>
      </c>
      <c r="X355" s="433">
        <v>318462426</v>
      </c>
      <c r="Y355" s="433">
        <v>310698476</v>
      </c>
      <c r="Z355" s="433">
        <v>313530055</v>
      </c>
      <c r="AA355" s="436">
        <v>1261462783</v>
      </c>
      <c r="AB355" s="126"/>
      <c r="AC355" s="433">
        <v>309496592</v>
      </c>
      <c r="AD355" s="433">
        <v>313104642</v>
      </c>
      <c r="AE355" s="433">
        <v>302786287</v>
      </c>
      <c r="AF355" s="433">
        <v>315413115</v>
      </c>
      <c r="AG355" s="436">
        <v>1240800636</v>
      </c>
      <c r="AH355" s="126"/>
      <c r="AI355" s="433">
        <v>311363825</v>
      </c>
      <c r="AJ355" s="433">
        <v>316192567</v>
      </c>
      <c r="AK355" s="433">
        <v>311447694</v>
      </c>
      <c r="AL355" s="433">
        <v>305894541</v>
      </c>
      <c r="AM355" s="436">
        <v>1244898627</v>
      </c>
      <c r="AN355" s="126"/>
      <c r="AO355" s="433">
        <v>306883270</v>
      </c>
      <c r="AP355" s="433">
        <v>317209537</v>
      </c>
      <c r="AQ355" s="433">
        <v>308274463</v>
      </c>
      <c r="AR355" s="433">
        <v>316102470</v>
      </c>
      <c r="AS355" s="436">
        <v>1248469740</v>
      </c>
      <c r="AT355" s="126"/>
      <c r="AU355" s="433">
        <v>311550667</v>
      </c>
      <c r="AV355" s="433">
        <v>319234571</v>
      </c>
      <c r="AW355" s="433">
        <v>302592152</v>
      </c>
      <c r="AX355" s="433">
        <v>309353082</v>
      </c>
      <c r="AY355" s="436">
        <v>1242730472</v>
      </c>
      <c r="AZ355" s="126"/>
      <c r="BA355" s="433">
        <v>307876864</v>
      </c>
      <c r="BB355" s="433">
        <v>317347048</v>
      </c>
    </row>
    <row r="356" spans="1:54">
      <c r="A356" s="69"/>
      <c r="B356" s="69"/>
      <c r="C356" s="312"/>
      <c r="D356" s="313" t="s">
        <v>23</v>
      </c>
      <c r="E356" s="97">
        <v>0.40056260468148464</v>
      </c>
      <c r="F356" s="97">
        <v>0.35477628257528598</v>
      </c>
      <c r="G356" s="97">
        <v>0.25043621765039953</v>
      </c>
      <c r="H356" s="97">
        <v>0.33326678258417552</v>
      </c>
      <c r="I356" s="437"/>
      <c r="J356" s="438"/>
      <c r="K356" s="97">
        <v>0.16728333511738019</v>
      </c>
      <c r="L356" s="97">
        <v>5.3901256353201039E-2</v>
      </c>
      <c r="M356" s="97">
        <v>5.0347211312952708E-2</v>
      </c>
      <c r="N356" s="97">
        <v>-5.8751053370768351E-2</v>
      </c>
      <c r="O356" s="349">
        <v>1.6355850317895548E-2</v>
      </c>
      <c r="P356" s="438"/>
      <c r="Q356" s="97">
        <v>-0.11111681914396143</v>
      </c>
      <c r="R356" s="97">
        <v>-0.11542051260232133</v>
      </c>
      <c r="S356" s="97">
        <v>-0.12307484627099585</v>
      </c>
      <c r="T356" s="97">
        <v>-9.8351287566704193E-2</v>
      </c>
      <c r="U356" s="349">
        <v>-0.1120784731893113</v>
      </c>
      <c r="V356" s="438"/>
      <c r="W356" s="97">
        <v>-1.083683986929096E-2</v>
      </c>
      <c r="X356" s="97">
        <v>-1.1122894748583745E-2</v>
      </c>
      <c r="Y356" s="97">
        <v>-6.4108369354048955E-3</v>
      </c>
      <c r="Z356" s="97">
        <v>-3.3249706380185096E-3</v>
      </c>
      <c r="AA356" s="349">
        <v>-7.9625149287761987E-3</v>
      </c>
      <c r="AB356" s="287"/>
      <c r="AC356" s="97">
        <v>-2.9096780968340674E-2</v>
      </c>
      <c r="AD356" s="97">
        <v>-1.6823912532777152E-2</v>
      </c>
      <c r="AE356" s="97">
        <v>-2.5465812069190852E-2</v>
      </c>
      <c r="AF356" s="97">
        <v>6.005995182822188E-3</v>
      </c>
      <c r="AG356" s="349">
        <v>-1.6379513750585217E-2</v>
      </c>
      <c r="AH356" s="287"/>
      <c r="AI356" s="97">
        <v>6.0331294374964539E-3</v>
      </c>
      <c r="AJ356" s="97">
        <v>9.8622779281567485E-3</v>
      </c>
      <c r="AK356" s="97">
        <v>2.860567790508961E-2</v>
      </c>
      <c r="AL356" s="97">
        <v>-3.0178117355709855E-2</v>
      </c>
      <c r="AM356" s="349">
        <v>3.302698984109842E-3</v>
      </c>
      <c r="AN356" s="287"/>
      <c r="AO356" s="97">
        <v>-1.4390094931548303E-2</v>
      </c>
      <c r="AP356" s="97">
        <v>3.2162995153519613E-3</v>
      </c>
      <c r="AQ356" s="97">
        <v>-1.0188648242166809E-2</v>
      </c>
      <c r="AR356" s="97">
        <v>3.3370745900300314E-2</v>
      </c>
      <c r="AS356" s="349">
        <v>2.8685974283750859E-3</v>
      </c>
      <c r="AT356" s="287"/>
      <c r="AU356" s="97">
        <v>1.5209030456433847E-2</v>
      </c>
      <c r="AV356" s="97">
        <v>6.3839001158405573E-3</v>
      </c>
      <c r="AW356" s="97">
        <v>-1.8432636114915524E-2</v>
      </c>
      <c r="AX356" s="97">
        <v>-2.1351898958587689E-2</v>
      </c>
      <c r="AY356" s="349">
        <v>-4.5970421357589553E-3</v>
      </c>
      <c r="AZ356" s="287"/>
      <c r="BA356" s="97">
        <v>-1.1791992087116898E-2</v>
      </c>
      <c r="BB356" s="97">
        <v>-5.9126522359008726E-3</v>
      </c>
    </row>
    <row r="357" spans="1:54">
      <c r="A357" s="69"/>
      <c r="B357" s="69"/>
      <c r="C357" s="306" t="s">
        <v>87</v>
      </c>
      <c r="D357" s="306" t="s">
        <v>25</v>
      </c>
      <c r="E357" s="433">
        <v>115860900</v>
      </c>
      <c r="F357" s="433">
        <v>122184441</v>
      </c>
      <c r="G357" s="433">
        <v>134158002</v>
      </c>
      <c r="H357" s="433">
        <v>132007425</v>
      </c>
      <c r="I357" s="434">
        <v>504210768</v>
      </c>
      <c r="J357" s="435"/>
      <c r="K357" s="433">
        <v>111093303</v>
      </c>
      <c r="L357" s="433">
        <v>124163323</v>
      </c>
      <c r="M357" s="433">
        <v>131681853</v>
      </c>
      <c r="N357" s="433">
        <v>132680221</v>
      </c>
      <c r="O357" s="436">
        <v>499618700</v>
      </c>
      <c r="P357" s="435"/>
      <c r="Q357" s="433">
        <v>114563317</v>
      </c>
      <c r="R357" s="433">
        <v>116414101</v>
      </c>
      <c r="S357" s="433">
        <v>120468109</v>
      </c>
      <c r="T357" s="433">
        <v>121321031</v>
      </c>
      <c r="U357" s="436">
        <v>472766558</v>
      </c>
      <c r="V357" s="435"/>
      <c r="W357" s="433">
        <v>111737483</v>
      </c>
      <c r="X357" s="433">
        <v>119905083</v>
      </c>
      <c r="Y357" s="433">
        <v>126998361</v>
      </c>
      <c r="Z357" s="433">
        <v>127401939</v>
      </c>
      <c r="AA357" s="436">
        <v>486042866</v>
      </c>
      <c r="AB357" s="126"/>
      <c r="AC357" s="433">
        <v>114575290</v>
      </c>
      <c r="AD357" s="433">
        <v>120786773</v>
      </c>
      <c r="AE357" s="433">
        <v>125119306</v>
      </c>
      <c r="AF357" s="433">
        <v>129103795</v>
      </c>
      <c r="AG357" s="436">
        <v>489585164</v>
      </c>
      <c r="AH357" s="126"/>
      <c r="AI357" s="433">
        <v>115912138</v>
      </c>
      <c r="AJ357" s="433">
        <v>122300781</v>
      </c>
      <c r="AK357" s="433">
        <v>126872927</v>
      </c>
      <c r="AL357" s="433">
        <v>132166075</v>
      </c>
      <c r="AM357" s="436">
        <v>497251921</v>
      </c>
      <c r="AN357" s="126"/>
      <c r="AO357" s="433">
        <v>116106596</v>
      </c>
      <c r="AP357" s="433">
        <v>119505578</v>
      </c>
      <c r="AQ357" s="433">
        <v>119143841</v>
      </c>
      <c r="AR357" s="433">
        <v>118465000</v>
      </c>
      <c r="AS357" s="436">
        <v>473221015</v>
      </c>
      <c r="AT357" s="126"/>
      <c r="AU357" s="433">
        <v>110185569</v>
      </c>
      <c r="AV357" s="433">
        <v>118415804</v>
      </c>
      <c r="AW357" s="433">
        <v>124640573</v>
      </c>
      <c r="AX357" s="433">
        <v>125851100</v>
      </c>
      <c r="AY357" s="436">
        <v>479093046</v>
      </c>
      <c r="AZ357" s="126"/>
      <c r="BA357" s="433">
        <v>114885632</v>
      </c>
      <c r="BB357" s="433">
        <v>121986514</v>
      </c>
    </row>
    <row r="358" spans="1:54">
      <c r="A358" s="69"/>
      <c r="B358" s="69"/>
      <c r="C358" s="312"/>
      <c r="D358" s="313" t="s">
        <v>23</v>
      </c>
      <c r="E358" s="97">
        <v>9.0268006880035775E-3</v>
      </c>
      <c r="F358" s="97">
        <v>5.5348995883329768E-2</v>
      </c>
      <c r="G358" s="97">
        <v>5.8486700529815209E-5</v>
      </c>
      <c r="H358" s="97">
        <v>-3.5846492230246114E-4</v>
      </c>
      <c r="I358" s="437"/>
      <c r="J358" s="438"/>
      <c r="K358" s="97">
        <v>-1.928218056922687E-2</v>
      </c>
      <c r="L358" s="97">
        <v>5.9210527438261093E-2</v>
      </c>
      <c r="M358" s="97">
        <v>2.5188546827595647E-2</v>
      </c>
      <c r="N358" s="97">
        <v>6.4727132629526979E-2</v>
      </c>
      <c r="O358" s="349">
        <v>-9.1074373881677717E-3</v>
      </c>
      <c r="P358" s="438"/>
      <c r="Q358" s="97">
        <v>0.14680476868778691</v>
      </c>
      <c r="R358" s="97">
        <v>4.2181697803415075E-2</v>
      </c>
      <c r="S358" s="97">
        <v>2.0759923843183259E-2</v>
      </c>
      <c r="T358" s="97">
        <v>2.2814608275240067E-2</v>
      </c>
      <c r="U358" s="349">
        <v>5.4733732642245236E-2</v>
      </c>
      <c r="V358" s="438"/>
      <c r="W358" s="97">
        <v>-2.4666132877420144E-2</v>
      </c>
      <c r="X358" s="97">
        <v>2.9987621516743834E-2</v>
      </c>
      <c r="Y358" s="97">
        <v>5.4207308923559072E-2</v>
      </c>
      <c r="Z358" s="97">
        <v>5.0122455685362555E-2</v>
      </c>
      <c r="AA358" s="349">
        <v>2.8082163967274587E-2</v>
      </c>
      <c r="AB358" s="287"/>
      <c r="AC358" s="97">
        <v>2.5397090786446253E-2</v>
      </c>
      <c r="AD358" s="97">
        <v>7.3532328900518529E-3</v>
      </c>
      <c r="AE358" s="97">
        <v>-1.4795899610074548E-2</v>
      </c>
      <c r="AF358" s="97">
        <v>1.3358164038618003E-2</v>
      </c>
      <c r="AG358" s="349">
        <v>7.2880361955565132E-3</v>
      </c>
      <c r="AH358" s="287"/>
      <c r="AI358" s="97">
        <v>1.1667856131980958E-2</v>
      </c>
      <c r="AJ358" s="97">
        <v>1.2534551279054451E-2</v>
      </c>
      <c r="AK358" s="97">
        <v>1.4015590847346937E-2</v>
      </c>
      <c r="AL358" s="97">
        <v>2.3719519631471675E-2</v>
      </c>
      <c r="AM358" s="349">
        <v>1.565970042343845E-2</v>
      </c>
      <c r="AN358" s="287"/>
      <c r="AO358" s="97">
        <v>1.6776327600824814E-3</v>
      </c>
      <c r="AP358" s="97">
        <v>-2.2855152494897002E-2</v>
      </c>
      <c r="AQ358" s="97">
        <v>-6.0919899798638655E-2</v>
      </c>
      <c r="AR358" s="97">
        <v>-0.10366559648533102</v>
      </c>
      <c r="AS358" s="349">
        <v>-4.832742717548999E-2</v>
      </c>
      <c r="AT358" s="287"/>
      <c r="AU358" s="97">
        <v>-5.0996473964321498E-2</v>
      </c>
      <c r="AV358" s="97">
        <v>-9.1190220426363711E-3</v>
      </c>
      <c r="AW358" s="97">
        <v>4.6135259312312993E-2</v>
      </c>
      <c r="AX358" s="97">
        <v>6.2348372937154339E-2</v>
      </c>
      <c r="AY358" s="349">
        <v>1.2408643770818184E-2</v>
      </c>
      <c r="AZ358" s="287"/>
      <c r="BA358" s="97">
        <v>4.2655885363717561E-2</v>
      </c>
      <c r="BB358" s="97">
        <v>3.0153998701051732E-2</v>
      </c>
    </row>
    <row r="359" spans="1:54">
      <c r="A359" s="69"/>
      <c r="B359" s="69"/>
      <c r="C359" s="306" t="s">
        <v>88</v>
      </c>
      <c r="D359" s="306" t="s">
        <v>25</v>
      </c>
      <c r="E359" s="433">
        <v>8115850</v>
      </c>
      <c r="F359" s="433">
        <v>8876780</v>
      </c>
      <c r="G359" s="433">
        <v>10564105</v>
      </c>
      <c r="H359" s="433">
        <v>11785995</v>
      </c>
      <c r="I359" s="434">
        <v>39342730</v>
      </c>
      <c r="J359" s="435"/>
      <c r="K359" s="433">
        <v>12158225</v>
      </c>
      <c r="L359" s="433">
        <v>11366790</v>
      </c>
      <c r="M359" s="433">
        <v>10663920</v>
      </c>
      <c r="N359" s="433">
        <v>10624900</v>
      </c>
      <c r="O359" s="436">
        <v>44813835</v>
      </c>
      <c r="P359" s="435"/>
      <c r="Q359" s="433">
        <v>9893500</v>
      </c>
      <c r="R359" s="433">
        <v>10305735</v>
      </c>
      <c r="S359" s="433">
        <v>11113755</v>
      </c>
      <c r="T359" s="433">
        <v>12525445</v>
      </c>
      <c r="U359" s="436">
        <v>43838435</v>
      </c>
      <c r="V359" s="435"/>
      <c r="W359" s="433">
        <v>11766635</v>
      </c>
      <c r="X359" s="433">
        <v>14565885</v>
      </c>
      <c r="Y359" s="433">
        <v>14637280</v>
      </c>
      <c r="Z359" s="433">
        <v>14900195</v>
      </c>
      <c r="AA359" s="436">
        <v>55869995</v>
      </c>
      <c r="AB359" s="126"/>
      <c r="AC359" s="433">
        <v>12780885</v>
      </c>
      <c r="AD359" s="433">
        <v>15564625</v>
      </c>
      <c r="AE359" s="433">
        <v>15100840</v>
      </c>
      <c r="AF359" s="433">
        <v>16101580</v>
      </c>
      <c r="AG359" s="436">
        <v>59547930</v>
      </c>
      <c r="AH359" s="126"/>
      <c r="AI359" s="433">
        <v>13407423</v>
      </c>
      <c r="AJ359" s="433">
        <v>14447851</v>
      </c>
      <c r="AK359" s="433">
        <v>15493845</v>
      </c>
      <c r="AL359" s="433">
        <v>15696174</v>
      </c>
      <c r="AM359" s="436">
        <v>59045293</v>
      </c>
      <c r="AN359" s="126"/>
      <c r="AO359" s="433">
        <v>14748254</v>
      </c>
      <c r="AP359" s="433">
        <v>19007978</v>
      </c>
      <c r="AQ359" s="433">
        <v>17531109</v>
      </c>
      <c r="AR359" s="433">
        <v>17182068</v>
      </c>
      <c r="AS359" s="436">
        <v>68469409</v>
      </c>
      <c r="AT359" s="126"/>
      <c r="AU359" s="433">
        <v>20514386</v>
      </c>
      <c r="AV359" s="433">
        <v>25333697</v>
      </c>
      <c r="AW359" s="433">
        <v>26141375</v>
      </c>
      <c r="AX359" s="433">
        <v>24685367</v>
      </c>
      <c r="AY359" s="436">
        <v>96674825</v>
      </c>
      <c r="AZ359" s="126"/>
      <c r="BA359" s="433">
        <v>21774600</v>
      </c>
      <c r="BB359" s="433">
        <v>24960555</v>
      </c>
    </row>
    <row r="360" spans="1:54">
      <c r="A360" s="69"/>
      <c r="B360" s="69"/>
      <c r="C360" s="312"/>
      <c r="D360" s="313" t="s">
        <v>23</v>
      </c>
      <c r="E360" s="97">
        <v>0.50249000296208535</v>
      </c>
      <c r="F360" s="97">
        <v>0.46122360962617459</v>
      </c>
      <c r="G360" s="97">
        <v>0.53061710901119408</v>
      </c>
      <c r="H360" s="97">
        <v>0.53930278148186361</v>
      </c>
      <c r="I360" s="437"/>
      <c r="J360" s="438"/>
      <c r="K360" s="97">
        <v>0.83053142845958472</v>
      </c>
      <c r="L360" s="97">
        <v>0.45852799765953706</v>
      </c>
      <c r="M360" s="97">
        <v>0.34118801172164859</v>
      </c>
      <c r="N360" s="97">
        <v>0.3759865106725756</v>
      </c>
      <c r="O360" s="349">
        <v>0.13906266799482392</v>
      </c>
      <c r="P360" s="438"/>
      <c r="Q360" s="97">
        <v>-0.17350849757069053</v>
      </c>
      <c r="R360" s="97">
        <v>-7.9930935015438243E-2</v>
      </c>
      <c r="S360" s="97">
        <v>5.5369670035396501E-2</v>
      </c>
      <c r="T360" s="97">
        <v>0.19525246365941329</v>
      </c>
      <c r="U360" s="349">
        <v>-7.7655753433617525E-3</v>
      </c>
      <c r="V360" s="438"/>
      <c r="W360" s="97">
        <v>0.18932986304139088</v>
      </c>
      <c r="X360" s="97">
        <v>0.41337662961448163</v>
      </c>
      <c r="Y360" s="97">
        <v>0.3170418099013339</v>
      </c>
      <c r="Z360" s="97">
        <v>0.18959406232672782</v>
      </c>
      <c r="AA360" s="349">
        <v>0.27445231564493588</v>
      </c>
      <c r="AB360" s="287"/>
      <c r="AC360" s="97">
        <v>8.6197115827932214E-2</v>
      </c>
      <c r="AD360" s="97">
        <v>6.8567066127461551E-2</v>
      </c>
      <c r="AE360" s="97">
        <v>3.1669818436212083E-2</v>
      </c>
      <c r="AF360" s="97">
        <v>8.0628810562546338E-2</v>
      </c>
      <c r="AG360" s="349">
        <v>6.5830236784520935E-2</v>
      </c>
      <c r="AH360" s="287"/>
      <c r="AI360" s="97">
        <v>4.9021487948604392E-2</v>
      </c>
      <c r="AJ360" s="97">
        <v>-7.1750781017853038E-2</v>
      </c>
      <c r="AK360" s="97">
        <v>2.6025373422935427E-2</v>
      </c>
      <c r="AL360" s="97">
        <v>-2.5178026007385612E-2</v>
      </c>
      <c r="AM360" s="349">
        <v>-8.4408811523759564E-3</v>
      </c>
      <c r="AN360" s="287"/>
      <c r="AO360" s="97">
        <v>0.10000661573816227</v>
      </c>
      <c r="AP360" s="97">
        <v>0.31562666309335552</v>
      </c>
      <c r="AQ360" s="97">
        <v>0.13148860079599345</v>
      </c>
      <c r="AR360" s="97">
        <v>9.4665999497711928E-2</v>
      </c>
      <c r="AS360" s="349">
        <v>0.1596082519228077</v>
      </c>
      <c r="AT360" s="287"/>
      <c r="AU360" s="97">
        <v>0.39097048369251031</v>
      </c>
      <c r="AV360" s="97">
        <v>0.33279284098498008</v>
      </c>
      <c r="AW360" s="97">
        <v>0.49114211770630134</v>
      </c>
      <c r="AX360" s="97">
        <v>0.43669359241274108</v>
      </c>
      <c r="AY360" s="349">
        <v>0.4119418644317494</v>
      </c>
      <c r="AZ360" s="287"/>
      <c r="BA360" s="97">
        <v>6.1430744259175052E-2</v>
      </c>
      <c r="BB360" s="97">
        <v>-1.4729078033893006E-2</v>
      </c>
    </row>
    <row r="361" spans="1:54">
      <c r="A361" s="69"/>
      <c r="B361" s="69"/>
      <c r="C361" s="306" t="s">
        <v>89</v>
      </c>
      <c r="D361" s="306" t="s">
        <v>25</v>
      </c>
      <c r="E361" s="433">
        <v>12200080</v>
      </c>
      <c r="F361" s="433">
        <v>13918620</v>
      </c>
      <c r="G361" s="433">
        <v>13342180</v>
      </c>
      <c r="H361" s="433">
        <v>12976500</v>
      </c>
      <c r="I361" s="434">
        <v>52437380</v>
      </c>
      <c r="J361" s="435"/>
      <c r="K361" s="433">
        <v>12450800</v>
      </c>
      <c r="L361" s="433">
        <v>11813100</v>
      </c>
      <c r="M361" s="433">
        <v>12490000</v>
      </c>
      <c r="N361" s="433">
        <v>13052600</v>
      </c>
      <c r="O361" s="436">
        <v>49806500</v>
      </c>
      <c r="P361" s="435"/>
      <c r="Q361" s="433">
        <v>12068970</v>
      </c>
      <c r="R361" s="433">
        <v>12073500</v>
      </c>
      <c r="S361" s="433">
        <v>10208470</v>
      </c>
      <c r="T361" s="433">
        <v>11580880</v>
      </c>
      <c r="U361" s="436">
        <v>45931820</v>
      </c>
      <c r="V361" s="435"/>
      <c r="W361" s="433">
        <v>12478150</v>
      </c>
      <c r="X361" s="433">
        <v>12251170</v>
      </c>
      <c r="Y361" s="433">
        <v>12505490</v>
      </c>
      <c r="Z361" s="433">
        <v>10516500</v>
      </c>
      <c r="AA361" s="436">
        <v>47751310</v>
      </c>
      <c r="AB361" s="126"/>
      <c r="AC361" s="433">
        <v>10778130</v>
      </c>
      <c r="AD361" s="433">
        <v>13900440</v>
      </c>
      <c r="AE361" s="433">
        <v>13058500</v>
      </c>
      <c r="AF361" s="433">
        <v>12649015</v>
      </c>
      <c r="AG361" s="436">
        <v>50386085</v>
      </c>
      <c r="AH361" s="126"/>
      <c r="AI361" s="433">
        <v>12828900</v>
      </c>
      <c r="AJ361" s="433">
        <v>13792990</v>
      </c>
      <c r="AK361" s="433">
        <v>11923945</v>
      </c>
      <c r="AL361" s="433">
        <v>12708525</v>
      </c>
      <c r="AM361" s="436">
        <v>51254360</v>
      </c>
      <c r="AN361" s="126"/>
      <c r="AO361" s="433">
        <v>11900375</v>
      </c>
      <c r="AP361" s="433">
        <v>13297010</v>
      </c>
      <c r="AQ361" s="433">
        <v>11290929</v>
      </c>
      <c r="AR361" s="433">
        <v>10649055</v>
      </c>
      <c r="AS361" s="436">
        <v>47137369</v>
      </c>
      <c r="AT361" s="126"/>
      <c r="AU361" s="433">
        <v>11575410</v>
      </c>
      <c r="AV361" s="433">
        <v>12024352</v>
      </c>
      <c r="AW361" s="433">
        <v>10945790</v>
      </c>
      <c r="AX361" s="433">
        <v>9941515</v>
      </c>
      <c r="AY361" s="436">
        <v>44487067</v>
      </c>
      <c r="AZ361" s="126"/>
      <c r="BA361" s="433">
        <v>9613990</v>
      </c>
      <c r="BB361" s="433">
        <v>10724353</v>
      </c>
    </row>
    <row r="362" spans="1:54">
      <c r="A362" s="69"/>
      <c r="B362" s="69"/>
      <c r="C362" s="312"/>
      <c r="D362" s="313" t="s">
        <v>23</v>
      </c>
      <c r="E362" s="97">
        <v>0.20568446851405306</v>
      </c>
      <c r="F362" s="97">
        <v>0.21664131745948498</v>
      </c>
      <c r="G362" s="97">
        <v>0.16847046459692605</v>
      </c>
      <c r="H362" s="97">
        <v>0.22822576675967607</v>
      </c>
      <c r="I362" s="437"/>
      <c r="J362" s="438"/>
      <c r="K362" s="97">
        <v>9.3299427130348042E-2</v>
      </c>
      <c r="L362" s="97">
        <v>-7.5868424428847239E-2</v>
      </c>
      <c r="M362" s="97">
        <v>-1.7369508401530041E-2</v>
      </c>
      <c r="N362" s="97">
        <v>6.7592547152835719E-2</v>
      </c>
      <c r="O362" s="349">
        <v>-5.017184306309741E-2</v>
      </c>
      <c r="P362" s="438"/>
      <c r="Q362" s="97">
        <v>4.5041043225270139E-2</v>
      </c>
      <c r="R362" s="97">
        <v>9.3792466162961441E-2</v>
      </c>
      <c r="S362" s="97">
        <v>-0.1121371044895545</v>
      </c>
      <c r="T362" s="97">
        <v>-2.6186692229425712E-2</v>
      </c>
      <c r="U362" s="349">
        <v>-9.848381041867027E-4</v>
      </c>
      <c r="V362" s="438"/>
      <c r="W362" s="97">
        <v>3.3903473121567052E-2</v>
      </c>
      <c r="X362" s="97">
        <v>1.4715699672837257E-2</v>
      </c>
      <c r="Y362" s="97">
        <v>0.22501119168690309</v>
      </c>
      <c r="Z362" s="97">
        <v>-9.1908386927418317E-2</v>
      </c>
      <c r="AA362" s="349">
        <v>3.9612843558125999E-2</v>
      </c>
      <c r="AB362" s="287"/>
      <c r="AC362" s="97">
        <v>-0.1362397470778921</v>
      </c>
      <c r="AD362" s="97">
        <v>0.13462142799422416</v>
      </c>
      <c r="AE362" s="97">
        <v>4.4221377970795173E-2</v>
      </c>
      <c r="AF362" s="97">
        <v>0.20277801549945318</v>
      </c>
      <c r="AG362" s="349">
        <v>5.517702027441751E-2</v>
      </c>
      <c r="AH362" s="287"/>
      <c r="AI362" s="97">
        <v>0.19027141071781473</v>
      </c>
      <c r="AJ362" s="97">
        <v>-7.729971137604319E-3</v>
      </c>
      <c r="AK362" s="97">
        <v>-8.688249033196771E-2</v>
      </c>
      <c r="AL362" s="97">
        <v>4.7047141615375043E-3</v>
      </c>
      <c r="AM362" s="349">
        <v>1.7232436296648279E-2</v>
      </c>
      <c r="AN362" s="287"/>
      <c r="AO362" s="97">
        <v>-7.2377600573704681E-2</v>
      </c>
      <c r="AP362" s="97">
        <v>-3.5958845761506431E-2</v>
      </c>
      <c r="AQ362" s="97">
        <v>-5.3087799381832057E-2</v>
      </c>
      <c r="AR362" s="97">
        <v>-0.16205421164139822</v>
      </c>
      <c r="AS362" s="349">
        <v>-8.0324698230550551E-2</v>
      </c>
      <c r="AT362" s="287"/>
      <c r="AU362" s="97">
        <v>-2.7307122674705586E-2</v>
      </c>
      <c r="AV362" s="97">
        <v>-9.5710088207800137E-2</v>
      </c>
      <c r="AW362" s="97">
        <v>-3.0567812444839526E-2</v>
      </c>
      <c r="AX362" s="97">
        <v>-6.6441576271321745E-2</v>
      </c>
      <c r="AY362" s="349">
        <v>-5.6225072723087299E-2</v>
      </c>
      <c r="AZ362" s="287"/>
      <c r="BA362" s="97">
        <v>-0.16944712973449749</v>
      </c>
      <c r="BB362" s="97">
        <v>-0.10811385095845494</v>
      </c>
    </row>
    <row r="363" spans="1:54">
      <c r="A363" s="69"/>
      <c r="B363" s="69"/>
      <c r="C363" s="306" t="s">
        <v>90</v>
      </c>
      <c r="D363" s="306" t="s">
        <v>25</v>
      </c>
      <c r="E363" s="433">
        <v>12743512</v>
      </c>
      <c r="F363" s="433">
        <v>11916930</v>
      </c>
      <c r="G363" s="433">
        <v>12681172</v>
      </c>
      <c r="H363" s="433">
        <v>13461660</v>
      </c>
      <c r="I363" s="434">
        <v>50803274</v>
      </c>
      <c r="J363" s="435"/>
      <c r="K363" s="433">
        <v>13383685</v>
      </c>
      <c r="L363" s="433">
        <v>12223813</v>
      </c>
      <c r="M363" s="433">
        <v>11632341</v>
      </c>
      <c r="N363" s="433">
        <v>11712278</v>
      </c>
      <c r="O363" s="436">
        <v>48952117</v>
      </c>
      <c r="P363" s="435"/>
      <c r="Q363" s="433">
        <v>10727397</v>
      </c>
      <c r="R363" s="433">
        <v>10967601</v>
      </c>
      <c r="S363" s="433">
        <v>10562237</v>
      </c>
      <c r="T363" s="433">
        <v>10515393</v>
      </c>
      <c r="U363" s="436">
        <v>42772628</v>
      </c>
      <c r="V363" s="435"/>
      <c r="W363" s="433">
        <v>10716321</v>
      </c>
      <c r="X363" s="433">
        <v>10450814</v>
      </c>
      <c r="Y363" s="433">
        <v>10994573</v>
      </c>
      <c r="Z363" s="433">
        <v>11295260</v>
      </c>
      <c r="AA363" s="436">
        <v>43456968</v>
      </c>
      <c r="AB363" s="126"/>
      <c r="AC363" s="433">
        <v>11323739</v>
      </c>
      <c r="AD363" s="433">
        <v>11636823</v>
      </c>
      <c r="AE363" s="433">
        <v>10062072</v>
      </c>
      <c r="AF363" s="433">
        <v>11146214</v>
      </c>
      <c r="AG363" s="436">
        <v>44168848</v>
      </c>
      <c r="AH363" s="126"/>
      <c r="AI363" s="433">
        <v>11289029</v>
      </c>
      <c r="AJ363" s="433">
        <v>11329958</v>
      </c>
      <c r="AK363" s="433">
        <v>10867446</v>
      </c>
      <c r="AL363" s="433">
        <v>10909073</v>
      </c>
      <c r="AM363" s="436">
        <v>44395506</v>
      </c>
      <c r="AN363" s="126"/>
      <c r="AO363" s="433">
        <v>10609176</v>
      </c>
      <c r="AP363" s="433">
        <v>11255642</v>
      </c>
      <c r="AQ363" s="433">
        <v>9859514</v>
      </c>
      <c r="AR363" s="433">
        <v>9271496</v>
      </c>
      <c r="AS363" s="436">
        <v>40995828</v>
      </c>
      <c r="AT363" s="126"/>
      <c r="AU363" s="433">
        <v>9631294</v>
      </c>
      <c r="AV363" s="433">
        <v>9884473</v>
      </c>
      <c r="AW363" s="433">
        <v>9080684</v>
      </c>
      <c r="AX363" s="433">
        <v>9580757</v>
      </c>
      <c r="AY363" s="436">
        <v>38177208</v>
      </c>
      <c r="AZ363" s="126"/>
      <c r="BA363" s="433">
        <v>9438777</v>
      </c>
      <c r="BB363" s="433">
        <v>8705106</v>
      </c>
    </row>
    <row r="364" spans="1:54">
      <c r="A364" s="69"/>
      <c r="B364" s="69"/>
      <c r="C364" s="312"/>
      <c r="D364" s="313" t="s">
        <v>23</v>
      </c>
      <c r="E364" s="97">
        <v>0.30259950308382616</v>
      </c>
      <c r="F364" s="97">
        <v>7.5258232220689725E-2</v>
      </c>
      <c r="G364" s="97">
        <v>9.1985224773167062E-2</v>
      </c>
      <c r="H364" s="97">
        <v>0.16539121410306154</v>
      </c>
      <c r="I364" s="437"/>
      <c r="J364" s="438"/>
      <c r="K364" s="97">
        <v>0.10147920518141956</v>
      </c>
      <c r="L364" s="97">
        <v>9.8304224322006445E-2</v>
      </c>
      <c r="M364" s="97">
        <v>-1.6159146140487374E-2</v>
      </c>
      <c r="N364" s="97">
        <v>-5.9935099177221944E-2</v>
      </c>
      <c r="O364" s="349">
        <v>-3.6437750055242524E-2</v>
      </c>
      <c r="P364" s="438"/>
      <c r="Q364" s="97">
        <v>-0.11446585000001241</v>
      </c>
      <c r="R364" s="97">
        <v>-7.1586214138547044E-3</v>
      </c>
      <c r="S364" s="97">
        <v>7.627304689599157E-4</v>
      </c>
      <c r="T364" s="97">
        <v>2.8982964436585545E-2</v>
      </c>
      <c r="U364" s="349">
        <v>-2.643708472763695E-2</v>
      </c>
      <c r="V364" s="438"/>
      <c r="W364" s="97">
        <v>-1.0324965133666764E-3</v>
      </c>
      <c r="X364" s="97">
        <v>-4.7119420190431804E-2</v>
      </c>
      <c r="Y364" s="97">
        <v>4.0932238123420284E-2</v>
      </c>
      <c r="Z364" s="97">
        <v>7.4164322721937292E-2</v>
      </c>
      <c r="AA364" s="349">
        <v>1.5999484530153207E-2</v>
      </c>
      <c r="AB364" s="287"/>
      <c r="AC364" s="97">
        <v>5.6681579433837337E-2</v>
      </c>
      <c r="AD364" s="97">
        <v>0.11348484433844108</v>
      </c>
      <c r="AE364" s="97">
        <v>-8.4814662652201278E-2</v>
      </c>
      <c r="AF364" s="97">
        <v>-1.3195446585558934E-2</v>
      </c>
      <c r="AG364" s="349">
        <v>1.6381262493968762E-2</v>
      </c>
      <c r="AH364" s="287"/>
      <c r="AI364" s="97">
        <v>-3.0652419664565222E-3</v>
      </c>
      <c r="AJ364" s="97">
        <v>-2.637016993383845E-2</v>
      </c>
      <c r="AK364" s="97">
        <v>8.0040572160485546E-2</v>
      </c>
      <c r="AL364" s="97">
        <v>-2.1275475242086728E-2</v>
      </c>
      <c r="AM364" s="349">
        <v>5.1316258010623006E-3</v>
      </c>
      <c r="AN364" s="287"/>
      <c r="AO364" s="97">
        <v>-6.0222451372921482E-2</v>
      </c>
      <c r="AP364" s="97">
        <v>-6.5592476159223034E-3</v>
      </c>
      <c r="AQ364" s="97">
        <v>-9.2747826858306959E-2</v>
      </c>
      <c r="AR364" s="97">
        <v>-0.15011147143299897</v>
      </c>
      <c r="AS364" s="349">
        <v>-7.6577075166121555E-2</v>
      </c>
      <c r="AT364" s="287"/>
      <c r="AU364" s="97">
        <v>-9.2173228156456233E-2</v>
      </c>
      <c r="AV364" s="97">
        <v>-0.12182059450718141</v>
      </c>
      <c r="AW364" s="97">
        <v>-7.8992737370219279E-2</v>
      </c>
      <c r="AX364" s="97">
        <v>3.3356105638183919E-2</v>
      </c>
      <c r="AY364" s="349">
        <v>-6.8753825389256673E-2</v>
      </c>
      <c r="AZ364" s="287"/>
      <c r="BA364" s="97">
        <v>-1.9988695184676164E-2</v>
      </c>
      <c r="BB364" s="97">
        <v>-0.11931511169083064</v>
      </c>
    </row>
    <row r="365" spans="1:54">
      <c r="A365" s="69"/>
      <c r="B365" s="69"/>
      <c r="C365" s="306" t="s">
        <v>91</v>
      </c>
      <c r="D365" s="306" t="s">
        <v>25</v>
      </c>
      <c r="E365" s="433">
        <v>34739567</v>
      </c>
      <c r="F365" s="433">
        <v>38450444</v>
      </c>
      <c r="G365" s="433">
        <v>40749773</v>
      </c>
      <c r="H365" s="433">
        <v>39734818</v>
      </c>
      <c r="I365" s="434">
        <v>153674602</v>
      </c>
      <c r="J365" s="435"/>
      <c r="K365" s="433">
        <v>32997321</v>
      </c>
      <c r="L365" s="433">
        <v>34542403</v>
      </c>
      <c r="M365" s="433">
        <v>36208436</v>
      </c>
      <c r="N365" s="433">
        <v>35027262</v>
      </c>
      <c r="O365" s="436">
        <v>138775422</v>
      </c>
      <c r="P365" s="435"/>
      <c r="Q365" s="433">
        <v>28420639</v>
      </c>
      <c r="R365" s="433">
        <v>28938671</v>
      </c>
      <c r="S365" s="433">
        <v>29917743</v>
      </c>
      <c r="T365" s="433">
        <v>28812150</v>
      </c>
      <c r="U365" s="436">
        <v>116089203</v>
      </c>
      <c r="V365" s="435"/>
      <c r="W365" s="433">
        <v>27352682</v>
      </c>
      <c r="X365" s="433">
        <v>29234940</v>
      </c>
      <c r="Y365" s="433">
        <v>31174269</v>
      </c>
      <c r="Z365" s="433">
        <v>30312282</v>
      </c>
      <c r="AA365" s="436">
        <v>118074173</v>
      </c>
      <c r="AB365" s="126"/>
      <c r="AC365" s="433">
        <v>28771335</v>
      </c>
      <c r="AD365" s="433">
        <v>30823568</v>
      </c>
      <c r="AE365" s="433">
        <v>32348582</v>
      </c>
      <c r="AF365" s="433">
        <v>31913449</v>
      </c>
      <c r="AG365" s="436">
        <v>123856934</v>
      </c>
      <c r="AH365" s="126"/>
      <c r="AI365" s="433">
        <v>28895404</v>
      </c>
      <c r="AJ365" s="433">
        <v>30506401</v>
      </c>
      <c r="AK365" s="433">
        <v>31684427</v>
      </c>
      <c r="AL365" s="433">
        <v>30495473</v>
      </c>
      <c r="AM365" s="436">
        <v>121581705</v>
      </c>
      <c r="AN365" s="126"/>
      <c r="AO365" s="433">
        <v>28078446</v>
      </c>
      <c r="AP365" s="433">
        <v>30284234</v>
      </c>
      <c r="AQ365" s="433">
        <v>30120762</v>
      </c>
      <c r="AR365" s="433">
        <v>28717758</v>
      </c>
      <c r="AS365" s="436">
        <v>117201200</v>
      </c>
      <c r="AT365" s="126"/>
      <c r="AU365" s="433">
        <v>25934808</v>
      </c>
      <c r="AV365" s="433">
        <v>28477204</v>
      </c>
      <c r="AW365" s="433">
        <v>29741204</v>
      </c>
      <c r="AX365" s="433">
        <v>29169922</v>
      </c>
      <c r="AY365" s="436">
        <v>113323138</v>
      </c>
      <c r="AZ365" s="126"/>
      <c r="BA365" s="433">
        <v>26394729</v>
      </c>
      <c r="BB365" s="433">
        <v>27716538</v>
      </c>
    </row>
    <row r="366" spans="1:54">
      <c r="A366" s="69"/>
      <c r="B366" s="69"/>
      <c r="C366" s="312"/>
      <c r="D366" s="313" t="s">
        <v>23</v>
      </c>
      <c r="E366" s="97">
        <v>-4.6533750994463665E-3</v>
      </c>
      <c r="F366" s="97">
        <v>0.1183253037825077</v>
      </c>
      <c r="G366" s="97">
        <v>-1.2135751591339124E-3</v>
      </c>
      <c r="H366" s="97">
        <v>3.1679013031644276E-2</v>
      </c>
      <c r="I366" s="437"/>
      <c r="J366" s="438"/>
      <c r="K366" s="97">
        <v>-2.3016317840371E-2</v>
      </c>
      <c r="L366" s="97">
        <v>-5.5474696494600198E-2</v>
      </c>
      <c r="M366" s="97">
        <v>-6.1914114670084439E-2</v>
      </c>
      <c r="N366" s="97">
        <v>-5.188145864890694E-2</v>
      </c>
      <c r="O366" s="349">
        <v>-9.6952780785467763E-2</v>
      </c>
      <c r="P366" s="438"/>
      <c r="Q366" s="97">
        <v>-2.1579909115010731E-2</v>
      </c>
      <c r="R366" s="97">
        <v>-5.0419432657634489E-2</v>
      </c>
      <c r="S366" s="97">
        <v>-4.8181614540020901E-2</v>
      </c>
      <c r="T366" s="97">
        <v>-5.4202247285433103E-2</v>
      </c>
      <c r="U366" s="349">
        <v>-4.3889787449780115E-2</v>
      </c>
      <c r="V366" s="438"/>
      <c r="W366" s="97">
        <v>-3.7576811696598322E-2</v>
      </c>
      <c r="X366" s="97">
        <v>1.0237823291885162E-2</v>
      </c>
      <c r="Y366" s="97">
        <v>4.1999358039809254E-2</v>
      </c>
      <c r="Z366" s="97">
        <v>5.2065951343443606E-2</v>
      </c>
      <c r="AA366" s="349">
        <v>1.7098661621443023E-2</v>
      </c>
      <c r="AB366" s="287"/>
      <c r="AC366" s="97">
        <v>5.1865224770280216E-2</v>
      </c>
      <c r="AD366" s="97">
        <v>5.4340046533360331E-2</v>
      </c>
      <c r="AE366" s="97">
        <v>3.7669303488720107E-2</v>
      </c>
      <c r="AF366" s="97">
        <v>5.2822384009227674E-2</v>
      </c>
      <c r="AG366" s="349">
        <v>4.8975663797365732E-2</v>
      </c>
      <c r="AH366" s="287"/>
      <c r="AI366" s="97">
        <v>4.3122434186664282E-3</v>
      </c>
      <c r="AJ366" s="97">
        <v>-1.0289756202137235E-2</v>
      </c>
      <c r="AK366" s="97">
        <v>-2.0531193608424592E-2</v>
      </c>
      <c r="AL366" s="97">
        <v>-4.4431925862980171E-2</v>
      </c>
      <c r="AM366" s="349">
        <v>-1.8369815290276814E-2</v>
      </c>
      <c r="AN366" s="287"/>
      <c r="AO366" s="97">
        <v>-2.82729391843769E-2</v>
      </c>
      <c r="AP366" s="97">
        <v>-7.2826355360634532E-3</v>
      </c>
      <c r="AQ366" s="97">
        <v>-4.9351215977489482E-2</v>
      </c>
      <c r="AR366" s="97">
        <v>-5.8294390121445216E-2</v>
      </c>
      <c r="AS366" s="349">
        <v>-3.6029310495357847E-2</v>
      </c>
      <c r="AT366" s="287"/>
      <c r="AU366" s="97">
        <v>-7.6344609669637742E-2</v>
      </c>
      <c r="AV366" s="97">
        <v>-5.9669001368831021E-2</v>
      </c>
      <c r="AW366" s="97">
        <v>-1.2601208428923538E-2</v>
      </c>
      <c r="AX366" s="97">
        <v>1.5745100992911709E-2</v>
      </c>
      <c r="AY366" s="349">
        <v>-3.3088927417125436E-2</v>
      </c>
      <c r="AZ366" s="287"/>
      <c r="BA366" s="97">
        <v>1.7733734523887712E-2</v>
      </c>
      <c r="BB366" s="97">
        <v>-2.6711400459118129E-2</v>
      </c>
    </row>
    <row r="367" spans="1:54">
      <c r="A367" s="69"/>
      <c r="B367" s="69"/>
      <c r="C367" s="306" t="s">
        <v>92</v>
      </c>
      <c r="D367" s="306" t="s">
        <v>25</v>
      </c>
      <c r="E367" s="433">
        <v>43936258</v>
      </c>
      <c r="F367" s="433">
        <v>49641791</v>
      </c>
      <c r="G367" s="433">
        <v>48142149</v>
      </c>
      <c r="H367" s="433">
        <v>52447665</v>
      </c>
      <c r="I367" s="434">
        <v>194167863</v>
      </c>
      <c r="J367" s="435"/>
      <c r="K367" s="433">
        <v>48455085</v>
      </c>
      <c r="L367" s="433">
        <v>48900031</v>
      </c>
      <c r="M367" s="433">
        <v>49253550</v>
      </c>
      <c r="N367" s="433">
        <v>48292907</v>
      </c>
      <c r="O367" s="436">
        <v>194901573</v>
      </c>
      <c r="P367" s="435"/>
      <c r="Q367" s="433">
        <v>40370602</v>
      </c>
      <c r="R367" s="433">
        <v>40894185</v>
      </c>
      <c r="S367" s="433">
        <v>40907450</v>
      </c>
      <c r="T367" s="433">
        <v>42849208</v>
      </c>
      <c r="U367" s="436">
        <v>165021445</v>
      </c>
      <c r="V367" s="435"/>
      <c r="W367" s="433">
        <v>38970141</v>
      </c>
      <c r="X367" s="433">
        <v>44307855</v>
      </c>
      <c r="Y367" s="433">
        <v>47901656</v>
      </c>
      <c r="Z367" s="433">
        <v>47216696</v>
      </c>
      <c r="AA367" s="436">
        <v>178396348</v>
      </c>
      <c r="AB367" s="126"/>
      <c r="AC367" s="433">
        <v>43055110</v>
      </c>
      <c r="AD367" s="433">
        <v>46988319</v>
      </c>
      <c r="AE367" s="433">
        <v>46194041</v>
      </c>
      <c r="AF367" s="433">
        <v>48027519</v>
      </c>
      <c r="AG367" s="436">
        <v>184264989</v>
      </c>
      <c r="AH367" s="126"/>
      <c r="AI367" s="433">
        <v>42878456</v>
      </c>
      <c r="AJ367" s="433">
        <v>50712017</v>
      </c>
      <c r="AK367" s="433">
        <v>50429731</v>
      </c>
      <c r="AL367" s="433">
        <v>53524519</v>
      </c>
      <c r="AM367" s="436">
        <v>197544723</v>
      </c>
      <c r="AN367" s="126"/>
      <c r="AO367" s="433">
        <v>44209149</v>
      </c>
      <c r="AP367" s="433">
        <v>49274042</v>
      </c>
      <c r="AQ367" s="433">
        <v>47619036</v>
      </c>
      <c r="AR367" s="433">
        <v>51561071</v>
      </c>
      <c r="AS367" s="436">
        <v>192663298</v>
      </c>
      <c r="AT367" s="126"/>
      <c r="AU367" s="433">
        <v>42195456</v>
      </c>
      <c r="AV367" s="433">
        <v>46976623</v>
      </c>
      <c r="AW367" s="433">
        <v>46633637</v>
      </c>
      <c r="AX367" s="433">
        <v>50491111</v>
      </c>
      <c r="AY367" s="436">
        <v>186296827</v>
      </c>
      <c r="AZ367" s="126"/>
      <c r="BA367" s="433">
        <v>43272202</v>
      </c>
      <c r="BB367" s="433">
        <v>48701945</v>
      </c>
    </row>
    <row r="368" spans="1:54">
      <c r="A368" s="69"/>
      <c r="B368" s="69"/>
      <c r="C368" s="312"/>
      <c r="D368" s="313" t="s">
        <v>23</v>
      </c>
      <c r="E368" s="97">
        <v>0.13477206482182058</v>
      </c>
      <c r="F368" s="97">
        <v>0.23305274364208384</v>
      </c>
      <c r="G368" s="97">
        <v>8.2243264748517904E-3</v>
      </c>
      <c r="H368" s="97">
        <v>9.1898793276327093E-2</v>
      </c>
      <c r="I368" s="437"/>
      <c r="J368" s="438"/>
      <c r="K368" s="97">
        <v>0.15378886884171183</v>
      </c>
      <c r="L368" s="97">
        <v>4.8407809368278952E-2</v>
      </c>
      <c r="M368" s="97">
        <v>8.7380812059276863E-2</v>
      </c>
      <c r="N368" s="97">
        <v>2.6348255049132379E-3</v>
      </c>
      <c r="O368" s="349">
        <v>3.7787406662657119E-3</v>
      </c>
      <c r="P368" s="438"/>
      <c r="Q368" s="97">
        <v>-6.9076363193622314E-2</v>
      </c>
      <c r="R368" s="97">
        <v>-7.437796824008569E-2</v>
      </c>
      <c r="S368" s="97">
        <v>-8.0548954807141859E-2</v>
      </c>
      <c r="T368" s="97">
        <v>-1.4055865570601678E-2</v>
      </c>
      <c r="U368" s="349">
        <v>-5.9694242960891208E-2</v>
      </c>
      <c r="V368" s="438"/>
      <c r="W368" s="97">
        <v>-3.4690119310086032E-2</v>
      </c>
      <c r="X368" s="97">
        <v>8.3475682422818887E-2</v>
      </c>
      <c r="Y368" s="97">
        <v>0.17097633805089285</v>
      </c>
      <c r="Z368" s="97">
        <v>0.10192692476369691</v>
      </c>
      <c r="AA368" s="349">
        <v>8.1049484204916533E-2</v>
      </c>
      <c r="AB368" s="287"/>
      <c r="AC368" s="97">
        <v>0.10482304901077977</v>
      </c>
      <c r="AD368" s="97">
        <v>6.0496361198256965E-2</v>
      </c>
      <c r="AE368" s="97">
        <v>-3.5648350027815301E-2</v>
      </c>
      <c r="AF368" s="97">
        <v>1.7172379024572137E-2</v>
      </c>
      <c r="AG368" s="349">
        <v>3.2896643153255578E-2</v>
      </c>
      <c r="AH368" s="287"/>
      <c r="AI368" s="97">
        <v>-4.102974072067167E-3</v>
      </c>
      <c r="AJ368" s="97">
        <v>7.9247312507604306E-2</v>
      </c>
      <c r="AK368" s="97">
        <v>9.1693428596125726E-2</v>
      </c>
      <c r="AL368" s="97">
        <v>0.11445521472803954</v>
      </c>
      <c r="AM368" s="349">
        <v>7.2068677137576032E-2</v>
      </c>
      <c r="AN368" s="287"/>
      <c r="AO368" s="97">
        <v>3.1034069883486559E-2</v>
      </c>
      <c r="AP368" s="97">
        <v>-2.8355705118177421E-2</v>
      </c>
      <c r="AQ368" s="97">
        <v>-5.573487988662873E-2</v>
      </c>
      <c r="AR368" s="97">
        <v>-3.6683150763111017E-2</v>
      </c>
      <c r="AS368" s="349">
        <v>-2.4710480370564003E-2</v>
      </c>
      <c r="AT368" s="287"/>
      <c r="AU368" s="97">
        <v>-4.5549236878547505E-2</v>
      </c>
      <c r="AV368" s="97">
        <v>-4.6625340782881164E-2</v>
      </c>
      <c r="AW368" s="97">
        <v>-2.0693384049185748E-2</v>
      </c>
      <c r="AX368" s="97">
        <v>-2.075131449461165E-2</v>
      </c>
      <c r="AY368" s="349">
        <v>-3.3044544893028882E-2</v>
      </c>
      <c r="AZ368" s="287"/>
      <c r="BA368" s="97">
        <v>2.5518055783068094E-2</v>
      </c>
      <c r="BB368" s="97">
        <v>3.6727246230534805E-2</v>
      </c>
    </row>
    <row r="369" spans="1:54">
      <c r="A369" s="69"/>
      <c r="B369" s="69"/>
      <c r="C369" s="306" t="s">
        <v>56</v>
      </c>
      <c r="D369" s="306" t="s">
        <v>25</v>
      </c>
      <c r="E369" s="433">
        <v>152265459</v>
      </c>
      <c r="F369" s="433">
        <v>158312381</v>
      </c>
      <c r="G369" s="433">
        <v>158452709</v>
      </c>
      <c r="H369" s="433">
        <v>155795905</v>
      </c>
      <c r="I369" s="434">
        <v>624826454</v>
      </c>
      <c r="J369" s="435"/>
      <c r="K369" s="433">
        <v>138707400</v>
      </c>
      <c r="L369" s="433">
        <v>143187416</v>
      </c>
      <c r="M369" s="433">
        <v>145832869</v>
      </c>
      <c r="N369" s="433">
        <v>145475862</v>
      </c>
      <c r="O369" s="436">
        <v>573203547</v>
      </c>
      <c r="P369" s="435"/>
      <c r="Q369" s="433">
        <v>132687789</v>
      </c>
      <c r="R369" s="433">
        <v>140670000</v>
      </c>
      <c r="S369" s="433">
        <v>132456961</v>
      </c>
      <c r="T369" s="433">
        <v>132435847</v>
      </c>
      <c r="U369" s="436">
        <v>538250597</v>
      </c>
      <c r="V369" s="435"/>
      <c r="W369" s="433">
        <v>134451374</v>
      </c>
      <c r="X369" s="433">
        <v>142024477</v>
      </c>
      <c r="Y369" s="433">
        <v>142340035</v>
      </c>
      <c r="Z369" s="433">
        <v>139238531</v>
      </c>
      <c r="AA369" s="436">
        <v>558054417</v>
      </c>
      <c r="AB369" s="126"/>
      <c r="AC369" s="433">
        <v>137569412</v>
      </c>
      <c r="AD369" s="433">
        <v>141257407</v>
      </c>
      <c r="AE369" s="433">
        <v>145445805</v>
      </c>
      <c r="AF369" s="433">
        <v>148135460</v>
      </c>
      <c r="AG369" s="436">
        <v>572408084</v>
      </c>
      <c r="AH369" s="126"/>
      <c r="AI369" s="433">
        <v>145495190</v>
      </c>
      <c r="AJ369" s="433">
        <v>150196954</v>
      </c>
      <c r="AK369" s="433">
        <v>152007651</v>
      </c>
      <c r="AL369" s="433">
        <v>127298979</v>
      </c>
      <c r="AM369" s="436">
        <v>574998774</v>
      </c>
      <c r="AN369" s="126"/>
      <c r="AO369" s="433">
        <v>121028909</v>
      </c>
      <c r="AP369" s="433">
        <v>136851203</v>
      </c>
      <c r="AQ369" s="433">
        <v>140856681</v>
      </c>
      <c r="AR369" s="433">
        <v>139209158</v>
      </c>
      <c r="AS369" s="436">
        <v>537945951</v>
      </c>
      <c r="AT369" s="126"/>
      <c r="AU369" s="433">
        <v>142221818</v>
      </c>
      <c r="AV369" s="433">
        <v>147224343</v>
      </c>
      <c r="AW369" s="433">
        <v>142872760</v>
      </c>
      <c r="AX369" s="433">
        <v>143106088</v>
      </c>
      <c r="AY369" s="436">
        <v>575425009</v>
      </c>
      <c r="AZ369" s="126"/>
      <c r="BA369" s="433">
        <v>134894798</v>
      </c>
      <c r="BB369" s="433">
        <v>140357366</v>
      </c>
    </row>
    <row r="370" spans="1:54">
      <c r="A370" s="69"/>
      <c r="B370" s="69"/>
      <c r="C370" s="312"/>
      <c r="D370" s="313" t="s">
        <v>23</v>
      </c>
      <c r="E370" s="97">
        <v>0.17219419634557348</v>
      </c>
      <c r="F370" s="97">
        <v>0.19392477374971839</v>
      </c>
      <c r="G370" s="97">
        <v>0.15505080831836385</v>
      </c>
      <c r="H370" s="97">
        <v>0.12526563882817995</v>
      </c>
      <c r="I370" s="437"/>
      <c r="J370" s="438"/>
      <c r="K370" s="97">
        <v>-4.5377713941171932E-2</v>
      </c>
      <c r="L370" s="97">
        <v>-4.667791250612973E-2</v>
      </c>
      <c r="M370" s="97">
        <v>-3.0864185388425489E-2</v>
      </c>
      <c r="N370" s="97">
        <v>-5.097978375858318E-3</v>
      </c>
      <c r="O370" s="349">
        <v>-8.261959247967432E-2</v>
      </c>
      <c r="P370" s="438"/>
      <c r="Q370" s="97">
        <v>6.0541995465274168E-2</v>
      </c>
      <c r="R370" s="97">
        <v>9.7394122315890508E-2</v>
      </c>
      <c r="S370" s="97">
        <v>-4.809810591487329E-3</v>
      </c>
      <c r="T370" s="97">
        <v>3.5306381851032409E-3</v>
      </c>
      <c r="U370" s="349">
        <v>3.8360717899020846E-2</v>
      </c>
      <c r="V370" s="438"/>
      <c r="W370" s="97">
        <v>1.3291238125913818E-2</v>
      </c>
      <c r="X370" s="97">
        <v>9.62875524276674E-3</v>
      </c>
      <c r="Y370" s="97">
        <v>7.4613473881527392E-2</v>
      </c>
      <c r="Z370" s="97">
        <v>5.1365881323657048E-2</v>
      </c>
      <c r="AA370" s="349">
        <v>3.6792936432172629E-2</v>
      </c>
      <c r="AB370" s="287"/>
      <c r="AC370" s="97">
        <v>2.3190822876975492E-2</v>
      </c>
      <c r="AD370" s="97">
        <v>-5.4009704256823277E-3</v>
      </c>
      <c r="AE370" s="97">
        <v>2.1819370776464897E-2</v>
      </c>
      <c r="AF370" s="97">
        <v>6.3897032926898634E-2</v>
      </c>
      <c r="AG370" s="349">
        <v>2.5720909220937171E-2</v>
      </c>
      <c r="AH370" s="287"/>
      <c r="AI370" s="97">
        <v>5.7612937969088618E-2</v>
      </c>
      <c r="AJ370" s="97">
        <v>6.3285509693661535E-2</v>
      </c>
      <c r="AK370" s="97">
        <v>4.5115402262719151E-2</v>
      </c>
      <c r="AL370" s="97">
        <v>-0.14065829342954073</v>
      </c>
      <c r="AM370" s="349">
        <v>4.525949357486736E-3</v>
      </c>
      <c r="AN370" s="287"/>
      <c r="AO370" s="97">
        <v>-0.16815869308119391</v>
      </c>
      <c r="AP370" s="97">
        <v>-8.8855004343163957E-2</v>
      </c>
      <c r="AQ370" s="97">
        <v>-7.3357952225707401E-2</v>
      </c>
      <c r="AR370" s="97">
        <v>9.3560679697203275E-2</v>
      </c>
      <c r="AS370" s="349">
        <v>-6.4439829570836604E-2</v>
      </c>
      <c r="AT370" s="287"/>
      <c r="AU370" s="97">
        <v>0.17510617236085313</v>
      </c>
      <c r="AV370" s="97">
        <v>7.5798676026253231E-2</v>
      </c>
      <c r="AW370" s="97">
        <v>1.4312981007979397E-2</v>
      </c>
      <c r="AX370" s="97">
        <v>2.7993345093000332E-2</v>
      </c>
      <c r="AY370" s="349">
        <v>6.9670675892864908E-2</v>
      </c>
      <c r="AZ370" s="287"/>
      <c r="BA370" s="97">
        <v>-5.1518255799542612E-2</v>
      </c>
      <c r="BB370" s="97">
        <v>-4.6642945453660434E-2</v>
      </c>
    </row>
    <row r="371" spans="1:54">
      <c r="A371" s="69"/>
      <c r="B371" s="69"/>
      <c r="C371" s="306" t="s">
        <v>93</v>
      </c>
      <c r="D371" s="306" t="s">
        <v>25</v>
      </c>
      <c r="E371" s="433">
        <v>18803247</v>
      </c>
      <c r="F371" s="433">
        <v>19921095</v>
      </c>
      <c r="G371" s="433">
        <v>20802427</v>
      </c>
      <c r="H371" s="433">
        <v>21259382</v>
      </c>
      <c r="I371" s="434">
        <v>80786151</v>
      </c>
      <c r="J371" s="435"/>
      <c r="K371" s="433">
        <v>19285207</v>
      </c>
      <c r="L371" s="433">
        <v>19810342</v>
      </c>
      <c r="M371" s="433">
        <v>19790255</v>
      </c>
      <c r="N371" s="433">
        <v>20061282</v>
      </c>
      <c r="O371" s="436">
        <v>78947086</v>
      </c>
      <c r="P371" s="435"/>
      <c r="Q371" s="433">
        <v>17984959</v>
      </c>
      <c r="R371" s="433">
        <v>18730088</v>
      </c>
      <c r="S371" s="433">
        <v>18506644</v>
      </c>
      <c r="T371" s="433">
        <v>18945224</v>
      </c>
      <c r="U371" s="436">
        <v>74166915</v>
      </c>
      <c r="V371" s="435"/>
      <c r="W371" s="433">
        <v>18720111</v>
      </c>
      <c r="X371" s="433">
        <v>19679411</v>
      </c>
      <c r="Y371" s="433">
        <v>19926611</v>
      </c>
      <c r="Z371" s="433">
        <v>20327139</v>
      </c>
      <c r="AA371" s="436">
        <v>78653272</v>
      </c>
      <c r="AB371" s="126"/>
      <c r="AC371" s="433">
        <v>19614930</v>
      </c>
      <c r="AD371" s="433">
        <v>20450046</v>
      </c>
      <c r="AE371" s="433">
        <v>21044621</v>
      </c>
      <c r="AF371" s="433">
        <v>22619792</v>
      </c>
      <c r="AG371" s="436">
        <v>83729389</v>
      </c>
      <c r="AH371" s="126"/>
      <c r="AI371" s="433">
        <v>21710408</v>
      </c>
      <c r="AJ371" s="433">
        <v>22676735</v>
      </c>
      <c r="AK371" s="433">
        <v>22856407</v>
      </c>
      <c r="AL371" s="433">
        <v>22511198</v>
      </c>
      <c r="AM371" s="436">
        <v>89754748</v>
      </c>
      <c r="AN371" s="126"/>
      <c r="AO371" s="433">
        <v>21354661</v>
      </c>
      <c r="AP371" s="433">
        <v>23356577</v>
      </c>
      <c r="AQ371" s="433">
        <v>22959136</v>
      </c>
      <c r="AR371" s="433">
        <v>22682673</v>
      </c>
      <c r="AS371" s="436">
        <v>90353047</v>
      </c>
      <c r="AT371" s="126"/>
      <c r="AU371" s="433">
        <v>22450725</v>
      </c>
      <c r="AV371" s="433">
        <v>23307910</v>
      </c>
      <c r="AW371" s="433">
        <v>22965046</v>
      </c>
      <c r="AX371" s="433">
        <v>22318334</v>
      </c>
      <c r="AY371" s="436">
        <v>91042015</v>
      </c>
      <c r="AZ371" s="126"/>
      <c r="BA371" s="433">
        <v>21797922</v>
      </c>
      <c r="BB371" s="433">
        <v>22957391</v>
      </c>
    </row>
    <row r="372" spans="1:54">
      <c r="A372" s="69"/>
      <c r="B372" s="69"/>
      <c r="C372" s="312"/>
      <c r="D372" s="313" t="s">
        <v>23</v>
      </c>
      <c r="E372" s="97">
        <v>0.19315704267192091</v>
      </c>
      <c r="F372" s="97">
        <v>0.17054447950857696</v>
      </c>
      <c r="G372" s="97">
        <v>0.16504218248771779</v>
      </c>
      <c r="H372" s="97">
        <v>0.17086133784434637</v>
      </c>
      <c r="I372" s="437"/>
      <c r="J372" s="438"/>
      <c r="K372" s="97">
        <v>9.5039430933109514E-2</v>
      </c>
      <c r="L372" s="97">
        <v>6.6871722226512609E-2</v>
      </c>
      <c r="M372" s="97">
        <v>3.9617587455323677E-2</v>
      </c>
      <c r="N372" s="97">
        <v>4.2927988656829424E-2</v>
      </c>
      <c r="O372" s="349">
        <v>-2.2764607265421066E-2</v>
      </c>
      <c r="P372" s="438"/>
      <c r="Q372" s="97">
        <v>2.1671761024721237E-2</v>
      </c>
      <c r="R372" s="97">
        <v>3.9035601974346967E-2</v>
      </c>
      <c r="S372" s="97">
        <v>2.3798645408730446E-2</v>
      </c>
      <c r="T372" s="97">
        <v>3.0177509258709545E-2</v>
      </c>
      <c r="U372" s="349">
        <v>2.8716161812839536E-2</v>
      </c>
      <c r="V372" s="438"/>
      <c r="W372" s="97">
        <v>4.0875934162541094E-2</v>
      </c>
      <c r="X372" s="97">
        <v>5.0684385465781023E-2</v>
      </c>
      <c r="Y372" s="97">
        <v>7.6727417461534442E-2</v>
      </c>
      <c r="Z372" s="97">
        <v>7.294265826574553E-2</v>
      </c>
      <c r="AA372" s="349">
        <v>6.0490004202008452E-2</v>
      </c>
      <c r="AB372" s="287"/>
      <c r="AC372" s="97">
        <v>4.779987682765352E-2</v>
      </c>
      <c r="AD372" s="97">
        <v>3.9159454518227221E-2</v>
      </c>
      <c r="AE372" s="97">
        <v>5.6106379554456076E-2</v>
      </c>
      <c r="AF372" s="97">
        <v>0.1127877858266233</v>
      </c>
      <c r="AG372" s="349">
        <v>6.4537899961746081E-2</v>
      </c>
      <c r="AH372" s="287"/>
      <c r="AI372" s="97">
        <v>0.10683076615618825</v>
      </c>
      <c r="AJ372" s="97">
        <v>0.10888430275413552</v>
      </c>
      <c r="AK372" s="97">
        <v>8.6092593447038013E-2</v>
      </c>
      <c r="AL372" s="97">
        <v>-4.800839901622389E-3</v>
      </c>
      <c r="AM372" s="349">
        <v>7.1962295102858009E-2</v>
      </c>
      <c r="AN372" s="287"/>
      <c r="AO372" s="97">
        <v>-1.6386011723040883E-2</v>
      </c>
      <c r="AP372" s="97">
        <v>2.997971268791555E-2</v>
      </c>
      <c r="AQ372" s="97">
        <v>4.4945384460470805E-3</v>
      </c>
      <c r="AR372" s="97">
        <v>7.6173200555562648E-3</v>
      </c>
      <c r="AS372" s="349">
        <v>6.6659314780761481E-3</v>
      </c>
      <c r="AT372" s="287"/>
      <c r="AU372" s="97">
        <v>5.1326686946704614E-2</v>
      </c>
      <c r="AV372" s="97">
        <v>-2.0836529256834657E-3</v>
      </c>
      <c r="AW372" s="97">
        <v>2.5741386783884046E-4</v>
      </c>
      <c r="AX372" s="97">
        <v>-1.606243673309582E-2</v>
      </c>
      <c r="AY372" s="349">
        <v>7.625287944080128E-3</v>
      </c>
      <c r="AZ372" s="287"/>
      <c r="BA372" s="97">
        <v>-2.9077145615564737E-2</v>
      </c>
      <c r="BB372" s="97">
        <v>-1.5038628517100028E-2</v>
      </c>
    </row>
    <row r="373" spans="1:54">
      <c r="A373" s="69"/>
      <c r="B373" s="69"/>
      <c r="C373" s="306" t="s">
        <v>94</v>
      </c>
      <c r="D373" s="306" t="s">
        <v>25</v>
      </c>
      <c r="E373" s="433">
        <v>14620732</v>
      </c>
      <c r="F373" s="433">
        <v>16343556</v>
      </c>
      <c r="G373" s="433">
        <v>30517978</v>
      </c>
      <c r="H373" s="433">
        <v>32454689</v>
      </c>
      <c r="I373" s="434">
        <v>93936955</v>
      </c>
      <c r="J373" s="435"/>
      <c r="K373" s="433">
        <v>28548950</v>
      </c>
      <c r="L373" s="433">
        <v>31695881</v>
      </c>
      <c r="M373" s="433">
        <v>33198304</v>
      </c>
      <c r="N373" s="433">
        <v>36219457</v>
      </c>
      <c r="O373" s="436">
        <v>129662592</v>
      </c>
      <c r="P373" s="435"/>
      <c r="Q373" s="433">
        <v>31771614</v>
      </c>
      <c r="R373" s="433">
        <v>33640749</v>
      </c>
      <c r="S373" s="433">
        <v>35475188</v>
      </c>
      <c r="T373" s="433">
        <v>33604770</v>
      </c>
      <c r="U373" s="436">
        <v>134492321</v>
      </c>
      <c r="V373" s="435"/>
      <c r="W373" s="433">
        <v>30629131</v>
      </c>
      <c r="X373" s="433">
        <v>31816781</v>
      </c>
      <c r="Y373" s="433">
        <v>30546939</v>
      </c>
      <c r="Z373" s="433">
        <v>28849625</v>
      </c>
      <c r="AA373" s="436">
        <v>121842476</v>
      </c>
      <c r="AB373" s="126"/>
      <c r="AC373" s="433">
        <v>26575506</v>
      </c>
      <c r="AD373" s="433">
        <v>27099417</v>
      </c>
      <c r="AE373" s="433">
        <v>27620644</v>
      </c>
      <c r="AF373" s="433">
        <v>28819423</v>
      </c>
      <c r="AG373" s="436">
        <v>110114990</v>
      </c>
      <c r="AH373" s="126"/>
      <c r="AI373" s="433">
        <v>28248227</v>
      </c>
      <c r="AJ373" s="433">
        <v>30554747</v>
      </c>
      <c r="AK373" s="433">
        <v>28972854</v>
      </c>
      <c r="AL373" s="433">
        <v>30763518</v>
      </c>
      <c r="AM373" s="436">
        <v>118539346</v>
      </c>
      <c r="AN373" s="126"/>
      <c r="AO373" s="433">
        <v>29336202</v>
      </c>
      <c r="AP373" s="433">
        <v>31859426</v>
      </c>
      <c r="AQ373" s="433">
        <v>29615539</v>
      </c>
      <c r="AR373" s="433">
        <v>30048141</v>
      </c>
      <c r="AS373" s="436">
        <v>120859308</v>
      </c>
      <c r="AT373" s="126"/>
      <c r="AU373" s="433">
        <v>30383902</v>
      </c>
      <c r="AV373" s="433">
        <v>32630425</v>
      </c>
      <c r="AW373" s="433">
        <v>33163633</v>
      </c>
      <c r="AX373" s="433">
        <v>32853186</v>
      </c>
      <c r="AY373" s="436">
        <v>129031146</v>
      </c>
      <c r="AZ373" s="126"/>
      <c r="BA373" s="433">
        <v>31681893</v>
      </c>
      <c r="BB373" s="433">
        <v>33032145</v>
      </c>
    </row>
    <row r="374" spans="1:54">
      <c r="A374" s="69"/>
      <c r="B374" s="69"/>
      <c r="C374" s="312"/>
      <c r="D374" s="313" t="s">
        <v>23</v>
      </c>
      <c r="E374" s="97">
        <v>0.12589831521834133</v>
      </c>
      <c r="F374" s="97">
        <v>0.10236399558718666</v>
      </c>
      <c r="G374" s="97">
        <v>0.96795947127768889</v>
      </c>
      <c r="H374" s="97">
        <v>1.1303898378347863</v>
      </c>
      <c r="I374" s="437"/>
      <c r="J374" s="438"/>
      <c r="K374" s="97">
        <v>0.95321191000910488</v>
      </c>
      <c r="L374" s="97">
        <v>0.99123898048382464</v>
      </c>
      <c r="M374" s="97">
        <v>0.17662513345808087</v>
      </c>
      <c r="N374" s="97">
        <v>0.21014912020472476</v>
      </c>
      <c r="O374" s="349">
        <v>0.38031504214715062</v>
      </c>
      <c r="P374" s="438"/>
      <c r="Q374" s="97">
        <v>0.11308299708980551</v>
      </c>
      <c r="R374" s="97">
        <v>6.149838899749227E-2</v>
      </c>
      <c r="S374" s="97">
        <v>6.8816697687544837E-2</v>
      </c>
      <c r="T374" s="97">
        <v>-7.1820227817560034E-2</v>
      </c>
      <c r="U374" s="349">
        <v>3.7495916410483776E-2</v>
      </c>
      <c r="V374" s="438"/>
      <c r="W374" s="97">
        <v>-3.595923707243831E-2</v>
      </c>
      <c r="X374" s="97">
        <v>-5.4219006836024985E-2</v>
      </c>
      <c r="Y374" s="97">
        <v>-0.13892101149682423</v>
      </c>
      <c r="Z374" s="97">
        <v>-0.14150208437671197</v>
      </c>
      <c r="AA374" s="349">
        <v>-9.4056262141538949E-2</v>
      </c>
      <c r="AB374" s="287"/>
      <c r="AC374" s="97">
        <v>-0.132345413260337</v>
      </c>
      <c r="AD374" s="97">
        <v>-0.14826653896885422</v>
      </c>
      <c r="AE374" s="97">
        <v>-9.5796668857720868E-2</v>
      </c>
      <c r="AF374" s="97">
        <v>-1.0468766925046946E-3</v>
      </c>
      <c r="AG374" s="349">
        <v>-9.6251212097823724E-2</v>
      </c>
      <c r="AH374" s="287"/>
      <c r="AI374" s="97">
        <v>6.2942207008212847E-2</v>
      </c>
      <c r="AJ374" s="97">
        <v>0.12750569504871634</v>
      </c>
      <c r="AK374" s="97">
        <v>4.8956497900628282E-2</v>
      </c>
      <c r="AL374" s="97">
        <v>6.7457804411976019E-2</v>
      </c>
      <c r="AM374" s="349">
        <v>7.6505078917956659E-2</v>
      </c>
      <c r="AN374" s="287"/>
      <c r="AO374" s="97">
        <v>3.8514806610694619E-2</v>
      </c>
      <c r="AP374" s="97">
        <v>4.269971536664996E-2</v>
      </c>
      <c r="AQ374" s="97">
        <v>2.2182315901636773E-2</v>
      </c>
      <c r="AR374" s="97">
        <v>-2.3254069966900381E-2</v>
      </c>
      <c r="AS374" s="349">
        <v>1.9571240084284014E-2</v>
      </c>
      <c r="AT374" s="287"/>
      <c r="AU374" s="97">
        <v>3.5713552831412976E-2</v>
      </c>
      <c r="AV374" s="97">
        <v>2.4200027960328052E-2</v>
      </c>
      <c r="AW374" s="97">
        <v>0.11980514688589672</v>
      </c>
      <c r="AX374" s="97">
        <v>9.3351698529369864E-2</v>
      </c>
      <c r="AY374" s="349">
        <v>6.7614469545034916E-2</v>
      </c>
      <c r="AZ374" s="287"/>
      <c r="BA374" s="97">
        <v>4.2719694132768105E-2</v>
      </c>
      <c r="BB374" s="97">
        <v>1.2311209553660385E-2</v>
      </c>
    </row>
    <row r="375" spans="1:54">
      <c r="A375" s="69"/>
      <c r="B375" s="69"/>
      <c r="C375" s="306" t="s">
        <v>95</v>
      </c>
      <c r="D375" s="306" t="s">
        <v>25</v>
      </c>
      <c r="E375" s="433">
        <v>8467483</v>
      </c>
      <c r="F375" s="433">
        <v>8494601</v>
      </c>
      <c r="G375" s="433">
        <v>8857797</v>
      </c>
      <c r="H375" s="433">
        <v>8715891</v>
      </c>
      <c r="I375" s="434">
        <v>34535772</v>
      </c>
      <c r="J375" s="435"/>
      <c r="K375" s="433">
        <v>7841431</v>
      </c>
      <c r="L375" s="433">
        <v>7940233</v>
      </c>
      <c r="M375" s="433">
        <v>8734708</v>
      </c>
      <c r="N375" s="433">
        <v>8619820</v>
      </c>
      <c r="O375" s="436">
        <v>33136192</v>
      </c>
      <c r="P375" s="435"/>
      <c r="Q375" s="433">
        <v>7160165</v>
      </c>
      <c r="R375" s="433">
        <v>7105301</v>
      </c>
      <c r="S375" s="433">
        <v>6928822</v>
      </c>
      <c r="T375" s="433">
        <v>7142078</v>
      </c>
      <c r="U375" s="436">
        <v>28336366</v>
      </c>
      <c r="V375" s="435"/>
      <c r="W375" s="433">
        <v>6782272</v>
      </c>
      <c r="X375" s="433">
        <v>6793209</v>
      </c>
      <c r="Y375" s="433">
        <v>6774303</v>
      </c>
      <c r="Z375" s="433">
        <v>6817209</v>
      </c>
      <c r="AA375" s="436">
        <v>27166993</v>
      </c>
      <c r="AB375" s="126"/>
      <c r="AC375" s="433">
        <v>6787596</v>
      </c>
      <c r="AD375" s="433">
        <v>6870049</v>
      </c>
      <c r="AE375" s="433">
        <v>6669459</v>
      </c>
      <c r="AF375" s="433">
        <v>6855667</v>
      </c>
      <c r="AG375" s="436">
        <v>27182771</v>
      </c>
      <c r="AH375" s="126"/>
      <c r="AI375" s="433">
        <v>6755874</v>
      </c>
      <c r="AJ375" s="433">
        <v>6721384</v>
      </c>
      <c r="AK375" s="433">
        <v>6485867</v>
      </c>
      <c r="AL375" s="433">
        <v>6503040</v>
      </c>
      <c r="AM375" s="436">
        <v>26466165</v>
      </c>
      <c r="AN375" s="126"/>
      <c r="AO375" s="433">
        <v>6349791</v>
      </c>
      <c r="AP375" s="433">
        <v>6538945</v>
      </c>
      <c r="AQ375" s="433">
        <v>6625980</v>
      </c>
      <c r="AR375" s="433">
        <v>6486071</v>
      </c>
      <c r="AS375" s="436">
        <v>26000787</v>
      </c>
      <c r="AT375" s="126"/>
      <c r="AU375" s="433">
        <v>6611222</v>
      </c>
      <c r="AV375" s="433">
        <v>6543354</v>
      </c>
      <c r="AW375" s="433">
        <v>6191705</v>
      </c>
      <c r="AX375" s="433">
        <v>6294290</v>
      </c>
      <c r="AY375" s="436">
        <v>25640571</v>
      </c>
      <c r="AZ375" s="126"/>
      <c r="BA375" s="433">
        <v>6356763</v>
      </c>
      <c r="BB375" s="433">
        <v>6505745</v>
      </c>
    </row>
    <row r="376" spans="1:54">
      <c r="A376" s="69"/>
      <c r="B376" s="69"/>
      <c r="C376" s="312"/>
      <c r="D376" s="313" t="s">
        <v>23</v>
      </c>
      <c r="E376" s="97">
        <v>0.10291655095842892</v>
      </c>
      <c r="F376" s="97">
        <v>0.10583990305123306</v>
      </c>
      <c r="G376" s="97">
        <v>7.4082858576132185E-2</v>
      </c>
      <c r="H376" s="97">
        <v>2.2602064377335963E-2</v>
      </c>
      <c r="I376" s="437"/>
      <c r="J376" s="438"/>
      <c r="K376" s="97">
        <v>-3.8433801320514299E-2</v>
      </c>
      <c r="L376" s="97">
        <v>-2.5181619049700284E-2</v>
      </c>
      <c r="M376" s="97">
        <v>2.7399248579648039E-2</v>
      </c>
      <c r="N376" s="97">
        <v>3.4767596788504093E-2</v>
      </c>
      <c r="O376" s="349">
        <v>-4.0525516557151198E-2</v>
      </c>
      <c r="P376" s="438"/>
      <c r="Q376" s="97">
        <v>2.1019832710611253E-2</v>
      </c>
      <c r="R376" s="97">
        <v>-1.865864073068435E-4</v>
      </c>
      <c r="S376" s="97">
        <v>-7.6984703715668235E-2</v>
      </c>
      <c r="T376" s="97">
        <v>-2.610041474142244E-2</v>
      </c>
      <c r="U376" s="349">
        <v>-2.152063935977E-2</v>
      </c>
      <c r="V376" s="438"/>
      <c r="W376" s="97">
        <v>-5.2777135722430923E-2</v>
      </c>
      <c r="X376" s="97">
        <v>-4.3923825324219234E-2</v>
      </c>
      <c r="Y376" s="97">
        <v>-2.2300904829132606E-2</v>
      </c>
      <c r="Z376" s="97">
        <v>-4.5486621680692951E-2</v>
      </c>
      <c r="AA376" s="349">
        <v>-4.1267571148678739E-2</v>
      </c>
      <c r="AB376" s="287"/>
      <c r="AC376" s="97">
        <v>7.8498768554258191E-4</v>
      </c>
      <c r="AD376" s="97">
        <v>1.1311296325492215E-2</v>
      </c>
      <c r="AE376" s="97">
        <v>-1.5476721368973267E-2</v>
      </c>
      <c r="AF376" s="97">
        <v>5.6413115690012727E-3</v>
      </c>
      <c r="AG376" s="349">
        <v>5.8077829960789806E-4</v>
      </c>
      <c r="AH376" s="287"/>
      <c r="AI376" s="97">
        <v>-4.6735250595351108E-3</v>
      </c>
      <c r="AJ376" s="97">
        <v>-2.1639583647802274E-2</v>
      </c>
      <c r="AK376" s="97">
        <v>-2.7527270202875487E-2</v>
      </c>
      <c r="AL376" s="97">
        <v>-5.1435841326598841E-2</v>
      </c>
      <c r="AM376" s="349">
        <v>-2.6362507339667496E-2</v>
      </c>
      <c r="AN376" s="287"/>
      <c r="AO376" s="97">
        <v>-6.0108137007883755E-2</v>
      </c>
      <c r="AP376" s="97">
        <v>-2.7143070534282776E-2</v>
      </c>
      <c r="AQ376" s="97">
        <v>2.1602817325732993E-2</v>
      </c>
      <c r="AR376" s="97">
        <v>-2.6093949906504932E-3</v>
      </c>
      <c r="AS376" s="349">
        <v>-1.7583884933839111E-2</v>
      </c>
      <c r="AT376" s="287"/>
      <c r="AU376" s="97">
        <v>4.1171591316942591E-2</v>
      </c>
      <c r="AV376" s="97">
        <v>6.7426779090506983E-4</v>
      </c>
      <c r="AW376" s="97">
        <v>-6.5541248237996452E-2</v>
      </c>
      <c r="AX376" s="97">
        <v>-2.9568131462020641E-2</v>
      </c>
      <c r="AY376" s="349">
        <v>-1.3854042187261495E-2</v>
      </c>
      <c r="AZ376" s="287"/>
      <c r="BA376" s="97">
        <v>-3.8488951059274634E-2</v>
      </c>
      <c r="BB376" s="97">
        <v>-5.7476639656054429E-3</v>
      </c>
    </row>
    <row r="377" spans="1:54">
      <c r="A377" s="69"/>
      <c r="B377" s="69"/>
      <c r="C377" s="306" t="s">
        <v>96</v>
      </c>
      <c r="D377" s="306" t="s">
        <v>25</v>
      </c>
      <c r="E377" s="433">
        <v>0</v>
      </c>
      <c r="F377" s="433">
        <v>0</v>
      </c>
      <c r="G377" s="433">
        <v>0</v>
      </c>
      <c r="H377" s="433">
        <v>0</v>
      </c>
      <c r="I377" s="434">
        <v>0</v>
      </c>
      <c r="J377" s="435"/>
      <c r="K377" s="433">
        <v>0</v>
      </c>
      <c r="L377" s="433">
        <v>0</v>
      </c>
      <c r="M377" s="433">
        <v>0</v>
      </c>
      <c r="N377" s="433">
        <v>0</v>
      </c>
      <c r="O377" s="436">
        <v>0</v>
      </c>
      <c r="P377" s="435"/>
      <c r="Q377" s="433">
        <v>0</v>
      </c>
      <c r="R377" s="433">
        <v>0</v>
      </c>
      <c r="S377" s="433">
        <v>0</v>
      </c>
      <c r="T377" s="433">
        <v>0</v>
      </c>
      <c r="U377" s="436">
        <v>0</v>
      </c>
      <c r="V377" s="435"/>
      <c r="W377" s="433">
        <v>0</v>
      </c>
      <c r="X377" s="433">
        <v>0</v>
      </c>
      <c r="Y377" s="433">
        <v>0</v>
      </c>
      <c r="Z377" s="433">
        <v>0</v>
      </c>
      <c r="AA377" s="436">
        <v>0</v>
      </c>
      <c r="AB377" s="126"/>
      <c r="AC377" s="433">
        <v>0</v>
      </c>
      <c r="AD377" s="433">
        <v>0</v>
      </c>
      <c r="AE377" s="433">
        <v>0</v>
      </c>
      <c r="AF377" s="433">
        <v>0</v>
      </c>
      <c r="AG377" s="436">
        <v>0</v>
      </c>
      <c r="AH377" s="126"/>
      <c r="AI377" s="433">
        <v>0</v>
      </c>
      <c r="AJ377" s="433">
        <v>0</v>
      </c>
      <c r="AK377" s="433">
        <v>0</v>
      </c>
      <c r="AL377" s="433">
        <v>0</v>
      </c>
      <c r="AM377" s="436">
        <v>0</v>
      </c>
      <c r="AN377" s="126"/>
      <c r="AO377" s="433">
        <v>0</v>
      </c>
      <c r="AP377" s="433">
        <v>0</v>
      </c>
      <c r="AQ377" s="433">
        <v>0</v>
      </c>
      <c r="AR377" s="433">
        <v>0</v>
      </c>
      <c r="AS377" s="436">
        <v>0</v>
      </c>
      <c r="AT377" s="126"/>
      <c r="AU377" s="433">
        <v>0</v>
      </c>
      <c r="AV377" s="433">
        <v>0</v>
      </c>
      <c r="AW377" s="433">
        <v>0</v>
      </c>
      <c r="AX377" s="433">
        <v>0</v>
      </c>
      <c r="AY377" s="436">
        <v>0</v>
      </c>
      <c r="AZ377" s="126"/>
      <c r="BA377" s="433">
        <v>0</v>
      </c>
      <c r="BB377" s="433">
        <v>0</v>
      </c>
    </row>
    <row r="378" spans="1:54">
      <c r="A378" s="69"/>
      <c r="B378" s="72"/>
      <c r="C378" s="312"/>
      <c r="D378" s="313" t="s">
        <v>23</v>
      </c>
      <c r="E378" s="97">
        <v>0</v>
      </c>
      <c r="F378" s="97">
        <v>0</v>
      </c>
      <c r="G378" s="97">
        <v>0</v>
      </c>
      <c r="H378" s="97">
        <v>0</v>
      </c>
      <c r="I378" s="437"/>
      <c r="J378" s="438"/>
      <c r="K378" s="97">
        <v>0</v>
      </c>
      <c r="L378" s="97">
        <v>0</v>
      </c>
      <c r="M378" s="97">
        <v>0</v>
      </c>
      <c r="N378" s="97">
        <v>0</v>
      </c>
      <c r="O378" s="349">
        <v>0</v>
      </c>
      <c r="P378" s="438"/>
      <c r="Q378" s="97" t="s">
        <v>279</v>
      </c>
      <c r="R378" s="97" t="s">
        <v>279</v>
      </c>
      <c r="S378" s="97" t="s">
        <v>279</v>
      </c>
      <c r="T378" s="97" t="s">
        <v>279</v>
      </c>
      <c r="U378" s="349" t="s">
        <v>279</v>
      </c>
      <c r="V378" s="438"/>
      <c r="W378" s="97" t="s">
        <v>279</v>
      </c>
      <c r="X378" s="97" t="s">
        <v>279</v>
      </c>
      <c r="Y378" s="97" t="s">
        <v>279</v>
      </c>
      <c r="Z378" s="97" t="s">
        <v>279</v>
      </c>
      <c r="AA378" s="349" t="s">
        <v>279</v>
      </c>
      <c r="AB378" s="287"/>
      <c r="AC378" s="97" t="s">
        <v>279</v>
      </c>
      <c r="AD378" s="97" t="s">
        <v>279</v>
      </c>
      <c r="AE378" s="97" t="s">
        <v>279</v>
      </c>
      <c r="AF378" s="97" t="s">
        <v>279</v>
      </c>
      <c r="AG378" s="349" t="s">
        <v>279</v>
      </c>
      <c r="AH378" s="287"/>
      <c r="AI378" s="97" t="s">
        <v>279</v>
      </c>
      <c r="AJ378" s="97" t="s">
        <v>279</v>
      </c>
      <c r="AK378" s="97" t="s">
        <v>279</v>
      </c>
      <c r="AL378" s="97" t="s">
        <v>279</v>
      </c>
      <c r="AM378" s="349" t="s">
        <v>279</v>
      </c>
      <c r="AN378" s="287"/>
      <c r="AO378" s="97" t="s">
        <v>279</v>
      </c>
      <c r="AP378" s="97" t="s">
        <v>279</v>
      </c>
      <c r="AQ378" s="97" t="s">
        <v>279</v>
      </c>
      <c r="AR378" s="97" t="s">
        <v>279</v>
      </c>
      <c r="AS378" s="349" t="s">
        <v>279</v>
      </c>
      <c r="AT378" s="287"/>
      <c r="AU378" s="97" t="s">
        <v>279</v>
      </c>
      <c r="AV378" s="97" t="s">
        <v>279</v>
      </c>
      <c r="AW378" s="97" t="s">
        <v>279</v>
      </c>
      <c r="AX378" s="97" t="s">
        <v>279</v>
      </c>
      <c r="AY378" s="349" t="s">
        <v>279</v>
      </c>
      <c r="AZ378" s="287"/>
      <c r="BA378" s="97" t="s">
        <v>279</v>
      </c>
      <c r="BB378" s="97" t="s">
        <v>279</v>
      </c>
    </row>
    <row r="379" spans="1:54">
      <c r="A379" s="73" t="s">
        <v>195</v>
      </c>
      <c r="B379" s="73" t="s">
        <v>28</v>
      </c>
      <c r="C379" s="306" t="s">
        <v>58</v>
      </c>
      <c r="D379" s="306" t="s">
        <v>25</v>
      </c>
      <c r="E379" s="433">
        <v>397361004</v>
      </c>
      <c r="F379" s="433">
        <v>437922078</v>
      </c>
      <c r="G379" s="433">
        <v>431971191</v>
      </c>
      <c r="H379" s="433">
        <v>425360656</v>
      </c>
      <c r="I379" s="434">
        <v>1692614929</v>
      </c>
      <c r="J379" s="435"/>
      <c r="K379" s="433">
        <v>415254309</v>
      </c>
      <c r="L379" s="433">
        <v>434378289</v>
      </c>
      <c r="M379" s="433">
        <v>417499396</v>
      </c>
      <c r="N379" s="433">
        <v>405915060</v>
      </c>
      <c r="O379" s="436">
        <v>1673047054</v>
      </c>
      <c r="P379" s="435"/>
      <c r="Q379" s="433">
        <v>390384612</v>
      </c>
      <c r="R379" s="433">
        <v>406888903</v>
      </c>
      <c r="S379" s="433">
        <v>392269929</v>
      </c>
      <c r="T379" s="433">
        <v>395402739</v>
      </c>
      <c r="U379" s="436">
        <v>1584946183</v>
      </c>
      <c r="V379" s="435"/>
      <c r="W379" s="433">
        <v>397312195</v>
      </c>
      <c r="X379" s="433">
        <v>420600272</v>
      </c>
      <c r="Y379" s="433">
        <v>409460627</v>
      </c>
      <c r="Z379" s="433">
        <v>423077215</v>
      </c>
      <c r="AA379" s="436">
        <v>1650450309</v>
      </c>
      <c r="AB379" s="126"/>
      <c r="AC379" s="433">
        <v>417303110</v>
      </c>
      <c r="AD379" s="433">
        <v>436787995</v>
      </c>
      <c r="AE379" s="433">
        <v>431395702</v>
      </c>
      <c r="AF379" s="433">
        <v>464018967</v>
      </c>
      <c r="AG379" s="436">
        <v>1749505774</v>
      </c>
      <c r="AH379" s="126"/>
      <c r="AI379" s="433">
        <v>437563721</v>
      </c>
      <c r="AJ379" s="433">
        <v>454383516</v>
      </c>
      <c r="AK379" s="433">
        <v>452497394</v>
      </c>
      <c r="AL379" s="433">
        <v>453485344</v>
      </c>
      <c r="AM379" s="436">
        <v>1797929975</v>
      </c>
      <c r="AN379" s="126"/>
      <c r="AO379" s="433">
        <v>435665664</v>
      </c>
      <c r="AP379" s="433">
        <v>472180295</v>
      </c>
      <c r="AQ379" s="433">
        <v>467751426</v>
      </c>
      <c r="AR379" s="433">
        <v>458865824</v>
      </c>
      <c r="AS379" s="436">
        <v>1834463209</v>
      </c>
      <c r="AT379" s="126"/>
      <c r="AU379" s="433">
        <v>459179548</v>
      </c>
      <c r="AV379" s="433">
        <v>473887396</v>
      </c>
      <c r="AW379" s="433">
        <v>462845530</v>
      </c>
      <c r="AX379" s="433">
        <v>465237303</v>
      </c>
      <c r="AY379" s="436">
        <v>1861149777</v>
      </c>
      <c r="AZ379" s="126"/>
      <c r="BA379" s="433">
        <v>461288523</v>
      </c>
      <c r="BB379" s="433">
        <v>475917215</v>
      </c>
    </row>
    <row r="380" spans="1:54">
      <c r="A380" s="69"/>
      <c r="B380" s="69"/>
      <c r="C380" s="312"/>
      <c r="D380" s="313" t="s">
        <v>23</v>
      </c>
      <c r="E380" s="97">
        <v>0.1691120689238193</v>
      </c>
      <c r="F380" s="97">
        <v>0.40922102501324881</v>
      </c>
      <c r="G380" s="97">
        <v>0.24873828117553956</v>
      </c>
      <c r="H380" s="97">
        <v>0.15642170714272788</v>
      </c>
      <c r="I380" s="437"/>
      <c r="J380" s="438"/>
      <c r="K380" s="97">
        <v>4.5030349782385792E-2</v>
      </c>
      <c r="L380" s="97">
        <v>-8.0922821159978148E-3</v>
      </c>
      <c r="M380" s="97">
        <v>-3.3501759611557061E-2</v>
      </c>
      <c r="N380" s="97">
        <v>-4.5715549206788886E-2</v>
      </c>
      <c r="O380" s="349">
        <v>-1.1560736387667747E-2</v>
      </c>
      <c r="P380" s="438"/>
      <c r="Q380" s="97">
        <v>-5.9890280392009165E-2</v>
      </c>
      <c r="R380" s="97">
        <v>-6.328443823305363E-2</v>
      </c>
      <c r="S380" s="97">
        <v>-6.0429948502248809E-2</v>
      </c>
      <c r="T380" s="97">
        <v>-2.5897834389293162E-2</v>
      </c>
      <c r="U380" s="349">
        <v>-5.2658931970481215E-2</v>
      </c>
      <c r="V380" s="438"/>
      <c r="W380" s="97">
        <v>1.7745532961734645E-2</v>
      </c>
      <c r="X380" s="97">
        <v>3.3698065734665716E-2</v>
      </c>
      <c r="Y380" s="97">
        <v>4.3823644712771337E-2</v>
      </c>
      <c r="Z380" s="97">
        <v>6.9990602670053859E-2</v>
      </c>
      <c r="AA380" s="349">
        <v>4.1328927570280838E-2</v>
      </c>
      <c r="AB380" s="287"/>
      <c r="AC380" s="97">
        <v>5.0315382340579751E-2</v>
      </c>
      <c r="AD380" s="97">
        <v>3.848719099259168E-2</v>
      </c>
      <c r="AE380" s="97">
        <v>5.3570657478624994E-2</v>
      </c>
      <c r="AF380" s="97">
        <v>9.6771347045952361E-2</v>
      </c>
      <c r="AG380" s="349">
        <v>6.0017235574948868E-2</v>
      </c>
      <c r="AH380" s="287"/>
      <c r="AI380" s="97">
        <v>4.8551306027889485E-2</v>
      </c>
      <c r="AJ380" s="97">
        <v>4.0283893333652676E-2</v>
      </c>
      <c r="AK380" s="97">
        <v>4.8914933324949894E-2</v>
      </c>
      <c r="AL380" s="97">
        <v>-2.2700845760901811E-2</v>
      </c>
      <c r="AM380" s="349">
        <v>2.7678788901213336E-2</v>
      </c>
      <c r="AN380" s="287"/>
      <c r="AO380" s="97">
        <v>-4.3377842104053155E-3</v>
      </c>
      <c r="AP380" s="97">
        <v>3.9166867576243769E-2</v>
      </c>
      <c r="AQ380" s="97">
        <v>3.3710762099991243E-2</v>
      </c>
      <c r="AR380" s="97">
        <v>1.1864727429868216E-2</v>
      </c>
      <c r="AS380" s="349">
        <v>2.0319608943613066E-2</v>
      </c>
      <c r="AT380" s="287"/>
      <c r="AU380" s="97">
        <v>5.3972313962295626E-2</v>
      </c>
      <c r="AV380" s="97">
        <v>3.6153584088043367E-3</v>
      </c>
      <c r="AW380" s="97">
        <v>-1.0488254502937666E-2</v>
      </c>
      <c r="AX380" s="97">
        <v>1.3885276842931837E-2</v>
      </c>
      <c r="AY380" s="349">
        <v>1.4547344350692937E-2</v>
      </c>
      <c r="AZ380" s="287"/>
      <c r="BA380" s="97">
        <v>4.592920153316582E-3</v>
      </c>
      <c r="BB380" s="97">
        <v>4.2833361197900377E-3</v>
      </c>
    </row>
    <row r="381" spans="1:54">
      <c r="A381" s="69"/>
      <c r="B381" s="69"/>
      <c r="C381" s="306" t="s">
        <v>82</v>
      </c>
      <c r="D381" s="306" t="s">
        <v>25</v>
      </c>
      <c r="E381" s="433">
        <v>1777862126</v>
      </c>
      <c r="F381" s="433">
        <v>1840496207</v>
      </c>
      <c r="G381" s="433">
        <v>1843604127</v>
      </c>
      <c r="H381" s="433">
        <v>1829655918</v>
      </c>
      <c r="I381" s="434">
        <v>7291618378</v>
      </c>
      <c r="J381" s="435"/>
      <c r="K381" s="433">
        <v>1808760398</v>
      </c>
      <c r="L381" s="433">
        <v>1880798957</v>
      </c>
      <c r="M381" s="433">
        <v>1809343532</v>
      </c>
      <c r="N381" s="433">
        <v>1802278482</v>
      </c>
      <c r="O381" s="436">
        <v>7301181369</v>
      </c>
      <c r="P381" s="435"/>
      <c r="Q381" s="433">
        <v>1750766201</v>
      </c>
      <c r="R381" s="433">
        <v>1832726298</v>
      </c>
      <c r="S381" s="433">
        <v>1746005512</v>
      </c>
      <c r="T381" s="433">
        <v>1781648631</v>
      </c>
      <c r="U381" s="436">
        <v>7111146642</v>
      </c>
      <c r="V381" s="435"/>
      <c r="W381" s="433">
        <v>1809300471</v>
      </c>
      <c r="X381" s="433">
        <v>1899404318</v>
      </c>
      <c r="Y381" s="433">
        <v>1837288418</v>
      </c>
      <c r="Z381" s="433">
        <v>1923700208</v>
      </c>
      <c r="AA381" s="436">
        <v>7469693415</v>
      </c>
      <c r="AB381" s="126"/>
      <c r="AC381" s="433">
        <v>1904436080</v>
      </c>
      <c r="AD381" s="433">
        <v>1970542047</v>
      </c>
      <c r="AE381" s="433">
        <v>1923279078</v>
      </c>
      <c r="AF381" s="433">
        <v>2038106571</v>
      </c>
      <c r="AG381" s="436">
        <v>7836363776</v>
      </c>
      <c r="AH381" s="126"/>
      <c r="AI381" s="433">
        <v>1928059750</v>
      </c>
      <c r="AJ381" s="433">
        <v>1983069326</v>
      </c>
      <c r="AK381" s="433">
        <v>1960570975</v>
      </c>
      <c r="AL381" s="433">
        <v>1996957379</v>
      </c>
      <c r="AM381" s="436">
        <v>7868657430</v>
      </c>
      <c r="AN381" s="126"/>
      <c r="AO381" s="433">
        <v>1943089267</v>
      </c>
      <c r="AP381" s="433">
        <v>2076321345</v>
      </c>
      <c r="AQ381" s="433">
        <v>2056649307</v>
      </c>
      <c r="AR381" s="433">
        <v>2054143286</v>
      </c>
      <c r="AS381" s="436">
        <v>8130203205</v>
      </c>
      <c r="AT381" s="126"/>
      <c r="AU381" s="433">
        <v>2048823351</v>
      </c>
      <c r="AV381" s="433">
        <v>2098344066</v>
      </c>
      <c r="AW381" s="433">
        <v>2036582010</v>
      </c>
      <c r="AX381" s="433">
        <v>2054595964</v>
      </c>
      <c r="AY381" s="436">
        <v>8238345391</v>
      </c>
      <c r="AZ381" s="126"/>
      <c r="BA381" s="433">
        <v>2045612605</v>
      </c>
      <c r="BB381" s="433">
        <v>2088046292</v>
      </c>
    </row>
    <row r="382" spans="1:54">
      <c r="A382" s="69"/>
      <c r="B382" s="69"/>
      <c r="C382" s="312"/>
      <c r="D382" s="313" t="s">
        <v>23</v>
      </c>
      <c r="E382" s="97">
        <v>0.17336120010822398</v>
      </c>
      <c r="F382" s="97">
        <v>0.23269803738650047</v>
      </c>
      <c r="G382" s="97">
        <v>0.14111549893260197</v>
      </c>
      <c r="H382" s="97">
        <v>5.5184560493715409E-2</v>
      </c>
      <c r="I382" s="437"/>
      <c r="J382" s="438"/>
      <c r="K382" s="97">
        <v>1.7379453416625626E-2</v>
      </c>
      <c r="L382" s="97">
        <v>2.1897763139481437E-2</v>
      </c>
      <c r="M382" s="97">
        <v>-1.8583487907325561E-2</v>
      </c>
      <c r="N382" s="97">
        <v>-1.4963160958660644E-2</v>
      </c>
      <c r="O382" s="349">
        <v>1.311504593939361E-3</v>
      </c>
      <c r="P382" s="438"/>
      <c r="Q382" s="97">
        <v>-3.2062951546332985E-2</v>
      </c>
      <c r="R382" s="97">
        <v>-2.5559701009553515E-2</v>
      </c>
      <c r="S382" s="97">
        <v>-3.5006077552330761E-2</v>
      </c>
      <c r="T382" s="97">
        <v>-1.1446539037134218E-2</v>
      </c>
      <c r="U382" s="349">
        <v>-2.6027942246013236E-2</v>
      </c>
      <c r="V382" s="438"/>
      <c r="W382" s="97">
        <v>3.343351611800971E-2</v>
      </c>
      <c r="X382" s="97">
        <v>3.6381875500320904E-2</v>
      </c>
      <c r="Y382" s="97">
        <v>5.2280995319103019E-2</v>
      </c>
      <c r="Z382" s="97">
        <v>7.9730410659182294E-2</v>
      </c>
      <c r="AA382" s="349">
        <v>5.0420388026080509E-2</v>
      </c>
      <c r="AB382" s="287"/>
      <c r="AC382" s="97">
        <v>5.2581431622254815E-2</v>
      </c>
      <c r="AD382" s="97">
        <v>3.7452652037195167E-2</v>
      </c>
      <c r="AE382" s="97">
        <v>4.6803027307822598E-2</v>
      </c>
      <c r="AF382" s="97">
        <v>5.9472033388686896E-2</v>
      </c>
      <c r="AG382" s="349">
        <v>4.9087739031388411E-2</v>
      </c>
      <c r="AH382" s="287"/>
      <c r="AI382" s="97">
        <v>1.2404548647282576E-2</v>
      </c>
      <c r="AJ382" s="97">
        <v>6.3572756638570205E-3</v>
      </c>
      <c r="AK382" s="97">
        <v>1.9389748178813226E-2</v>
      </c>
      <c r="AL382" s="97">
        <v>-2.0189911845389985E-2</v>
      </c>
      <c r="AM382" s="349">
        <v>4.1209998569622375E-3</v>
      </c>
      <c r="AN382" s="287"/>
      <c r="AO382" s="97">
        <v>7.7951510579483685E-3</v>
      </c>
      <c r="AP382" s="97">
        <v>4.702408422003912E-2</v>
      </c>
      <c r="AQ382" s="97">
        <v>4.9005281229362208E-2</v>
      </c>
      <c r="AR382" s="97">
        <v>2.8636518536332867E-2</v>
      </c>
      <c r="AS382" s="349">
        <v>3.3238932731120219E-2</v>
      </c>
      <c r="AT382" s="287"/>
      <c r="AU382" s="97">
        <v>5.4415453677661541E-2</v>
      </c>
      <c r="AV382" s="97">
        <v>1.0606605308486117E-2</v>
      </c>
      <c r="AW382" s="97">
        <v>-9.7572770095996075E-3</v>
      </c>
      <c r="AX382" s="97">
        <v>2.2037313710554507E-4</v>
      </c>
      <c r="AY382" s="349">
        <v>1.3301289435606378E-2</v>
      </c>
      <c r="AZ382" s="287"/>
      <c r="BA382" s="97">
        <v>-1.5671170471738272E-3</v>
      </c>
      <c r="BB382" s="97">
        <v>-4.9075717213670211E-3</v>
      </c>
    </row>
    <row r="383" spans="1:54">
      <c r="A383" s="69"/>
      <c r="B383" s="69"/>
      <c r="C383" s="306" t="s">
        <v>83</v>
      </c>
      <c r="D383" s="306" t="s">
        <v>25</v>
      </c>
      <c r="E383" s="433">
        <v>118296190</v>
      </c>
      <c r="F383" s="433">
        <v>127460940</v>
      </c>
      <c r="G383" s="433">
        <v>123379060</v>
      </c>
      <c r="H383" s="433">
        <v>129218060</v>
      </c>
      <c r="I383" s="434">
        <v>498354250</v>
      </c>
      <c r="J383" s="435"/>
      <c r="K383" s="433">
        <v>130646710</v>
      </c>
      <c r="L383" s="433">
        <v>132112510</v>
      </c>
      <c r="M383" s="433">
        <v>129532850</v>
      </c>
      <c r="N383" s="433">
        <v>127489320</v>
      </c>
      <c r="O383" s="436">
        <v>519781390</v>
      </c>
      <c r="P383" s="435"/>
      <c r="Q383" s="433">
        <v>122727810</v>
      </c>
      <c r="R383" s="433">
        <v>128872634</v>
      </c>
      <c r="S383" s="433">
        <v>118751870</v>
      </c>
      <c r="T383" s="433">
        <v>120535430</v>
      </c>
      <c r="U383" s="436">
        <v>490887744</v>
      </c>
      <c r="V383" s="435"/>
      <c r="W383" s="433">
        <v>125966168</v>
      </c>
      <c r="X383" s="433">
        <v>130967300</v>
      </c>
      <c r="Y383" s="433">
        <v>125963240</v>
      </c>
      <c r="Z383" s="433">
        <v>127650840</v>
      </c>
      <c r="AA383" s="436">
        <v>510547548</v>
      </c>
      <c r="AB383" s="126"/>
      <c r="AC383" s="433">
        <v>140107950</v>
      </c>
      <c r="AD383" s="433">
        <v>134769850</v>
      </c>
      <c r="AE383" s="433">
        <v>127548130</v>
      </c>
      <c r="AF383" s="433">
        <v>132732869</v>
      </c>
      <c r="AG383" s="436">
        <v>535158799</v>
      </c>
      <c r="AH383" s="126"/>
      <c r="AI383" s="433">
        <v>129840104</v>
      </c>
      <c r="AJ383" s="433">
        <v>130799555</v>
      </c>
      <c r="AK383" s="433">
        <v>125571114</v>
      </c>
      <c r="AL383" s="433">
        <v>129167571</v>
      </c>
      <c r="AM383" s="436">
        <v>515378344</v>
      </c>
      <c r="AN383" s="126"/>
      <c r="AO383" s="433">
        <v>130817598</v>
      </c>
      <c r="AP383" s="433">
        <v>138100810</v>
      </c>
      <c r="AQ383" s="433">
        <v>135138370</v>
      </c>
      <c r="AR383" s="433">
        <v>139841950</v>
      </c>
      <c r="AS383" s="436">
        <v>543898728</v>
      </c>
      <c r="AT383" s="126"/>
      <c r="AU383" s="433">
        <v>139760620</v>
      </c>
      <c r="AV383" s="433">
        <v>140238020</v>
      </c>
      <c r="AW383" s="433">
        <v>133464260</v>
      </c>
      <c r="AX383" s="433">
        <v>134526300</v>
      </c>
      <c r="AY383" s="436">
        <v>547989200</v>
      </c>
      <c r="AZ383" s="126"/>
      <c r="BA383" s="433">
        <v>140577830</v>
      </c>
      <c r="BB383" s="433">
        <v>141766440</v>
      </c>
    </row>
    <row r="384" spans="1:54">
      <c r="A384" s="69"/>
      <c r="B384" s="69"/>
      <c r="C384" s="312"/>
      <c r="D384" s="313" t="s">
        <v>23</v>
      </c>
      <c r="E384" s="97">
        <v>0.26220367800712641</v>
      </c>
      <c r="F384" s="97">
        <v>0.26989693944740462</v>
      </c>
      <c r="G384" s="97">
        <v>0.20001077664184277</v>
      </c>
      <c r="H384" s="97">
        <v>0.21799960101949284</v>
      </c>
      <c r="I384" s="437"/>
      <c r="J384" s="438"/>
      <c r="K384" s="97">
        <v>0.10440336244134321</v>
      </c>
      <c r="L384" s="97">
        <v>3.6494082030149783E-2</v>
      </c>
      <c r="M384" s="97">
        <v>4.9877102321901304E-2</v>
      </c>
      <c r="N384" s="97">
        <v>-1.3378470470768559E-2</v>
      </c>
      <c r="O384" s="349">
        <v>4.2995800677931406E-2</v>
      </c>
      <c r="P384" s="438"/>
      <c r="Q384" s="97">
        <v>-6.0613083942182677E-2</v>
      </c>
      <c r="R384" s="97">
        <v>-2.4523612487568403E-2</v>
      </c>
      <c r="S384" s="97">
        <v>-8.3229698103608474E-2</v>
      </c>
      <c r="T384" s="97">
        <v>-5.4544882661543781E-2</v>
      </c>
      <c r="U384" s="349">
        <v>-5.5588073285963602E-2</v>
      </c>
      <c r="V384" s="438"/>
      <c r="W384" s="97">
        <v>2.6386505226484447E-2</v>
      </c>
      <c r="X384" s="97">
        <v>1.6253768817978909E-2</v>
      </c>
      <c r="Y384" s="97">
        <v>6.0726370035267596E-2</v>
      </c>
      <c r="Z384" s="97">
        <v>5.9031688856961084E-2</v>
      </c>
      <c r="AA384" s="349">
        <v>4.0049490418730072E-2</v>
      </c>
      <c r="AB384" s="287"/>
      <c r="AC384" s="97">
        <v>0.11226650952817741</v>
      </c>
      <c r="AD384" s="97">
        <v>2.9034346741514838E-2</v>
      </c>
      <c r="AE384" s="97">
        <v>1.2582162859577029E-2</v>
      </c>
      <c r="AF384" s="97">
        <v>3.9811951100360954E-2</v>
      </c>
      <c r="AG384" s="349">
        <v>4.8205600235298851E-2</v>
      </c>
      <c r="AH384" s="287"/>
      <c r="AI384" s="97">
        <v>-7.328524898123201E-2</v>
      </c>
      <c r="AJ384" s="97">
        <v>-2.9459816123561744E-2</v>
      </c>
      <c r="AK384" s="97">
        <v>-1.5500156685950617E-2</v>
      </c>
      <c r="AL384" s="97">
        <v>-2.6860701700043843E-2</v>
      </c>
      <c r="AM384" s="349">
        <v>-3.6961842049428761E-2</v>
      </c>
      <c r="AN384" s="287"/>
      <c r="AO384" s="97">
        <v>7.5284443703156345E-3</v>
      </c>
      <c r="AP384" s="97">
        <v>5.5820182262852569E-2</v>
      </c>
      <c r="AQ384" s="97">
        <v>7.6189942855806825E-2</v>
      </c>
      <c r="AR384" s="97">
        <v>8.2639774963330304E-2</v>
      </c>
      <c r="AS384" s="349">
        <v>5.533873188897509E-2</v>
      </c>
      <c r="AT384" s="287"/>
      <c r="AU384" s="97">
        <v>6.8362530246121711E-2</v>
      </c>
      <c r="AV384" s="97">
        <v>1.5475723857086621E-2</v>
      </c>
      <c r="AW384" s="97">
        <v>-1.2388117453244418E-2</v>
      </c>
      <c r="AX384" s="97">
        <v>-3.8011841225040088E-2</v>
      </c>
      <c r="AY384" s="349">
        <v>7.5206500574864776E-3</v>
      </c>
      <c r="AZ384" s="287"/>
      <c r="BA384" s="97">
        <v>5.8472121832315871E-3</v>
      </c>
      <c r="BB384" s="97">
        <v>1.0898756271658705E-2</v>
      </c>
    </row>
    <row r="385" spans="1:54">
      <c r="A385" s="69"/>
      <c r="B385" s="69"/>
      <c r="C385" s="306" t="s">
        <v>84</v>
      </c>
      <c r="D385" s="306" t="s">
        <v>25</v>
      </c>
      <c r="E385" s="433">
        <v>501565187</v>
      </c>
      <c r="F385" s="433">
        <v>539151599</v>
      </c>
      <c r="G385" s="433">
        <v>546474824</v>
      </c>
      <c r="H385" s="433">
        <v>559771084</v>
      </c>
      <c r="I385" s="434">
        <v>2146962694</v>
      </c>
      <c r="J385" s="435"/>
      <c r="K385" s="433">
        <v>532340217</v>
      </c>
      <c r="L385" s="433">
        <v>552055928</v>
      </c>
      <c r="M385" s="433">
        <v>530378776</v>
      </c>
      <c r="N385" s="433">
        <v>527248680</v>
      </c>
      <c r="O385" s="436">
        <v>2142023601</v>
      </c>
      <c r="P385" s="435"/>
      <c r="Q385" s="433">
        <v>524798785</v>
      </c>
      <c r="R385" s="433">
        <v>539846735</v>
      </c>
      <c r="S385" s="433">
        <v>523689389</v>
      </c>
      <c r="T385" s="433">
        <v>522102998</v>
      </c>
      <c r="U385" s="436">
        <v>2110437907</v>
      </c>
      <c r="V385" s="435"/>
      <c r="W385" s="433">
        <v>532174171</v>
      </c>
      <c r="X385" s="433">
        <v>557163824</v>
      </c>
      <c r="Y385" s="433">
        <v>547297839</v>
      </c>
      <c r="Z385" s="433">
        <v>579818481</v>
      </c>
      <c r="AA385" s="436">
        <v>2216454315</v>
      </c>
      <c r="AB385" s="126"/>
      <c r="AC385" s="433">
        <v>583806453</v>
      </c>
      <c r="AD385" s="433">
        <v>622992856</v>
      </c>
      <c r="AE385" s="433">
        <v>626132622</v>
      </c>
      <c r="AF385" s="433">
        <v>642592169</v>
      </c>
      <c r="AG385" s="436">
        <v>2475524100</v>
      </c>
      <c r="AH385" s="126"/>
      <c r="AI385" s="433">
        <v>618763647</v>
      </c>
      <c r="AJ385" s="433">
        <v>637066590</v>
      </c>
      <c r="AK385" s="433">
        <v>628872116</v>
      </c>
      <c r="AL385" s="433">
        <v>648881416</v>
      </c>
      <c r="AM385" s="436">
        <v>2533583769</v>
      </c>
      <c r="AN385" s="126"/>
      <c r="AO385" s="433">
        <v>629268832</v>
      </c>
      <c r="AP385" s="433">
        <v>680031476</v>
      </c>
      <c r="AQ385" s="433">
        <v>673409634</v>
      </c>
      <c r="AR385" s="433">
        <v>684789705</v>
      </c>
      <c r="AS385" s="436">
        <v>2667499647</v>
      </c>
      <c r="AT385" s="126"/>
      <c r="AU385" s="433">
        <v>679789212</v>
      </c>
      <c r="AV385" s="433">
        <v>693507618</v>
      </c>
      <c r="AW385" s="433">
        <v>677041592</v>
      </c>
      <c r="AX385" s="433">
        <v>694085124</v>
      </c>
      <c r="AY385" s="436">
        <v>2744423546</v>
      </c>
      <c r="AZ385" s="126"/>
      <c r="BA385" s="433">
        <v>692084894</v>
      </c>
      <c r="BB385" s="433">
        <v>701556333</v>
      </c>
    </row>
    <row r="386" spans="1:54">
      <c r="A386" s="69"/>
      <c r="B386" s="69"/>
      <c r="C386" s="312"/>
      <c r="D386" s="313" t="s">
        <v>23</v>
      </c>
      <c r="E386" s="97">
        <v>0.18464240657668041</v>
      </c>
      <c r="F386" s="97">
        <v>0.40213264119323294</v>
      </c>
      <c r="G386" s="97">
        <v>0.24742737409747809</v>
      </c>
      <c r="H386" s="97">
        <v>0.18974840775363086</v>
      </c>
      <c r="I386" s="437"/>
      <c r="J386" s="438"/>
      <c r="K386" s="97">
        <v>6.1357986554198385E-2</v>
      </c>
      <c r="L386" s="97">
        <v>2.3934509373494412E-2</v>
      </c>
      <c r="M386" s="97">
        <v>-2.9454326701059515E-2</v>
      </c>
      <c r="N386" s="97">
        <v>-5.8099471247428709E-2</v>
      </c>
      <c r="O386" s="349">
        <v>-2.3005024790616613E-3</v>
      </c>
      <c r="P386" s="438"/>
      <c r="Q386" s="97">
        <v>-1.4166564462290143E-2</v>
      </c>
      <c r="R386" s="97">
        <v>-2.2115862507321893E-2</v>
      </c>
      <c r="S386" s="97">
        <v>-1.2612471129500813E-2</v>
      </c>
      <c r="T386" s="97">
        <v>-9.759497169343323E-3</v>
      </c>
      <c r="U386" s="349">
        <v>-1.474572641741867E-2</v>
      </c>
      <c r="V386" s="438"/>
      <c r="W386" s="97">
        <v>1.4053740616034371E-2</v>
      </c>
      <c r="X386" s="97">
        <v>3.2077787781748857E-2</v>
      </c>
      <c r="Y386" s="97">
        <v>4.5081016526000273E-2</v>
      </c>
      <c r="Z386" s="97">
        <v>0.11054424743985103</v>
      </c>
      <c r="AA386" s="349">
        <v>5.0234317554835206E-2</v>
      </c>
      <c r="AB386" s="287"/>
      <c r="AC386" s="97">
        <v>9.7021397906212892E-2</v>
      </c>
      <c r="AD386" s="97">
        <v>0.11815022649424556</v>
      </c>
      <c r="AE386" s="97">
        <v>0.1440436584658249</v>
      </c>
      <c r="AF386" s="97">
        <v>0.10826437938255373</v>
      </c>
      <c r="AG386" s="349">
        <v>0.11688478451675199</v>
      </c>
      <c r="AH386" s="287"/>
      <c r="AI386" s="97">
        <v>5.9878053454815117E-2</v>
      </c>
      <c r="AJ386" s="97">
        <v>2.2590522290033999E-2</v>
      </c>
      <c r="AK386" s="97">
        <v>4.3752615719805377E-3</v>
      </c>
      <c r="AL386" s="97">
        <v>9.787307258641631E-3</v>
      </c>
      <c r="AM386" s="349">
        <v>2.345348566794403E-2</v>
      </c>
      <c r="AN386" s="287"/>
      <c r="AO386" s="97">
        <v>1.6977702311590459E-2</v>
      </c>
      <c r="AP386" s="97">
        <v>6.744175047697909E-2</v>
      </c>
      <c r="AQ386" s="97">
        <v>7.0821263762313125E-2</v>
      </c>
      <c r="AR386" s="97">
        <v>5.5338753914937255E-2</v>
      </c>
      <c r="AS386" s="349">
        <v>5.2856305616789001E-2</v>
      </c>
      <c r="AT386" s="287"/>
      <c r="AU386" s="97">
        <v>8.0284255998237741E-2</v>
      </c>
      <c r="AV386" s="97">
        <v>1.9816938591236566E-2</v>
      </c>
      <c r="AW386" s="97">
        <v>5.3933858629648945E-3</v>
      </c>
      <c r="AX386" s="97">
        <v>1.3574121999979649E-2</v>
      </c>
      <c r="AY386" s="349">
        <v>2.8837454237908622E-2</v>
      </c>
      <c r="AZ386" s="287"/>
      <c r="BA386" s="97">
        <v>1.8087492097476732E-2</v>
      </c>
      <c r="BB386" s="97">
        <v>1.1605806181641753E-2</v>
      </c>
    </row>
    <row r="387" spans="1:54">
      <c r="A387" s="69"/>
      <c r="B387" s="69"/>
      <c r="C387" s="306" t="s">
        <v>85</v>
      </c>
      <c r="D387" s="306" t="s">
        <v>25</v>
      </c>
      <c r="E387" s="433">
        <v>319481882</v>
      </c>
      <c r="F387" s="433">
        <v>359992050</v>
      </c>
      <c r="G387" s="433">
        <v>356131817</v>
      </c>
      <c r="H387" s="433">
        <v>389736891</v>
      </c>
      <c r="I387" s="434">
        <v>1425342640</v>
      </c>
      <c r="J387" s="435"/>
      <c r="K387" s="433">
        <v>342763908</v>
      </c>
      <c r="L387" s="433">
        <v>350862542</v>
      </c>
      <c r="M387" s="433">
        <v>340711768</v>
      </c>
      <c r="N387" s="433">
        <v>343855203</v>
      </c>
      <c r="O387" s="436">
        <v>1378193421</v>
      </c>
      <c r="P387" s="435"/>
      <c r="Q387" s="433">
        <v>322399622</v>
      </c>
      <c r="R387" s="433">
        <v>334422774</v>
      </c>
      <c r="S387" s="433">
        <v>325454614</v>
      </c>
      <c r="T387" s="433">
        <v>319694539</v>
      </c>
      <c r="U387" s="436">
        <v>1301971549</v>
      </c>
      <c r="V387" s="435"/>
      <c r="W387" s="433">
        <v>327744056</v>
      </c>
      <c r="X387" s="433">
        <v>344028872</v>
      </c>
      <c r="Y387" s="433">
        <v>343420800</v>
      </c>
      <c r="Z387" s="433">
        <v>367310169</v>
      </c>
      <c r="AA387" s="436">
        <v>1382503897</v>
      </c>
      <c r="AB387" s="126"/>
      <c r="AC387" s="433">
        <v>358711186</v>
      </c>
      <c r="AD387" s="433">
        <v>390360340</v>
      </c>
      <c r="AE387" s="433">
        <v>391521657</v>
      </c>
      <c r="AF387" s="433">
        <v>403086212</v>
      </c>
      <c r="AG387" s="436">
        <v>1543679395</v>
      </c>
      <c r="AH387" s="126"/>
      <c r="AI387" s="433">
        <v>369332318</v>
      </c>
      <c r="AJ387" s="433">
        <v>377894505</v>
      </c>
      <c r="AK387" s="433">
        <v>384358862</v>
      </c>
      <c r="AL387" s="433">
        <v>407320249</v>
      </c>
      <c r="AM387" s="436">
        <v>1538905934</v>
      </c>
      <c r="AN387" s="126"/>
      <c r="AO387" s="433">
        <v>388228674</v>
      </c>
      <c r="AP387" s="433">
        <v>417276517</v>
      </c>
      <c r="AQ387" s="433">
        <v>411249450</v>
      </c>
      <c r="AR387" s="433">
        <v>431818499</v>
      </c>
      <c r="AS387" s="436">
        <v>1648573140</v>
      </c>
      <c r="AT387" s="126"/>
      <c r="AU387" s="433">
        <v>411040446</v>
      </c>
      <c r="AV387" s="433">
        <v>431852230</v>
      </c>
      <c r="AW387" s="433">
        <v>441284440</v>
      </c>
      <c r="AX387" s="433">
        <v>452956013</v>
      </c>
      <c r="AY387" s="436">
        <v>1737133129</v>
      </c>
      <c r="AZ387" s="126"/>
      <c r="BA387" s="433">
        <v>447897193</v>
      </c>
      <c r="BB387" s="433">
        <v>448576208</v>
      </c>
    </row>
    <row r="388" spans="1:54">
      <c r="A388" s="69"/>
      <c r="B388" s="69"/>
      <c r="C388" s="312"/>
      <c r="D388" s="313" t="s">
        <v>23</v>
      </c>
      <c r="E388" s="97">
        <v>0.27880241811674972</v>
      </c>
      <c r="F388" s="97">
        <v>0.56510315553154367</v>
      </c>
      <c r="G388" s="97">
        <v>0.30044933210985897</v>
      </c>
      <c r="H388" s="97">
        <v>0.28015816080501915</v>
      </c>
      <c r="I388" s="437"/>
      <c r="J388" s="438"/>
      <c r="K388" s="97">
        <v>7.2874323433464686E-2</v>
      </c>
      <c r="L388" s="97">
        <v>-2.536030448450181E-2</v>
      </c>
      <c r="M388" s="97">
        <v>-4.3298712060877168E-2</v>
      </c>
      <c r="N388" s="97">
        <v>-0.11772477550758724</v>
      </c>
      <c r="O388" s="349">
        <v>-3.3079217359272994E-2</v>
      </c>
      <c r="P388" s="438"/>
      <c r="Q388" s="97">
        <v>-5.9411990366266876E-2</v>
      </c>
      <c r="R388" s="97">
        <v>-4.6855295256910012E-2</v>
      </c>
      <c r="S388" s="97">
        <v>-4.4780237822604319E-2</v>
      </c>
      <c r="T388" s="97">
        <v>-7.0264064028136897E-2</v>
      </c>
      <c r="U388" s="349">
        <v>-5.5305642037308811E-2</v>
      </c>
      <c r="V388" s="438"/>
      <c r="W388" s="97">
        <v>1.6577047971849002E-2</v>
      </c>
      <c r="X388" s="97">
        <v>2.8724413367852808E-2</v>
      </c>
      <c r="Y388" s="97">
        <v>5.5203353177841308E-2</v>
      </c>
      <c r="Z388" s="97">
        <v>0.14894101772567336</v>
      </c>
      <c r="AA388" s="349">
        <v>6.1854153465837447E-2</v>
      </c>
      <c r="AB388" s="287"/>
      <c r="AC388" s="97">
        <v>9.4485710520406885E-2</v>
      </c>
      <c r="AD388" s="97">
        <v>0.13467319684726919</v>
      </c>
      <c r="AE388" s="97">
        <v>0.14006390119643308</v>
      </c>
      <c r="AF388" s="97">
        <v>9.7400088588345035E-2</v>
      </c>
      <c r="AG388" s="349">
        <v>0.11658231007503628</v>
      </c>
      <c r="AH388" s="287"/>
      <c r="AI388" s="97">
        <v>2.9609146339807824E-2</v>
      </c>
      <c r="AJ388" s="97">
        <v>-3.1934173948101385E-2</v>
      </c>
      <c r="AK388" s="97">
        <v>-1.8294760639511742E-2</v>
      </c>
      <c r="AL388" s="97">
        <v>1.050404820098394E-2</v>
      </c>
      <c r="AM388" s="349">
        <v>-3.0922619136209972E-3</v>
      </c>
      <c r="AN388" s="287"/>
      <c r="AO388" s="97">
        <v>5.1163559426175009E-2</v>
      </c>
      <c r="AP388" s="97">
        <v>0.10421430181949853</v>
      </c>
      <c r="AQ388" s="97">
        <v>6.9962190698753757E-2</v>
      </c>
      <c r="AR388" s="97">
        <v>6.0144935244798026E-2</v>
      </c>
      <c r="AS388" s="349">
        <v>7.1263099047871981E-2</v>
      </c>
      <c r="AT388" s="287"/>
      <c r="AU388" s="97">
        <v>5.8758596486358394E-2</v>
      </c>
      <c r="AV388" s="97">
        <v>3.4930585370084533E-2</v>
      </c>
      <c r="AW388" s="97">
        <v>7.3033508008339076E-2</v>
      </c>
      <c r="AX388" s="97">
        <v>4.8949996465992074E-2</v>
      </c>
      <c r="AY388" s="349">
        <v>5.3719174995171981E-2</v>
      </c>
      <c r="AZ388" s="287"/>
      <c r="BA388" s="97">
        <v>8.9666959440774852E-2</v>
      </c>
      <c r="BB388" s="97">
        <v>3.8726158714058379E-2</v>
      </c>
    </row>
    <row r="389" spans="1:54">
      <c r="A389" s="69"/>
      <c r="B389" s="69"/>
      <c r="C389" s="306" t="s">
        <v>86</v>
      </c>
      <c r="D389" s="306" t="s">
        <v>25</v>
      </c>
      <c r="E389" s="433">
        <v>843604664</v>
      </c>
      <c r="F389" s="433">
        <v>887542847</v>
      </c>
      <c r="G389" s="433">
        <v>910062351</v>
      </c>
      <c r="H389" s="433">
        <v>958838452</v>
      </c>
      <c r="I389" s="434">
        <v>3600048314</v>
      </c>
      <c r="J389" s="435"/>
      <c r="K389" s="433">
        <v>947215539</v>
      </c>
      <c r="L389" s="433">
        <v>961828647</v>
      </c>
      <c r="M389" s="433">
        <v>908732753</v>
      </c>
      <c r="N389" s="433">
        <v>888569126</v>
      </c>
      <c r="O389" s="436">
        <v>3706346065</v>
      </c>
      <c r="P389" s="435"/>
      <c r="Q389" s="433">
        <v>851096060</v>
      </c>
      <c r="R389" s="433">
        <v>888168416</v>
      </c>
      <c r="S389" s="433">
        <v>823764904</v>
      </c>
      <c r="T389" s="433">
        <v>830854092</v>
      </c>
      <c r="U389" s="436">
        <v>3393883472</v>
      </c>
      <c r="V389" s="435"/>
      <c r="W389" s="433">
        <v>873869760</v>
      </c>
      <c r="X389" s="433">
        <v>900643293</v>
      </c>
      <c r="Y389" s="433">
        <v>870131255</v>
      </c>
      <c r="Z389" s="433">
        <v>884742606</v>
      </c>
      <c r="AA389" s="436">
        <v>3529386914</v>
      </c>
      <c r="AB389" s="126"/>
      <c r="AC389" s="433">
        <v>898501193</v>
      </c>
      <c r="AD389" s="433">
        <v>905174045</v>
      </c>
      <c r="AE389" s="433">
        <v>870245545</v>
      </c>
      <c r="AF389" s="433">
        <v>904099609</v>
      </c>
      <c r="AG389" s="436">
        <v>3578020392</v>
      </c>
      <c r="AH389" s="126"/>
      <c r="AI389" s="433">
        <v>876498135</v>
      </c>
      <c r="AJ389" s="433">
        <v>885181799</v>
      </c>
      <c r="AK389" s="433">
        <v>861363693</v>
      </c>
      <c r="AL389" s="433">
        <v>865699306</v>
      </c>
      <c r="AM389" s="436">
        <v>3488742933</v>
      </c>
      <c r="AN389" s="126"/>
      <c r="AO389" s="433">
        <v>862569606</v>
      </c>
      <c r="AP389" s="433">
        <v>906480216</v>
      </c>
      <c r="AQ389" s="433">
        <v>883739309</v>
      </c>
      <c r="AR389" s="433">
        <v>895489594</v>
      </c>
      <c r="AS389" s="436">
        <v>3548278725</v>
      </c>
      <c r="AT389" s="126"/>
      <c r="AU389" s="433">
        <v>899874989</v>
      </c>
      <c r="AV389" s="433">
        <v>910053630</v>
      </c>
      <c r="AW389" s="433">
        <v>864673311</v>
      </c>
      <c r="AX389" s="433">
        <v>877824382</v>
      </c>
      <c r="AY389" s="436">
        <v>3552426312</v>
      </c>
      <c r="AZ389" s="126"/>
      <c r="BA389" s="433">
        <v>894524178</v>
      </c>
      <c r="BB389" s="433">
        <v>905588826</v>
      </c>
    </row>
    <row r="390" spans="1:54">
      <c r="A390" s="69"/>
      <c r="B390" s="69"/>
      <c r="C390" s="312"/>
      <c r="D390" s="313" t="s">
        <v>23</v>
      </c>
      <c r="E390" s="97">
        <v>0.23492211254914266</v>
      </c>
      <c r="F390" s="97">
        <v>0.26542998963244407</v>
      </c>
      <c r="G390" s="97">
        <v>0.24363574542900271</v>
      </c>
      <c r="H390" s="97">
        <v>0.23875885407530856</v>
      </c>
      <c r="I390" s="437"/>
      <c r="J390" s="438"/>
      <c r="K390" s="97">
        <v>0.12281922969548684</v>
      </c>
      <c r="L390" s="97">
        <v>8.3698269048187141E-2</v>
      </c>
      <c r="M390" s="97">
        <v>-1.460996599341796E-3</v>
      </c>
      <c r="N390" s="97">
        <v>-7.3285886536390177E-2</v>
      </c>
      <c r="O390" s="349">
        <v>2.9526756790075659E-2</v>
      </c>
      <c r="P390" s="438"/>
      <c r="Q390" s="97">
        <v>-0.10147582576767677</v>
      </c>
      <c r="R390" s="97">
        <v>-7.658352787656153E-2</v>
      </c>
      <c r="S390" s="97">
        <v>-9.3501470833416755E-2</v>
      </c>
      <c r="T390" s="97">
        <v>-6.4952778924258991E-2</v>
      </c>
      <c r="U390" s="349">
        <v>-8.4304753932900711E-2</v>
      </c>
      <c r="V390" s="438"/>
      <c r="W390" s="97">
        <v>2.6758084157973983E-2</v>
      </c>
      <c r="X390" s="97">
        <v>1.4045621050321255E-2</v>
      </c>
      <c r="Y390" s="97">
        <v>5.6285902415672773E-2</v>
      </c>
      <c r="Z390" s="97">
        <v>6.485917866791957E-2</v>
      </c>
      <c r="AA390" s="349">
        <v>3.9925779160634667E-2</v>
      </c>
      <c r="AB390" s="287"/>
      <c r="AC390" s="97">
        <v>2.8186617877703046E-2</v>
      </c>
      <c r="AD390" s="97">
        <v>5.0305731860926794E-3</v>
      </c>
      <c r="AE390" s="97">
        <v>1.3134799990610624E-4</v>
      </c>
      <c r="AF390" s="97">
        <v>2.1878682985003728E-2</v>
      </c>
      <c r="AG390" s="349">
        <v>1.3779582455832662E-2</v>
      </c>
      <c r="AH390" s="287"/>
      <c r="AI390" s="97">
        <v>-2.4488624134748394E-2</v>
      </c>
      <c r="AJ390" s="97">
        <v>-2.2086631969214232E-2</v>
      </c>
      <c r="AK390" s="97">
        <v>-1.0206144749640766E-2</v>
      </c>
      <c r="AL390" s="97">
        <v>-4.2473531254452745E-2</v>
      </c>
      <c r="AM390" s="349">
        <v>-2.4951635043671927E-2</v>
      </c>
      <c r="AN390" s="287"/>
      <c r="AO390" s="97">
        <v>-1.5891110823641363E-2</v>
      </c>
      <c r="AP390" s="97">
        <v>2.4061065223054845E-2</v>
      </c>
      <c r="AQ390" s="97">
        <v>2.5976966735234752E-2</v>
      </c>
      <c r="AR390" s="97">
        <v>3.4411819200418803E-2</v>
      </c>
      <c r="AS390" s="349">
        <v>1.7065112891193834E-2</v>
      </c>
      <c r="AT390" s="287"/>
      <c r="AU390" s="97">
        <v>4.3249127653589126E-2</v>
      </c>
      <c r="AV390" s="97">
        <v>3.9420761059389964E-3</v>
      </c>
      <c r="AW390" s="97">
        <v>-2.1574233267471432E-2</v>
      </c>
      <c r="AX390" s="97">
        <v>-1.9726875798849353E-2</v>
      </c>
      <c r="AY390" s="349">
        <v>1.1689011268414262E-3</v>
      </c>
      <c r="AZ390" s="287"/>
      <c r="BA390" s="97">
        <v>-5.9461714853816794E-3</v>
      </c>
      <c r="BB390" s="97">
        <v>-4.9060888862121343E-3</v>
      </c>
    </row>
    <row r="391" spans="1:54">
      <c r="A391" s="69"/>
      <c r="B391" s="69"/>
      <c r="C391" s="306" t="s">
        <v>87</v>
      </c>
      <c r="D391" s="306" t="s">
        <v>25</v>
      </c>
      <c r="E391" s="433">
        <v>710761418</v>
      </c>
      <c r="F391" s="433">
        <v>763726572</v>
      </c>
      <c r="G391" s="433">
        <v>800057712</v>
      </c>
      <c r="H391" s="433">
        <v>783649165</v>
      </c>
      <c r="I391" s="434">
        <v>3058194867</v>
      </c>
      <c r="J391" s="435"/>
      <c r="K391" s="433">
        <v>707892706</v>
      </c>
      <c r="L391" s="433">
        <v>801583605</v>
      </c>
      <c r="M391" s="433">
        <v>826343172</v>
      </c>
      <c r="N391" s="433">
        <v>818904032</v>
      </c>
      <c r="O391" s="436">
        <v>3154723515</v>
      </c>
      <c r="P391" s="435"/>
      <c r="Q391" s="433">
        <v>756681327</v>
      </c>
      <c r="R391" s="433">
        <v>795914945</v>
      </c>
      <c r="S391" s="433">
        <v>836674149</v>
      </c>
      <c r="T391" s="433">
        <v>819202074</v>
      </c>
      <c r="U391" s="436">
        <v>3208472495</v>
      </c>
      <c r="V391" s="435"/>
      <c r="W391" s="433">
        <v>762955705</v>
      </c>
      <c r="X391" s="433">
        <v>847357680</v>
      </c>
      <c r="Y391" s="433">
        <v>864236149</v>
      </c>
      <c r="Z391" s="433">
        <v>878054588</v>
      </c>
      <c r="AA391" s="436">
        <v>3352604122</v>
      </c>
      <c r="AB391" s="126"/>
      <c r="AC391" s="433">
        <v>802336812</v>
      </c>
      <c r="AD391" s="433">
        <v>884956683</v>
      </c>
      <c r="AE391" s="433">
        <v>918107210</v>
      </c>
      <c r="AF391" s="433">
        <v>934379114</v>
      </c>
      <c r="AG391" s="436">
        <v>3539779819</v>
      </c>
      <c r="AH391" s="126"/>
      <c r="AI391" s="433">
        <v>837641786</v>
      </c>
      <c r="AJ391" s="433">
        <v>917223315</v>
      </c>
      <c r="AK391" s="433">
        <v>944117041</v>
      </c>
      <c r="AL391" s="433">
        <v>937123424</v>
      </c>
      <c r="AM391" s="436">
        <v>3636105566</v>
      </c>
      <c r="AN391" s="126"/>
      <c r="AO391" s="433">
        <v>851377832</v>
      </c>
      <c r="AP391" s="433">
        <v>913568561</v>
      </c>
      <c r="AQ391" s="433">
        <v>948112448</v>
      </c>
      <c r="AR391" s="433">
        <v>939964559</v>
      </c>
      <c r="AS391" s="436">
        <v>3653023400</v>
      </c>
      <c r="AT391" s="126"/>
      <c r="AU391" s="433">
        <v>874049499</v>
      </c>
      <c r="AV391" s="433">
        <v>949039990</v>
      </c>
      <c r="AW391" s="433">
        <v>976415103</v>
      </c>
      <c r="AX391" s="433">
        <v>997360156</v>
      </c>
      <c r="AY391" s="436">
        <v>3796864748</v>
      </c>
      <c r="AZ391" s="126"/>
      <c r="BA391" s="433">
        <v>915237828</v>
      </c>
      <c r="BB391" s="433">
        <v>994744017</v>
      </c>
    </row>
    <row r="392" spans="1:54">
      <c r="A392" s="69"/>
      <c r="B392" s="69"/>
      <c r="C392" s="312"/>
      <c r="D392" s="313" t="s">
        <v>23</v>
      </c>
      <c r="E392" s="97">
        <v>7.9036779995012574E-2</v>
      </c>
      <c r="F392" s="97">
        <v>0.27883133223063405</v>
      </c>
      <c r="G392" s="97">
        <v>6.5882725261637645E-2</v>
      </c>
      <c r="H392" s="97">
        <v>3.1412509914515142E-2</v>
      </c>
      <c r="I392" s="437"/>
      <c r="J392" s="438"/>
      <c r="K392" s="97">
        <v>-4.0361110315641812E-3</v>
      </c>
      <c r="L392" s="97">
        <v>4.9568830505480957E-2</v>
      </c>
      <c r="M392" s="97">
        <v>3.2854454879624982E-2</v>
      </c>
      <c r="N392" s="97">
        <v>4.4988074478456187E-2</v>
      </c>
      <c r="O392" s="349">
        <v>3.1563929768377408E-2</v>
      </c>
      <c r="P392" s="438"/>
      <c r="Q392" s="97">
        <v>6.8920926273818628E-2</v>
      </c>
      <c r="R392" s="97">
        <v>-7.0718262756883643E-3</v>
      </c>
      <c r="S392" s="97">
        <v>1.2502041948257325E-2</v>
      </c>
      <c r="T392" s="97">
        <v>3.6395229276386942E-4</v>
      </c>
      <c r="U392" s="349">
        <v>1.7037619856204778E-2</v>
      </c>
      <c r="V392" s="438"/>
      <c r="W392" s="97">
        <v>8.2919688594351726E-3</v>
      </c>
      <c r="X392" s="97">
        <v>6.4633457787377058E-2</v>
      </c>
      <c r="Y392" s="97">
        <v>3.2942334877852142E-2</v>
      </c>
      <c r="Z392" s="97">
        <v>7.1841265870623339E-2</v>
      </c>
      <c r="AA392" s="349">
        <v>4.4922194977395247E-2</v>
      </c>
      <c r="AB392" s="287"/>
      <c r="AC392" s="97">
        <v>5.1616505049922878E-2</v>
      </c>
      <c r="AD392" s="97">
        <v>4.437205667387123E-2</v>
      </c>
      <c r="AE392" s="97">
        <v>6.233372795425618E-2</v>
      </c>
      <c r="AF392" s="97">
        <v>6.4146952558261638E-2</v>
      </c>
      <c r="AG392" s="349">
        <v>5.5829942990209158E-2</v>
      </c>
      <c r="AH392" s="287"/>
      <c r="AI392" s="97">
        <v>4.4002684997083152E-2</v>
      </c>
      <c r="AJ392" s="97">
        <v>3.6461255810415816E-2</v>
      </c>
      <c r="AK392" s="97">
        <v>2.8329840694748532E-2</v>
      </c>
      <c r="AL392" s="97">
        <v>2.9370412489764242E-3</v>
      </c>
      <c r="AM392" s="349">
        <v>2.7212355549055767E-2</v>
      </c>
      <c r="AN392" s="287"/>
      <c r="AO392" s="97">
        <v>1.6398472747633397E-2</v>
      </c>
      <c r="AP392" s="97">
        <v>-3.9845847137018886E-3</v>
      </c>
      <c r="AQ392" s="97">
        <v>4.2318979813860125E-3</v>
      </c>
      <c r="AR392" s="97">
        <v>3.0317618013142589E-3</v>
      </c>
      <c r="AS392" s="349">
        <v>4.6527345515467999E-3</v>
      </c>
      <c r="AT392" s="287"/>
      <c r="AU392" s="97">
        <v>2.6629383744630974E-2</v>
      </c>
      <c r="AV392" s="97">
        <v>3.8827331099455353E-2</v>
      </c>
      <c r="AW392" s="97">
        <v>2.9851580431944802E-2</v>
      </c>
      <c r="AX392" s="97">
        <v>6.1061447956145765E-2</v>
      </c>
      <c r="AY392" s="349">
        <v>3.9375972242608581E-2</v>
      </c>
      <c r="AZ392" s="287"/>
      <c r="BA392" s="97">
        <v>4.7123565710092574E-2</v>
      </c>
      <c r="BB392" s="97">
        <v>4.8158167707980315E-2</v>
      </c>
    </row>
    <row r="393" spans="1:54">
      <c r="A393" s="69"/>
      <c r="B393" s="69"/>
      <c r="C393" s="306" t="s">
        <v>88</v>
      </c>
      <c r="D393" s="306" t="s">
        <v>25</v>
      </c>
      <c r="E393" s="433">
        <v>61655395</v>
      </c>
      <c r="F393" s="433">
        <v>65830865</v>
      </c>
      <c r="G393" s="433">
        <v>70810980</v>
      </c>
      <c r="H393" s="433">
        <v>68168790</v>
      </c>
      <c r="I393" s="434">
        <v>266466030</v>
      </c>
      <c r="J393" s="435"/>
      <c r="K393" s="433">
        <v>61413140</v>
      </c>
      <c r="L393" s="433">
        <v>63285580</v>
      </c>
      <c r="M393" s="433">
        <v>57875390</v>
      </c>
      <c r="N393" s="433">
        <v>61037380</v>
      </c>
      <c r="O393" s="436">
        <v>243611490</v>
      </c>
      <c r="P393" s="435"/>
      <c r="Q393" s="433">
        <v>56421965</v>
      </c>
      <c r="R393" s="433">
        <v>61271180</v>
      </c>
      <c r="S393" s="433">
        <v>60090765</v>
      </c>
      <c r="T393" s="433">
        <v>60778435</v>
      </c>
      <c r="U393" s="436">
        <v>238562345</v>
      </c>
      <c r="V393" s="435"/>
      <c r="W393" s="433">
        <v>60254330</v>
      </c>
      <c r="X393" s="433">
        <v>71283760</v>
      </c>
      <c r="Y393" s="433">
        <v>67786495</v>
      </c>
      <c r="Z393" s="433">
        <v>70314685</v>
      </c>
      <c r="AA393" s="436">
        <v>269639270</v>
      </c>
      <c r="AB393" s="126"/>
      <c r="AC393" s="433">
        <v>62945975</v>
      </c>
      <c r="AD393" s="433">
        <v>72021495</v>
      </c>
      <c r="AE393" s="433">
        <v>71544390</v>
      </c>
      <c r="AF393" s="433">
        <v>75090660</v>
      </c>
      <c r="AG393" s="436">
        <v>281602520</v>
      </c>
      <c r="AH393" s="126"/>
      <c r="AI393" s="433">
        <v>65619911</v>
      </c>
      <c r="AJ393" s="433">
        <v>72515623</v>
      </c>
      <c r="AK393" s="433">
        <v>69813828</v>
      </c>
      <c r="AL393" s="433">
        <v>73578543</v>
      </c>
      <c r="AM393" s="436">
        <v>281527905</v>
      </c>
      <c r="AN393" s="126"/>
      <c r="AO393" s="433">
        <v>68656127</v>
      </c>
      <c r="AP393" s="433">
        <v>79183548</v>
      </c>
      <c r="AQ393" s="433">
        <v>78143524</v>
      </c>
      <c r="AR393" s="433">
        <v>79801652</v>
      </c>
      <c r="AS393" s="436">
        <v>305784851</v>
      </c>
      <c r="AT393" s="126"/>
      <c r="AU393" s="433">
        <v>73654904</v>
      </c>
      <c r="AV393" s="433">
        <v>81837400</v>
      </c>
      <c r="AW393" s="433">
        <v>84446602</v>
      </c>
      <c r="AX393" s="433">
        <v>88271083</v>
      </c>
      <c r="AY393" s="436">
        <v>328209989</v>
      </c>
      <c r="AZ393" s="126"/>
      <c r="BA393" s="433">
        <v>83343177</v>
      </c>
      <c r="BB393" s="433">
        <v>93766350</v>
      </c>
    </row>
    <row r="394" spans="1:54">
      <c r="A394" s="69"/>
      <c r="B394" s="69"/>
      <c r="C394" s="312"/>
      <c r="D394" s="313" t="s">
        <v>23</v>
      </c>
      <c r="E394" s="97">
        <v>0.32828582209658408</v>
      </c>
      <c r="F394" s="97">
        <v>0.29823942273180853</v>
      </c>
      <c r="G394" s="97">
        <v>0.22057066620241611</v>
      </c>
      <c r="H394" s="97">
        <v>7.7235455344700527E-2</v>
      </c>
      <c r="I394" s="437"/>
      <c r="J394" s="438"/>
      <c r="K394" s="97">
        <v>-3.9291776494173782E-3</v>
      </c>
      <c r="L394" s="97">
        <v>-3.866400661756457E-2</v>
      </c>
      <c r="M394" s="97">
        <v>-0.18267774291501121</v>
      </c>
      <c r="N394" s="97">
        <v>-0.10461400297702218</v>
      </c>
      <c r="O394" s="349">
        <v>-8.5769056566047053E-2</v>
      </c>
      <c r="P394" s="438"/>
      <c r="Q394" s="97">
        <v>-8.1272102354642661E-2</v>
      </c>
      <c r="R394" s="97">
        <v>-3.1830315847622748E-2</v>
      </c>
      <c r="S394" s="97">
        <v>3.8278359765696601E-2</v>
      </c>
      <c r="T394" s="97">
        <v>-4.2424003127263799E-3</v>
      </c>
      <c r="U394" s="349">
        <v>-2.0726218619655401E-2</v>
      </c>
      <c r="V394" s="438"/>
      <c r="W394" s="97">
        <v>6.7923281296565996E-2</v>
      </c>
      <c r="X394" s="97">
        <v>0.16341418591905699</v>
      </c>
      <c r="Y394" s="97">
        <v>0.12806843114744826</v>
      </c>
      <c r="Z394" s="97">
        <v>0.15690186823665342</v>
      </c>
      <c r="AA394" s="349">
        <v>0.1302675197965546</v>
      </c>
      <c r="AB394" s="287"/>
      <c r="AC394" s="97">
        <v>4.4671395400131431E-2</v>
      </c>
      <c r="AD394" s="97">
        <v>1.034927169947264E-2</v>
      </c>
      <c r="AE394" s="97">
        <v>5.5437222414287612E-2</v>
      </c>
      <c r="AF394" s="97">
        <v>6.7922867036949608E-2</v>
      </c>
      <c r="AG394" s="349">
        <v>4.4367610103676736E-2</v>
      </c>
      <c r="AH394" s="287"/>
      <c r="AI394" s="97">
        <v>4.2479856734286781E-2</v>
      </c>
      <c r="AJ394" s="97">
        <v>6.8608406420889168E-3</v>
      </c>
      <c r="AK394" s="97">
        <v>-2.4188647076311631E-2</v>
      </c>
      <c r="AL394" s="97">
        <v>-2.0137218130723555E-2</v>
      </c>
      <c r="AM394" s="349">
        <v>-2.6496566863110083E-4</v>
      </c>
      <c r="AN394" s="287"/>
      <c r="AO394" s="97">
        <v>4.6269736635272229E-2</v>
      </c>
      <c r="AP394" s="97">
        <v>9.1951564699375155E-2</v>
      </c>
      <c r="AQ394" s="97">
        <v>0.11931298194965034</v>
      </c>
      <c r="AR394" s="97">
        <v>8.4577768820456312E-2</v>
      </c>
      <c r="AS394" s="349">
        <v>8.6161782079826166E-2</v>
      </c>
      <c r="AT394" s="287"/>
      <c r="AU394" s="97">
        <v>7.2808898760047924E-2</v>
      </c>
      <c r="AV394" s="97">
        <v>3.3515194343148202E-2</v>
      </c>
      <c r="AW394" s="97">
        <v>8.0660273268454041E-2</v>
      </c>
      <c r="AX394" s="97">
        <v>0.10613102345299819</v>
      </c>
      <c r="AY394" s="349">
        <v>7.3336327573663818E-2</v>
      </c>
      <c r="AZ394" s="287"/>
      <c r="BA394" s="97">
        <v>0.13153602100954465</v>
      </c>
      <c r="BB394" s="97">
        <v>0.14576403942451743</v>
      </c>
    </row>
    <row r="395" spans="1:54">
      <c r="A395" s="69"/>
      <c r="B395" s="69"/>
      <c r="C395" s="306" t="s">
        <v>89</v>
      </c>
      <c r="D395" s="306" t="s">
        <v>25</v>
      </c>
      <c r="E395" s="433">
        <v>66949454</v>
      </c>
      <c r="F395" s="433">
        <v>66009136</v>
      </c>
      <c r="G395" s="433">
        <v>61915725</v>
      </c>
      <c r="H395" s="433">
        <v>63708912</v>
      </c>
      <c r="I395" s="434">
        <v>258583227</v>
      </c>
      <c r="J395" s="435"/>
      <c r="K395" s="433">
        <v>68795503</v>
      </c>
      <c r="L395" s="433">
        <v>69468016</v>
      </c>
      <c r="M395" s="433">
        <v>63293953</v>
      </c>
      <c r="N395" s="433">
        <v>67536553</v>
      </c>
      <c r="O395" s="436">
        <v>269094025</v>
      </c>
      <c r="P395" s="435"/>
      <c r="Q395" s="433">
        <v>67451153</v>
      </c>
      <c r="R395" s="433">
        <v>67922365</v>
      </c>
      <c r="S395" s="433">
        <v>62407383</v>
      </c>
      <c r="T395" s="433">
        <v>63396881</v>
      </c>
      <c r="U395" s="436">
        <v>261177782</v>
      </c>
      <c r="V395" s="435"/>
      <c r="W395" s="433">
        <v>74176040</v>
      </c>
      <c r="X395" s="433">
        <v>77798146</v>
      </c>
      <c r="Y395" s="433">
        <v>68736356</v>
      </c>
      <c r="Z395" s="433">
        <v>69789619</v>
      </c>
      <c r="AA395" s="436">
        <v>290500161</v>
      </c>
      <c r="AB395" s="126"/>
      <c r="AC395" s="433">
        <v>76309547</v>
      </c>
      <c r="AD395" s="433">
        <v>81799574</v>
      </c>
      <c r="AE395" s="433">
        <v>72252559</v>
      </c>
      <c r="AF395" s="433">
        <v>78448726</v>
      </c>
      <c r="AG395" s="436">
        <v>308810406</v>
      </c>
      <c r="AH395" s="126"/>
      <c r="AI395" s="433">
        <v>77270722</v>
      </c>
      <c r="AJ395" s="433">
        <v>79310842</v>
      </c>
      <c r="AK395" s="433">
        <v>73260714</v>
      </c>
      <c r="AL395" s="433">
        <v>79785241</v>
      </c>
      <c r="AM395" s="436">
        <v>309627519</v>
      </c>
      <c r="AN395" s="126"/>
      <c r="AO395" s="433">
        <v>82126628</v>
      </c>
      <c r="AP395" s="433">
        <v>88661445</v>
      </c>
      <c r="AQ395" s="433">
        <v>79911574</v>
      </c>
      <c r="AR395" s="433">
        <v>83235293</v>
      </c>
      <c r="AS395" s="436">
        <v>333934940</v>
      </c>
      <c r="AT395" s="126"/>
      <c r="AU395" s="433">
        <v>87806990</v>
      </c>
      <c r="AV395" s="433">
        <v>88107506</v>
      </c>
      <c r="AW395" s="433">
        <v>79251683</v>
      </c>
      <c r="AX395" s="433">
        <v>81535563</v>
      </c>
      <c r="AY395" s="436">
        <v>336701742</v>
      </c>
      <c r="AZ395" s="126"/>
      <c r="BA395" s="433">
        <v>84697239</v>
      </c>
      <c r="BB395" s="433">
        <v>88562698</v>
      </c>
    </row>
    <row r="396" spans="1:54">
      <c r="A396" s="69"/>
      <c r="B396" s="69"/>
      <c r="C396" s="312"/>
      <c r="D396" s="313" t="s">
        <v>23</v>
      </c>
      <c r="E396" s="97">
        <v>0.19776651488393127</v>
      </c>
      <c r="F396" s="97">
        <v>0.21665135894879062</v>
      </c>
      <c r="G396" s="97">
        <v>0.13005976899450533</v>
      </c>
      <c r="H396" s="97">
        <v>8.3734580822557872E-2</v>
      </c>
      <c r="I396" s="437"/>
      <c r="J396" s="438"/>
      <c r="K396" s="97">
        <v>2.7573772296933145E-2</v>
      </c>
      <c r="L396" s="97">
        <v>5.2400019294298897E-2</v>
      </c>
      <c r="M396" s="97">
        <v>2.2259740962413021E-2</v>
      </c>
      <c r="N396" s="97">
        <v>6.0080150168001611E-2</v>
      </c>
      <c r="O396" s="349">
        <v>4.0647640304991572E-2</v>
      </c>
      <c r="P396" s="438"/>
      <c r="Q396" s="97">
        <v>-1.9541248212110562E-2</v>
      </c>
      <c r="R396" s="97">
        <v>-2.2249822133973085E-2</v>
      </c>
      <c r="S396" s="97">
        <v>-1.4007183277050195E-2</v>
      </c>
      <c r="T396" s="97">
        <v>-6.129528109022675E-2</v>
      </c>
      <c r="U396" s="349">
        <v>-2.9418129964052575E-2</v>
      </c>
      <c r="V396" s="438"/>
      <c r="W396" s="97">
        <v>9.9700104459296668E-2</v>
      </c>
      <c r="X396" s="97">
        <v>0.14539807322669041</v>
      </c>
      <c r="Y396" s="97">
        <v>0.10141385034523887</v>
      </c>
      <c r="Z396" s="97">
        <v>0.1008367903777474</v>
      </c>
      <c r="AA396" s="349">
        <v>0.11226980631913008</v>
      </c>
      <c r="AB396" s="287"/>
      <c r="AC396" s="97">
        <v>2.876275142215734E-2</v>
      </c>
      <c r="AD396" s="97">
        <v>5.1433462180448419E-2</v>
      </c>
      <c r="AE396" s="97">
        <v>5.1154923022104892E-2</v>
      </c>
      <c r="AF396" s="97">
        <v>0.12407442717232775</v>
      </c>
      <c r="AG396" s="349">
        <v>6.3030068337896816E-2</v>
      </c>
      <c r="AH396" s="287"/>
      <c r="AI396" s="97">
        <v>1.2595737201794632E-2</v>
      </c>
      <c r="AJ396" s="97">
        <v>-3.0424755023785277E-2</v>
      </c>
      <c r="AK396" s="97">
        <v>1.395320821785706E-2</v>
      </c>
      <c r="AL396" s="97">
        <v>1.703679674798031E-2</v>
      </c>
      <c r="AM396" s="349">
        <v>2.646002155769267E-3</v>
      </c>
      <c r="AN396" s="287"/>
      <c r="AO396" s="97">
        <v>6.2842767277365486E-2</v>
      </c>
      <c r="AP396" s="97">
        <v>0.11789816832356914</v>
      </c>
      <c r="AQ396" s="97">
        <v>9.0783444998911778E-2</v>
      </c>
      <c r="AR396" s="97">
        <v>4.3241731888733703E-2</v>
      </c>
      <c r="AS396" s="349">
        <v>7.8505363730282607E-2</v>
      </c>
      <c r="AT396" s="287"/>
      <c r="AU396" s="97">
        <v>6.9165898300366013E-2</v>
      </c>
      <c r="AV396" s="97">
        <v>-6.2478002698918012E-3</v>
      </c>
      <c r="AW396" s="97">
        <v>-8.2577650141142378E-3</v>
      </c>
      <c r="AX396" s="97">
        <v>-2.042078472649822E-2</v>
      </c>
      <c r="AY396" s="349">
        <v>8.2854522500699357E-3</v>
      </c>
      <c r="AZ396" s="287"/>
      <c r="BA396" s="97">
        <v>-3.5415756763783834E-2</v>
      </c>
      <c r="BB396" s="97">
        <v>5.1663248758850866E-3</v>
      </c>
    </row>
    <row r="397" spans="1:54">
      <c r="A397" s="69"/>
      <c r="B397" s="69"/>
      <c r="C397" s="306" t="s">
        <v>90</v>
      </c>
      <c r="D397" s="306" t="s">
        <v>25</v>
      </c>
      <c r="E397" s="433">
        <v>101057521</v>
      </c>
      <c r="F397" s="433">
        <v>101692396</v>
      </c>
      <c r="G397" s="433">
        <v>101333417</v>
      </c>
      <c r="H397" s="433">
        <v>101903992</v>
      </c>
      <c r="I397" s="434">
        <v>405987326</v>
      </c>
      <c r="J397" s="435"/>
      <c r="K397" s="433">
        <v>103909324</v>
      </c>
      <c r="L397" s="433">
        <v>100340379</v>
      </c>
      <c r="M397" s="433">
        <v>96646948</v>
      </c>
      <c r="N397" s="433">
        <v>96739262</v>
      </c>
      <c r="O397" s="436">
        <v>397635913</v>
      </c>
      <c r="P397" s="435"/>
      <c r="Q397" s="433">
        <v>100351115</v>
      </c>
      <c r="R397" s="433">
        <v>102122277</v>
      </c>
      <c r="S397" s="433">
        <v>95155357</v>
      </c>
      <c r="T397" s="433">
        <v>103603090</v>
      </c>
      <c r="U397" s="436">
        <v>401231839</v>
      </c>
      <c r="V397" s="435"/>
      <c r="W397" s="433">
        <v>105863288</v>
      </c>
      <c r="X397" s="433">
        <v>106928302</v>
      </c>
      <c r="Y397" s="433">
        <v>106990760</v>
      </c>
      <c r="Z397" s="433">
        <v>108445442</v>
      </c>
      <c r="AA397" s="436">
        <v>428227792</v>
      </c>
      <c r="AB397" s="126"/>
      <c r="AC397" s="433">
        <v>115957536</v>
      </c>
      <c r="AD397" s="433">
        <v>115160945</v>
      </c>
      <c r="AE397" s="433">
        <v>111761314</v>
      </c>
      <c r="AF397" s="433">
        <v>117422902</v>
      </c>
      <c r="AG397" s="436">
        <v>460302697</v>
      </c>
      <c r="AH397" s="126"/>
      <c r="AI397" s="433">
        <v>116560911</v>
      </c>
      <c r="AJ397" s="433">
        <v>116670828</v>
      </c>
      <c r="AK397" s="433">
        <v>109284039</v>
      </c>
      <c r="AL397" s="433">
        <v>117895687</v>
      </c>
      <c r="AM397" s="436">
        <v>460411465</v>
      </c>
      <c r="AN397" s="126"/>
      <c r="AO397" s="433">
        <v>117905483</v>
      </c>
      <c r="AP397" s="433">
        <v>124662555</v>
      </c>
      <c r="AQ397" s="433">
        <v>117170150</v>
      </c>
      <c r="AR397" s="433">
        <v>114320703</v>
      </c>
      <c r="AS397" s="436">
        <v>474058891</v>
      </c>
      <c r="AT397" s="126"/>
      <c r="AU397" s="433">
        <v>117372134</v>
      </c>
      <c r="AV397" s="433">
        <v>114915062</v>
      </c>
      <c r="AW397" s="433">
        <v>112480016</v>
      </c>
      <c r="AX397" s="433">
        <v>116821448</v>
      </c>
      <c r="AY397" s="436">
        <v>461588660</v>
      </c>
      <c r="AZ397" s="126"/>
      <c r="BA397" s="433">
        <v>114435480</v>
      </c>
      <c r="BB397" s="433">
        <v>115077395</v>
      </c>
    </row>
    <row r="398" spans="1:54">
      <c r="A398" s="69"/>
      <c r="B398" s="69"/>
      <c r="C398" s="312"/>
      <c r="D398" s="313" t="s">
        <v>23</v>
      </c>
      <c r="E398" s="97">
        <v>0.16735763204070314</v>
      </c>
      <c r="F398" s="97">
        <v>0.19426402245374852</v>
      </c>
      <c r="G398" s="97">
        <v>5.4469038839187883E-2</v>
      </c>
      <c r="H398" s="97">
        <v>1.7073479622293868E-2</v>
      </c>
      <c r="I398" s="437"/>
      <c r="J398" s="438"/>
      <c r="K398" s="97">
        <v>2.8219601785007174E-2</v>
      </c>
      <c r="L398" s="97">
        <v>-1.3295163189979317E-2</v>
      </c>
      <c r="M398" s="97">
        <v>-4.6248011157069738E-2</v>
      </c>
      <c r="N398" s="97">
        <v>-5.0682312818520397E-2</v>
      </c>
      <c r="O398" s="349">
        <v>-2.0570624906650403E-2</v>
      </c>
      <c r="P398" s="438"/>
      <c r="Q398" s="97">
        <v>-3.4243404374375452E-2</v>
      </c>
      <c r="R398" s="97">
        <v>1.7758533680643174E-2</v>
      </c>
      <c r="S398" s="97">
        <v>-1.5433399924848157E-2</v>
      </c>
      <c r="T398" s="97">
        <v>7.0951833393147146E-2</v>
      </c>
      <c r="U398" s="349">
        <v>9.0432626491661061E-3</v>
      </c>
      <c r="V398" s="438"/>
      <c r="W398" s="97">
        <v>5.4928866510352226E-2</v>
      </c>
      <c r="X398" s="97">
        <v>4.7061475137300413E-2</v>
      </c>
      <c r="Y398" s="97">
        <v>0.12437978662620108</v>
      </c>
      <c r="Z398" s="97">
        <v>4.6739455357943438E-2</v>
      </c>
      <c r="AA398" s="349">
        <v>6.7282678930173256E-2</v>
      </c>
      <c r="AB398" s="287"/>
      <c r="AC398" s="97">
        <v>9.5351733265643501E-2</v>
      </c>
      <c r="AD398" s="97">
        <v>7.6992179301603514E-2</v>
      </c>
      <c r="AE398" s="97">
        <v>4.4588467265771259E-2</v>
      </c>
      <c r="AF398" s="97">
        <v>8.2783193414436074E-2</v>
      </c>
      <c r="AG398" s="349">
        <v>7.4901502422803912E-2</v>
      </c>
      <c r="AH398" s="287"/>
      <c r="AI398" s="97">
        <v>5.2034134288607703E-3</v>
      </c>
      <c r="AJ398" s="97">
        <v>1.3111068166382189E-2</v>
      </c>
      <c r="AK398" s="97">
        <v>-2.216576480122634E-2</v>
      </c>
      <c r="AL398" s="97">
        <v>4.0263440261423256E-3</v>
      </c>
      <c r="AM398" s="349">
        <v>2.362966819635659E-4</v>
      </c>
      <c r="AN398" s="287"/>
      <c r="AO398" s="97">
        <v>1.1535359396770639E-2</v>
      </c>
      <c r="AP398" s="97">
        <v>6.8498073914414981E-2</v>
      </c>
      <c r="AQ398" s="97">
        <v>7.2161599005322374E-2</v>
      </c>
      <c r="AR398" s="97">
        <v>-3.0323280613310355E-2</v>
      </c>
      <c r="AS398" s="349">
        <v>2.9641803120606491E-2</v>
      </c>
      <c r="AT398" s="287"/>
      <c r="AU398" s="97">
        <v>-4.5235300889272523E-3</v>
      </c>
      <c r="AV398" s="97">
        <v>-7.8191025364432787E-2</v>
      </c>
      <c r="AW398" s="97">
        <v>-4.0028403138512636E-2</v>
      </c>
      <c r="AX398" s="97">
        <v>2.187482174597899E-2</v>
      </c>
      <c r="AY398" s="349">
        <v>-2.6305235988074771E-2</v>
      </c>
      <c r="AZ398" s="287"/>
      <c r="BA398" s="97">
        <v>-2.5020027326077221E-2</v>
      </c>
      <c r="BB398" s="97">
        <v>1.4126346640268572E-3</v>
      </c>
    </row>
    <row r="399" spans="1:54">
      <c r="A399" s="69"/>
      <c r="B399" s="69"/>
      <c r="C399" s="306" t="s">
        <v>91</v>
      </c>
      <c r="D399" s="306" t="s">
        <v>25</v>
      </c>
      <c r="E399" s="433">
        <v>261365305</v>
      </c>
      <c r="F399" s="433">
        <v>278710372</v>
      </c>
      <c r="G399" s="433">
        <v>283727126</v>
      </c>
      <c r="H399" s="433">
        <v>273822125</v>
      </c>
      <c r="I399" s="434">
        <v>1097624928</v>
      </c>
      <c r="J399" s="435"/>
      <c r="K399" s="433">
        <v>249402963</v>
      </c>
      <c r="L399" s="433">
        <v>275056075</v>
      </c>
      <c r="M399" s="433">
        <v>283197861</v>
      </c>
      <c r="N399" s="433">
        <v>275354684</v>
      </c>
      <c r="O399" s="436">
        <v>1083011583</v>
      </c>
      <c r="P399" s="435"/>
      <c r="Q399" s="433">
        <v>252608158</v>
      </c>
      <c r="R399" s="433">
        <v>267892948</v>
      </c>
      <c r="S399" s="433">
        <v>281016006</v>
      </c>
      <c r="T399" s="433">
        <v>270867463</v>
      </c>
      <c r="U399" s="436">
        <v>1072384575</v>
      </c>
      <c r="V399" s="435"/>
      <c r="W399" s="433">
        <v>254698315</v>
      </c>
      <c r="X399" s="433">
        <v>282679187</v>
      </c>
      <c r="Y399" s="433">
        <v>289303586</v>
      </c>
      <c r="Z399" s="433">
        <v>288760565</v>
      </c>
      <c r="AA399" s="436">
        <v>1115441653</v>
      </c>
      <c r="AB399" s="126"/>
      <c r="AC399" s="433">
        <v>266100776</v>
      </c>
      <c r="AD399" s="433">
        <v>294534023</v>
      </c>
      <c r="AE399" s="433">
        <v>307232192</v>
      </c>
      <c r="AF399" s="433">
        <v>307757331</v>
      </c>
      <c r="AG399" s="436">
        <v>1175624322</v>
      </c>
      <c r="AH399" s="126"/>
      <c r="AI399" s="433">
        <v>279414484</v>
      </c>
      <c r="AJ399" s="433">
        <v>305562190</v>
      </c>
      <c r="AK399" s="433">
        <v>317310012</v>
      </c>
      <c r="AL399" s="433">
        <v>309244543</v>
      </c>
      <c r="AM399" s="436">
        <v>1211531229</v>
      </c>
      <c r="AN399" s="126"/>
      <c r="AO399" s="433">
        <v>283236553</v>
      </c>
      <c r="AP399" s="433">
        <v>307278206</v>
      </c>
      <c r="AQ399" s="433">
        <v>324381057</v>
      </c>
      <c r="AR399" s="433">
        <v>313156239</v>
      </c>
      <c r="AS399" s="436">
        <v>1228052055</v>
      </c>
      <c r="AT399" s="126"/>
      <c r="AU399" s="433">
        <v>288379798</v>
      </c>
      <c r="AV399" s="433">
        <v>314900737</v>
      </c>
      <c r="AW399" s="433">
        <v>325808502</v>
      </c>
      <c r="AX399" s="433">
        <v>327274465</v>
      </c>
      <c r="AY399" s="436">
        <v>1256363502</v>
      </c>
      <c r="AZ399" s="126"/>
      <c r="BA399" s="433">
        <v>301094430</v>
      </c>
      <c r="BB399" s="433">
        <v>327370945</v>
      </c>
    </row>
    <row r="400" spans="1:54">
      <c r="A400" s="69"/>
      <c r="B400" s="69"/>
      <c r="C400" s="312"/>
      <c r="D400" s="313" t="s">
        <v>23</v>
      </c>
      <c r="E400" s="97">
        <v>4.5725792808483719E-2</v>
      </c>
      <c r="F400" s="97">
        <v>0.25566647744367427</v>
      </c>
      <c r="G400" s="97">
        <v>1.2429063768997037E-2</v>
      </c>
      <c r="H400" s="97">
        <v>-1.9326358864602045E-2</v>
      </c>
      <c r="I400" s="437"/>
      <c r="J400" s="438"/>
      <c r="K400" s="97">
        <v>-4.5768668492552983E-2</v>
      </c>
      <c r="L400" s="97">
        <v>-1.311144961623459E-2</v>
      </c>
      <c r="M400" s="97">
        <v>-1.8654014773335419E-3</v>
      </c>
      <c r="N400" s="97">
        <v>5.5969144202646154E-3</v>
      </c>
      <c r="O400" s="349">
        <v>-1.3313605246399796E-2</v>
      </c>
      <c r="P400" s="438"/>
      <c r="Q400" s="97">
        <v>1.2851471215279853E-2</v>
      </c>
      <c r="R400" s="97">
        <v>-2.6042424258398977E-2</v>
      </c>
      <c r="S400" s="97">
        <v>-7.7043484449199617E-3</v>
      </c>
      <c r="T400" s="97">
        <v>-1.6296149151397765E-2</v>
      </c>
      <c r="U400" s="349">
        <v>-9.8124601498376096E-3</v>
      </c>
      <c r="V400" s="438"/>
      <c r="W400" s="97">
        <v>8.274305218598732E-3</v>
      </c>
      <c r="X400" s="97">
        <v>5.5194580933873638E-2</v>
      </c>
      <c r="Y400" s="97">
        <v>2.9491487399475824E-2</v>
      </c>
      <c r="Z400" s="97">
        <v>6.6058513642888173E-2</v>
      </c>
      <c r="AA400" s="349">
        <v>4.0150780796152308E-2</v>
      </c>
      <c r="AB400" s="287"/>
      <c r="AC400" s="97">
        <v>4.4768497977695665E-2</v>
      </c>
      <c r="AD400" s="97">
        <v>4.1937420741202214E-2</v>
      </c>
      <c r="AE400" s="97">
        <v>6.1971599619231821E-2</v>
      </c>
      <c r="AF400" s="97">
        <v>6.5787258727659115E-2</v>
      </c>
      <c r="AG400" s="349">
        <v>5.3954116594209678E-2</v>
      </c>
      <c r="AH400" s="287"/>
      <c r="AI400" s="97">
        <v>5.0032578634795044E-2</v>
      </c>
      <c r="AJ400" s="97">
        <v>3.7442760899646599E-2</v>
      </c>
      <c r="AK400" s="97">
        <v>3.28019662731176E-2</v>
      </c>
      <c r="AL400" s="97">
        <v>4.8324177856871042E-3</v>
      </c>
      <c r="AM400" s="349">
        <v>3.0542841218965444E-2</v>
      </c>
      <c r="AN400" s="287"/>
      <c r="AO400" s="97">
        <v>1.3678850664019304E-2</v>
      </c>
      <c r="AP400" s="97">
        <v>5.6159304264706833E-3</v>
      </c>
      <c r="AQ400" s="97">
        <v>2.2284342543846369E-2</v>
      </c>
      <c r="AR400" s="97">
        <v>1.2649199762920338E-2</v>
      </c>
      <c r="AS400" s="349">
        <v>1.3636318738260211E-2</v>
      </c>
      <c r="AT400" s="287"/>
      <c r="AU400" s="97">
        <v>1.8158832062894037E-2</v>
      </c>
      <c r="AV400" s="97">
        <v>2.4806611244013732E-2</v>
      </c>
      <c r="AW400" s="97">
        <v>4.4005189859159799E-3</v>
      </c>
      <c r="AX400" s="97">
        <v>4.5083649123784486E-2</v>
      </c>
      <c r="AY400" s="349">
        <v>2.305394700878538E-2</v>
      </c>
      <c r="AZ400" s="287"/>
      <c r="BA400" s="97">
        <v>4.4089884548708991E-2</v>
      </c>
      <c r="BB400" s="97">
        <v>3.9600440820816596E-2</v>
      </c>
    </row>
    <row r="401" spans="1:54">
      <c r="A401" s="69"/>
      <c r="B401" s="69"/>
      <c r="C401" s="306" t="s">
        <v>92</v>
      </c>
      <c r="D401" s="306" t="s">
        <v>25</v>
      </c>
      <c r="E401" s="433">
        <v>406835505</v>
      </c>
      <c r="F401" s="433">
        <v>443169956</v>
      </c>
      <c r="G401" s="433">
        <v>432876445</v>
      </c>
      <c r="H401" s="433">
        <v>442649011</v>
      </c>
      <c r="I401" s="434">
        <v>1725530917</v>
      </c>
      <c r="J401" s="435"/>
      <c r="K401" s="433">
        <v>436755341</v>
      </c>
      <c r="L401" s="433">
        <v>477541267</v>
      </c>
      <c r="M401" s="433">
        <v>462675864</v>
      </c>
      <c r="N401" s="433">
        <v>470398853</v>
      </c>
      <c r="O401" s="436">
        <v>1847371325</v>
      </c>
      <c r="P401" s="435"/>
      <c r="Q401" s="433">
        <v>442969432</v>
      </c>
      <c r="R401" s="433">
        <v>480022053</v>
      </c>
      <c r="S401" s="433">
        <v>463552453</v>
      </c>
      <c r="T401" s="433">
        <v>476858514</v>
      </c>
      <c r="U401" s="436">
        <v>1863402452</v>
      </c>
      <c r="V401" s="435"/>
      <c r="W401" s="433">
        <v>460718570</v>
      </c>
      <c r="X401" s="433">
        <v>506461421</v>
      </c>
      <c r="Y401" s="433">
        <v>513194174</v>
      </c>
      <c r="Z401" s="433">
        <v>537324414</v>
      </c>
      <c r="AA401" s="436">
        <v>2017698579</v>
      </c>
      <c r="AB401" s="126"/>
      <c r="AC401" s="433">
        <v>520142118</v>
      </c>
      <c r="AD401" s="433">
        <v>581488456</v>
      </c>
      <c r="AE401" s="433">
        <v>589483701</v>
      </c>
      <c r="AF401" s="433">
        <v>618096417</v>
      </c>
      <c r="AG401" s="436">
        <v>2309210692</v>
      </c>
      <c r="AH401" s="126"/>
      <c r="AI401" s="433">
        <v>555171106</v>
      </c>
      <c r="AJ401" s="433">
        <v>599085427</v>
      </c>
      <c r="AK401" s="433">
        <v>596849636</v>
      </c>
      <c r="AL401" s="433">
        <v>610479341</v>
      </c>
      <c r="AM401" s="436">
        <v>2361585510</v>
      </c>
      <c r="AN401" s="126"/>
      <c r="AO401" s="433">
        <v>582503359</v>
      </c>
      <c r="AP401" s="433">
        <v>620617522</v>
      </c>
      <c r="AQ401" s="433">
        <v>645372852</v>
      </c>
      <c r="AR401" s="433">
        <v>656451818</v>
      </c>
      <c r="AS401" s="436">
        <v>2504945551</v>
      </c>
      <c r="AT401" s="126"/>
      <c r="AU401" s="433">
        <v>625244135</v>
      </c>
      <c r="AV401" s="433">
        <v>661952347</v>
      </c>
      <c r="AW401" s="433">
        <v>669216137</v>
      </c>
      <c r="AX401" s="433">
        <v>715496427</v>
      </c>
      <c r="AY401" s="436">
        <v>2671909046</v>
      </c>
      <c r="AZ401" s="126"/>
      <c r="BA401" s="433">
        <v>653328500</v>
      </c>
      <c r="BB401" s="433">
        <v>707987083</v>
      </c>
    </row>
    <row r="402" spans="1:54">
      <c r="A402" s="69"/>
      <c r="B402" s="69"/>
      <c r="C402" s="312"/>
      <c r="D402" s="313" t="s">
        <v>23</v>
      </c>
      <c r="E402" s="97">
        <v>0.16586918535555265</v>
      </c>
      <c r="F402" s="97">
        <v>0.39151753409290513</v>
      </c>
      <c r="G402" s="97">
        <v>0.10640173266674212</v>
      </c>
      <c r="H402" s="97">
        <v>5.3481281355774818E-2</v>
      </c>
      <c r="I402" s="437"/>
      <c r="J402" s="438"/>
      <c r="K402" s="97">
        <v>7.3542833976597E-2</v>
      </c>
      <c r="L402" s="97">
        <v>7.7557854576224924E-2</v>
      </c>
      <c r="M402" s="97">
        <v>6.8840472481703177E-2</v>
      </c>
      <c r="N402" s="97">
        <v>6.2690396477582996E-2</v>
      </c>
      <c r="O402" s="349">
        <v>7.0610388257679624E-2</v>
      </c>
      <c r="P402" s="438"/>
      <c r="Q402" s="97">
        <v>1.4227853483765429E-2</v>
      </c>
      <c r="R402" s="97">
        <v>5.1949143905085648E-3</v>
      </c>
      <c r="S402" s="97">
        <v>1.894607149855565E-3</v>
      </c>
      <c r="T402" s="97">
        <v>1.3732306018186646E-2</v>
      </c>
      <c r="U402" s="349">
        <v>8.6778043932234095E-3</v>
      </c>
      <c r="V402" s="438"/>
      <c r="W402" s="97">
        <v>4.0068539086010713E-2</v>
      </c>
      <c r="X402" s="97">
        <v>5.5079486108526865E-2</v>
      </c>
      <c r="Y402" s="97">
        <v>0.10708976013120131</v>
      </c>
      <c r="Z402" s="97">
        <v>0.12680050418476951</v>
      </c>
      <c r="AA402" s="349">
        <v>8.2803436710300105E-2</v>
      </c>
      <c r="AB402" s="287"/>
      <c r="AC402" s="97">
        <v>0.12898014508075928</v>
      </c>
      <c r="AD402" s="97">
        <v>0.14813968426629676</v>
      </c>
      <c r="AE402" s="97">
        <v>0.14865626085614925</v>
      </c>
      <c r="AF402" s="97">
        <v>0.1503226000819684</v>
      </c>
      <c r="AG402" s="349">
        <v>0.14447753298437549</v>
      </c>
      <c r="AH402" s="287"/>
      <c r="AI402" s="97">
        <v>6.7345032805053551E-2</v>
      </c>
      <c r="AJ402" s="97">
        <v>3.0261943841581651E-2</v>
      </c>
      <c r="AK402" s="97">
        <v>1.2495570254961175E-2</v>
      </c>
      <c r="AL402" s="97">
        <v>-1.2323443059208072E-2</v>
      </c>
      <c r="AM402" s="349">
        <v>2.268083123876341E-2</v>
      </c>
      <c r="AN402" s="287"/>
      <c r="AO402" s="97">
        <v>4.9232124483077788E-2</v>
      </c>
      <c r="AP402" s="97">
        <v>3.5941610377379529E-2</v>
      </c>
      <c r="AQ402" s="97">
        <v>8.1298895187732034E-2</v>
      </c>
      <c r="AR402" s="97">
        <v>7.5305540929025527E-2</v>
      </c>
      <c r="AS402" s="349">
        <v>6.0704996873054196E-2</v>
      </c>
      <c r="AT402" s="287"/>
      <c r="AU402" s="97">
        <v>7.3374299632150253E-2</v>
      </c>
      <c r="AV402" s="97">
        <v>6.6602736040701105E-2</v>
      </c>
      <c r="AW402" s="97">
        <v>3.694497673106345E-2</v>
      </c>
      <c r="AX402" s="97">
        <v>8.9945076517405687E-2</v>
      </c>
      <c r="AY402" s="349">
        <v>6.6653542602291838E-2</v>
      </c>
      <c r="AZ402" s="287"/>
      <c r="BA402" s="97">
        <v>4.4917438529831211E-2</v>
      </c>
      <c r="BB402" s="97">
        <v>6.9543882136881452E-2</v>
      </c>
    </row>
    <row r="403" spans="1:54">
      <c r="A403" s="69"/>
      <c r="B403" s="69"/>
      <c r="C403" s="306" t="s">
        <v>56</v>
      </c>
      <c r="D403" s="306" t="s">
        <v>25</v>
      </c>
      <c r="E403" s="433">
        <v>956876720</v>
      </c>
      <c r="F403" s="433">
        <v>1034685583</v>
      </c>
      <c r="G403" s="433">
        <v>974096738</v>
      </c>
      <c r="H403" s="433">
        <v>942154152</v>
      </c>
      <c r="I403" s="434">
        <v>3907813193</v>
      </c>
      <c r="J403" s="435"/>
      <c r="K403" s="433">
        <v>979893582</v>
      </c>
      <c r="L403" s="433">
        <v>1012473024</v>
      </c>
      <c r="M403" s="433">
        <v>990705920</v>
      </c>
      <c r="N403" s="433">
        <v>958065389</v>
      </c>
      <c r="O403" s="436">
        <v>3941137915</v>
      </c>
      <c r="P403" s="435"/>
      <c r="Q403" s="433">
        <v>994859893</v>
      </c>
      <c r="R403" s="433">
        <v>1044662468</v>
      </c>
      <c r="S403" s="433">
        <v>967276524</v>
      </c>
      <c r="T403" s="433">
        <v>939308817</v>
      </c>
      <c r="U403" s="436">
        <v>3946107702</v>
      </c>
      <c r="V403" s="435"/>
      <c r="W403" s="433">
        <v>955101118</v>
      </c>
      <c r="X403" s="433">
        <v>976777536</v>
      </c>
      <c r="Y403" s="433">
        <v>957346782</v>
      </c>
      <c r="Z403" s="433">
        <v>969743110</v>
      </c>
      <c r="AA403" s="436">
        <v>3858968546</v>
      </c>
      <c r="AB403" s="126"/>
      <c r="AC403" s="433">
        <v>1004287403</v>
      </c>
      <c r="AD403" s="433">
        <v>1055785702</v>
      </c>
      <c r="AE403" s="433">
        <v>1078357653</v>
      </c>
      <c r="AF403" s="433">
        <v>1106376611</v>
      </c>
      <c r="AG403" s="436">
        <v>4244807369</v>
      </c>
      <c r="AH403" s="126"/>
      <c r="AI403" s="433">
        <v>1065338060</v>
      </c>
      <c r="AJ403" s="433">
        <v>1095661769</v>
      </c>
      <c r="AK403" s="433">
        <v>1053796413</v>
      </c>
      <c r="AL403" s="433">
        <v>984807701</v>
      </c>
      <c r="AM403" s="436">
        <v>4199603943</v>
      </c>
      <c r="AN403" s="126"/>
      <c r="AO403" s="433">
        <v>970661976</v>
      </c>
      <c r="AP403" s="433">
        <v>1070004576</v>
      </c>
      <c r="AQ403" s="433">
        <v>1105654863</v>
      </c>
      <c r="AR403" s="433">
        <v>1073148044</v>
      </c>
      <c r="AS403" s="436">
        <v>4219469459</v>
      </c>
      <c r="AT403" s="126"/>
      <c r="AU403" s="433">
        <v>1072000996</v>
      </c>
      <c r="AV403" s="433">
        <v>1104649939</v>
      </c>
      <c r="AW403" s="433">
        <v>1101636652</v>
      </c>
      <c r="AX403" s="433">
        <v>1103106786</v>
      </c>
      <c r="AY403" s="436">
        <v>4381394373</v>
      </c>
      <c r="AZ403" s="126"/>
      <c r="BA403" s="433">
        <v>1051197681</v>
      </c>
      <c r="BB403" s="433">
        <v>1090632418</v>
      </c>
    </row>
    <row r="404" spans="1:54">
      <c r="A404" s="69"/>
      <c r="B404" s="69"/>
      <c r="C404" s="312"/>
      <c r="D404" s="313" t="s">
        <v>23</v>
      </c>
      <c r="E404" s="97">
        <v>0.16177678716079658</v>
      </c>
      <c r="F404" s="97">
        <v>0.34484957269704636</v>
      </c>
      <c r="G404" s="97">
        <v>0.16009981655629474</v>
      </c>
      <c r="H404" s="97">
        <v>5.1553560325626337E-2</v>
      </c>
      <c r="I404" s="437"/>
      <c r="J404" s="438"/>
      <c r="K404" s="97">
        <v>2.4054156109054467E-2</v>
      </c>
      <c r="L404" s="97">
        <v>-2.1467931287489486E-2</v>
      </c>
      <c r="M404" s="97">
        <v>1.7050854758123624E-2</v>
      </c>
      <c r="N404" s="97">
        <v>1.6888146134285676E-2</v>
      </c>
      <c r="O404" s="349">
        <v>8.5277162326218292E-3</v>
      </c>
      <c r="P404" s="438"/>
      <c r="Q404" s="97">
        <v>1.5273404454239969E-2</v>
      </c>
      <c r="R404" s="97">
        <v>3.1792890513594463E-2</v>
      </c>
      <c r="S404" s="97">
        <v>-2.3649193496290022E-2</v>
      </c>
      <c r="T404" s="97">
        <v>-1.9577548897343533E-2</v>
      </c>
      <c r="U404" s="349">
        <v>1.2610030674351513E-3</v>
      </c>
      <c r="V404" s="438"/>
      <c r="W404" s="97">
        <v>-3.9964195239700961E-2</v>
      </c>
      <c r="X404" s="97">
        <v>-6.4982646624574647E-2</v>
      </c>
      <c r="Y404" s="97">
        <v>-1.0265670419599693E-2</v>
      </c>
      <c r="Z404" s="97">
        <v>3.2400731739325339E-2</v>
      </c>
      <c r="AA404" s="349">
        <v>-2.2082305547777015E-2</v>
      </c>
      <c r="AB404" s="287"/>
      <c r="AC404" s="97">
        <v>5.1498510548283027E-2</v>
      </c>
      <c r="AD404" s="97">
        <v>8.0886551019125896E-2</v>
      </c>
      <c r="AE404" s="97">
        <v>0.1264023374551857</v>
      </c>
      <c r="AF404" s="97">
        <v>0.14089659373810859</v>
      </c>
      <c r="AG404" s="349">
        <v>9.9984961888310853E-2</v>
      </c>
      <c r="AH404" s="287"/>
      <c r="AI404" s="97">
        <v>6.0790025661608293E-2</v>
      </c>
      <c r="AJ404" s="97">
        <v>3.7769091705316615E-2</v>
      </c>
      <c r="AK404" s="97">
        <v>-2.2776524960592126E-2</v>
      </c>
      <c r="AL404" s="97">
        <v>-0.10988022414006005</v>
      </c>
      <c r="AM404" s="349">
        <v>-1.0649111271838207E-2</v>
      </c>
      <c r="AN404" s="287"/>
      <c r="AO404" s="97">
        <v>-8.8869521849242905E-2</v>
      </c>
      <c r="AP404" s="97">
        <v>-2.341707425222761E-2</v>
      </c>
      <c r="AQ404" s="97">
        <v>4.9211070905400778E-2</v>
      </c>
      <c r="AR404" s="97">
        <v>8.9703139922948205E-2</v>
      </c>
      <c r="AS404" s="349">
        <v>4.730330828723206E-3</v>
      </c>
      <c r="AT404" s="287"/>
      <c r="AU404" s="97">
        <v>0.10440196742599084</v>
      </c>
      <c r="AV404" s="97">
        <v>3.2378705453312007E-2</v>
      </c>
      <c r="AW404" s="97">
        <v>-3.6342362652820315E-3</v>
      </c>
      <c r="AX404" s="97">
        <v>2.7916690681681899E-2</v>
      </c>
      <c r="AY404" s="349">
        <v>3.8375657312702982E-2</v>
      </c>
      <c r="AZ404" s="287"/>
      <c r="BA404" s="97">
        <v>-1.9406059395116415E-2</v>
      </c>
      <c r="BB404" s="97">
        <v>-1.2689559384477578E-2</v>
      </c>
    </row>
    <row r="405" spans="1:54">
      <c r="A405" s="69"/>
      <c r="B405" s="69"/>
      <c r="C405" s="306" t="s">
        <v>93</v>
      </c>
      <c r="D405" s="306" t="s">
        <v>25</v>
      </c>
      <c r="E405" s="433">
        <v>101046368</v>
      </c>
      <c r="F405" s="433">
        <v>106403186</v>
      </c>
      <c r="G405" s="433">
        <v>105152886</v>
      </c>
      <c r="H405" s="433">
        <v>103858471</v>
      </c>
      <c r="I405" s="434">
        <v>416460911</v>
      </c>
      <c r="J405" s="435"/>
      <c r="K405" s="433">
        <v>99507654</v>
      </c>
      <c r="L405" s="433">
        <v>105210889</v>
      </c>
      <c r="M405" s="433">
        <v>101639542</v>
      </c>
      <c r="N405" s="433">
        <v>98920121</v>
      </c>
      <c r="O405" s="436">
        <v>405278206</v>
      </c>
      <c r="P405" s="435"/>
      <c r="Q405" s="433">
        <v>95821399</v>
      </c>
      <c r="R405" s="433">
        <v>101235316</v>
      </c>
      <c r="S405" s="433">
        <v>98547358</v>
      </c>
      <c r="T405" s="433">
        <v>99271487</v>
      </c>
      <c r="U405" s="436">
        <v>394875560</v>
      </c>
      <c r="V405" s="435"/>
      <c r="W405" s="433">
        <v>98269384</v>
      </c>
      <c r="X405" s="433">
        <v>103967443</v>
      </c>
      <c r="Y405" s="433">
        <v>102119382</v>
      </c>
      <c r="Z405" s="433">
        <v>105086901</v>
      </c>
      <c r="AA405" s="436">
        <v>409443110</v>
      </c>
      <c r="AB405" s="126"/>
      <c r="AC405" s="433">
        <v>102743312</v>
      </c>
      <c r="AD405" s="433">
        <v>110155157</v>
      </c>
      <c r="AE405" s="433">
        <v>109427631</v>
      </c>
      <c r="AF405" s="433">
        <v>116496088</v>
      </c>
      <c r="AG405" s="436">
        <v>438822188</v>
      </c>
      <c r="AH405" s="126"/>
      <c r="AI405" s="433">
        <v>108629198</v>
      </c>
      <c r="AJ405" s="433">
        <v>114568899</v>
      </c>
      <c r="AK405" s="433">
        <v>115807139</v>
      </c>
      <c r="AL405" s="433">
        <v>116030251</v>
      </c>
      <c r="AM405" s="436">
        <v>455035487</v>
      </c>
      <c r="AN405" s="126"/>
      <c r="AO405" s="433">
        <v>108686628</v>
      </c>
      <c r="AP405" s="433">
        <v>118275722</v>
      </c>
      <c r="AQ405" s="433">
        <v>119516634</v>
      </c>
      <c r="AR405" s="433">
        <v>117276962</v>
      </c>
      <c r="AS405" s="436">
        <v>463755946</v>
      </c>
      <c r="AT405" s="126"/>
      <c r="AU405" s="433">
        <v>114700336</v>
      </c>
      <c r="AV405" s="433">
        <v>119436686</v>
      </c>
      <c r="AW405" s="433">
        <v>119549917</v>
      </c>
      <c r="AX405" s="433">
        <v>120896317</v>
      </c>
      <c r="AY405" s="436">
        <v>474583256</v>
      </c>
      <c r="AZ405" s="126"/>
      <c r="BA405" s="433">
        <v>117046973</v>
      </c>
      <c r="BB405" s="433">
        <v>122372995</v>
      </c>
    </row>
    <row r="406" spans="1:54">
      <c r="A406" s="69"/>
      <c r="B406" s="69"/>
      <c r="C406" s="312"/>
      <c r="D406" s="313" t="s">
        <v>23</v>
      </c>
      <c r="E406" s="97">
        <v>0.15869631349438251</v>
      </c>
      <c r="F406" s="97">
        <v>0.26142059446933424</v>
      </c>
      <c r="G406" s="97">
        <v>0.10949462877951133</v>
      </c>
      <c r="H406" s="97">
        <v>3.1434281528957685E-2</v>
      </c>
      <c r="I406" s="437"/>
      <c r="J406" s="438"/>
      <c r="K406" s="97">
        <v>-1.5227801161541996E-2</v>
      </c>
      <c r="L406" s="97">
        <v>-1.1205463340167277E-2</v>
      </c>
      <c r="M406" s="97">
        <v>-3.3411769601834798E-2</v>
      </c>
      <c r="N406" s="97">
        <v>-4.7548841730974456E-2</v>
      </c>
      <c r="O406" s="349">
        <v>-2.6851751760203046E-2</v>
      </c>
      <c r="P406" s="438"/>
      <c r="Q406" s="97">
        <v>-3.704493927673147E-2</v>
      </c>
      <c r="R406" s="97">
        <v>-3.7786706659231784E-2</v>
      </c>
      <c r="S406" s="97">
        <v>-3.0423041457624866E-2</v>
      </c>
      <c r="T406" s="97">
        <v>3.5520174909611235E-3</v>
      </c>
      <c r="U406" s="349">
        <v>-2.5667913660277097E-2</v>
      </c>
      <c r="V406" s="438"/>
      <c r="W406" s="97">
        <v>2.5547372774217258E-2</v>
      </c>
      <c r="X406" s="97">
        <v>2.6987884346604929E-2</v>
      </c>
      <c r="Y406" s="97">
        <v>3.6246775890227401E-2</v>
      </c>
      <c r="Z406" s="97">
        <v>5.858090954152817E-2</v>
      </c>
      <c r="AA406" s="349">
        <v>3.6891495639790994E-2</v>
      </c>
      <c r="AB406" s="287"/>
      <c r="AC406" s="97">
        <v>4.5527180673077261E-2</v>
      </c>
      <c r="AD406" s="97">
        <v>5.9515881332197429E-2</v>
      </c>
      <c r="AE406" s="97">
        <v>7.1565738617572094E-2</v>
      </c>
      <c r="AF406" s="97">
        <v>0.10856906894609053</v>
      </c>
      <c r="AG406" s="349">
        <v>7.1753748646545823E-2</v>
      </c>
      <c r="AH406" s="287"/>
      <c r="AI406" s="97">
        <v>5.7287290874952435E-2</v>
      </c>
      <c r="AJ406" s="97">
        <v>4.0068410051832704E-2</v>
      </c>
      <c r="AK406" s="97">
        <v>5.8298876999356875E-2</v>
      </c>
      <c r="AL406" s="97">
        <v>-3.9987351334922483E-3</v>
      </c>
      <c r="AM406" s="349">
        <v>3.6947309054482069E-2</v>
      </c>
      <c r="AN406" s="287"/>
      <c r="AO406" s="97">
        <v>5.2867922305743775E-4</v>
      </c>
      <c r="AP406" s="97">
        <v>3.2354531049477941E-2</v>
      </c>
      <c r="AQ406" s="97">
        <v>3.2031660846055354E-2</v>
      </c>
      <c r="AR406" s="97">
        <v>1.0744706567944906E-2</v>
      </c>
      <c r="AS406" s="349">
        <v>1.9164349263159686E-2</v>
      </c>
      <c r="AT406" s="287"/>
      <c r="AU406" s="97">
        <v>5.5330707288112846E-2</v>
      </c>
      <c r="AV406" s="97">
        <v>9.8157422366020874E-3</v>
      </c>
      <c r="AW406" s="97">
        <v>2.7848006495889699E-4</v>
      </c>
      <c r="AX406" s="97">
        <v>3.0861602639399965E-2</v>
      </c>
      <c r="AY406" s="349">
        <v>2.3346999846337368E-2</v>
      </c>
      <c r="AZ406" s="287"/>
      <c r="BA406" s="97">
        <v>2.0458850268755935E-2</v>
      </c>
      <c r="BB406" s="97">
        <v>2.4584648974603995E-2</v>
      </c>
    </row>
    <row r="407" spans="1:54">
      <c r="A407" s="69"/>
      <c r="B407" s="69"/>
      <c r="C407" s="306" t="s">
        <v>94</v>
      </c>
      <c r="D407" s="306" t="s">
        <v>25</v>
      </c>
      <c r="E407" s="433">
        <v>50135183</v>
      </c>
      <c r="F407" s="433">
        <v>56614465</v>
      </c>
      <c r="G407" s="433">
        <v>75763140</v>
      </c>
      <c r="H407" s="433">
        <v>81332962</v>
      </c>
      <c r="I407" s="434">
        <v>263845750</v>
      </c>
      <c r="J407" s="435"/>
      <c r="K407" s="433">
        <v>76095961</v>
      </c>
      <c r="L407" s="433">
        <v>87102844</v>
      </c>
      <c r="M407" s="433">
        <v>88890992</v>
      </c>
      <c r="N407" s="433">
        <v>90584732</v>
      </c>
      <c r="O407" s="436">
        <v>342674529</v>
      </c>
      <c r="P407" s="435"/>
      <c r="Q407" s="433">
        <v>79996766</v>
      </c>
      <c r="R407" s="433">
        <v>85181293</v>
      </c>
      <c r="S407" s="433">
        <v>85130925</v>
      </c>
      <c r="T407" s="433">
        <v>80724965</v>
      </c>
      <c r="U407" s="436">
        <v>331033949</v>
      </c>
      <c r="V407" s="435"/>
      <c r="W407" s="433">
        <v>73543033</v>
      </c>
      <c r="X407" s="433">
        <v>80384351</v>
      </c>
      <c r="Y407" s="433">
        <v>74608925</v>
      </c>
      <c r="Z407" s="433">
        <v>73920404</v>
      </c>
      <c r="AA407" s="436">
        <v>302456713</v>
      </c>
      <c r="AB407" s="126"/>
      <c r="AC407" s="433">
        <v>64914539</v>
      </c>
      <c r="AD407" s="433">
        <v>73135989</v>
      </c>
      <c r="AE407" s="433">
        <v>72272185</v>
      </c>
      <c r="AF407" s="433">
        <v>71169793</v>
      </c>
      <c r="AG407" s="436">
        <v>281492506</v>
      </c>
      <c r="AH407" s="126"/>
      <c r="AI407" s="433">
        <v>63878536</v>
      </c>
      <c r="AJ407" s="433">
        <v>68620395</v>
      </c>
      <c r="AK407" s="433">
        <v>66963867</v>
      </c>
      <c r="AL407" s="433">
        <v>68378427</v>
      </c>
      <c r="AM407" s="436">
        <v>267841225</v>
      </c>
      <c r="AN407" s="126"/>
      <c r="AO407" s="433">
        <v>62491050</v>
      </c>
      <c r="AP407" s="433">
        <v>70010802</v>
      </c>
      <c r="AQ407" s="433">
        <v>69594206</v>
      </c>
      <c r="AR407" s="433">
        <v>68275459</v>
      </c>
      <c r="AS407" s="436">
        <v>270371517</v>
      </c>
      <c r="AT407" s="126"/>
      <c r="AU407" s="433">
        <v>63728583</v>
      </c>
      <c r="AV407" s="433">
        <v>72773986</v>
      </c>
      <c r="AW407" s="433">
        <v>72290943</v>
      </c>
      <c r="AX407" s="433">
        <v>72869129</v>
      </c>
      <c r="AY407" s="436">
        <v>281662641</v>
      </c>
      <c r="AZ407" s="126"/>
      <c r="BA407" s="433">
        <v>65885547</v>
      </c>
      <c r="BB407" s="433">
        <v>74313265</v>
      </c>
    </row>
    <row r="408" spans="1:54">
      <c r="A408" s="69"/>
      <c r="B408" s="69"/>
      <c r="C408" s="312"/>
      <c r="D408" s="313" t="s">
        <v>23</v>
      </c>
      <c r="E408" s="97">
        <v>0.17443559949032</v>
      </c>
      <c r="F408" s="97">
        <v>0.13979351815658</v>
      </c>
      <c r="G408" s="97">
        <v>0.44726441303672926</v>
      </c>
      <c r="H408" s="97">
        <v>0.48249607375223191</v>
      </c>
      <c r="I408" s="437"/>
      <c r="J408" s="438"/>
      <c r="K408" s="97">
        <v>0.5178155627755463</v>
      </c>
      <c r="L408" s="97">
        <v>0.53852631125278672</v>
      </c>
      <c r="M408" s="97">
        <v>0.1732749197036976</v>
      </c>
      <c r="N408" s="97">
        <v>0.11375178983399128</v>
      </c>
      <c r="O408" s="349">
        <v>0.2987684243540023</v>
      </c>
      <c r="P408" s="438"/>
      <c r="Q408" s="97">
        <v>5.1261656318395188E-2</v>
      </c>
      <c r="R408" s="97">
        <v>-2.2060714802837E-2</v>
      </c>
      <c r="S408" s="97">
        <v>-4.2299752937845492E-2</v>
      </c>
      <c r="T408" s="97">
        <v>-0.10884579312990628</v>
      </c>
      <c r="U408" s="349">
        <v>-3.3969784780823353E-2</v>
      </c>
      <c r="V408" s="438"/>
      <c r="W408" s="97">
        <v>-8.0674923783793928E-2</v>
      </c>
      <c r="X408" s="97">
        <v>-5.6314500884601548E-2</v>
      </c>
      <c r="Y408" s="97">
        <v>-0.1235978582401166</v>
      </c>
      <c r="Z408" s="97">
        <v>-8.4293142771879825E-2</v>
      </c>
      <c r="AA408" s="349">
        <v>-8.6327206276960999E-2</v>
      </c>
      <c r="AB408" s="287"/>
      <c r="AC408" s="97">
        <v>-0.11732578393931614</v>
      </c>
      <c r="AD408" s="97">
        <v>-9.0171307099313425E-2</v>
      </c>
      <c r="AE408" s="97">
        <v>-3.1319845447444816E-2</v>
      </c>
      <c r="AF408" s="97">
        <v>-3.7210443276256999E-2</v>
      </c>
      <c r="AG408" s="349">
        <v>-6.9313082166571061E-2</v>
      </c>
      <c r="AH408" s="287"/>
      <c r="AI408" s="97">
        <v>-1.5959490985524849E-2</v>
      </c>
      <c r="AJ408" s="97">
        <v>-6.1742434357454301E-2</v>
      </c>
      <c r="AK408" s="97">
        <v>-7.3448976255526266E-2</v>
      </c>
      <c r="AL408" s="97">
        <v>-3.9221218473966868E-2</v>
      </c>
      <c r="AM408" s="349">
        <v>-4.8496072573953386E-2</v>
      </c>
      <c r="AN408" s="287"/>
      <c r="AO408" s="97">
        <v>-2.1720691908155176E-2</v>
      </c>
      <c r="AP408" s="97">
        <v>2.026229956851755E-2</v>
      </c>
      <c r="AQ408" s="97">
        <v>3.9279974676492246E-2</v>
      </c>
      <c r="AR408" s="97">
        <v>-1.5058550557180972E-3</v>
      </c>
      <c r="AS408" s="349">
        <v>9.4469848694875846E-3</v>
      </c>
      <c r="AT408" s="287"/>
      <c r="AU408" s="97">
        <v>1.9803363841702115E-2</v>
      </c>
      <c r="AV408" s="97">
        <v>3.9467966671771659E-2</v>
      </c>
      <c r="AW408" s="97">
        <v>3.8749447044485352E-2</v>
      </c>
      <c r="AX408" s="97">
        <v>6.7281422450781392E-2</v>
      </c>
      <c r="AY408" s="349">
        <v>4.1761514397983035E-2</v>
      </c>
      <c r="AZ408" s="287"/>
      <c r="BA408" s="97">
        <v>3.384610010864364E-2</v>
      </c>
      <c r="BB408" s="97">
        <v>2.1151500482603725E-2</v>
      </c>
    </row>
    <row r="409" spans="1:54">
      <c r="A409" s="69"/>
      <c r="B409" s="69"/>
      <c r="C409" s="306" t="s">
        <v>95</v>
      </c>
      <c r="D409" s="306" t="s">
        <v>25</v>
      </c>
      <c r="E409" s="433">
        <v>44633668</v>
      </c>
      <c r="F409" s="433">
        <v>45251657</v>
      </c>
      <c r="G409" s="433">
        <v>43854143</v>
      </c>
      <c r="H409" s="433">
        <v>42891546</v>
      </c>
      <c r="I409" s="434">
        <v>176631014</v>
      </c>
      <c r="J409" s="435"/>
      <c r="K409" s="433">
        <v>42427846</v>
      </c>
      <c r="L409" s="433">
        <v>43825033</v>
      </c>
      <c r="M409" s="433">
        <v>46630314</v>
      </c>
      <c r="N409" s="433">
        <v>45343534</v>
      </c>
      <c r="O409" s="436">
        <v>178226727</v>
      </c>
      <c r="P409" s="435"/>
      <c r="Q409" s="433">
        <v>44727907</v>
      </c>
      <c r="R409" s="433">
        <v>46905852</v>
      </c>
      <c r="S409" s="433">
        <v>44234330</v>
      </c>
      <c r="T409" s="433">
        <v>45712674</v>
      </c>
      <c r="U409" s="436">
        <v>181580763</v>
      </c>
      <c r="V409" s="435"/>
      <c r="W409" s="433">
        <v>42931892</v>
      </c>
      <c r="X409" s="433">
        <v>43664819</v>
      </c>
      <c r="Y409" s="433">
        <v>43295938</v>
      </c>
      <c r="Z409" s="433">
        <v>45083955</v>
      </c>
      <c r="AA409" s="436">
        <v>174976604</v>
      </c>
      <c r="AB409" s="126"/>
      <c r="AC409" s="433">
        <v>45810921</v>
      </c>
      <c r="AD409" s="433">
        <v>47934538</v>
      </c>
      <c r="AE409" s="433">
        <v>46027484</v>
      </c>
      <c r="AF409" s="433">
        <v>48512072</v>
      </c>
      <c r="AG409" s="436">
        <v>188285015</v>
      </c>
      <c r="AH409" s="126"/>
      <c r="AI409" s="433">
        <v>47099045</v>
      </c>
      <c r="AJ409" s="433">
        <v>48436900</v>
      </c>
      <c r="AK409" s="433">
        <v>47958777</v>
      </c>
      <c r="AL409" s="433">
        <v>48137635</v>
      </c>
      <c r="AM409" s="436">
        <v>191632357</v>
      </c>
      <c r="AN409" s="126"/>
      <c r="AO409" s="433">
        <v>47570833</v>
      </c>
      <c r="AP409" s="433">
        <v>49664283</v>
      </c>
      <c r="AQ409" s="433">
        <v>49852654</v>
      </c>
      <c r="AR409" s="433">
        <v>49856565</v>
      </c>
      <c r="AS409" s="436">
        <v>196944335</v>
      </c>
      <c r="AT409" s="126"/>
      <c r="AU409" s="433">
        <v>50842557</v>
      </c>
      <c r="AV409" s="433">
        <v>50877107</v>
      </c>
      <c r="AW409" s="433">
        <v>48201280</v>
      </c>
      <c r="AX409" s="433">
        <v>50377591</v>
      </c>
      <c r="AY409" s="436">
        <v>200298535</v>
      </c>
      <c r="AZ409" s="126"/>
      <c r="BA409" s="433">
        <v>50365299</v>
      </c>
      <c r="BB409" s="433">
        <v>50692651</v>
      </c>
    </row>
    <row r="410" spans="1:54">
      <c r="A410" s="69"/>
      <c r="B410" s="69"/>
      <c r="C410" s="312"/>
      <c r="D410" s="313" t="s">
        <v>23</v>
      </c>
      <c r="E410" s="97">
        <v>9.6590909509693637E-2</v>
      </c>
      <c r="F410" s="97">
        <v>0.20338207388564519</v>
      </c>
      <c r="G410" s="97">
        <v>6.8395377405891661E-2</v>
      </c>
      <c r="H410" s="97">
        <v>-1.1976058663240965E-2</v>
      </c>
      <c r="I410" s="437"/>
      <c r="J410" s="438"/>
      <c r="K410" s="97">
        <v>-4.9420585375147749E-2</v>
      </c>
      <c r="L410" s="97">
        <v>-3.1526447749747596E-2</v>
      </c>
      <c r="M410" s="97">
        <v>6.3304646039942E-2</v>
      </c>
      <c r="N410" s="97">
        <v>5.7167162964934862E-2</v>
      </c>
      <c r="O410" s="349">
        <v>9.0341608977004828E-3</v>
      </c>
      <c r="P410" s="438"/>
      <c r="Q410" s="97">
        <v>5.4211118801553049E-2</v>
      </c>
      <c r="R410" s="97">
        <v>7.0298155850789579E-2</v>
      </c>
      <c r="S410" s="97">
        <v>-5.1382540550767075E-2</v>
      </c>
      <c r="T410" s="97">
        <v>8.1409622814136995E-3</v>
      </c>
      <c r="U410" s="349">
        <v>1.8818928319319861E-2</v>
      </c>
      <c r="V410" s="438"/>
      <c r="W410" s="97">
        <v>-4.0154237487571187E-2</v>
      </c>
      <c r="X410" s="97">
        <v>-6.9096559636098287E-2</v>
      </c>
      <c r="Y410" s="97">
        <v>-2.1214111302239713E-2</v>
      </c>
      <c r="Z410" s="97">
        <v>-1.3753713029345027E-2</v>
      </c>
      <c r="AA410" s="349">
        <v>-3.6370367052593555E-2</v>
      </c>
      <c r="AB410" s="287"/>
      <c r="AC410" s="97">
        <v>6.7060380194751357E-2</v>
      </c>
      <c r="AD410" s="97">
        <v>9.7783961958023857E-2</v>
      </c>
      <c r="AE410" s="97">
        <v>6.3090121756918638E-2</v>
      </c>
      <c r="AF410" s="97">
        <v>7.6038515254484684E-2</v>
      </c>
      <c r="AG410" s="349">
        <v>7.6058231190725412E-2</v>
      </c>
      <c r="AH410" s="287"/>
      <c r="AI410" s="97">
        <v>2.8118273369793112E-2</v>
      </c>
      <c r="AJ410" s="97">
        <v>1.0480167765463788E-2</v>
      </c>
      <c r="AK410" s="97">
        <v>4.1959560509542415E-2</v>
      </c>
      <c r="AL410" s="97">
        <v>-7.7184293427005057E-3</v>
      </c>
      <c r="AM410" s="349">
        <v>1.7778058439754219E-2</v>
      </c>
      <c r="AN410" s="287"/>
      <c r="AO410" s="97">
        <v>1.0016933464362276E-2</v>
      </c>
      <c r="AP410" s="97">
        <v>2.5339833886974583E-2</v>
      </c>
      <c r="AQ410" s="97">
        <v>3.9489685068491154E-2</v>
      </c>
      <c r="AR410" s="97">
        <v>3.5708650830062583E-2</v>
      </c>
      <c r="AS410" s="349">
        <v>2.7719629832659187E-2</v>
      </c>
      <c r="AT410" s="287"/>
      <c r="AU410" s="97">
        <v>6.8775840019450474E-2</v>
      </c>
      <c r="AV410" s="97">
        <v>2.442044718535441E-2</v>
      </c>
      <c r="AW410" s="97">
        <v>-3.3125097010883287E-2</v>
      </c>
      <c r="AX410" s="97">
        <v>1.0450499347478104E-2</v>
      </c>
      <c r="AY410" s="349">
        <v>1.7031208336101722E-2</v>
      </c>
      <c r="AZ410" s="287"/>
      <c r="BA410" s="97">
        <v>-9.3869787076208411E-3</v>
      </c>
      <c r="BB410" s="97">
        <v>-3.6255206098884107E-3</v>
      </c>
    </row>
    <row r="411" spans="1:54">
      <c r="A411" s="69"/>
      <c r="B411" s="69"/>
      <c r="C411" s="306" t="s">
        <v>96</v>
      </c>
      <c r="D411" s="306" t="s">
        <v>25</v>
      </c>
      <c r="E411" s="433">
        <v>0</v>
      </c>
      <c r="F411" s="433">
        <v>0</v>
      </c>
      <c r="G411" s="433">
        <v>0</v>
      </c>
      <c r="H411" s="433">
        <v>0</v>
      </c>
      <c r="I411" s="434">
        <v>0</v>
      </c>
      <c r="J411" s="435"/>
      <c r="K411" s="433">
        <v>0</v>
      </c>
      <c r="L411" s="433">
        <v>0</v>
      </c>
      <c r="M411" s="433">
        <v>0</v>
      </c>
      <c r="N411" s="433">
        <v>0</v>
      </c>
      <c r="O411" s="436">
        <v>0</v>
      </c>
      <c r="P411" s="435"/>
      <c r="Q411" s="433">
        <v>0</v>
      </c>
      <c r="R411" s="433">
        <v>0</v>
      </c>
      <c r="S411" s="433">
        <v>0</v>
      </c>
      <c r="T411" s="433">
        <v>0</v>
      </c>
      <c r="U411" s="436">
        <v>0</v>
      </c>
      <c r="V411" s="435"/>
      <c r="W411" s="433">
        <v>0</v>
      </c>
      <c r="X411" s="433">
        <v>0</v>
      </c>
      <c r="Y411" s="433">
        <v>0</v>
      </c>
      <c r="Z411" s="433">
        <v>0</v>
      </c>
      <c r="AA411" s="436">
        <v>0</v>
      </c>
      <c r="AB411" s="126"/>
      <c r="AC411" s="433">
        <v>0</v>
      </c>
      <c r="AD411" s="433">
        <v>0</v>
      </c>
      <c r="AE411" s="433">
        <v>0</v>
      </c>
      <c r="AF411" s="433">
        <v>0</v>
      </c>
      <c r="AG411" s="436">
        <v>0</v>
      </c>
      <c r="AH411" s="126"/>
      <c r="AI411" s="433">
        <v>0</v>
      </c>
      <c r="AJ411" s="433">
        <v>0</v>
      </c>
      <c r="AK411" s="433">
        <v>0</v>
      </c>
      <c r="AL411" s="433">
        <v>0</v>
      </c>
      <c r="AM411" s="436">
        <v>0</v>
      </c>
      <c r="AN411" s="126"/>
      <c r="AO411" s="433">
        <v>0</v>
      </c>
      <c r="AP411" s="433">
        <v>0</v>
      </c>
      <c r="AQ411" s="433">
        <v>0</v>
      </c>
      <c r="AR411" s="433">
        <v>0</v>
      </c>
      <c r="AS411" s="436">
        <v>0</v>
      </c>
      <c r="AT411" s="126"/>
      <c r="AU411" s="433">
        <v>0</v>
      </c>
      <c r="AV411" s="433">
        <v>0</v>
      </c>
      <c r="AW411" s="433">
        <v>0</v>
      </c>
      <c r="AX411" s="433">
        <v>0</v>
      </c>
      <c r="AY411" s="436">
        <v>0</v>
      </c>
      <c r="AZ411" s="126"/>
      <c r="BA411" s="433">
        <v>0</v>
      </c>
      <c r="BB411" s="433">
        <v>0</v>
      </c>
    </row>
    <row r="412" spans="1:54">
      <c r="A412" s="72"/>
      <c r="B412" s="72"/>
      <c r="C412" s="312"/>
      <c r="D412" s="313" t="s">
        <v>23</v>
      </c>
      <c r="E412" s="97">
        <v>0</v>
      </c>
      <c r="F412" s="97">
        <v>0</v>
      </c>
      <c r="G412" s="97">
        <v>0</v>
      </c>
      <c r="H412" s="97">
        <v>0</v>
      </c>
      <c r="I412" s="437"/>
      <c r="J412" s="438"/>
      <c r="K412" s="97">
        <v>0</v>
      </c>
      <c r="L412" s="97">
        <v>0</v>
      </c>
      <c r="M412" s="97">
        <v>0</v>
      </c>
      <c r="N412" s="97">
        <v>0</v>
      </c>
      <c r="O412" s="349">
        <v>0</v>
      </c>
      <c r="P412" s="438"/>
      <c r="Q412" s="97" t="s">
        <v>279</v>
      </c>
      <c r="R412" s="97" t="s">
        <v>279</v>
      </c>
      <c r="S412" s="97" t="s">
        <v>279</v>
      </c>
      <c r="T412" s="97" t="s">
        <v>279</v>
      </c>
      <c r="U412" s="349" t="s">
        <v>279</v>
      </c>
      <c r="V412" s="438"/>
      <c r="W412" s="97" t="s">
        <v>279</v>
      </c>
      <c r="X412" s="97" t="s">
        <v>279</v>
      </c>
      <c r="Y412" s="97" t="s">
        <v>279</v>
      </c>
      <c r="Z412" s="97" t="s">
        <v>279</v>
      </c>
      <c r="AA412" s="349" t="s">
        <v>279</v>
      </c>
      <c r="AB412" s="287"/>
      <c r="AC412" s="97" t="s">
        <v>279</v>
      </c>
      <c r="AD412" s="97" t="s">
        <v>279</v>
      </c>
      <c r="AE412" s="97" t="s">
        <v>279</v>
      </c>
      <c r="AF412" s="97" t="s">
        <v>279</v>
      </c>
      <c r="AG412" s="349" t="s">
        <v>279</v>
      </c>
      <c r="AH412" s="287"/>
      <c r="AI412" s="97" t="s">
        <v>279</v>
      </c>
      <c r="AJ412" s="97" t="s">
        <v>279</v>
      </c>
      <c r="AK412" s="97" t="s">
        <v>279</v>
      </c>
      <c r="AL412" s="97" t="s">
        <v>279</v>
      </c>
      <c r="AM412" s="349" t="s">
        <v>279</v>
      </c>
      <c r="AN412" s="287"/>
      <c r="AO412" s="97" t="s">
        <v>279</v>
      </c>
      <c r="AP412" s="97" t="s">
        <v>279</v>
      </c>
      <c r="AQ412" s="97" t="s">
        <v>279</v>
      </c>
      <c r="AR412" s="97" t="s">
        <v>279</v>
      </c>
      <c r="AS412" s="349" t="s">
        <v>279</v>
      </c>
      <c r="AT412" s="287"/>
      <c r="AU412" s="97" t="s">
        <v>279</v>
      </c>
      <c r="AV412" s="97" t="s">
        <v>279</v>
      </c>
      <c r="AW412" s="97" t="s">
        <v>279</v>
      </c>
      <c r="AX412" s="97" t="s">
        <v>279</v>
      </c>
      <c r="AY412" s="349" t="s">
        <v>279</v>
      </c>
      <c r="AZ412" s="287"/>
      <c r="BA412" s="97" t="s">
        <v>279</v>
      </c>
      <c r="BB412" s="97" t="s">
        <v>279</v>
      </c>
    </row>
    <row r="413" spans="1:54">
      <c r="A413" s="73" t="s">
        <v>196</v>
      </c>
      <c r="B413" s="73" t="s">
        <v>248</v>
      </c>
      <c r="C413" s="306" t="s">
        <v>58</v>
      </c>
      <c r="D413" s="306" t="s">
        <v>25</v>
      </c>
      <c r="E413" s="433">
        <v>65341078</v>
      </c>
      <c r="F413" s="433">
        <v>71589777</v>
      </c>
      <c r="G413" s="433">
        <v>69494347</v>
      </c>
      <c r="H413" s="433">
        <v>68286143</v>
      </c>
      <c r="I413" s="434">
        <v>274711345</v>
      </c>
      <c r="J413" s="435"/>
      <c r="K413" s="433">
        <v>66772956</v>
      </c>
      <c r="L413" s="433">
        <v>70413079</v>
      </c>
      <c r="M413" s="433">
        <v>69626367</v>
      </c>
      <c r="N413" s="433">
        <v>71381439</v>
      </c>
      <c r="O413" s="436">
        <v>278193841</v>
      </c>
      <c r="P413" s="435"/>
      <c r="Q413" s="433">
        <v>66471453</v>
      </c>
      <c r="R413" s="433">
        <v>72189747</v>
      </c>
      <c r="S413" s="433">
        <v>73847370</v>
      </c>
      <c r="T413" s="433">
        <v>72795693</v>
      </c>
      <c r="U413" s="436">
        <v>285304263</v>
      </c>
      <c r="V413" s="435"/>
      <c r="W413" s="433">
        <v>70852098</v>
      </c>
      <c r="X413" s="433">
        <v>75439237</v>
      </c>
      <c r="Y413" s="433">
        <v>76524881</v>
      </c>
      <c r="Z413" s="433">
        <v>78047165</v>
      </c>
      <c r="AA413" s="436">
        <v>300863381</v>
      </c>
      <c r="AB413" s="126"/>
      <c r="AC413" s="433">
        <v>75602695</v>
      </c>
      <c r="AD413" s="433">
        <v>78855599</v>
      </c>
      <c r="AE413" s="433">
        <v>79497838</v>
      </c>
      <c r="AF413" s="433">
        <v>82611740</v>
      </c>
      <c r="AG413" s="436">
        <v>316567872</v>
      </c>
      <c r="AH413" s="126"/>
      <c r="AI413" s="433">
        <v>77112203</v>
      </c>
      <c r="AJ413" s="433">
        <v>79678253</v>
      </c>
      <c r="AK413" s="433">
        <v>83560977</v>
      </c>
      <c r="AL413" s="433">
        <v>82967525</v>
      </c>
      <c r="AM413" s="436">
        <v>323318958</v>
      </c>
      <c r="AN413" s="126"/>
      <c r="AO413" s="433">
        <v>77941191</v>
      </c>
      <c r="AP413" s="433">
        <v>82615474</v>
      </c>
      <c r="AQ413" s="433">
        <v>84292773</v>
      </c>
      <c r="AR413" s="433">
        <v>84087633</v>
      </c>
      <c r="AS413" s="436">
        <v>328937071</v>
      </c>
      <c r="AT413" s="126"/>
      <c r="AU413" s="433">
        <v>78214436</v>
      </c>
      <c r="AV413" s="433">
        <v>84887120</v>
      </c>
      <c r="AW413" s="433">
        <v>83497492</v>
      </c>
      <c r="AX413" s="433">
        <v>84187684</v>
      </c>
      <c r="AY413" s="436">
        <v>330786732</v>
      </c>
      <c r="AZ413" s="126"/>
      <c r="BA413" s="433">
        <v>83845121</v>
      </c>
      <c r="BB413" s="433">
        <v>86837677</v>
      </c>
    </row>
    <row r="414" spans="1:54">
      <c r="A414" s="69"/>
      <c r="B414" s="61" t="s">
        <v>246</v>
      </c>
      <c r="C414" s="312"/>
      <c r="D414" s="313" t="s">
        <v>23</v>
      </c>
      <c r="E414" s="97">
        <v>0.1437170944988973</v>
      </c>
      <c r="F414" s="97">
        <v>0.44687419732236289</v>
      </c>
      <c r="G414" s="97">
        <v>0.22709605761824128</v>
      </c>
      <c r="H414" s="97">
        <v>0.13300159128600389</v>
      </c>
      <c r="I414" s="437"/>
      <c r="J414" s="438"/>
      <c r="K414" s="97">
        <v>2.1913902308131495E-2</v>
      </c>
      <c r="L414" s="97">
        <v>-1.6436676426579734E-2</v>
      </c>
      <c r="M414" s="97">
        <v>1.8997228652281603E-3</v>
      </c>
      <c r="N414" s="97">
        <v>4.5328317928280119E-2</v>
      </c>
      <c r="O414" s="349">
        <v>1.2676928213503524E-2</v>
      </c>
      <c r="P414" s="438"/>
      <c r="Q414" s="97">
        <v>-4.5153460032532067E-3</v>
      </c>
      <c r="R414" s="97">
        <v>2.5232073717440962E-2</v>
      </c>
      <c r="S414" s="97">
        <v>6.0623628402153962E-2</v>
      </c>
      <c r="T414" s="97">
        <v>1.9812629442788277E-2</v>
      </c>
      <c r="U414" s="349">
        <v>2.5559235871077446E-2</v>
      </c>
      <c r="V414" s="438"/>
      <c r="W414" s="97">
        <v>6.5902651473558116E-2</v>
      </c>
      <c r="X414" s="97">
        <v>4.5013178949082633E-2</v>
      </c>
      <c r="Y414" s="97">
        <v>3.6257364344864262E-2</v>
      </c>
      <c r="Z414" s="97">
        <v>7.2139872341073774E-2</v>
      </c>
      <c r="AA414" s="349">
        <v>5.4535175312119266E-2</v>
      </c>
      <c r="AB414" s="287"/>
      <c r="AC414" s="97">
        <v>6.7049489487241543E-2</v>
      </c>
      <c r="AD414" s="97">
        <v>4.5286274568232976E-2</v>
      </c>
      <c r="AE414" s="97">
        <v>3.884954750860703E-2</v>
      </c>
      <c r="AF414" s="97">
        <v>5.8484827732051547E-2</v>
      </c>
      <c r="AG414" s="349">
        <v>5.2198080563350402E-2</v>
      </c>
      <c r="AH414" s="287"/>
      <c r="AI414" s="97">
        <v>1.9966325274515695E-2</v>
      </c>
      <c r="AJ414" s="97">
        <v>1.0432410766418654E-2</v>
      </c>
      <c r="AK414" s="97">
        <v>5.1110056603048681E-2</v>
      </c>
      <c r="AL414" s="97">
        <v>4.3067123389484152E-3</v>
      </c>
      <c r="AM414" s="349">
        <v>2.1325872260341106E-2</v>
      </c>
      <c r="AN414" s="287"/>
      <c r="AO414" s="97">
        <v>1.0750412616275629E-2</v>
      </c>
      <c r="AP414" s="97">
        <v>3.6863521593526904E-2</v>
      </c>
      <c r="AQ414" s="97">
        <v>8.7576285758363959E-3</v>
      </c>
      <c r="AR414" s="97">
        <v>1.3500559405622781E-2</v>
      </c>
      <c r="AS414" s="349">
        <v>1.7376379766756544E-2</v>
      </c>
      <c r="AT414" s="287"/>
      <c r="AU414" s="97">
        <v>3.5057842521293292E-3</v>
      </c>
      <c r="AV414" s="97">
        <v>2.7496616432897358E-2</v>
      </c>
      <c r="AW414" s="97">
        <v>-9.434747152048284E-3</v>
      </c>
      <c r="AX414" s="97">
        <v>1.18984203063488E-3</v>
      </c>
      <c r="AY414" s="349">
        <v>5.6231454678454806E-3</v>
      </c>
      <c r="AZ414" s="287"/>
      <c r="BA414" s="97">
        <v>7.1990354824012392E-2</v>
      </c>
      <c r="BB414" s="97">
        <v>2.2978244520488023E-2</v>
      </c>
    </row>
    <row r="415" spans="1:54">
      <c r="A415" s="69"/>
      <c r="B415" s="61"/>
      <c r="C415" s="306" t="s">
        <v>82</v>
      </c>
      <c r="D415" s="306" t="s">
        <v>25</v>
      </c>
      <c r="E415" s="433">
        <v>273645025</v>
      </c>
      <c r="F415" s="433">
        <v>286455497</v>
      </c>
      <c r="G415" s="433">
        <v>292759780</v>
      </c>
      <c r="H415" s="433">
        <v>287024426</v>
      </c>
      <c r="I415" s="434">
        <v>1139884728</v>
      </c>
      <c r="J415" s="435"/>
      <c r="K415" s="433">
        <v>283196945</v>
      </c>
      <c r="L415" s="433">
        <v>295522947</v>
      </c>
      <c r="M415" s="433">
        <v>291891217</v>
      </c>
      <c r="N415" s="433">
        <v>298257549</v>
      </c>
      <c r="O415" s="436">
        <v>1168868658</v>
      </c>
      <c r="P415" s="435"/>
      <c r="Q415" s="433">
        <v>275142548</v>
      </c>
      <c r="R415" s="433">
        <v>284755461</v>
      </c>
      <c r="S415" s="433">
        <v>295856964</v>
      </c>
      <c r="T415" s="433">
        <v>290033668</v>
      </c>
      <c r="U415" s="436">
        <v>1145788641</v>
      </c>
      <c r="V415" s="435"/>
      <c r="W415" s="433">
        <v>279658312</v>
      </c>
      <c r="X415" s="433">
        <v>295940698</v>
      </c>
      <c r="Y415" s="433">
        <v>303638769</v>
      </c>
      <c r="Z415" s="433">
        <v>307419814</v>
      </c>
      <c r="AA415" s="436">
        <v>1186657593</v>
      </c>
      <c r="AB415" s="126"/>
      <c r="AC415" s="433">
        <v>291920800</v>
      </c>
      <c r="AD415" s="433">
        <v>305487838</v>
      </c>
      <c r="AE415" s="433">
        <v>301904205</v>
      </c>
      <c r="AF415" s="433">
        <v>320019450</v>
      </c>
      <c r="AG415" s="436">
        <v>1219332293</v>
      </c>
      <c r="AH415" s="126"/>
      <c r="AI415" s="433">
        <v>300807304</v>
      </c>
      <c r="AJ415" s="433">
        <v>307721707</v>
      </c>
      <c r="AK415" s="433">
        <v>317801811</v>
      </c>
      <c r="AL415" s="433">
        <v>316365125</v>
      </c>
      <c r="AM415" s="436">
        <v>1242695947</v>
      </c>
      <c r="AN415" s="126"/>
      <c r="AO415" s="433">
        <v>295143954</v>
      </c>
      <c r="AP415" s="433">
        <v>313778613</v>
      </c>
      <c r="AQ415" s="433">
        <v>316426002</v>
      </c>
      <c r="AR415" s="433">
        <v>321385786</v>
      </c>
      <c r="AS415" s="436">
        <v>1246734355</v>
      </c>
      <c r="AT415" s="126"/>
      <c r="AU415" s="433">
        <v>304550761</v>
      </c>
      <c r="AV415" s="433">
        <v>327437157</v>
      </c>
      <c r="AW415" s="433">
        <v>312961567</v>
      </c>
      <c r="AX415" s="433">
        <v>312889246</v>
      </c>
      <c r="AY415" s="436">
        <v>1257838731</v>
      </c>
      <c r="AZ415" s="126"/>
      <c r="BA415" s="433">
        <v>315171350</v>
      </c>
      <c r="BB415" s="433">
        <v>328773008</v>
      </c>
    </row>
    <row r="416" spans="1:54">
      <c r="A416" s="69"/>
      <c r="B416" s="61"/>
      <c r="C416" s="312"/>
      <c r="D416" s="313" t="s">
        <v>23</v>
      </c>
      <c r="E416" s="97">
        <v>0.12099841862816417</v>
      </c>
      <c r="F416" s="97">
        <v>0.2630739735402699</v>
      </c>
      <c r="G416" s="97">
        <v>0.13825315388914658</v>
      </c>
      <c r="H416" s="97">
        <v>3.5930920317528467E-2</v>
      </c>
      <c r="I416" s="437"/>
      <c r="J416" s="438"/>
      <c r="K416" s="97">
        <v>3.4906243956015645E-2</v>
      </c>
      <c r="L416" s="97">
        <v>3.1653957054278488E-2</v>
      </c>
      <c r="M416" s="97">
        <v>-2.9668112197652288E-3</v>
      </c>
      <c r="N416" s="97">
        <v>3.91364705664458E-2</v>
      </c>
      <c r="O416" s="349">
        <v>2.542707107836617E-2</v>
      </c>
      <c r="P416" s="438"/>
      <c r="Q416" s="97">
        <v>-2.8440974177881717E-2</v>
      </c>
      <c r="R416" s="97">
        <v>-3.6435363511720831E-2</v>
      </c>
      <c r="S416" s="97">
        <v>1.3586386876450529E-2</v>
      </c>
      <c r="T416" s="97">
        <v>-2.7573085836630429E-2</v>
      </c>
      <c r="U416" s="349">
        <v>-1.9745603444865423E-2</v>
      </c>
      <c r="V416" s="438"/>
      <c r="W416" s="97">
        <v>1.6412452500803365E-2</v>
      </c>
      <c r="X416" s="97">
        <v>3.9280149222493677E-2</v>
      </c>
      <c r="Y416" s="97">
        <v>2.6302591951156584E-2</v>
      </c>
      <c r="Z416" s="97">
        <v>5.9945268147282738E-2</v>
      </c>
      <c r="AA416" s="349">
        <v>3.5668840253409329E-2</v>
      </c>
      <c r="AB416" s="287"/>
      <c r="AC416" s="97">
        <v>4.3848108473171443E-2</v>
      </c>
      <c r="AD416" s="97">
        <v>3.2260314530987655E-2</v>
      </c>
      <c r="AE416" s="97">
        <v>-5.7125906738213494E-3</v>
      </c>
      <c r="AF416" s="97">
        <v>4.0985113601038181E-2</v>
      </c>
      <c r="AG416" s="349">
        <v>2.7535070093298586E-2</v>
      </c>
      <c r="AH416" s="287"/>
      <c r="AI416" s="97">
        <v>3.044148960951043E-2</v>
      </c>
      <c r="AJ416" s="97">
        <v>7.3124645963811297E-3</v>
      </c>
      <c r="AK416" s="97">
        <v>5.2657782623464877E-2</v>
      </c>
      <c r="AL416" s="97">
        <v>-1.1419071559556793E-2</v>
      </c>
      <c r="AM416" s="349">
        <v>1.9161022909117698E-2</v>
      </c>
      <c r="AN416" s="287"/>
      <c r="AO416" s="97">
        <v>-1.882716917006777E-2</v>
      </c>
      <c r="AP416" s="97">
        <v>1.9683063827538261E-2</v>
      </c>
      <c r="AQ416" s="97">
        <v>-4.3291414723876098E-3</v>
      </c>
      <c r="AR416" s="97">
        <v>1.5869830784919881E-2</v>
      </c>
      <c r="AS416" s="349">
        <v>3.2497152740773583E-3</v>
      </c>
      <c r="AT416" s="287"/>
      <c r="AU416" s="97">
        <v>3.1871928503065305E-2</v>
      </c>
      <c r="AV416" s="97">
        <v>4.3529238240338497E-2</v>
      </c>
      <c r="AW416" s="97">
        <v>-1.0948641951365246E-2</v>
      </c>
      <c r="AX416" s="97">
        <v>-2.643719906144204E-2</v>
      </c>
      <c r="AY416" s="349">
        <v>8.9067698788167782E-3</v>
      </c>
      <c r="AZ416" s="287"/>
      <c r="BA416" s="97">
        <v>3.4872968188051967E-2</v>
      </c>
      <c r="BB416" s="97">
        <v>4.0797171959321421E-3</v>
      </c>
    </row>
    <row r="417" spans="1:54">
      <c r="A417" s="69"/>
      <c r="B417" s="61"/>
      <c r="C417" s="306" t="s">
        <v>83</v>
      </c>
      <c r="D417" s="306" t="s">
        <v>25</v>
      </c>
      <c r="E417" s="433">
        <v>9603910</v>
      </c>
      <c r="F417" s="433">
        <v>8993450</v>
      </c>
      <c r="G417" s="433">
        <v>8607730</v>
      </c>
      <c r="H417" s="433">
        <v>9439310</v>
      </c>
      <c r="I417" s="434">
        <v>36644400</v>
      </c>
      <c r="J417" s="435"/>
      <c r="K417" s="433">
        <v>9550310</v>
      </c>
      <c r="L417" s="433">
        <v>10557240</v>
      </c>
      <c r="M417" s="433">
        <v>9772110</v>
      </c>
      <c r="N417" s="433">
        <v>9903010</v>
      </c>
      <c r="O417" s="436">
        <v>39782670</v>
      </c>
      <c r="P417" s="435"/>
      <c r="Q417" s="433">
        <v>9125880</v>
      </c>
      <c r="R417" s="433">
        <v>9685480</v>
      </c>
      <c r="S417" s="433">
        <v>10036570</v>
      </c>
      <c r="T417" s="433">
        <v>10643960</v>
      </c>
      <c r="U417" s="436">
        <v>39491890</v>
      </c>
      <c r="V417" s="435"/>
      <c r="W417" s="433">
        <v>10903530</v>
      </c>
      <c r="X417" s="433">
        <v>11032150</v>
      </c>
      <c r="Y417" s="433">
        <v>10870590</v>
      </c>
      <c r="Z417" s="433">
        <v>11385950</v>
      </c>
      <c r="AA417" s="436">
        <v>44192220</v>
      </c>
      <c r="AB417" s="126"/>
      <c r="AC417" s="433">
        <v>11580280</v>
      </c>
      <c r="AD417" s="433">
        <v>11995380</v>
      </c>
      <c r="AE417" s="433">
        <v>12612310</v>
      </c>
      <c r="AF417" s="433">
        <v>12412410</v>
      </c>
      <c r="AG417" s="436">
        <v>48600380</v>
      </c>
      <c r="AH417" s="126"/>
      <c r="AI417" s="433">
        <v>12274840</v>
      </c>
      <c r="AJ417" s="433">
        <v>11842100</v>
      </c>
      <c r="AK417" s="433">
        <v>11943610</v>
      </c>
      <c r="AL417" s="433">
        <v>12044410</v>
      </c>
      <c r="AM417" s="436">
        <v>48104960</v>
      </c>
      <c r="AN417" s="126"/>
      <c r="AO417" s="433">
        <v>13132260</v>
      </c>
      <c r="AP417" s="433">
        <v>13207560</v>
      </c>
      <c r="AQ417" s="433">
        <v>13019610</v>
      </c>
      <c r="AR417" s="433">
        <v>13535420</v>
      </c>
      <c r="AS417" s="436">
        <v>52894850</v>
      </c>
      <c r="AT417" s="126"/>
      <c r="AU417" s="433">
        <v>13192400</v>
      </c>
      <c r="AV417" s="433">
        <v>13988170</v>
      </c>
      <c r="AW417" s="433">
        <v>13230060</v>
      </c>
      <c r="AX417" s="433">
        <v>13406500</v>
      </c>
      <c r="AY417" s="436">
        <v>53817130</v>
      </c>
      <c r="AZ417" s="126"/>
      <c r="BA417" s="433">
        <v>13954710</v>
      </c>
      <c r="BB417" s="433">
        <v>14031790</v>
      </c>
    </row>
    <row r="418" spans="1:54">
      <c r="A418" s="69"/>
      <c r="B418" s="61"/>
      <c r="C418" s="312"/>
      <c r="D418" s="313" t="s">
        <v>23</v>
      </c>
      <c r="E418" s="97">
        <v>9.6529526880296312E-2</v>
      </c>
      <c r="F418" s="97">
        <v>7.3398754905424371E-2</v>
      </c>
      <c r="G418" s="97">
        <v>-1.7037934527282965E-2</v>
      </c>
      <c r="H418" s="97">
        <v>4.8981224752876855E-2</v>
      </c>
      <c r="I418" s="437"/>
      <c r="J418" s="438"/>
      <c r="K418" s="97">
        <v>-5.5810602140169991E-3</v>
      </c>
      <c r="L418" s="97">
        <v>0.17388099116579289</v>
      </c>
      <c r="M418" s="97">
        <v>0.13527143625555169</v>
      </c>
      <c r="N418" s="97">
        <v>4.9124353369049217E-2</v>
      </c>
      <c r="O418" s="349">
        <v>8.5641189376821636E-2</v>
      </c>
      <c r="P418" s="438"/>
      <c r="Q418" s="97">
        <v>-4.4441489333854056E-2</v>
      </c>
      <c r="R418" s="97">
        <v>-8.2574612303973338E-2</v>
      </c>
      <c r="S418" s="97">
        <v>2.7062732613529761E-2</v>
      </c>
      <c r="T418" s="97">
        <v>7.4820685831883393E-2</v>
      </c>
      <c r="U418" s="349">
        <v>-7.309212780338803E-3</v>
      </c>
      <c r="V418" s="438"/>
      <c r="W418" s="97">
        <v>0.19479217346710676</v>
      </c>
      <c r="X418" s="97">
        <v>0.13904008887530606</v>
      </c>
      <c r="Y418" s="97">
        <v>8.3098110210958476E-2</v>
      </c>
      <c r="Z418" s="97">
        <v>6.9709957572181791E-2</v>
      </c>
      <c r="AA418" s="349">
        <v>0.11902013299439451</v>
      </c>
      <c r="AB418" s="287"/>
      <c r="AC418" s="97">
        <v>6.2067055348130395E-2</v>
      </c>
      <c r="AD418" s="97">
        <v>8.7311176878486885E-2</v>
      </c>
      <c r="AE418" s="97">
        <v>0.16022313416291123</v>
      </c>
      <c r="AF418" s="97">
        <v>9.0151458595901124E-2</v>
      </c>
      <c r="AG418" s="349">
        <v>9.9749684446719389E-2</v>
      </c>
      <c r="AH418" s="287"/>
      <c r="AI418" s="97">
        <v>5.9977824370395227E-2</v>
      </c>
      <c r="AJ418" s="97">
        <v>-1.2778252960723213E-2</v>
      </c>
      <c r="AK418" s="97">
        <v>-5.3019629235247168E-2</v>
      </c>
      <c r="AL418" s="97">
        <v>-2.9647747697667093E-2</v>
      </c>
      <c r="AM418" s="349">
        <v>-1.0193747456295643E-2</v>
      </c>
      <c r="AN418" s="287"/>
      <c r="AO418" s="97">
        <v>6.9851826989190791E-2</v>
      </c>
      <c r="AP418" s="97">
        <v>0.11530556235802769</v>
      </c>
      <c r="AQ418" s="97">
        <v>9.0090014660558992E-2</v>
      </c>
      <c r="AR418" s="97">
        <v>0.12379269719313779</v>
      </c>
      <c r="AS418" s="349">
        <v>9.9571645002926923E-2</v>
      </c>
      <c r="AT418" s="287"/>
      <c r="AU418" s="97">
        <v>4.5795620860384911E-3</v>
      </c>
      <c r="AV418" s="97">
        <v>5.9103271156822235E-2</v>
      </c>
      <c r="AW418" s="97">
        <v>1.6164078647517011E-2</v>
      </c>
      <c r="AX418" s="97">
        <v>-9.5246397969179775E-3</v>
      </c>
      <c r="AY418" s="349">
        <v>1.7436102002368781E-2</v>
      </c>
      <c r="AZ418" s="287"/>
      <c r="BA418" s="97">
        <v>5.7784027167156804E-2</v>
      </c>
      <c r="BB418" s="97">
        <v>3.1183492908650745E-3</v>
      </c>
    </row>
    <row r="419" spans="1:54">
      <c r="A419" s="69"/>
      <c r="B419" s="61"/>
      <c r="C419" s="306" t="s">
        <v>84</v>
      </c>
      <c r="D419" s="306" t="s">
        <v>25</v>
      </c>
      <c r="E419" s="433">
        <v>125027697</v>
      </c>
      <c r="F419" s="433">
        <v>130324166</v>
      </c>
      <c r="G419" s="433">
        <v>131721660</v>
      </c>
      <c r="H419" s="433">
        <v>131659011</v>
      </c>
      <c r="I419" s="434">
        <v>518732534</v>
      </c>
      <c r="J419" s="435"/>
      <c r="K419" s="433">
        <v>132327697</v>
      </c>
      <c r="L419" s="433">
        <v>139317373</v>
      </c>
      <c r="M419" s="433">
        <v>135189852</v>
      </c>
      <c r="N419" s="433">
        <v>131328027</v>
      </c>
      <c r="O419" s="436">
        <v>538162949</v>
      </c>
      <c r="P419" s="435"/>
      <c r="Q419" s="433">
        <v>120611702</v>
      </c>
      <c r="R419" s="433">
        <v>132024924</v>
      </c>
      <c r="S419" s="433">
        <v>133335191</v>
      </c>
      <c r="T419" s="433">
        <v>135290274</v>
      </c>
      <c r="U419" s="436">
        <v>521262091</v>
      </c>
      <c r="V419" s="435"/>
      <c r="W419" s="433">
        <v>134381768</v>
      </c>
      <c r="X419" s="433">
        <v>141848296</v>
      </c>
      <c r="Y419" s="433">
        <v>143055988</v>
      </c>
      <c r="Z419" s="433">
        <v>148256852</v>
      </c>
      <c r="AA419" s="436">
        <v>567542904</v>
      </c>
      <c r="AB419" s="126"/>
      <c r="AC419" s="433">
        <v>146931105</v>
      </c>
      <c r="AD419" s="433">
        <v>154167307</v>
      </c>
      <c r="AE419" s="433">
        <v>154370666</v>
      </c>
      <c r="AF419" s="433">
        <v>155365295</v>
      </c>
      <c r="AG419" s="436">
        <v>610834373</v>
      </c>
      <c r="AH419" s="126"/>
      <c r="AI419" s="433">
        <v>146264176</v>
      </c>
      <c r="AJ419" s="433">
        <v>153875346</v>
      </c>
      <c r="AK419" s="433">
        <v>158292720</v>
      </c>
      <c r="AL419" s="433">
        <v>163169990</v>
      </c>
      <c r="AM419" s="436">
        <v>621602232</v>
      </c>
      <c r="AN419" s="126"/>
      <c r="AO419" s="433">
        <v>153841499</v>
      </c>
      <c r="AP419" s="433">
        <v>159520289</v>
      </c>
      <c r="AQ419" s="433">
        <v>163695006</v>
      </c>
      <c r="AR419" s="433">
        <v>163890625</v>
      </c>
      <c r="AS419" s="436">
        <v>640947419</v>
      </c>
      <c r="AT419" s="126"/>
      <c r="AU419" s="433">
        <v>139241085</v>
      </c>
      <c r="AV419" s="433">
        <v>141894069</v>
      </c>
      <c r="AW419" s="433">
        <v>141564674</v>
      </c>
      <c r="AX419" s="433">
        <v>150348208</v>
      </c>
      <c r="AY419" s="436">
        <v>573048036</v>
      </c>
      <c r="AZ419" s="126"/>
      <c r="BA419" s="433">
        <v>142476203</v>
      </c>
      <c r="BB419" s="433">
        <v>155880746</v>
      </c>
    </row>
    <row r="420" spans="1:54">
      <c r="A420" s="69"/>
      <c r="B420" s="61"/>
      <c r="C420" s="312"/>
      <c r="D420" s="313" t="s">
        <v>23</v>
      </c>
      <c r="E420" s="97">
        <v>0.2083868852301842</v>
      </c>
      <c r="F420" s="97">
        <v>0.45636242579446518</v>
      </c>
      <c r="G420" s="97">
        <v>0.28337515227221866</v>
      </c>
      <c r="H420" s="97">
        <v>0.19887438453874232</v>
      </c>
      <c r="I420" s="437"/>
      <c r="J420" s="438"/>
      <c r="K420" s="97">
        <v>5.8387062828166789E-2</v>
      </c>
      <c r="L420" s="97">
        <v>6.9006441982525327E-2</v>
      </c>
      <c r="M420" s="97">
        <v>2.6329701584386349E-2</v>
      </c>
      <c r="N420" s="97">
        <v>-2.513948703442714E-3</v>
      </c>
      <c r="O420" s="349">
        <v>3.7457482857629953E-2</v>
      </c>
      <c r="P420" s="438"/>
      <c r="Q420" s="97">
        <v>-8.8537738248403164E-2</v>
      </c>
      <c r="R420" s="97">
        <v>-5.2344146626996713E-2</v>
      </c>
      <c r="S420" s="97">
        <v>-1.3718936536745385E-2</v>
      </c>
      <c r="T420" s="97">
        <v>3.0170612400961527E-2</v>
      </c>
      <c r="U420" s="349">
        <v>-3.1404722364118065E-2</v>
      </c>
      <c r="V420" s="438"/>
      <c r="W420" s="97">
        <v>0.11416857379228418</v>
      </c>
      <c r="X420" s="97">
        <v>7.4405435749389293E-2</v>
      </c>
      <c r="Y420" s="97">
        <v>7.2904961751620423E-2</v>
      </c>
      <c r="Z420" s="97">
        <v>9.5842647195762298E-2</v>
      </c>
      <c r="AA420" s="349">
        <v>8.8786070959455232E-2</v>
      </c>
      <c r="AB420" s="287"/>
      <c r="AC420" s="97">
        <v>9.3385711371203328E-2</v>
      </c>
      <c r="AD420" s="97">
        <v>8.6846379881785785E-2</v>
      </c>
      <c r="AE420" s="97">
        <v>7.9092655667094558E-2</v>
      </c>
      <c r="AF420" s="97">
        <v>4.7946809230780207E-2</v>
      </c>
      <c r="AG420" s="349">
        <v>7.6278760063573925E-2</v>
      </c>
      <c r="AH420" s="287"/>
      <c r="AI420" s="97">
        <v>-4.5390593094634113E-3</v>
      </c>
      <c r="AJ420" s="97">
        <v>-1.8937932151853465E-3</v>
      </c>
      <c r="AK420" s="97">
        <v>2.5406731094883117E-2</v>
      </c>
      <c r="AL420" s="97">
        <v>5.0234481259151309E-2</v>
      </c>
      <c r="AM420" s="349">
        <v>1.7628115698721469E-2</v>
      </c>
      <c r="AN420" s="287"/>
      <c r="AO420" s="97">
        <v>5.1805734030183848E-2</v>
      </c>
      <c r="AP420" s="97">
        <v>3.6685168525957268E-2</v>
      </c>
      <c r="AQ420" s="97">
        <v>3.4128455181009043E-2</v>
      </c>
      <c r="AR420" s="97">
        <v>4.4164677585627476E-3</v>
      </c>
      <c r="AS420" s="349">
        <v>3.1121488958874899E-2</v>
      </c>
      <c r="AT420" s="287"/>
      <c r="AU420" s="97">
        <v>-9.4905562510152142E-2</v>
      </c>
      <c r="AV420" s="97">
        <v>-0.11049516090081812</v>
      </c>
      <c r="AW420" s="97">
        <v>-0.13519246885271508</v>
      </c>
      <c r="AX420" s="97">
        <v>-8.263082162265234E-2</v>
      </c>
      <c r="AY420" s="349">
        <v>-0.1059359644601362</v>
      </c>
      <c r="AZ420" s="287"/>
      <c r="BA420" s="97">
        <v>2.3233932714615158E-2</v>
      </c>
      <c r="BB420" s="97">
        <v>9.8571258817026441E-2</v>
      </c>
    </row>
    <row r="421" spans="1:54">
      <c r="A421" s="69"/>
      <c r="B421" s="61"/>
      <c r="C421" s="306" t="s">
        <v>85</v>
      </c>
      <c r="D421" s="306" t="s">
        <v>25</v>
      </c>
      <c r="E421" s="433">
        <v>79591578</v>
      </c>
      <c r="F421" s="433">
        <v>87437167</v>
      </c>
      <c r="G421" s="433">
        <v>83333924</v>
      </c>
      <c r="H421" s="433">
        <v>84631257</v>
      </c>
      <c r="I421" s="434">
        <v>334993926</v>
      </c>
      <c r="J421" s="435"/>
      <c r="K421" s="433">
        <v>77656559</v>
      </c>
      <c r="L421" s="433">
        <v>80508891</v>
      </c>
      <c r="M421" s="433">
        <v>79911591</v>
      </c>
      <c r="N421" s="433">
        <v>83673920</v>
      </c>
      <c r="O421" s="436">
        <v>321750961</v>
      </c>
      <c r="P421" s="435"/>
      <c r="Q421" s="433">
        <v>75184555</v>
      </c>
      <c r="R421" s="433">
        <v>87271905</v>
      </c>
      <c r="S421" s="433">
        <v>87258049</v>
      </c>
      <c r="T421" s="433">
        <v>93341927</v>
      </c>
      <c r="U421" s="436">
        <v>343056436</v>
      </c>
      <c r="V421" s="435"/>
      <c r="W421" s="433">
        <v>96158678</v>
      </c>
      <c r="X421" s="433">
        <v>107452865</v>
      </c>
      <c r="Y421" s="433">
        <v>103868801</v>
      </c>
      <c r="Z421" s="433">
        <v>112717105</v>
      </c>
      <c r="AA421" s="436">
        <v>420197449</v>
      </c>
      <c r="AB421" s="126"/>
      <c r="AC421" s="433">
        <v>110979146</v>
      </c>
      <c r="AD421" s="433">
        <v>113944191</v>
      </c>
      <c r="AE421" s="433">
        <v>117256950</v>
      </c>
      <c r="AF421" s="433">
        <v>118181475</v>
      </c>
      <c r="AG421" s="436">
        <v>460361762</v>
      </c>
      <c r="AH421" s="126"/>
      <c r="AI421" s="433">
        <v>109250320</v>
      </c>
      <c r="AJ421" s="433">
        <v>118033889</v>
      </c>
      <c r="AK421" s="433">
        <v>121208512</v>
      </c>
      <c r="AL421" s="433">
        <v>122994168</v>
      </c>
      <c r="AM421" s="436">
        <v>471486889</v>
      </c>
      <c r="AN421" s="126"/>
      <c r="AO421" s="433">
        <v>115511916</v>
      </c>
      <c r="AP421" s="433">
        <v>121334957</v>
      </c>
      <c r="AQ421" s="433">
        <v>119161385</v>
      </c>
      <c r="AR421" s="433">
        <v>122007656</v>
      </c>
      <c r="AS421" s="436">
        <v>478015914</v>
      </c>
      <c r="AT421" s="126"/>
      <c r="AU421" s="433">
        <v>95937135</v>
      </c>
      <c r="AV421" s="433">
        <v>111093266</v>
      </c>
      <c r="AW421" s="433">
        <v>113779840</v>
      </c>
      <c r="AX421" s="433">
        <v>119322500</v>
      </c>
      <c r="AY421" s="436">
        <v>440132741</v>
      </c>
      <c r="AZ421" s="126"/>
      <c r="BA421" s="433">
        <v>105620078</v>
      </c>
      <c r="BB421" s="433">
        <v>122877743</v>
      </c>
    </row>
    <row r="422" spans="1:54">
      <c r="A422" s="69"/>
      <c r="B422" s="61"/>
      <c r="C422" s="312"/>
      <c r="D422" s="313" t="s">
        <v>23</v>
      </c>
      <c r="E422" s="97">
        <v>0.36343650312245435</v>
      </c>
      <c r="F422" s="97">
        <v>0.64237357042282384</v>
      </c>
      <c r="G422" s="97">
        <v>0.28665926554623217</v>
      </c>
      <c r="H422" s="97">
        <v>0.20634144737356941</v>
      </c>
      <c r="I422" s="437"/>
      <c r="J422" s="438"/>
      <c r="K422" s="97">
        <v>-2.4311856211721296E-2</v>
      </c>
      <c r="L422" s="97">
        <v>-7.9237196694627587E-2</v>
      </c>
      <c r="M422" s="97">
        <v>-4.106770491210758E-2</v>
      </c>
      <c r="N422" s="97">
        <v>-1.1311860817570038E-2</v>
      </c>
      <c r="O422" s="349">
        <v>-3.9531955573427369E-2</v>
      </c>
      <c r="P422" s="438"/>
      <c r="Q422" s="97">
        <v>-3.1832520418526355E-2</v>
      </c>
      <c r="R422" s="97">
        <v>8.400331834157293E-2</v>
      </c>
      <c r="S422" s="97">
        <v>9.1932320556601166E-2</v>
      </c>
      <c r="T422" s="97">
        <v>0.1155438516565257</v>
      </c>
      <c r="U422" s="349">
        <v>6.6217284740293314E-2</v>
      </c>
      <c r="V422" s="438"/>
      <c r="W422" s="97">
        <v>0.27896850623110026</v>
      </c>
      <c r="X422" s="97">
        <v>0.23124234540313982</v>
      </c>
      <c r="Y422" s="97">
        <v>0.19036355030124508</v>
      </c>
      <c r="Z422" s="97">
        <v>0.20757208065781629</v>
      </c>
      <c r="AA422" s="349">
        <v>0.22486391422780372</v>
      </c>
      <c r="AB422" s="287"/>
      <c r="AC422" s="97">
        <v>0.15412512222765784</v>
      </c>
      <c r="AD422" s="97">
        <v>6.0410915986279123E-2</v>
      </c>
      <c r="AE422" s="97">
        <v>0.12889480643951989</v>
      </c>
      <c r="AF422" s="97">
        <v>4.8478622654476444E-2</v>
      </c>
      <c r="AG422" s="349">
        <v>9.5584380856153173E-2</v>
      </c>
      <c r="AH422" s="287"/>
      <c r="AI422" s="97">
        <v>-1.5577935696135192E-2</v>
      </c>
      <c r="AJ422" s="97">
        <v>3.5892114938970376E-2</v>
      </c>
      <c r="AK422" s="97">
        <v>3.3700023751257469E-2</v>
      </c>
      <c r="AL422" s="97">
        <v>4.0722905176128421E-2</v>
      </c>
      <c r="AM422" s="349">
        <v>2.4166053565500167E-2</v>
      </c>
      <c r="AN422" s="287"/>
      <c r="AO422" s="97">
        <v>5.7314211985832086E-2</v>
      </c>
      <c r="AP422" s="97">
        <v>2.7967120527563116E-2</v>
      </c>
      <c r="AQ422" s="97">
        <v>-1.6889300645816063E-2</v>
      </c>
      <c r="AR422" s="97">
        <v>-8.0208030676706121E-3</v>
      </c>
      <c r="AS422" s="349">
        <v>1.3847733950455687E-2</v>
      </c>
      <c r="AT422" s="287"/>
      <c r="AU422" s="97">
        <v>-0.16946114026885328</v>
      </c>
      <c r="AV422" s="97">
        <v>-8.4408411666557104E-2</v>
      </c>
      <c r="AW422" s="97">
        <v>-4.5161819829469096E-2</v>
      </c>
      <c r="AX422" s="97">
        <v>-2.2008094311720905E-2</v>
      </c>
      <c r="AY422" s="349">
        <v>-7.9250861510020809E-2</v>
      </c>
      <c r="AZ422" s="287"/>
      <c r="BA422" s="97">
        <v>0.10093008301738426</v>
      </c>
      <c r="BB422" s="97">
        <v>0.10607732965560657</v>
      </c>
    </row>
    <row r="423" spans="1:54">
      <c r="A423" s="69"/>
      <c r="B423" s="61"/>
      <c r="C423" s="306" t="s">
        <v>86</v>
      </c>
      <c r="D423" s="306" t="s">
        <v>25</v>
      </c>
      <c r="E423" s="433">
        <v>91985060</v>
      </c>
      <c r="F423" s="433">
        <v>88468097</v>
      </c>
      <c r="G423" s="433">
        <v>95639060</v>
      </c>
      <c r="H423" s="433">
        <v>95857315</v>
      </c>
      <c r="I423" s="434">
        <v>371949532</v>
      </c>
      <c r="J423" s="435"/>
      <c r="K423" s="433">
        <v>98658401</v>
      </c>
      <c r="L423" s="433">
        <v>101340996</v>
      </c>
      <c r="M423" s="433">
        <v>96318483</v>
      </c>
      <c r="N423" s="433">
        <v>96799059</v>
      </c>
      <c r="O423" s="436">
        <v>393116939</v>
      </c>
      <c r="P423" s="435"/>
      <c r="Q423" s="433">
        <v>92984483</v>
      </c>
      <c r="R423" s="433">
        <v>95079801</v>
      </c>
      <c r="S423" s="433">
        <v>99217216</v>
      </c>
      <c r="T423" s="433">
        <v>99533471</v>
      </c>
      <c r="U423" s="436">
        <v>386814971</v>
      </c>
      <c r="V423" s="435"/>
      <c r="W423" s="433">
        <v>101538405</v>
      </c>
      <c r="X423" s="433">
        <v>102527253</v>
      </c>
      <c r="Y423" s="433">
        <v>106874574</v>
      </c>
      <c r="Z423" s="433">
        <v>107860819</v>
      </c>
      <c r="AA423" s="436">
        <v>418801051</v>
      </c>
      <c r="AB423" s="126"/>
      <c r="AC423" s="433">
        <v>107038410</v>
      </c>
      <c r="AD423" s="433">
        <v>111209956</v>
      </c>
      <c r="AE423" s="433">
        <v>109673472</v>
      </c>
      <c r="AF423" s="433">
        <v>113435584</v>
      </c>
      <c r="AG423" s="436">
        <v>441357422</v>
      </c>
      <c r="AH423" s="126"/>
      <c r="AI423" s="433">
        <v>106638742</v>
      </c>
      <c r="AJ423" s="433">
        <v>106128567</v>
      </c>
      <c r="AK423" s="433">
        <v>109875855</v>
      </c>
      <c r="AL423" s="433">
        <v>110897903</v>
      </c>
      <c r="AM423" s="436">
        <v>433541067</v>
      </c>
      <c r="AN423" s="126"/>
      <c r="AO423" s="433">
        <v>107268226</v>
      </c>
      <c r="AP423" s="433">
        <v>111820116</v>
      </c>
      <c r="AQ423" s="433">
        <v>112898257</v>
      </c>
      <c r="AR423" s="433">
        <v>113233458</v>
      </c>
      <c r="AS423" s="436">
        <v>445220057</v>
      </c>
      <c r="AT423" s="126"/>
      <c r="AU423" s="433">
        <v>109939466</v>
      </c>
      <c r="AV423" s="433">
        <v>114824565</v>
      </c>
      <c r="AW423" s="433">
        <v>109243561</v>
      </c>
      <c r="AX423" s="433">
        <v>110711942</v>
      </c>
      <c r="AY423" s="436">
        <v>444719534</v>
      </c>
      <c r="AZ423" s="126"/>
      <c r="BA423" s="433">
        <v>114061253</v>
      </c>
      <c r="BB423" s="433">
        <v>115323837</v>
      </c>
    </row>
    <row r="424" spans="1:54">
      <c r="A424" s="69"/>
      <c r="B424" s="61"/>
      <c r="C424" s="312"/>
      <c r="D424" s="313" t="s">
        <v>23</v>
      </c>
      <c r="E424" s="97">
        <v>9.5227938354084649E-2</v>
      </c>
      <c r="F424" s="97">
        <v>0.15684162445189248</v>
      </c>
      <c r="G424" s="97">
        <v>0.19053871921048832</v>
      </c>
      <c r="H424" s="97">
        <v>0.10386973953794446</v>
      </c>
      <c r="I424" s="437"/>
      <c r="J424" s="438"/>
      <c r="K424" s="97">
        <v>7.2548096397393236E-2</v>
      </c>
      <c r="L424" s="97">
        <v>0.14550893979329069</v>
      </c>
      <c r="M424" s="97">
        <v>7.1040325992329911E-3</v>
      </c>
      <c r="N424" s="97">
        <v>9.8244354121539909E-3</v>
      </c>
      <c r="O424" s="349">
        <v>5.6909352422575443E-2</v>
      </c>
      <c r="P424" s="438"/>
      <c r="Q424" s="97">
        <v>-5.7510743560500233E-2</v>
      </c>
      <c r="R424" s="97">
        <v>-6.1783436586709706E-2</v>
      </c>
      <c r="S424" s="97">
        <v>3.0095293340531626E-2</v>
      </c>
      <c r="T424" s="97">
        <v>2.8248332455380609E-2</v>
      </c>
      <c r="U424" s="349">
        <v>-1.6030771953075229E-2</v>
      </c>
      <c r="V424" s="438"/>
      <c r="W424" s="97">
        <v>9.1993004897386932E-2</v>
      </c>
      <c r="X424" s="97">
        <v>7.8328434869147534E-2</v>
      </c>
      <c r="Y424" s="97">
        <v>7.7177714803043918E-2</v>
      </c>
      <c r="Z424" s="97">
        <v>8.3663795870235536E-2</v>
      </c>
      <c r="AA424" s="349">
        <v>8.2690904949488164E-2</v>
      </c>
      <c r="AB424" s="287"/>
      <c r="AC424" s="97">
        <v>5.4166746070120064E-2</v>
      </c>
      <c r="AD424" s="97">
        <v>8.4686780791835004E-2</v>
      </c>
      <c r="AE424" s="97">
        <v>2.6188623685180712E-2</v>
      </c>
      <c r="AF424" s="97">
        <v>5.1684801317890994E-2</v>
      </c>
      <c r="AG424" s="349">
        <v>5.3859394445502584E-2</v>
      </c>
      <c r="AH424" s="287"/>
      <c r="AI424" s="97">
        <v>-3.7338745969788256E-3</v>
      </c>
      <c r="AJ424" s="97">
        <v>-4.5691853344497324E-2</v>
      </c>
      <c r="AK424" s="97">
        <v>1.8453231789725688E-3</v>
      </c>
      <c r="AL424" s="97">
        <v>-2.2371119454015376E-2</v>
      </c>
      <c r="AM424" s="349">
        <v>-1.770980754006668E-2</v>
      </c>
      <c r="AN424" s="287"/>
      <c r="AO424" s="97">
        <v>5.9029578574736341E-3</v>
      </c>
      <c r="AP424" s="97">
        <v>5.3628812306492302E-2</v>
      </c>
      <c r="AQ424" s="97">
        <v>2.7507426449605354E-2</v>
      </c>
      <c r="AR424" s="97">
        <v>2.1060407246835E-2</v>
      </c>
      <c r="AS424" s="349">
        <v>2.6938601412816121E-2</v>
      </c>
      <c r="AT424" s="287"/>
      <c r="AU424" s="97">
        <v>2.4902434761995496E-2</v>
      </c>
      <c r="AV424" s="97">
        <v>2.686859133646391E-2</v>
      </c>
      <c r="AW424" s="97">
        <v>-3.237158922657235E-2</v>
      </c>
      <c r="AX424" s="97">
        <v>-2.2268294588336235E-2</v>
      </c>
      <c r="AY424" s="349">
        <v>-1.1242148509046368E-3</v>
      </c>
      <c r="AZ424" s="287"/>
      <c r="BA424" s="97">
        <v>3.7491422779877714E-2</v>
      </c>
      <c r="BB424" s="97">
        <v>4.3481288172091404E-3</v>
      </c>
    </row>
    <row r="425" spans="1:54">
      <c r="A425" s="69"/>
      <c r="B425" s="61"/>
      <c r="C425" s="306" t="s">
        <v>87</v>
      </c>
      <c r="D425" s="306" t="s">
        <v>25</v>
      </c>
      <c r="E425" s="433">
        <v>147634141</v>
      </c>
      <c r="F425" s="433">
        <v>157818466</v>
      </c>
      <c r="G425" s="433">
        <v>168882845</v>
      </c>
      <c r="H425" s="433">
        <v>160177277</v>
      </c>
      <c r="I425" s="434">
        <v>634512729</v>
      </c>
      <c r="J425" s="435"/>
      <c r="K425" s="433">
        <v>145679035</v>
      </c>
      <c r="L425" s="433">
        <v>161882638</v>
      </c>
      <c r="M425" s="433">
        <v>160741624</v>
      </c>
      <c r="N425" s="433">
        <v>158863065</v>
      </c>
      <c r="O425" s="436">
        <v>627166362</v>
      </c>
      <c r="P425" s="435"/>
      <c r="Q425" s="433">
        <v>151345407</v>
      </c>
      <c r="R425" s="433">
        <v>157685991</v>
      </c>
      <c r="S425" s="433">
        <v>160712557</v>
      </c>
      <c r="T425" s="433">
        <v>157231052</v>
      </c>
      <c r="U425" s="436">
        <v>626975007</v>
      </c>
      <c r="V425" s="435"/>
      <c r="W425" s="433">
        <v>143973420</v>
      </c>
      <c r="X425" s="433">
        <v>163373480</v>
      </c>
      <c r="Y425" s="433">
        <v>168054167</v>
      </c>
      <c r="Z425" s="433">
        <v>171519580</v>
      </c>
      <c r="AA425" s="436">
        <v>646920647</v>
      </c>
      <c r="AB425" s="126"/>
      <c r="AC425" s="433">
        <v>162885070</v>
      </c>
      <c r="AD425" s="433">
        <v>176667159</v>
      </c>
      <c r="AE425" s="433">
        <v>184586189</v>
      </c>
      <c r="AF425" s="433">
        <v>185825722</v>
      </c>
      <c r="AG425" s="436">
        <v>709964140</v>
      </c>
      <c r="AH425" s="126"/>
      <c r="AI425" s="433">
        <v>168271814</v>
      </c>
      <c r="AJ425" s="433">
        <v>182315151</v>
      </c>
      <c r="AK425" s="433">
        <v>184144167</v>
      </c>
      <c r="AL425" s="433">
        <v>186038121</v>
      </c>
      <c r="AM425" s="436">
        <v>720769253</v>
      </c>
      <c r="AN425" s="126"/>
      <c r="AO425" s="433">
        <v>165206308</v>
      </c>
      <c r="AP425" s="433">
        <v>183372906</v>
      </c>
      <c r="AQ425" s="433">
        <v>184981520</v>
      </c>
      <c r="AR425" s="433">
        <v>191855494</v>
      </c>
      <c r="AS425" s="436">
        <v>725416228</v>
      </c>
      <c r="AT425" s="126"/>
      <c r="AU425" s="433">
        <v>169523399</v>
      </c>
      <c r="AV425" s="433">
        <v>185669565</v>
      </c>
      <c r="AW425" s="433">
        <v>190800295</v>
      </c>
      <c r="AX425" s="433">
        <v>193404166</v>
      </c>
      <c r="AY425" s="436">
        <v>739397425</v>
      </c>
      <c r="AZ425" s="126"/>
      <c r="BA425" s="433">
        <v>178588950</v>
      </c>
      <c r="BB425" s="433">
        <v>194575661</v>
      </c>
    </row>
    <row r="426" spans="1:54">
      <c r="A426" s="69"/>
      <c r="B426" s="61"/>
      <c r="C426" s="312"/>
      <c r="D426" s="313" t="s">
        <v>23</v>
      </c>
      <c r="E426" s="97">
        <v>2.7257606116742147E-2</v>
      </c>
      <c r="F426" s="97">
        <v>0.23810572814923964</v>
      </c>
      <c r="G426" s="97">
        <v>7.8201930144302656E-2</v>
      </c>
      <c r="H426" s="97">
        <v>4.9613548208573546E-3</v>
      </c>
      <c r="I426" s="437"/>
      <c r="J426" s="438"/>
      <c r="K426" s="97">
        <v>-1.3242912423624289E-2</v>
      </c>
      <c r="L426" s="97">
        <v>2.57521955637308E-2</v>
      </c>
      <c r="M426" s="97">
        <v>-4.8206323146676028E-2</v>
      </c>
      <c r="N426" s="97">
        <v>-8.2047343082252543E-3</v>
      </c>
      <c r="O426" s="349">
        <v>-1.1577966310586052E-2</v>
      </c>
      <c r="P426" s="438"/>
      <c r="Q426" s="97">
        <v>3.889627632418069E-2</v>
      </c>
      <c r="R426" s="97">
        <v>-2.5924009219568056E-2</v>
      </c>
      <c r="S426" s="97">
        <v>-1.8083057316875539E-4</v>
      </c>
      <c r="T426" s="97">
        <v>-1.0273080152394143E-2</v>
      </c>
      <c r="U426" s="349">
        <v>-3.0511043256498116E-4</v>
      </c>
      <c r="V426" s="438"/>
      <c r="W426" s="97">
        <v>-4.8709684331550318E-2</v>
      </c>
      <c r="X426" s="97">
        <v>3.6068448211103332E-2</v>
      </c>
      <c r="Y426" s="97">
        <v>4.5681620260699329E-2</v>
      </c>
      <c r="Z426" s="97">
        <v>9.0875993121257048E-2</v>
      </c>
      <c r="AA426" s="349">
        <v>3.1812496155847469E-2</v>
      </c>
      <c r="AB426" s="287"/>
      <c r="AC426" s="97">
        <v>0.13135514874898435</v>
      </c>
      <c r="AD426" s="97">
        <v>8.1369871046390152E-2</v>
      </c>
      <c r="AE426" s="97">
        <v>9.8373175120376466E-2</v>
      </c>
      <c r="AF426" s="97">
        <v>8.3408214968810013E-2</v>
      </c>
      <c r="AG426" s="349">
        <v>9.745166318675258E-2</v>
      </c>
      <c r="AH426" s="287"/>
      <c r="AI426" s="97">
        <v>3.307082717894283E-2</v>
      </c>
      <c r="AJ426" s="97">
        <v>3.1969676944881398E-2</v>
      </c>
      <c r="AK426" s="97">
        <v>-2.3946645325669813E-3</v>
      </c>
      <c r="AL426" s="97">
        <v>1.1430010749533537E-3</v>
      </c>
      <c r="AM426" s="349">
        <v>1.5219237692765786E-2</v>
      </c>
      <c r="AN426" s="287"/>
      <c r="AO426" s="97">
        <v>-1.8217584556377342E-2</v>
      </c>
      <c r="AP426" s="97">
        <v>5.8017942787431664E-3</v>
      </c>
      <c r="AQ426" s="97">
        <v>4.5472686626018E-3</v>
      </c>
      <c r="AR426" s="97">
        <v>3.1269790130808772E-2</v>
      </c>
      <c r="AS426" s="349">
        <v>6.4472436645406361E-3</v>
      </c>
      <c r="AT426" s="287"/>
      <c r="AU426" s="97">
        <v>2.6131514300289371E-2</v>
      </c>
      <c r="AV426" s="97">
        <v>1.2524527478448677E-2</v>
      </c>
      <c r="AW426" s="97">
        <v>3.1455980035194786E-2</v>
      </c>
      <c r="AX426" s="97">
        <v>8.0720753297791603E-3</v>
      </c>
      <c r="AY426" s="349">
        <v>1.9273344681778992E-2</v>
      </c>
      <c r="AZ426" s="287"/>
      <c r="BA426" s="97">
        <v>5.3476694388365775E-2</v>
      </c>
      <c r="BB426" s="97">
        <v>4.7967452285462064E-2</v>
      </c>
    </row>
    <row r="427" spans="1:54">
      <c r="A427" s="69"/>
      <c r="B427" s="61"/>
      <c r="C427" s="306" t="s">
        <v>88</v>
      </c>
      <c r="D427" s="306" t="s">
        <v>25</v>
      </c>
      <c r="E427" s="433">
        <v>3542785</v>
      </c>
      <c r="F427" s="433">
        <v>4202060</v>
      </c>
      <c r="G427" s="433">
        <v>4206235</v>
      </c>
      <c r="H427" s="433">
        <v>4536275</v>
      </c>
      <c r="I427" s="434">
        <v>16487355</v>
      </c>
      <c r="J427" s="435"/>
      <c r="K427" s="433">
        <v>3853040</v>
      </c>
      <c r="L427" s="433">
        <v>3956910</v>
      </c>
      <c r="M427" s="433">
        <v>4515455</v>
      </c>
      <c r="N427" s="433">
        <v>5074620</v>
      </c>
      <c r="O427" s="436">
        <v>17400025</v>
      </c>
      <c r="P427" s="435"/>
      <c r="Q427" s="433">
        <v>4133545</v>
      </c>
      <c r="R427" s="433">
        <v>4079285</v>
      </c>
      <c r="S427" s="433">
        <v>4486230</v>
      </c>
      <c r="T427" s="433">
        <v>4700400</v>
      </c>
      <c r="U427" s="436">
        <v>17399460</v>
      </c>
      <c r="V427" s="435"/>
      <c r="W427" s="433">
        <v>3807870</v>
      </c>
      <c r="X427" s="433">
        <v>4159740</v>
      </c>
      <c r="Y427" s="433">
        <v>4667955</v>
      </c>
      <c r="Z427" s="433">
        <v>4184975</v>
      </c>
      <c r="AA427" s="436">
        <v>16820540</v>
      </c>
      <c r="AB427" s="126"/>
      <c r="AC427" s="433">
        <v>3748475</v>
      </c>
      <c r="AD427" s="433">
        <v>4580245</v>
      </c>
      <c r="AE427" s="433">
        <v>4364645</v>
      </c>
      <c r="AF427" s="433">
        <v>4552525</v>
      </c>
      <c r="AG427" s="436">
        <v>17245890</v>
      </c>
      <c r="AH427" s="126"/>
      <c r="AI427" s="433">
        <v>3758765</v>
      </c>
      <c r="AJ427" s="433">
        <v>4174160</v>
      </c>
      <c r="AK427" s="433">
        <v>4334460</v>
      </c>
      <c r="AL427" s="433">
        <v>4845620</v>
      </c>
      <c r="AM427" s="436">
        <v>17113005</v>
      </c>
      <c r="AN427" s="126"/>
      <c r="AO427" s="433">
        <v>4689700</v>
      </c>
      <c r="AP427" s="433">
        <v>5158405</v>
      </c>
      <c r="AQ427" s="433">
        <v>4911080</v>
      </c>
      <c r="AR427" s="433">
        <v>5183633</v>
      </c>
      <c r="AS427" s="436">
        <v>19942818</v>
      </c>
      <c r="AT427" s="126"/>
      <c r="AU427" s="433">
        <v>4565833</v>
      </c>
      <c r="AV427" s="433">
        <v>4925072</v>
      </c>
      <c r="AW427" s="433">
        <v>4316059</v>
      </c>
      <c r="AX427" s="433">
        <v>5231550</v>
      </c>
      <c r="AY427" s="436">
        <v>19038514</v>
      </c>
      <c r="AZ427" s="126"/>
      <c r="BA427" s="433">
        <v>5166984</v>
      </c>
      <c r="BB427" s="433">
        <v>5643194</v>
      </c>
    </row>
    <row r="428" spans="1:54">
      <c r="A428" s="69"/>
      <c r="B428" s="61"/>
      <c r="C428" s="312"/>
      <c r="D428" s="313" t="s">
        <v>23</v>
      </c>
      <c r="E428" s="97">
        <v>0.26595176370324974</v>
      </c>
      <c r="F428" s="97">
        <v>0.42814028338085802</v>
      </c>
      <c r="G428" s="97">
        <v>0.11418426190078858</v>
      </c>
      <c r="H428" s="97">
        <v>0.14133477249539883</v>
      </c>
      <c r="I428" s="437"/>
      <c r="J428" s="438"/>
      <c r="K428" s="97">
        <v>8.7573759062432519E-2</v>
      </c>
      <c r="L428" s="97">
        <v>-5.8340433025706441E-2</v>
      </c>
      <c r="M428" s="97">
        <v>7.3514675238069205E-2</v>
      </c>
      <c r="N428" s="97">
        <v>0.11867556530413169</v>
      </c>
      <c r="O428" s="349">
        <v>5.5355755971773446E-2</v>
      </c>
      <c r="P428" s="438"/>
      <c r="Q428" s="97">
        <v>7.2800957166289537E-2</v>
      </c>
      <c r="R428" s="97">
        <v>3.092691013947757E-2</v>
      </c>
      <c r="S428" s="97">
        <v>-6.4722159782347743E-3</v>
      </c>
      <c r="T428" s="97">
        <v>-7.3743452711730106E-2</v>
      </c>
      <c r="U428" s="349">
        <v>-3.2471217713769818E-5</v>
      </c>
      <c r="V428" s="438"/>
      <c r="W428" s="97">
        <v>-7.878830398604586E-2</v>
      </c>
      <c r="X428" s="97">
        <v>1.9722819072460096E-2</v>
      </c>
      <c r="Y428" s="97">
        <v>4.0507285627352951E-2</v>
      </c>
      <c r="Z428" s="97">
        <v>-0.10965556122883158</v>
      </c>
      <c r="AA428" s="349">
        <v>-3.3272296956342373E-2</v>
      </c>
      <c r="AB428" s="287"/>
      <c r="AC428" s="97">
        <v>-1.5597958963935232E-2</v>
      </c>
      <c r="AD428" s="97">
        <v>0.10108925077048081</v>
      </c>
      <c r="AE428" s="97">
        <v>-6.4977061689754922E-2</v>
      </c>
      <c r="AF428" s="97">
        <v>8.7826092151088053E-2</v>
      </c>
      <c r="AG428" s="349">
        <v>2.5287535358555768E-2</v>
      </c>
      <c r="AH428" s="287"/>
      <c r="AI428" s="97">
        <v>2.7451163473146689E-3</v>
      </c>
      <c r="AJ428" s="97">
        <v>-8.8660104426728226E-2</v>
      </c>
      <c r="AK428" s="97">
        <v>-6.9157972756088704E-3</v>
      </c>
      <c r="AL428" s="97">
        <v>6.438075573445512E-2</v>
      </c>
      <c r="AM428" s="349">
        <v>-7.7053141357158461E-3</v>
      </c>
      <c r="AN428" s="287"/>
      <c r="AO428" s="97">
        <v>0.247670444946678</v>
      </c>
      <c r="AP428" s="97">
        <v>0.23579474672748524</v>
      </c>
      <c r="AQ428" s="97">
        <v>0.13303156563908769</v>
      </c>
      <c r="AR428" s="97">
        <v>6.9756398562000221E-2</v>
      </c>
      <c r="AS428" s="349">
        <v>0.16536037943073123</v>
      </c>
      <c r="AT428" s="287"/>
      <c r="AU428" s="97">
        <v>-2.6412563703435143E-2</v>
      </c>
      <c r="AV428" s="97">
        <v>-4.5233555721196805E-2</v>
      </c>
      <c r="AW428" s="97">
        <v>-0.12115888969432387</v>
      </c>
      <c r="AX428" s="97">
        <v>9.2439028766118092E-3</v>
      </c>
      <c r="AY428" s="349">
        <v>-4.5344845447619297E-2</v>
      </c>
      <c r="AZ428" s="287"/>
      <c r="BA428" s="97">
        <v>0.13166294080401109</v>
      </c>
      <c r="BB428" s="97">
        <v>0.14580944197364021</v>
      </c>
    </row>
    <row r="429" spans="1:54">
      <c r="A429" s="69"/>
      <c r="B429" s="61"/>
      <c r="C429" s="306" t="s">
        <v>89</v>
      </c>
      <c r="D429" s="306" t="s">
        <v>25</v>
      </c>
      <c r="E429" s="433">
        <v>17200905</v>
      </c>
      <c r="F429" s="433">
        <v>16275445</v>
      </c>
      <c r="G429" s="433">
        <v>14815575</v>
      </c>
      <c r="H429" s="433">
        <v>15728280</v>
      </c>
      <c r="I429" s="434">
        <v>64020205</v>
      </c>
      <c r="J429" s="435"/>
      <c r="K429" s="433">
        <v>17006660</v>
      </c>
      <c r="L429" s="433">
        <v>17463985</v>
      </c>
      <c r="M429" s="433">
        <v>16791070</v>
      </c>
      <c r="N429" s="433">
        <v>18094065</v>
      </c>
      <c r="O429" s="436">
        <v>69355780</v>
      </c>
      <c r="P429" s="435"/>
      <c r="Q429" s="433">
        <v>16523205</v>
      </c>
      <c r="R429" s="433">
        <v>17003565</v>
      </c>
      <c r="S429" s="433">
        <v>16098815</v>
      </c>
      <c r="T429" s="433">
        <v>17579210</v>
      </c>
      <c r="U429" s="436">
        <v>67204795</v>
      </c>
      <c r="V429" s="435"/>
      <c r="W429" s="433">
        <v>17082480</v>
      </c>
      <c r="X429" s="433">
        <v>17854700</v>
      </c>
      <c r="Y429" s="433">
        <v>18533280</v>
      </c>
      <c r="Z429" s="433">
        <v>18555635</v>
      </c>
      <c r="AA429" s="436">
        <v>72026095</v>
      </c>
      <c r="AB429" s="126"/>
      <c r="AC429" s="433">
        <v>20463905</v>
      </c>
      <c r="AD429" s="433">
        <v>22315075</v>
      </c>
      <c r="AE429" s="433">
        <v>17972260</v>
      </c>
      <c r="AF429" s="433">
        <v>18696050</v>
      </c>
      <c r="AG429" s="436">
        <v>79447290</v>
      </c>
      <c r="AH429" s="126"/>
      <c r="AI429" s="433">
        <v>18296940</v>
      </c>
      <c r="AJ429" s="433">
        <v>21191870</v>
      </c>
      <c r="AK429" s="433">
        <v>19261760</v>
      </c>
      <c r="AL429" s="433">
        <v>20019520</v>
      </c>
      <c r="AM429" s="436">
        <v>78770090</v>
      </c>
      <c r="AN429" s="126"/>
      <c r="AO429" s="433">
        <v>21477040</v>
      </c>
      <c r="AP429" s="433">
        <v>20869500</v>
      </c>
      <c r="AQ429" s="433">
        <v>20209735</v>
      </c>
      <c r="AR429" s="433">
        <v>19653545</v>
      </c>
      <c r="AS429" s="436">
        <v>82209820</v>
      </c>
      <c r="AT429" s="126"/>
      <c r="AU429" s="433">
        <v>20505125</v>
      </c>
      <c r="AV429" s="433">
        <v>23186155</v>
      </c>
      <c r="AW429" s="433">
        <v>20721040</v>
      </c>
      <c r="AX429" s="433">
        <v>21853715</v>
      </c>
      <c r="AY429" s="436">
        <v>86266035</v>
      </c>
      <c r="AZ429" s="126"/>
      <c r="BA429" s="433">
        <v>24081635</v>
      </c>
      <c r="BB429" s="433">
        <v>23494398</v>
      </c>
    </row>
    <row r="430" spans="1:54">
      <c r="A430" s="69"/>
      <c r="B430" s="61"/>
      <c r="C430" s="312"/>
      <c r="D430" s="313" t="s">
        <v>23</v>
      </c>
      <c r="E430" s="97">
        <v>5.0381460765583988E-2</v>
      </c>
      <c r="F430" s="97">
        <v>0.24029708399077443</v>
      </c>
      <c r="G430" s="97">
        <v>3.8876962544031356E-2</v>
      </c>
      <c r="H430" s="97">
        <v>8.4956634928387106E-2</v>
      </c>
      <c r="I430" s="437"/>
      <c r="J430" s="438"/>
      <c r="K430" s="97">
        <v>-1.129271977259336E-2</v>
      </c>
      <c r="L430" s="97">
        <v>7.3026574695807089E-2</v>
      </c>
      <c r="M430" s="97">
        <v>0.13333907053894298</v>
      </c>
      <c r="N430" s="97">
        <v>0.15041600225835247</v>
      </c>
      <c r="O430" s="349">
        <v>8.3342048029993121E-2</v>
      </c>
      <c r="P430" s="438"/>
      <c r="Q430" s="97">
        <v>-2.8427392562678344E-2</v>
      </c>
      <c r="R430" s="97">
        <v>-2.6363971338729364E-2</v>
      </c>
      <c r="S430" s="97">
        <v>-4.1227569178140522E-2</v>
      </c>
      <c r="T430" s="97">
        <v>-2.8454357823960552E-2</v>
      </c>
      <c r="U430" s="349">
        <v>-3.1013781403655183E-2</v>
      </c>
      <c r="V430" s="438"/>
      <c r="W430" s="97">
        <v>3.3847852157011804E-2</v>
      </c>
      <c r="X430" s="97">
        <v>5.0056267612115457E-2</v>
      </c>
      <c r="Y430" s="97">
        <v>0.15122013638892051</v>
      </c>
      <c r="Z430" s="97">
        <v>5.554430489197193E-2</v>
      </c>
      <c r="AA430" s="349">
        <v>7.1740416736633117E-2</v>
      </c>
      <c r="AB430" s="287"/>
      <c r="AC430" s="97">
        <v>0.19794696086282548</v>
      </c>
      <c r="AD430" s="97">
        <v>0.2498151747159012</v>
      </c>
      <c r="AE430" s="97">
        <v>-3.0270950420001164E-2</v>
      </c>
      <c r="AF430" s="97">
        <v>7.5672430504265531E-3</v>
      </c>
      <c r="AG430" s="349">
        <v>0.10303480981441515</v>
      </c>
      <c r="AH430" s="287"/>
      <c r="AI430" s="97">
        <v>-0.1058920572588663</v>
      </c>
      <c r="AJ430" s="97">
        <v>-5.0333911044439739E-2</v>
      </c>
      <c r="AK430" s="97">
        <v>7.1749462783200268E-2</v>
      </c>
      <c r="AL430" s="97">
        <v>7.0788749495214187E-2</v>
      </c>
      <c r="AM430" s="349">
        <v>-8.5238904939363147E-3</v>
      </c>
      <c r="AN430" s="287"/>
      <c r="AO430" s="97">
        <v>0.17380501876270027</v>
      </c>
      <c r="AP430" s="97">
        <v>-1.5211965720816512E-2</v>
      </c>
      <c r="AQ430" s="97">
        <v>4.9215388417257921E-2</v>
      </c>
      <c r="AR430" s="97">
        <v>-1.8280907833954085E-2</v>
      </c>
      <c r="AS430" s="349">
        <v>4.3667970926528188E-2</v>
      </c>
      <c r="AT430" s="287"/>
      <c r="AU430" s="97">
        <v>-4.5253675553055706E-2</v>
      </c>
      <c r="AV430" s="97">
        <v>0.11100673231270508</v>
      </c>
      <c r="AW430" s="97">
        <v>2.5299935897229675E-2</v>
      </c>
      <c r="AX430" s="97">
        <v>0.11194774276091168</v>
      </c>
      <c r="AY430" s="349">
        <v>4.9339786901370086E-2</v>
      </c>
      <c r="AZ430" s="287"/>
      <c r="BA430" s="97">
        <v>0.17442029736468312</v>
      </c>
      <c r="BB430" s="97">
        <v>1.3294269791606306E-2</v>
      </c>
    </row>
    <row r="431" spans="1:54">
      <c r="A431" s="69"/>
      <c r="B431" s="61"/>
      <c r="C431" s="306" t="s">
        <v>90</v>
      </c>
      <c r="D431" s="306" t="s">
        <v>25</v>
      </c>
      <c r="E431" s="433">
        <v>27755425</v>
      </c>
      <c r="F431" s="433">
        <v>31574290</v>
      </c>
      <c r="G431" s="433">
        <v>30915904</v>
      </c>
      <c r="H431" s="433">
        <v>27708210</v>
      </c>
      <c r="I431" s="434">
        <v>117953829</v>
      </c>
      <c r="J431" s="435"/>
      <c r="K431" s="433">
        <v>29747768</v>
      </c>
      <c r="L431" s="433">
        <v>28726880</v>
      </c>
      <c r="M431" s="433">
        <v>27777400</v>
      </c>
      <c r="N431" s="433">
        <v>25391135</v>
      </c>
      <c r="O431" s="436">
        <v>111643183</v>
      </c>
      <c r="P431" s="435"/>
      <c r="Q431" s="433">
        <v>26467972</v>
      </c>
      <c r="R431" s="433">
        <v>27143475</v>
      </c>
      <c r="S431" s="433">
        <v>27852506</v>
      </c>
      <c r="T431" s="433">
        <v>27421045</v>
      </c>
      <c r="U431" s="436">
        <v>108884998</v>
      </c>
      <c r="V431" s="435"/>
      <c r="W431" s="433">
        <v>29281018</v>
      </c>
      <c r="X431" s="433">
        <v>29296572</v>
      </c>
      <c r="Y431" s="433">
        <v>29460015</v>
      </c>
      <c r="Z431" s="433">
        <v>32520772</v>
      </c>
      <c r="AA431" s="436">
        <v>120558377</v>
      </c>
      <c r="AB431" s="126"/>
      <c r="AC431" s="433">
        <v>31153226</v>
      </c>
      <c r="AD431" s="433">
        <v>32882589</v>
      </c>
      <c r="AE431" s="433">
        <v>31527249</v>
      </c>
      <c r="AF431" s="433">
        <v>32205763</v>
      </c>
      <c r="AG431" s="436">
        <v>127768827</v>
      </c>
      <c r="AH431" s="126"/>
      <c r="AI431" s="433">
        <v>31505128</v>
      </c>
      <c r="AJ431" s="433">
        <v>31668793</v>
      </c>
      <c r="AK431" s="433">
        <v>33791458</v>
      </c>
      <c r="AL431" s="433">
        <v>34548749</v>
      </c>
      <c r="AM431" s="436">
        <v>131514128</v>
      </c>
      <c r="AN431" s="126"/>
      <c r="AO431" s="433">
        <v>33571044</v>
      </c>
      <c r="AP431" s="433">
        <v>34376583</v>
      </c>
      <c r="AQ431" s="433">
        <v>32938425</v>
      </c>
      <c r="AR431" s="433">
        <v>34923940</v>
      </c>
      <c r="AS431" s="436">
        <v>135809992</v>
      </c>
      <c r="AT431" s="126"/>
      <c r="AU431" s="433">
        <v>34966036</v>
      </c>
      <c r="AV431" s="433">
        <v>36146847</v>
      </c>
      <c r="AW431" s="433">
        <v>34841637</v>
      </c>
      <c r="AX431" s="433">
        <v>35745012</v>
      </c>
      <c r="AY431" s="436">
        <v>141699532</v>
      </c>
      <c r="AZ431" s="126"/>
      <c r="BA431" s="433">
        <v>32862848</v>
      </c>
      <c r="BB431" s="433">
        <v>37424326</v>
      </c>
    </row>
    <row r="432" spans="1:54">
      <c r="A432" s="69"/>
      <c r="B432" s="61"/>
      <c r="C432" s="312"/>
      <c r="D432" s="313" t="s">
        <v>23</v>
      </c>
      <c r="E432" s="97">
        <v>0.13795067876252884</v>
      </c>
      <c r="F432" s="97">
        <v>0.25486098172515687</v>
      </c>
      <c r="G432" s="97">
        <v>0.14126489798113689</v>
      </c>
      <c r="H432" s="97">
        <v>-2.0936008893627206E-2</v>
      </c>
      <c r="I432" s="437"/>
      <c r="J432" s="438"/>
      <c r="K432" s="97">
        <v>7.1782111064773821E-2</v>
      </c>
      <c r="L432" s="97">
        <v>-9.0181283569638462E-2</v>
      </c>
      <c r="M432" s="97">
        <v>-0.10151745845762751</v>
      </c>
      <c r="N432" s="97">
        <v>-8.3624131620194886E-2</v>
      </c>
      <c r="O432" s="349">
        <v>-5.3500984694613063E-2</v>
      </c>
      <c r="P432" s="438"/>
      <c r="Q432" s="97">
        <v>-0.11025351549064122</v>
      </c>
      <c r="R432" s="97">
        <v>-5.5119282010437587E-2</v>
      </c>
      <c r="S432" s="97">
        <v>2.7038527723977079E-3</v>
      </c>
      <c r="T432" s="97">
        <v>7.9945618815385755E-2</v>
      </c>
      <c r="U432" s="349">
        <v>-2.4705359753134259E-2</v>
      </c>
      <c r="V432" s="438"/>
      <c r="W432" s="97">
        <v>0.10628113102129633</v>
      </c>
      <c r="X432" s="97">
        <v>7.9322820677897754E-2</v>
      </c>
      <c r="Y432" s="97">
        <v>5.7715058027453692E-2</v>
      </c>
      <c r="Z432" s="97">
        <v>0.18597857959096742</v>
      </c>
      <c r="AA432" s="349">
        <v>0.10720833185853573</v>
      </c>
      <c r="AB432" s="287"/>
      <c r="AC432" s="97">
        <v>6.3939307028191505E-2</v>
      </c>
      <c r="AD432" s="97">
        <v>0.1224039795509182</v>
      </c>
      <c r="AE432" s="97">
        <v>7.0170840035213899E-2</v>
      </c>
      <c r="AF432" s="97">
        <v>-9.6863936686374386E-3</v>
      </c>
      <c r="AG432" s="349">
        <v>5.9808784585744679E-2</v>
      </c>
      <c r="AH432" s="287"/>
      <c r="AI432" s="97">
        <v>1.1295844610121675E-2</v>
      </c>
      <c r="AJ432" s="97">
        <v>-3.6913030175330763E-2</v>
      </c>
      <c r="AK432" s="97">
        <v>7.1817525214458167E-2</v>
      </c>
      <c r="AL432" s="97">
        <v>7.2750519837086358E-2</v>
      </c>
      <c r="AM432" s="349">
        <v>2.9313104674585366E-2</v>
      </c>
      <c r="AN432" s="287"/>
      <c r="AO432" s="97">
        <v>6.5573959896306322E-2</v>
      </c>
      <c r="AP432" s="97">
        <v>8.5503416565323453E-2</v>
      </c>
      <c r="AQ432" s="97">
        <v>-2.5244042444099279E-2</v>
      </c>
      <c r="AR432" s="97">
        <v>1.0859756456015335E-2</v>
      </c>
      <c r="AS432" s="349">
        <v>3.2664657898959781E-2</v>
      </c>
      <c r="AT432" s="287"/>
      <c r="AU432" s="97">
        <v>4.155342919928251E-2</v>
      </c>
      <c r="AV432" s="97">
        <v>5.1496217643271835E-2</v>
      </c>
      <c r="AW432" s="97">
        <v>5.7780904824684232E-2</v>
      </c>
      <c r="AX432" s="97">
        <v>2.3510291221437107E-2</v>
      </c>
      <c r="AY432" s="349">
        <v>4.3366028620339003E-2</v>
      </c>
      <c r="AZ432" s="287"/>
      <c r="BA432" s="97">
        <v>-6.0149454745170416E-2</v>
      </c>
      <c r="BB432" s="97">
        <v>3.5341367395059331E-2</v>
      </c>
    </row>
    <row r="433" spans="1:54">
      <c r="A433" s="69"/>
      <c r="B433" s="61"/>
      <c r="C433" s="306" t="s">
        <v>91</v>
      </c>
      <c r="D433" s="306" t="s">
        <v>25</v>
      </c>
      <c r="E433" s="433">
        <v>60016125</v>
      </c>
      <c r="F433" s="433">
        <v>63148776</v>
      </c>
      <c r="G433" s="433">
        <v>63708233</v>
      </c>
      <c r="H433" s="433">
        <v>60511791</v>
      </c>
      <c r="I433" s="434">
        <v>247384925</v>
      </c>
      <c r="J433" s="435"/>
      <c r="K433" s="433">
        <v>55138061</v>
      </c>
      <c r="L433" s="433">
        <v>59102702</v>
      </c>
      <c r="M433" s="433">
        <v>59993989</v>
      </c>
      <c r="N433" s="433">
        <v>60408947</v>
      </c>
      <c r="O433" s="436">
        <v>234643699</v>
      </c>
      <c r="P433" s="435"/>
      <c r="Q433" s="433">
        <v>56665506</v>
      </c>
      <c r="R433" s="433">
        <v>58672288</v>
      </c>
      <c r="S433" s="433">
        <v>59358423</v>
      </c>
      <c r="T433" s="433">
        <v>58669756</v>
      </c>
      <c r="U433" s="436">
        <v>233365973</v>
      </c>
      <c r="V433" s="435"/>
      <c r="W433" s="433">
        <v>52971384</v>
      </c>
      <c r="X433" s="433">
        <v>59132008</v>
      </c>
      <c r="Y433" s="433">
        <v>60621048</v>
      </c>
      <c r="Z433" s="433">
        <v>61128407</v>
      </c>
      <c r="AA433" s="436">
        <v>233852847</v>
      </c>
      <c r="AB433" s="126"/>
      <c r="AC433" s="433">
        <v>57428822</v>
      </c>
      <c r="AD433" s="433">
        <v>62944157</v>
      </c>
      <c r="AE433" s="433">
        <v>66178909</v>
      </c>
      <c r="AF433" s="433">
        <v>66714198</v>
      </c>
      <c r="AG433" s="436">
        <v>253266086</v>
      </c>
      <c r="AH433" s="126"/>
      <c r="AI433" s="433">
        <v>60266022</v>
      </c>
      <c r="AJ433" s="433">
        <v>65541218</v>
      </c>
      <c r="AK433" s="433">
        <v>67479440</v>
      </c>
      <c r="AL433" s="433">
        <v>67648718</v>
      </c>
      <c r="AM433" s="436">
        <v>260935398</v>
      </c>
      <c r="AN433" s="126"/>
      <c r="AO433" s="433">
        <v>61141822</v>
      </c>
      <c r="AP433" s="433">
        <v>68533739</v>
      </c>
      <c r="AQ433" s="433">
        <v>68833180</v>
      </c>
      <c r="AR433" s="433">
        <v>69410679</v>
      </c>
      <c r="AS433" s="436">
        <v>267919420</v>
      </c>
      <c r="AT433" s="126"/>
      <c r="AU433" s="433">
        <v>61498337</v>
      </c>
      <c r="AV433" s="433">
        <v>68745737</v>
      </c>
      <c r="AW433" s="433">
        <v>69448368</v>
      </c>
      <c r="AX433" s="433">
        <v>69066701</v>
      </c>
      <c r="AY433" s="436">
        <v>268759143</v>
      </c>
      <c r="AZ433" s="126"/>
      <c r="BA433" s="433">
        <v>63709921</v>
      </c>
      <c r="BB433" s="433">
        <v>69363187</v>
      </c>
    </row>
    <row r="434" spans="1:54">
      <c r="A434" s="69"/>
      <c r="B434" s="61"/>
      <c r="C434" s="312"/>
      <c r="D434" s="313" t="s">
        <v>23</v>
      </c>
      <c r="E434" s="97">
        <v>5.05167705211493E-2</v>
      </c>
      <c r="F434" s="97">
        <v>0.20894156253757676</v>
      </c>
      <c r="G434" s="97">
        <v>8.4208563552418091E-3</v>
      </c>
      <c r="H434" s="97">
        <v>-5.2948251046268706E-2</v>
      </c>
      <c r="I434" s="437"/>
      <c r="J434" s="438"/>
      <c r="K434" s="97">
        <v>-8.1279222875518878E-2</v>
      </c>
      <c r="L434" s="97">
        <v>-6.407208906155204E-2</v>
      </c>
      <c r="M434" s="97">
        <v>-5.8300847866868323E-2</v>
      </c>
      <c r="N434" s="97">
        <v>-1.699569592974037E-3</v>
      </c>
      <c r="O434" s="349">
        <v>-5.1503647605043001E-2</v>
      </c>
      <c r="P434" s="438"/>
      <c r="Q434" s="97">
        <v>2.770218923730372E-2</v>
      </c>
      <c r="R434" s="97">
        <v>-7.2824758502580966E-3</v>
      </c>
      <c r="S434" s="97">
        <v>-1.0593827991667637E-2</v>
      </c>
      <c r="T434" s="97">
        <v>-2.8790288299513023E-2</v>
      </c>
      <c r="U434" s="349">
        <v>-5.4453880732591164E-3</v>
      </c>
      <c r="V434" s="438"/>
      <c r="W434" s="97">
        <v>-6.5191723515183986E-2</v>
      </c>
      <c r="X434" s="97">
        <v>7.8353855912352E-3</v>
      </c>
      <c r="Y434" s="97">
        <v>2.1271201898338754E-2</v>
      </c>
      <c r="Z434" s="97">
        <v>4.1906617099276788E-2</v>
      </c>
      <c r="AA434" s="349">
        <v>2.0863110150166619E-3</v>
      </c>
      <c r="AB434" s="287"/>
      <c r="AC434" s="97">
        <v>8.4148037362965722E-2</v>
      </c>
      <c r="AD434" s="97">
        <v>6.4468451671723992E-2</v>
      </c>
      <c r="AE434" s="97">
        <v>9.1682034266382217E-2</v>
      </c>
      <c r="AF434" s="97">
        <v>9.137799059609053E-2</v>
      </c>
      <c r="AG434" s="349">
        <v>8.3014764408662511E-2</v>
      </c>
      <c r="AH434" s="287"/>
      <c r="AI434" s="97">
        <v>4.9403764541783524E-2</v>
      </c>
      <c r="AJ434" s="97">
        <v>4.125976299912959E-2</v>
      </c>
      <c r="AK434" s="97">
        <v>1.9651744334437504E-2</v>
      </c>
      <c r="AL434" s="97">
        <v>1.4007812849672563E-2</v>
      </c>
      <c r="AM434" s="349">
        <v>3.0281638260876376E-2</v>
      </c>
      <c r="AN434" s="287"/>
      <c r="AO434" s="97">
        <v>1.453223509592183E-2</v>
      </c>
      <c r="AP434" s="97">
        <v>4.5658611348968314E-2</v>
      </c>
      <c r="AQ434" s="97">
        <v>2.0061517997185474E-2</v>
      </c>
      <c r="AR434" s="97">
        <v>2.6045741177238568E-2</v>
      </c>
      <c r="AS434" s="349">
        <v>2.6765329861454745E-2</v>
      </c>
      <c r="AT434" s="287"/>
      <c r="AU434" s="97">
        <v>5.8309515212027208E-3</v>
      </c>
      <c r="AV434" s="97">
        <v>3.0933377208559598E-3</v>
      </c>
      <c r="AW434" s="97">
        <v>8.9373758411277482E-3</v>
      </c>
      <c r="AX434" s="97">
        <v>-4.9556927688316765E-3</v>
      </c>
      <c r="AY434" s="349">
        <v>3.1342371523497281E-3</v>
      </c>
      <c r="AZ434" s="287"/>
      <c r="BA434" s="97">
        <v>3.5961687874584314E-2</v>
      </c>
      <c r="BB434" s="97">
        <v>8.981647836577844E-3</v>
      </c>
    </row>
    <row r="435" spans="1:54">
      <c r="A435" s="69"/>
      <c r="B435" s="61"/>
      <c r="C435" s="306" t="s">
        <v>92</v>
      </c>
      <c r="D435" s="306" t="s">
        <v>25</v>
      </c>
      <c r="E435" s="433">
        <v>102610786</v>
      </c>
      <c r="F435" s="433">
        <v>110278320</v>
      </c>
      <c r="G435" s="433">
        <v>109243242</v>
      </c>
      <c r="H435" s="433">
        <v>104135217</v>
      </c>
      <c r="I435" s="434">
        <v>426267565</v>
      </c>
      <c r="J435" s="435"/>
      <c r="K435" s="433">
        <v>98423766</v>
      </c>
      <c r="L435" s="433">
        <v>105085828</v>
      </c>
      <c r="M435" s="433">
        <v>100093624</v>
      </c>
      <c r="N435" s="433">
        <v>108501784</v>
      </c>
      <c r="O435" s="436">
        <v>412105002</v>
      </c>
      <c r="P435" s="435"/>
      <c r="Q435" s="433">
        <v>103361830</v>
      </c>
      <c r="R435" s="433">
        <v>108094519</v>
      </c>
      <c r="S435" s="433">
        <v>111560892</v>
      </c>
      <c r="T435" s="433">
        <v>112160431</v>
      </c>
      <c r="U435" s="436">
        <v>435177672</v>
      </c>
      <c r="V435" s="435"/>
      <c r="W435" s="433">
        <v>111197837</v>
      </c>
      <c r="X435" s="433">
        <v>128824684</v>
      </c>
      <c r="Y435" s="433">
        <v>136462588</v>
      </c>
      <c r="Z435" s="433">
        <v>143563130</v>
      </c>
      <c r="AA435" s="436">
        <v>520048239</v>
      </c>
      <c r="AB435" s="126"/>
      <c r="AC435" s="433">
        <v>139448182</v>
      </c>
      <c r="AD435" s="433">
        <v>148226884</v>
      </c>
      <c r="AE435" s="433">
        <v>150866130</v>
      </c>
      <c r="AF435" s="433">
        <v>162250469</v>
      </c>
      <c r="AG435" s="436">
        <v>600791665</v>
      </c>
      <c r="AH435" s="126"/>
      <c r="AI435" s="433">
        <v>145502943</v>
      </c>
      <c r="AJ435" s="433">
        <v>157255560</v>
      </c>
      <c r="AK435" s="433">
        <v>160048056</v>
      </c>
      <c r="AL435" s="433">
        <v>160646129</v>
      </c>
      <c r="AM435" s="436">
        <v>623452688</v>
      </c>
      <c r="AN435" s="126"/>
      <c r="AO435" s="433">
        <v>148866958</v>
      </c>
      <c r="AP435" s="433">
        <v>165707297</v>
      </c>
      <c r="AQ435" s="433">
        <v>159162012</v>
      </c>
      <c r="AR435" s="433">
        <v>170463887</v>
      </c>
      <c r="AS435" s="436">
        <v>644200154</v>
      </c>
      <c r="AT435" s="126"/>
      <c r="AU435" s="433">
        <v>150031194</v>
      </c>
      <c r="AV435" s="433">
        <v>162927544</v>
      </c>
      <c r="AW435" s="433">
        <v>166936473</v>
      </c>
      <c r="AX435" s="433">
        <v>184423392</v>
      </c>
      <c r="AY435" s="436">
        <v>664318603</v>
      </c>
      <c r="AZ435" s="126"/>
      <c r="BA435" s="433">
        <v>157165405</v>
      </c>
      <c r="BB435" s="433">
        <v>178972388</v>
      </c>
    </row>
    <row r="436" spans="1:54">
      <c r="A436" s="69"/>
      <c r="B436" s="61"/>
      <c r="C436" s="312"/>
      <c r="D436" s="313" t="s">
        <v>23</v>
      </c>
      <c r="E436" s="97">
        <v>0.22707793580930755</v>
      </c>
      <c r="F436" s="97">
        <v>0.48598399834421024</v>
      </c>
      <c r="G436" s="97">
        <v>0.18102122352373107</v>
      </c>
      <c r="H436" s="97">
        <v>7.2233127409263229E-2</v>
      </c>
      <c r="I436" s="437"/>
      <c r="J436" s="438"/>
      <c r="K436" s="97">
        <v>-4.0804872111592637E-2</v>
      </c>
      <c r="L436" s="97">
        <v>-4.7085338260503061E-2</v>
      </c>
      <c r="M436" s="97">
        <v>-8.3754544743371864E-2</v>
      </c>
      <c r="N436" s="97">
        <v>4.1931703085614155E-2</v>
      </c>
      <c r="O436" s="349">
        <v>-3.322458512648041E-2</v>
      </c>
      <c r="P436" s="438"/>
      <c r="Q436" s="97">
        <v>5.017145960458369E-2</v>
      </c>
      <c r="R436" s="97">
        <v>2.8630796913928336E-2</v>
      </c>
      <c r="S436" s="97">
        <v>0.11456541927186081</v>
      </c>
      <c r="T436" s="97">
        <v>3.3719694415347057E-2</v>
      </c>
      <c r="U436" s="349">
        <v>5.5987357319191133E-2</v>
      </c>
      <c r="V436" s="438"/>
      <c r="W436" s="97">
        <v>7.5811418973522393E-2</v>
      </c>
      <c r="X436" s="97">
        <v>0.19177813261743637</v>
      </c>
      <c r="Y436" s="97">
        <v>0.22321169680142039</v>
      </c>
      <c r="Z436" s="97">
        <v>0.27998019194487589</v>
      </c>
      <c r="AA436" s="349">
        <v>0.19502509540517043</v>
      </c>
      <c r="AB436" s="287"/>
      <c r="AC436" s="97">
        <v>0.25405480683945325</v>
      </c>
      <c r="AD436" s="97">
        <v>0.15060933508674479</v>
      </c>
      <c r="AE436" s="97">
        <v>0.10554938324927554</v>
      </c>
      <c r="AF436" s="97">
        <v>0.13016809399460705</v>
      </c>
      <c r="AG436" s="349">
        <v>0.15526141604721411</v>
      </c>
      <c r="AH436" s="287"/>
      <c r="AI436" s="97">
        <v>4.341943303355511E-2</v>
      </c>
      <c r="AJ436" s="97">
        <v>6.0911190712205743E-2</v>
      </c>
      <c r="AK436" s="97">
        <v>6.0861414023147598E-2</v>
      </c>
      <c r="AL436" s="97">
        <v>-9.8880453775452848E-3</v>
      </c>
      <c r="AM436" s="349">
        <v>3.7718604168717862E-2</v>
      </c>
      <c r="AN436" s="287"/>
      <c r="AO436" s="97">
        <v>2.3119910364974627E-2</v>
      </c>
      <c r="AP436" s="97">
        <v>5.3745234826673149E-2</v>
      </c>
      <c r="AQ436" s="97">
        <v>-5.5361122286921027E-3</v>
      </c>
      <c r="AR436" s="97">
        <v>6.1114189685828046E-2</v>
      </c>
      <c r="AS436" s="349">
        <v>3.3278332741746075E-2</v>
      </c>
      <c r="AT436" s="287"/>
      <c r="AU436" s="97">
        <v>7.8206474804167758E-3</v>
      </c>
      <c r="AV436" s="97">
        <v>-1.6775079011758898E-2</v>
      </c>
      <c r="AW436" s="97">
        <v>4.8846209609363367E-2</v>
      </c>
      <c r="AX436" s="97">
        <v>8.1891274719084528E-2</v>
      </c>
      <c r="AY436" s="349">
        <v>3.1230121376220499E-2</v>
      </c>
      <c r="AZ436" s="287"/>
      <c r="BA436" s="97">
        <v>4.7551517853013925E-2</v>
      </c>
      <c r="BB436" s="97">
        <v>9.8478400926487852E-2</v>
      </c>
    </row>
    <row r="437" spans="1:54">
      <c r="A437" s="69"/>
      <c r="B437" s="61"/>
      <c r="C437" s="306" t="s">
        <v>56</v>
      </c>
      <c r="D437" s="306" t="s">
        <v>25</v>
      </c>
      <c r="E437" s="433">
        <v>193918175</v>
      </c>
      <c r="F437" s="433">
        <v>216492306</v>
      </c>
      <c r="G437" s="433">
        <v>200874953</v>
      </c>
      <c r="H437" s="433">
        <v>182180229</v>
      </c>
      <c r="I437" s="434">
        <v>793465663</v>
      </c>
      <c r="J437" s="435"/>
      <c r="K437" s="433">
        <v>196523745</v>
      </c>
      <c r="L437" s="433">
        <v>217858216</v>
      </c>
      <c r="M437" s="433">
        <v>216638440</v>
      </c>
      <c r="N437" s="433">
        <v>208635441</v>
      </c>
      <c r="O437" s="436">
        <v>839655842</v>
      </c>
      <c r="P437" s="435"/>
      <c r="Q437" s="433">
        <v>191859078</v>
      </c>
      <c r="R437" s="433">
        <v>207997944</v>
      </c>
      <c r="S437" s="433">
        <v>214800812</v>
      </c>
      <c r="T437" s="433">
        <v>203919435</v>
      </c>
      <c r="U437" s="436">
        <v>818577269</v>
      </c>
      <c r="V437" s="435"/>
      <c r="W437" s="433">
        <v>207446800</v>
      </c>
      <c r="X437" s="433">
        <v>218314424</v>
      </c>
      <c r="Y437" s="433">
        <v>223344212</v>
      </c>
      <c r="Z437" s="433">
        <v>213812857</v>
      </c>
      <c r="AA437" s="436">
        <v>862918293</v>
      </c>
      <c r="AB437" s="126"/>
      <c r="AC437" s="433">
        <v>222100639</v>
      </c>
      <c r="AD437" s="433">
        <v>241891899</v>
      </c>
      <c r="AE437" s="433">
        <v>238306038</v>
      </c>
      <c r="AF437" s="433">
        <v>233584666</v>
      </c>
      <c r="AG437" s="436">
        <v>935883242</v>
      </c>
      <c r="AH437" s="126"/>
      <c r="AI437" s="433">
        <v>225130738</v>
      </c>
      <c r="AJ437" s="433">
        <v>235221863</v>
      </c>
      <c r="AK437" s="433">
        <v>246476604</v>
      </c>
      <c r="AL437" s="433">
        <v>223582379</v>
      </c>
      <c r="AM437" s="436">
        <v>930411584</v>
      </c>
      <c r="AN437" s="126"/>
      <c r="AO437" s="433">
        <v>220226270</v>
      </c>
      <c r="AP437" s="433">
        <v>220426081</v>
      </c>
      <c r="AQ437" s="433">
        <v>222114482</v>
      </c>
      <c r="AR437" s="433">
        <v>235797592</v>
      </c>
      <c r="AS437" s="436">
        <v>898564425</v>
      </c>
      <c r="AT437" s="126"/>
      <c r="AU437" s="433">
        <v>220869989</v>
      </c>
      <c r="AV437" s="433">
        <v>247308628</v>
      </c>
      <c r="AW437" s="433">
        <v>257017572</v>
      </c>
      <c r="AX437" s="433">
        <v>246141690</v>
      </c>
      <c r="AY437" s="436">
        <v>971337879</v>
      </c>
      <c r="AZ437" s="126"/>
      <c r="BA437" s="433">
        <v>226278475</v>
      </c>
      <c r="BB437" s="433">
        <v>242115762</v>
      </c>
    </row>
    <row r="438" spans="1:54">
      <c r="A438" s="69"/>
      <c r="B438" s="61"/>
      <c r="C438" s="312"/>
      <c r="D438" s="313" t="s">
        <v>23</v>
      </c>
      <c r="E438" s="97">
        <v>4.0032020115541286E-2</v>
      </c>
      <c r="F438" s="97">
        <v>0.29323727976334718</v>
      </c>
      <c r="G438" s="97">
        <v>9.4123118708984641E-2</v>
      </c>
      <c r="H438" s="97">
        <v>-4.8972925721490916E-2</v>
      </c>
      <c r="I438" s="437"/>
      <c r="J438" s="438"/>
      <c r="K438" s="97">
        <v>1.343644039554312E-2</v>
      </c>
      <c r="L438" s="97">
        <v>6.3092773375512017E-3</v>
      </c>
      <c r="M438" s="97">
        <v>7.8474129126491945E-2</v>
      </c>
      <c r="N438" s="97">
        <v>0.14521450623492191</v>
      </c>
      <c r="O438" s="349">
        <v>5.8213204621054837E-2</v>
      </c>
      <c r="P438" s="438"/>
      <c r="Q438" s="97">
        <v>-2.3735895120459816E-2</v>
      </c>
      <c r="R438" s="97">
        <v>-4.5260041971517895E-2</v>
      </c>
      <c r="S438" s="97">
        <v>-8.4824650694493853E-3</v>
      </c>
      <c r="T438" s="97">
        <v>-2.260405028693091E-2</v>
      </c>
      <c r="U438" s="349">
        <v>-2.5103824621516724E-2</v>
      </c>
      <c r="V438" s="438"/>
      <c r="W438" s="97">
        <v>8.1245683876370878E-2</v>
      </c>
      <c r="X438" s="97">
        <v>4.9598951805023717E-2</v>
      </c>
      <c r="Y438" s="97">
        <v>3.9773592662210255E-2</v>
      </c>
      <c r="Z438" s="97">
        <v>4.8516327048473862E-2</v>
      </c>
      <c r="AA438" s="349">
        <v>5.4168403740514792E-2</v>
      </c>
      <c r="AB438" s="287"/>
      <c r="AC438" s="97">
        <v>7.0639021667241897E-2</v>
      </c>
      <c r="AD438" s="97">
        <v>0.10799778854740261</v>
      </c>
      <c r="AE438" s="97">
        <v>6.6989987633975456E-2</v>
      </c>
      <c r="AF438" s="97">
        <v>9.2472498040658158E-2</v>
      </c>
      <c r="AG438" s="349">
        <v>8.4556034553783688E-2</v>
      </c>
      <c r="AH438" s="287"/>
      <c r="AI438" s="97">
        <v>1.3642909870241304E-2</v>
      </c>
      <c r="AJ438" s="97">
        <v>-2.7574449692504999E-2</v>
      </c>
      <c r="AK438" s="97">
        <v>3.4286021741505301E-2</v>
      </c>
      <c r="AL438" s="97">
        <v>-4.282082026737144E-2</v>
      </c>
      <c r="AM438" s="349">
        <v>-5.8465177646593869E-3</v>
      </c>
      <c r="AN438" s="287"/>
      <c r="AO438" s="97">
        <v>-2.1784977225100199E-2</v>
      </c>
      <c r="AP438" s="97">
        <v>-6.2901389400185082E-2</v>
      </c>
      <c r="AQ438" s="97">
        <v>-9.8841519254298071E-2</v>
      </c>
      <c r="AR438" s="97">
        <v>5.4634059511460942E-2</v>
      </c>
      <c r="AS438" s="349">
        <v>-3.4229108437239697E-2</v>
      </c>
      <c r="AT438" s="287"/>
      <c r="AU438" s="97">
        <v>2.9229891601942892E-3</v>
      </c>
      <c r="AV438" s="97">
        <v>0.12195719707052266</v>
      </c>
      <c r="AW438" s="97">
        <v>0.15714009138764751</v>
      </c>
      <c r="AX438" s="97">
        <v>4.3868548072365288E-2</v>
      </c>
      <c r="AY438" s="349">
        <v>8.0988576862476958E-2</v>
      </c>
      <c r="AZ438" s="287"/>
      <c r="BA438" s="97">
        <v>2.448719278018352E-2</v>
      </c>
      <c r="BB438" s="97">
        <v>-2.099751246850956E-2</v>
      </c>
    </row>
    <row r="439" spans="1:54">
      <c r="A439" s="69"/>
      <c r="B439" s="61"/>
      <c r="C439" s="306" t="s">
        <v>93</v>
      </c>
      <c r="D439" s="306" t="s">
        <v>25</v>
      </c>
      <c r="E439" s="433">
        <v>16813129</v>
      </c>
      <c r="F439" s="433">
        <v>17981474</v>
      </c>
      <c r="G439" s="433">
        <v>18389247</v>
      </c>
      <c r="H439" s="433">
        <v>17373918</v>
      </c>
      <c r="I439" s="434">
        <v>70557768</v>
      </c>
      <c r="J439" s="435"/>
      <c r="K439" s="433">
        <v>17005959</v>
      </c>
      <c r="L439" s="433">
        <v>18090382</v>
      </c>
      <c r="M439" s="433">
        <v>17933818</v>
      </c>
      <c r="N439" s="433">
        <v>17878488</v>
      </c>
      <c r="O439" s="436">
        <v>70908647</v>
      </c>
      <c r="P439" s="435"/>
      <c r="Q439" s="433">
        <v>16427475</v>
      </c>
      <c r="R439" s="433">
        <v>17480497</v>
      </c>
      <c r="S439" s="433">
        <v>17996627</v>
      </c>
      <c r="T439" s="433">
        <v>17903165</v>
      </c>
      <c r="U439" s="436">
        <v>69807764</v>
      </c>
      <c r="V439" s="435"/>
      <c r="W439" s="433">
        <v>17178456</v>
      </c>
      <c r="X439" s="433">
        <v>18420898</v>
      </c>
      <c r="Y439" s="433">
        <v>18960066</v>
      </c>
      <c r="Z439" s="433">
        <v>19269488</v>
      </c>
      <c r="AA439" s="436">
        <v>73828908</v>
      </c>
      <c r="AB439" s="126"/>
      <c r="AC439" s="433">
        <v>18262914</v>
      </c>
      <c r="AD439" s="433">
        <v>19348725</v>
      </c>
      <c r="AE439" s="433">
        <v>19460683</v>
      </c>
      <c r="AF439" s="433">
        <v>20752788</v>
      </c>
      <c r="AG439" s="436">
        <v>77825110</v>
      </c>
      <c r="AH439" s="126"/>
      <c r="AI439" s="433">
        <v>19057306</v>
      </c>
      <c r="AJ439" s="433">
        <v>19884786</v>
      </c>
      <c r="AK439" s="433">
        <v>20668476</v>
      </c>
      <c r="AL439" s="433">
        <v>20175247</v>
      </c>
      <c r="AM439" s="436">
        <v>79785815</v>
      </c>
      <c r="AN439" s="126"/>
      <c r="AO439" s="433">
        <v>18543222</v>
      </c>
      <c r="AP439" s="433">
        <v>19760933</v>
      </c>
      <c r="AQ439" s="433">
        <v>20096828</v>
      </c>
      <c r="AR439" s="433">
        <v>20439895</v>
      </c>
      <c r="AS439" s="436">
        <v>78840878</v>
      </c>
      <c r="AT439" s="126"/>
      <c r="AU439" s="433">
        <v>19351461</v>
      </c>
      <c r="AV439" s="433">
        <v>21345789</v>
      </c>
      <c r="AW439" s="433">
        <v>21162926</v>
      </c>
      <c r="AX439" s="433">
        <v>21103876</v>
      </c>
      <c r="AY439" s="436">
        <v>82964052</v>
      </c>
      <c r="AZ439" s="126"/>
      <c r="BA439" s="433">
        <v>20589751</v>
      </c>
      <c r="BB439" s="433">
        <v>21621505</v>
      </c>
    </row>
    <row r="440" spans="1:54">
      <c r="A440" s="69"/>
      <c r="B440" s="61"/>
      <c r="C440" s="312"/>
      <c r="D440" s="313" t="s">
        <v>23</v>
      </c>
      <c r="E440" s="97">
        <v>0.11232291241256973</v>
      </c>
      <c r="F440" s="97">
        <v>0.29530617504966494</v>
      </c>
      <c r="G440" s="97">
        <v>0.1265271684269349</v>
      </c>
      <c r="H440" s="97">
        <v>7.772191133535028E-3</v>
      </c>
      <c r="I440" s="437"/>
      <c r="J440" s="438"/>
      <c r="K440" s="97">
        <v>1.1469013293123487E-2</v>
      </c>
      <c r="L440" s="97">
        <v>6.0566781121503162E-3</v>
      </c>
      <c r="M440" s="97">
        <v>-2.4766049420076854E-2</v>
      </c>
      <c r="N440" s="97">
        <v>2.9041808531616184E-2</v>
      </c>
      <c r="O440" s="349">
        <v>4.9729322503513362E-3</v>
      </c>
      <c r="P440" s="438"/>
      <c r="Q440" s="97">
        <v>-3.40165467880994E-2</v>
      </c>
      <c r="R440" s="97">
        <v>-3.3713218438394477E-2</v>
      </c>
      <c r="S440" s="97">
        <v>3.5022659424781555E-3</v>
      </c>
      <c r="T440" s="97">
        <v>1.3802621340237575E-3</v>
      </c>
      <c r="U440" s="349">
        <v>-1.5525370269721783E-2</v>
      </c>
      <c r="V440" s="438"/>
      <c r="W440" s="97">
        <v>4.5714937931727206E-2</v>
      </c>
      <c r="X440" s="97">
        <v>5.3797154623235199E-2</v>
      </c>
      <c r="Y440" s="97">
        <v>5.3534420644490766E-2</v>
      </c>
      <c r="Z440" s="97">
        <v>7.6317399744681991E-2</v>
      </c>
      <c r="AA440" s="349">
        <v>5.7603105580061209E-2</v>
      </c>
      <c r="AB440" s="287"/>
      <c r="AC440" s="97">
        <v>6.3128956409120862E-2</v>
      </c>
      <c r="AD440" s="97">
        <v>5.0368174233416774E-2</v>
      </c>
      <c r="AE440" s="97">
        <v>2.6403758299153646E-2</v>
      </c>
      <c r="AF440" s="97">
        <v>7.6976617126516267E-2</v>
      </c>
      <c r="AG440" s="349">
        <v>5.412787630557947E-2</v>
      </c>
      <c r="AH440" s="287"/>
      <c r="AI440" s="97">
        <v>4.3497549186290785E-2</v>
      </c>
      <c r="AJ440" s="97">
        <v>2.7705236391545096E-2</v>
      </c>
      <c r="AK440" s="97">
        <v>6.2063237965491735E-2</v>
      </c>
      <c r="AL440" s="97">
        <v>-2.7829561984635487E-2</v>
      </c>
      <c r="AM440" s="349">
        <v>2.5193732459870555E-2</v>
      </c>
      <c r="AN440" s="287"/>
      <c r="AO440" s="97">
        <v>-2.6975691107651856E-2</v>
      </c>
      <c r="AP440" s="97">
        <v>-6.228530696784973E-3</v>
      </c>
      <c r="AQ440" s="97">
        <v>-2.7657965686487929E-2</v>
      </c>
      <c r="AR440" s="97">
        <v>1.3117460222419997E-2</v>
      </c>
      <c r="AS440" s="349">
        <v>-1.1843421039191004E-2</v>
      </c>
      <c r="AT440" s="287"/>
      <c r="AU440" s="97">
        <v>4.3586761782822947E-2</v>
      </c>
      <c r="AV440" s="97">
        <v>8.0201476316932974E-2</v>
      </c>
      <c r="AW440" s="97">
        <v>5.3048073059091649E-2</v>
      </c>
      <c r="AX440" s="97">
        <v>3.2484560219120606E-2</v>
      </c>
      <c r="AY440" s="349">
        <v>5.2297413532101933E-2</v>
      </c>
      <c r="AZ440" s="287"/>
      <c r="BA440" s="97">
        <v>6.3989483791430546E-2</v>
      </c>
      <c r="BB440" s="97">
        <v>1.2916645995142195E-2</v>
      </c>
    </row>
    <row r="441" spans="1:54">
      <c r="A441" s="69"/>
      <c r="B441" s="61"/>
      <c r="C441" s="306" t="s">
        <v>94</v>
      </c>
      <c r="D441" s="306" t="s">
        <v>25</v>
      </c>
      <c r="E441" s="433">
        <v>5004460</v>
      </c>
      <c r="F441" s="433">
        <v>5784702</v>
      </c>
      <c r="G441" s="433">
        <v>5858331</v>
      </c>
      <c r="H441" s="433">
        <v>5059783</v>
      </c>
      <c r="I441" s="434">
        <v>21707276</v>
      </c>
      <c r="J441" s="435"/>
      <c r="K441" s="433">
        <v>4857793</v>
      </c>
      <c r="L441" s="433">
        <v>5599969</v>
      </c>
      <c r="M441" s="433">
        <v>5684417</v>
      </c>
      <c r="N441" s="433">
        <v>5933822</v>
      </c>
      <c r="O441" s="436">
        <v>22076001</v>
      </c>
      <c r="P441" s="435"/>
      <c r="Q441" s="433">
        <v>5168785</v>
      </c>
      <c r="R441" s="433">
        <v>4588171</v>
      </c>
      <c r="S441" s="433">
        <v>4037263</v>
      </c>
      <c r="T441" s="433">
        <v>4323207</v>
      </c>
      <c r="U441" s="436">
        <v>18117426</v>
      </c>
      <c r="V441" s="435"/>
      <c r="W441" s="433">
        <v>4950186</v>
      </c>
      <c r="X441" s="433">
        <v>5159475</v>
      </c>
      <c r="Y441" s="433">
        <v>5109477</v>
      </c>
      <c r="Z441" s="433">
        <v>4969590</v>
      </c>
      <c r="AA441" s="436">
        <v>20188728</v>
      </c>
      <c r="AB441" s="126"/>
      <c r="AC441" s="433">
        <v>4792725</v>
      </c>
      <c r="AD441" s="433">
        <v>5051260</v>
      </c>
      <c r="AE441" s="433">
        <v>5482120</v>
      </c>
      <c r="AF441" s="433">
        <v>5097271</v>
      </c>
      <c r="AG441" s="436">
        <v>20423376</v>
      </c>
      <c r="AH441" s="126"/>
      <c r="AI441" s="433">
        <v>4693058</v>
      </c>
      <c r="AJ441" s="433">
        <v>4978582</v>
      </c>
      <c r="AK441" s="433">
        <v>5609356</v>
      </c>
      <c r="AL441" s="433">
        <v>4731166</v>
      </c>
      <c r="AM441" s="436">
        <v>20012162</v>
      </c>
      <c r="AN441" s="126"/>
      <c r="AO441" s="433">
        <v>4053160</v>
      </c>
      <c r="AP441" s="433">
        <v>4591692</v>
      </c>
      <c r="AQ441" s="433">
        <v>4613764</v>
      </c>
      <c r="AR441" s="433">
        <v>5061527</v>
      </c>
      <c r="AS441" s="436">
        <v>18320143</v>
      </c>
      <c r="AT441" s="126"/>
      <c r="AU441" s="433">
        <v>3944550</v>
      </c>
      <c r="AV441" s="433">
        <v>4513368</v>
      </c>
      <c r="AW441" s="433">
        <v>4226088</v>
      </c>
      <c r="AX441" s="433">
        <v>4605990</v>
      </c>
      <c r="AY441" s="436">
        <v>17289996</v>
      </c>
      <c r="AZ441" s="126"/>
      <c r="BA441" s="433">
        <v>4324280</v>
      </c>
      <c r="BB441" s="433">
        <v>4786089</v>
      </c>
    </row>
    <row r="442" spans="1:54">
      <c r="A442" s="69"/>
      <c r="B442" s="61"/>
      <c r="C442" s="312"/>
      <c r="D442" s="313" t="s">
        <v>23</v>
      </c>
      <c r="E442" s="97">
        <v>7.3270577224520905E-2</v>
      </c>
      <c r="F442" s="97">
        <v>0.14177894573536917</v>
      </c>
      <c r="G442" s="97">
        <v>8.3023539179370401E-2</v>
      </c>
      <c r="H442" s="97">
        <v>-0.14149979630954637</v>
      </c>
      <c r="I442" s="437"/>
      <c r="J442" s="438"/>
      <c r="K442" s="97">
        <v>-2.9307257925930072E-2</v>
      </c>
      <c r="L442" s="97">
        <v>-3.1934747891939806E-2</v>
      </c>
      <c r="M442" s="97">
        <v>-2.9686612108465706E-2</v>
      </c>
      <c r="N442" s="97">
        <v>0.17274238835934269</v>
      </c>
      <c r="O442" s="349">
        <v>1.6986240005424813E-2</v>
      </c>
      <c r="P442" s="438"/>
      <c r="Q442" s="97">
        <v>6.4019195548266516E-2</v>
      </c>
      <c r="R442" s="97">
        <v>-0.18067921447422297</v>
      </c>
      <c r="S442" s="97">
        <v>-0.28976656709034543</v>
      </c>
      <c r="T442" s="97">
        <v>-0.27142961147132494</v>
      </c>
      <c r="U442" s="349">
        <v>-0.17931576466226828</v>
      </c>
      <c r="V442" s="438"/>
      <c r="W442" s="97">
        <v>-4.2292144091890083E-2</v>
      </c>
      <c r="X442" s="97">
        <v>0.12451671918941121</v>
      </c>
      <c r="Y442" s="97">
        <v>0.26557942843951454</v>
      </c>
      <c r="Z442" s="97">
        <v>0.1495147005452202</v>
      </c>
      <c r="AA442" s="349">
        <v>0.11432650532145128</v>
      </c>
      <c r="AB442" s="287"/>
      <c r="AC442" s="97">
        <v>-3.1809107778980383E-2</v>
      </c>
      <c r="AD442" s="97">
        <v>-2.0974033210743315E-2</v>
      </c>
      <c r="AE442" s="97">
        <v>7.2931730586124566E-2</v>
      </c>
      <c r="AF442" s="97">
        <v>2.5692461551154011E-2</v>
      </c>
      <c r="AG442" s="349">
        <v>1.1622723333535534E-2</v>
      </c>
      <c r="AH442" s="287"/>
      <c r="AI442" s="97">
        <v>-2.0795476477369346E-2</v>
      </c>
      <c r="AJ442" s="97">
        <v>-1.4388093267818314E-2</v>
      </c>
      <c r="AK442" s="97">
        <v>2.3209269406725852E-2</v>
      </c>
      <c r="AL442" s="97">
        <v>-7.182372685305527E-2</v>
      </c>
      <c r="AM442" s="349">
        <v>-2.0134477277409912E-2</v>
      </c>
      <c r="AN442" s="287"/>
      <c r="AO442" s="97">
        <v>-0.13634990234512334</v>
      </c>
      <c r="AP442" s="97">
        <v>-7.7710882335572662E-2</v>
      </c>
      <c r="AQ442" s="97">
        <v>-0.1774877543874912</v>
      </c>
      <c r="AR442" s="97">
        <v>6.982655015698036E-2</v>
      </c>
      <c r="AS442" s="349">
        <v>-8.4549535427506539E-2</v>
      </c>
      <c r="AT442" s="287"/>
      <c r="AU442" s="97">
        <v>-2.6796376160822644E-2</v>
      </c>
      <c r="AV442" s="97">
        <v>-1.705776432739825E-2</v>
      </c>
      <c r="AW442" s="97">
        <v>-8.4025970985945553E-2</v>
      </c>
      <c r="AX442" s="97">
        <v>-8.9999915045400281E-2</v>
      </c>
      <c r="AY442" s="349">
        <v>-5.6230292525555114E-2</v>
      </c>
      <c r="AZ442" s="287"/>
      <c r="BA442" s="97">
        <v>9.6267001305598843E-2</v>
      </c>
      <c r="BB442" s="97">
        <v>6.0425163647191971E-2</v>
      </c>
    </row>
    <row r="443" spans="1:54">
      <c r="A443" s="69"/>
      <c r="B443" s="61"/>
      <c r="C443" s="306" t="s">
        <v>95</v>
      </c>
      <c r="D443" s="306" t="s">
        <v>25</v>
      </c>
      <c r="E443" s="433">
        <v>9797253</v>
      </c>
      <c r="F443" s="433">
        <v>10137987</v>
      </c>
      <c r="G443" s="433">
        <v>10257354</v>
      </c>
      <c r="H443" s="433">
        <v>9393723</v>
      </c>
      <c r="I443" s="434">
        <v>39586317</v>
      </c>
      <c r="J443" s="435"/>
      <c r="K443" s="433">
        <v>9738068</v>
      </c>
      <c r="L443" s="433">
        <v>10373598</v>
      </c>
      <c r="M443" s="433">
        <v>9412922</v>
      </c>
      <c r="N443" s="433">
        <v>9645287</v>
      </c>
      <c r="O443" s="436">
        <v>39169875</v>
      </c>
      <c r="P443" s="435"/>
      <c r="Q443" s="433">
        <v>9210683</v>
      </c>
      <c r="R443" s="433">
        <v>9689222</v>
      </c>
      <c r="S443" s="433">
        <v>9945928</v>
      </c>
      <c r="T443" s="433">
        <v>9704129</v>
      </c>
      <c r="U443" s="436">
        <v>38549962</v>
      </c>
      <c r="V443" s="435"/>
      <c r="W443" s="433">
        <v>9283454</v>
      </c>
      <c r="X443" s="433">
        <v>9473069</v>
      </c>
      <c r="Y443" s="433">
        <v>10165033</v>
      </c>
      <c r="Z443" s="433">
        <v>10235050</v>
      </c>
      <c r="AA443" s="436">
        <v>39156606</v>
      </c>
      <c r="AB443" s="126"/>
      <c r="AC443" s="433">
        <v>10182673</v>
      </c>
      <c r="AD443" s="433">
        <v>10114770</v>
      </c>
      <c r="AE443" s="433">
        <v>10166419</v>
      </c>
      <c r="AF443" s="433">
        <v>10634245</v>
      </c>
      <c r="AG443" s="436">
        <v>41098107</v>
      </c>
      <c r="AH443" s="126"/>
      <c r="AI443" s="433">
        <v>10161425</v>
      </c>
      <c r="AJ443" s="433">
        <v>10083532</v>
      </c>
      <c r="AK443" s="433">
        <v>10850830</v>
      </c>
      <c r="AL443" s="433">
        <v>10676044</v>
      </c>
      <c r="AM443" s="436">
        <v>41771831</v>
      </c>
      <c r="AN443" s="126"/>
      <c r="AO443" s="433">
        <v>10172889</v>
      </c>
      <c r="AP443" s="433">
        <v>10565873</v>
      </c>
      <c r="AQ443" s="433">
        <v>10818804</v>
      </c>
      <c r="AR443" s="433">
        <v>10991150</v>
      </c>
      <c r="AS443" s="436">
        <v>42548716</v>
      </c>
      <c r="AT443" s="126"/>
      <c r="AU443" s="433">
        <v>10383031</v>
      </c>
      <c r="AV443" s="433">
        <v>10774977</v>
      </c>
      <c r="AW443" s="433">
        <v>10686619</v>
      </c>
      <c r="AX443" s="433">
        <v>11060108</v>
      </c>
      <c r="AY443" s="436">
        <v>42904735</v>
      </c>
      <c r="AZ443" s="126"/>
      <c r="BA443" s="433">
        <v>10802344</v>
      </c>
      <c r="BB443" s="433">
        <v>11240258</v>
      </c>
    </row>
    <row r="444" spans="1:54">
      <c r="A444" s="69"/>
      <c r="B444" s="61"/>
      <c r="C444" s="312"/>
      <c r="D444" s="313" t="s">
        <v>23</v>
      </c>
      <c r="E444" s="97">
        <v>0.14104976895998508</v>
      </c>
      <c r="F444" s="97">
        <v>0.3165392763725699</v>
      </c>
      <c r="G444" s="97">
        <v>0.1194730178333526</v>
      </c>
      <c r="H444" s="97">
        <v>-4.0359615253971505E-2</v>
      </c>
      <c r="I444" s="437"/>
      <c r="J444" s="438"/>
      <c r="K444" s="97">
        <v>-6.0409790376955664E-3</v>
      </c>
      <c r="L444" s="97">
        <v>2.324041251976354E-2</v>
      </c>
      <c r="M444" s="97">
        <v>-8.2324544907000377E-2</v>
      </c>
      <c r="N444" s="97">
        <v>2.6780010438885626E-2</v>
      </c>
      <c r="O444" s="349">
        <v>-1.0519847047150144E-2</v>
      </c>
      <c r="P444" s="438"/>
      <c r="Q444" s="97">
        <v>-5.4157046346359428E-2</v>
      </c>
      <c r="R444" s="97">
        <v>-6.5972866887650694E-2</v>
      </c>
      <c r="S444" s="97">
        <v>5.6624924757689543E-2</v>
      </c>
      <c r="T444" s="97">
        <v>6.100596073502107E-3</v>
      </c>
      <c r="U444" s="349">
        <v>-1.582626955026023E-2</v>
      </c>
      <c r="V444" s="438"/>
      <c r="W444" s="97">
        <v>7.9007170260880777E-3</v>
      </c>
      <c r="X444" s="97">
        <v>-2.2308602279935363E-2</v>
      </c>
      <c r="Y444" s="97">
        <v>2.2029618553442099E-2</v>
      </c>
      <c r="Z444" s="97">
        <v>5.471083494458906E-2</v>
      </c>
      <c r="AA444" s="349">
        <v>1.5736565447198148E-2</v>
      </c>
      <c r="AB444" s="287"/>
      <c r="AC444" s="97">
        <v>9.6862547064917814E-2</v>
      </c>
      <c r="AD444" s="97">
        <v>6.7739504483710578E-2</v>
      </c>
      <c r="AE444" s="97">
        <v>1.363497786972534E-4</v>
      </c>
      <c r="AF444" s="97">
        <v>3.9002740582605888E-2</v>
      </c>
      <c r="AG444" s="349">
        <v>4.9582974581606987E-2</v>
      </c>
      <c r="AH444" s="287"/>
      <c r="AI444" s="97">
        <v>-2.0866819547283866E-3</v>
      </c>
      <c r="AJ444" s="97">
        <v>-3.0883549502361829E-3</v>
      </c>
      <c r="AK444" s="97">
        <v>6.7320754731828414E-2</v>
      </c>
      <c r="AL444" s="97">
        <v>3.9306034419932523E-3</v>
      </c>
      <c r="AM444" s="349">
        <v>1.6393066473840312E-2</v>
      </c>
      <c r="AN444" s="287"/>
      <c r="AO444" s="97">
        <v>1.128188221632298E-3</v>
      </c>
      <c r="AP444" s="97">
        <v>4.7834528615568361E-2</v>
      </c>
      <c r="AQ444" s="97">
        <v>-2.9514792877595175E-3</v>
      </c>
      <c r="AR444" s="97">
        <v>2.9515239914710056E-2</v>
      </c>
      <c r="AS444" s="349">
        <v>1.8598298934992874E-2</v>
      </c>
      <c r="AT444" s="287"/>
      <c r="AU444" s="97">
        <v>2.0657062118735414E-2</v>
      </c>
      <c r="AV444" s="97">
        <v>1.9790508555232567E-2</v>
      </c>
      <c r="AW444" s="97">
        <v>-1.221807881906356E-2</v>
      </c>
      <c r="AX444" s="97">
        <v>6.2739567743139713E-3</v>
      </c>
      <c r="AY444" s="349">
        <v>8.3673265252000029E-3</v>
      </c>
      <c r="AZ444" s="287"/>
      <c r="BA444" s="97">
        <v>4.0384450359437496E-2</v>
      </c>
      <c r="BB444" s="97">
        <v>4.3181623496736821E-2</v>
      </c>
    </row>
    <row r="445" spans="1:54">
      <c r="A445" s="69"/>
      <c r="B445" s="61"/>
      <c r="C445" s="306" t="s">
        <v>96</v>
      </c>
      <c r="D445" s="306" t="s">
        <v>25</v>
      </c>
      <c r="E445" s="433">
        <v>0</v>
      </c>
      <c r="F445" s="433">
        <v>0</v>
      </c>
      <c r="G445" s="433">
        <v>0</v>
      </c>
      <c r="H445" s="433">
        <v>0</v>
      </c>
      <c r="I445" s="434">
        <v>0</v>
      </c>
      <c r="J445" s="435"/>
      <c r="K445" s="433">
        <v>0</v>
      </c>
      <c r="L445" s="433">
        <v>0</v>
      </c>
      <c r="M445" s="433">
        <v>0</v>
      </c>
      <c r="N445" s="433">
        <v>0</v>
      </c>
      <c r="O445" s="436">
        <v>0</v>
      </c>
      <c r="P445" s="435"/>
      <c r="Q445" s="433">
        <v>0</v>
      </c>
      <c r="R445" s="433">
        <v>0</v>
      </c>
      <c r="S445" s="433">
        <v>0</v>
      </c>
      <c r="T445" s="433">
        <v>0</v>
      </c>
      <c r="U445" s="436">
        <v>0</v>
      </c>
      <c r="V445" s="435"/>
      <c r="W445" s="433">
        <v>0</v>
      </c>
      <c r="X445" s="433">
        <v>0</v>
      </c>
      <c r="Y445" s="433">
        <v>0</v>
      </c>
      <c r="Z445" s="433">
        <v>0</v>
      </c>
      <c r="AA445" s="436">
        <v>0</v>
      </c>
      <c r="AB445" s="126"/>
      <c r="AC445" s="433">
        <v>0</v>
      </c>
      <c r="AD445" s="433">
        <v>0</v>
      </c>
      <c r="AE445" s="433">
        <v>0</v>
      </c>
      <c r="AF445" s="433">
        <v>0</v>
      </c>
      <c r="AG445" s="436">
        <v>0</v>
      </c>
      <c r="AH445" s="126"/>
      <c r="AI445" s="433">
        <v>0</v>
      </c>
      <c r="AJ445" s="433">
        <v>0</v>
      </c>
      <c r="AK445" s="433">
        <v>0</v>
      </c>
      <c r="AL445" s="433">
        <v>0</v>
      </c>
      <c r="AM445" s="436">
        <v>0</v>
      </c>
      <c r="AN445" s="126"/>
      <c r="AO445" s="433">
        <v>0</v>
      </c>
      <c r="AP445" s="433">
        <v>0</v>
      </c>
      <c r="AQ445" s="433">
        <v>0</v>
      </c>
      <c r="AR445" s="433">
        <v>0</v>
      </c>
      <c r="AS445" s="436">
        <v>0</v>
      </c>
      <c r="AT445" s="126"/>
      <c r="AU445" s="433">
        <v>0</v>
      </c>
      <c r="AV445" s="433">
        <v>0</v>
      </c>
      <c r="AW445" s="433">
        <v>0</v>
      </c>
      <c r="AX445" s="433">
        <v>0</v>
      </c>
      <c r="AY445" s="436">
        <v>0</v>
      </c>
      <c r="AZ445" s="126"/>
      <c r="BA445" s="433">
        <v>0</v>
      </c>
      <c r="BB445" s="433">
        <v>0</v>
      </c>
    </row>
    <row r="446" spans="1:54">
      <c r="A446" s="69"/>
      <c r="B446" s="71"/>
      <c r="C446" s="312"/>
      <c r="D446" s="313" t="s">
        <v>23</v>
      </c>
      <c r="E446" s="97">
        <v>0</v>
      </c>
      <c r="F446" s="97">
        <v>0</v>
      </c>
      <c r="G446" s="97">
        <v>0</v>
      </c>
      <c r="H446" s="97">
        <v>0</v>
      </c>
      <c r="I446" s="437"/>
      <c r="J446" s="438"/>
      <c r="K446" s="97">
        <v>0</v>
      </c>
      <c r="L446" s="97">
        <v>0</v>
      </c>
      <c r="M446" s="97">
        <v>0</v>
      </c>
      <c r="N446" s="97">
        <v>0</v>
      </c>
      <c r="O446" s="349">
        <v>0</v>
      </c>
      <c r="P446" s="438"/>
      <c r="Q446" s="97" t="s">
        <v>279</v>
      </c>
      <c r="R446" s="97" t="s">
        <v>279</v>
      </c>
      <c r="S446" s="97" t="s">
        <v>279</v>
      </c>
      <c r="T446" s="97" t="s">
        <v>279</v>
      </c>
      <c r="U446" s="349" t="s">
        <v>279</v>
      </c>
      <c r="V446" s="438"/>
      <c r="W446" s="97" t="s">
        <v>279</v>
      </c>
      <c r="X446" s="97" t="s">
        <v>279</v>
      </c>
      <c r="Y446" s="97" t="s">
        <v>279</v>
      </c>
      <c r="Z446" s="97" t="s">
        <v>279</v>
      </c>
      <c r="AA446" s="349" t="s">
        <v>279</v>
      </c>
      <c r="AB446" s="287"/>
      <c r="AC446" s="97" t="s">
        <v>279</v>
      </c>
      <c r="AD446" s="97" t="s">
        <v>279</v>
      </c>
      <c r="AE446" s="97" t="s">
        <v>279</v>
      </c>
      <c r="AF446" s="97" t="s">
        <v>279</v>
      </c>
      <c r="AG446" s="349" t="s">
        <v>279</v>
      </c>
      <c r="AH446" s="287"/>
      <c r="AI446" s="97" t="s">
        <v>279</v>
      </c>
      <c r="AJ446" s="97" t="s">
        <v>279</v>
      </c>
      <c r="AK446" s="97" t="s">
        <v>279</v>
      </c>
      <c r="AL446" s="97" t="s">
        <v>279</v>
      </c>
      <c r="AM446" s="349" t="s">
        <v>279</v>
      </c>
      <c r="AN446" s="287"/>
      <c r="AO446" s="97" t="s">
        <v>279</v>
      </c>
      <c r="AP446" s="97" t="s">
        <v>279</v>
      </c>
      <c r="AQ446" s="97" t="s">
        <v>279</v>
      </c>
      <c r="AR446" s="97" t="s">
        <v>279</v>
      </c>
      <c r="AS446" s="349" t="s">
        <v>279</v>
      </c>
      <c r="AT446" s="287"/>
      <c r="AU446" s="97" t="s">
        <v>279</v>
      </c>
      <c r="AV446" s="97" t="s">
        <v>279</v>
      </c>
      <c r="AW446" s="97" t="s">
        <v>279</v>
      </c>
      <c r="AX446" s="97" t="s">
        <v>279</v>
      </c>
      <c r="AY446" s="349" t="s">
        <v>279</v>
      </c>
      <c r="AZ446" s="287"/>
      <c r="BA446" s="97" t="s">
        <v>279</v>
      </c>
      <c r="BB446" s="97" t="s">
        <v>279</v>
      </c>
    </row>
    <row r="447" spans="1:54">
      <c r="A447" s="73" t="s">
        <v>196</v>
      </c>
      <c r="B447" s="73" t="s">
        <v>249</v>
      </c>
      <c r="C447" s="306" t="s">
        <v>58</v>
      </c>
      <c r="D447" s="306" t="s">
        <v>25</v>
      </c>
      <c r="E447" s="433">
        <v>138896969</v>
      </c>
      <c r="F447" s="433">
        <v>151624176</v>
      </c>
      <c r="G447" s="433">
        <v>163007589</v>
      </c>
      <c r="H447" s="433">
        <v>166812401</v>
      </c>
      <c r="I447" s="434">
        <v>620341135</v>
      </c>
      <c r="J447" s="435"/>
      <c r="K447" s="433">
        <v>160785584</v>
      </c>
      <c r="L447" s="433">
        <v>172100868</v>
      </c>
      <c r="M447" s="433">
        <v>168628632</v>
      </c>
      <c r="N447" s="433">
        <v>162808123</v>
      </c>
      <c r="O447" s="436">
        <v>664323207</v>
      </c>
      <c r="P447" s="435"/>
      <c r="Q447" s="433">
        <v>177286059</v>
      </c>
      <c r="R447" s="433">
        <v>186605024</v>
      </c>
      <c r="S447" s="433">
        <v>184567651</v>
      </c>
      <c r="T447" s="433">
        <v>184061242</v>
      </c>
      <c r="U447" s="436">
        <v>732519976</v>
      </c>
      <c r="V447" s="435"/>
      <c r="W447" s="433">
        <v>184594701</v>
      </c>
      <c r="X447" s="433">
        <v>188426367</v>
      </c>
      <c r="Y447" s="433">
        <v>190379041</v>
      </c>
      <c r="Z447" s="433">
        <v>194888340</v>
      </c>
      <c r="AA447" s="436">
        <v>758288449</v>
      </c>
      <c r="AB447" s="126"/>
      <c r="AC447" s="433">
        <v>193397733</v>
      </c>
      <c r="AD447" s="433">
        <v>200552823</v>
      </c>
      <c r="AE447" s="433">
        <v>198369059</v>
      </c>
      <c r="AF447" s="433">
        <v>209794933</v>
      </c>
      <c r="AG447" s="436">
        <v>802114548</v>
      </c>
      <c r="AH447" s="126"/>
      <c r="AI447" s="433">
        <v>200713069</v>
      </c>
      <c r="AJ447" s="433">
        <v>212944975</v>
      </c>
      <c r="AK447" s="433">
        <v>215630877</v>
      </c>
      <c r="AL447" s="433">
        <v>211849861</v>
      </c>
      <c r="AM447" s="436">
        <v>841138782</v>
      </c>
      <c r="AN447" s="126"/>
      <c r="AO447" s="433">
        <v>206672993</v>
      </c>
      <c r="AP447" s="433">
        <v>218904703</v>
      </c>
      <c r="AQ447" s="433">
        <v>225833055</v>
      </c>
      <c r="AR447" s="433">
        <v>226212409</v>
      </c>
      <c r="AS447" s="436">
        <v>877623160</v>
      </c>
      <c r="AT447" s="126"/>
      <c r="AU447" s="433">
        <v>216699789</v>
      </c>
      <c r="AV447" s="433">
        <v>222317388</v>
      </c>
      <c r="AW447" s="433">
        <v>214625194</v>
      </c>
      <c r="AX447" s="433">
        <v>215769315</v>
      </c>
      <c r="AY447" s="436">
        <v>869411686</v>
      </c>
      <c r="AZ447" s="126"/>
      <c r="BA447" s="433">
        <v>214560315</v>
      </c>
      <c r="BB447" s="433">
        <v>216055591</v>
      </c>
    </row>
    <row r="448" spans="1:54">
      <c r="A448" s="69"/>
      <c r="B448" s="61" t="s">
        <v>247</v>
      </c>
      <c r="C448" s="312"/>
      <c r="D448" s="313" t="s">
        <v>23</v>
      </c>
      <c r="E448" s="97">
        <v>0.15543671498829528</v>
      </c>
      <c r="F448" s="97">
        <v>0.41081725549652737</v>
      </c>
      <c r="G448" s="97">
        <v>0.36296913199246494</v>
      </c>
      <c r="H448" s="97">
        <v>0.2955196339810911</v>
      </c>
      <c r="I448" s="437"/>
      <c r="J448" s="438"/>
      <c r="K448" s="97">
        <v>0.23860930190704926</v>
      </c>
      <c r="L448" s="97">
        <v>0.22274522282209694</v>
      </c>
      <c r="M448" s="97">
        <v>0.10470572688339802</v>
      </c>
      <c r="N448" s="97">
        <v>2.9494318398105825E-2</v>
      </c>
      <c r="O448" s="349">
        <v>7.0899815470079952E-2</v>
      </c>
      <c r="P448" s="438"/>
      <c r="Q448" s="97">
        <v>4.7302728209525524E-2</v>
      </c>
      <c r="R448" s="97">
        <v>3.0921554528624773E-2</v>
      </c>
      <c r="S448" s="97">
        <v>4.3152431282017067E-2</v>
      </c>
      <c r="T448" s="97">
        <v>7.6711755251486435E-2</v>
      </c>
      <c r="U448" s="349">
        <v>4.9204788554655154E-2</v>
      </c>
      <c r="V448" s="438"/>
      <c r="W448" s="97">
        <v>4.1225136602534462E-2</v>
      </c>
      <c r="X448" s="97">
        <v>9.7604178116876827E-3</v>
      </c>
      <c r="Y448" s="97">
        <v>3.1486503558524559E-2</v>
      </c>
      <c r="Z448" s="97">
        <v>5.8823345329811483E-2</v>
      </c>
      <c r="AA448" s="349">
        <v>3.5177843395768349E-2</v>
      </c>
      <c r="AB448" s="287"/>
      <c r="AC448" s="97">
        <v>4.7688432833183025E-2</v>
      </c>
      <c r="AD448" s="97">
        <v>6.435647087543761E-2</v>
      </c>
      <c r="AE448" s="97">
        <v>4.196900014849847E-2</v>
      </c>
      <c r="AF448" s="97">
        <v>7.6487864794784644E-2</v>
      </c>
      <c r="AG448" s="349">
        <v>5.7796078863915357E-2</v>
      </c>
      <c r="AH448" s="287"/>
      <c r="AI448" s="97">
        <v>3.7825345139903988E-2</v>
      </c>
      <c r="AJ448" s="97">
        <v>6.1789965429706273E-2</v>
      </c>
      <c r="AK448" s="97">
        <v>8.7018701843012636E-2</v>
      </c>
      <c r="AL448" s="97">
        <v>9.7949362771312387E-3</v>
      </c>
      <c r="AM448" s="349">
        <v>4.8651697064095556E-2</v>
      </c>
      <c r="AN448" s="287"/>
      <c r="AO448" s="97">
        <v>2.9693751531446155E-2</v>
      </c>
      <c r="AP448" s="97">
        <v>2.7987173681839561E-2</v>
      </c>
      <c r="AQ448" s="97">
        <v>4.731315914464318E-2</v>
      </c>
      <c r="AR448" s="97">
        <v>6.7795881159440574E-2</v>
      </c>
      <c r="AS448" s="349">
        <v>4.3374980182521172E-2</v>
      </c>
      <c r="AT448" s="287"/>
      <c r="AU448" s="97">
        <v>4.8515269723703014E-2</v>
      </c>
      <c r="AV448" s="97">
        <v>1.5589820379510178E-2</v>
      </c>
      <c r="AW448" s="97">
        <v>-4.9628965963375071E-2</v>
      </c>
      <c r="AX448" s="97">
        <v>-4.6164991771074804E-2</v>
      </c>
      <c r="AY448" s="349">
        <v>-9.356491913909859E-3</v>
      </c>
      <c r="AZ448" s="287"/>
      <c r="BA448" s="97">
        <v>-9.8729860784497747E-3</v>
      </c>
      <c r="BB448" s="97">
        <v>-2.8166024512666588E-2</v>
      </c>
    </row>
    <row r="449" spans="1:54">
      <c r="A449" s="69"/>
      <c r="B449" s="61"/>
      <c r="C449" s="306" t="s">
        <v>82</v>
      </c>
      <c r="D449" s="306" t="s">
        <v>25</v>
      </c>
      <c r="E449" s="433">
        <v>621612677</v>
      </c>
      <c r="F449" s="433">
        <v>639855018</v>
      </c>
      <c r="G449" s="433">
        <v>672088416</v>
      </c>
      <c r="H449" s="433">
        <v>693450269</v>
      </c>
      <c r="I449" s="434">
        <v>2627006380</v>
      </c>
      <c r="J449" s="435"/>
      <c r="K449" s="433">
        <v>678119983</v>
      </c>
      <c r="L449" s="433">
        <v>709730010</v>
      </c>
      <c r="M449" s="433">
        <v>708866895</v>
      </c>
      <c r="N449" s="433">
        <v>687249822</v>
      </c>
      <c r="O449" s="436">
        <v>2783966710</v>
      </c>
      <c r="P449" s="435"/>
      <c r="Q449" s="433">
        <v>727467152</v>
      </c>
      <c r="R449" s="433">
        <v>757658628</v>
      </c>
      <c r="S449" s="433">
        <v>740512001</v>
      </c>
      <c r="T449" s="433">
        <v>749920454</v>
      </c>
      <c r="U449" s="436">
        <v>2975558235</v>
      </c>
      <c r="V449" s="435"/>
      <c r="W449" s="433">
        <v>760594396</v>
      </c>
      <c r="X449" s="433">
        <v>768009924</v>
      </c>
      <c r="Y449" s="433">
        <v>779890093</v>
      </c>
      <c r="Z449" s="433">
        <v>789936464</v>
      </c>
      <c r="AA449" s="436">
        <v>3098430877</v>
      </c>
      <c r="AB449" s="126"/>
      <c r="AC449" s="433">
        <v>791292571</v>
      </c>
      <c r="AD449" s="433">
        <v>814828211</v>
      </c>
      <c r="AE449" s="433">
        <v>793195134</v>
      </c>
      <c r="AF449" s="433">
        <v>826553061</v>
      </c>
      <c r="AG449" s="436">
        <v>3225868977</v>
      </c>
      <c r="AH449" s="126"/>
      <c r="AI449" s="433">
        <v>791673243</v>
      </c>
      <c r="AJ449" s="433">
        <v>837400417</v>
      </c>
      <c r="AK449" s="433">
        <v>840203086</v>
      </c>
      <c r="AL449" s="433">
        <v>833804628</v>
      </c>
      <c r="AM449" s="436">
        <v>3303081374</v>
      </c>
      <c r="AN449" s="126"/>
      <c r="AO449" s="433">
        <v>825182451</v>
      </c>
      <c r="AP449" s="433">
        <v>850588491</v>
      </c>
      <c r="AQ449" s="433">
        <v>879245679</v>
      </c>
      <c r="AR449" s="433">
        <v>895242907</v>
      </c>
      <c r="AS449" s="436">
        <v>3450259528</v>
      </c>
      <c r="AT449" s="126"/>
      <c r="AU449" s="433">
        <v>865920579</v>
      </c>
      <c r="AV449" s="433">
        <v>876283670</v>
      </c>
      <c r="AW449" s="433">
        <v>831783509</v>
      </c>
      <c r="AX449" s="433">
        <v>843902216</v>
      </c>
      <c r="AY449" s="436">
        <v>3417889974</v>
      </c>
      <c r="AZ449" s="126"/>
      <c r="BA449" s="433">
        <v>848829439</v>
      </c>
      <c r="BB449" s="433">
        <v>838616080</v>
      </c>
    </row>
    <row r="450" spans="1:54">
      <c r="A450" s="69"/>
      <c r="B450" s="61"/>
      <c r="C450" s="312"/>
      <c r="D450" s="313" t="s">
        <v>23</v>
      </c>
      <c r="E450" s="97">
        <v>0.17000207516792312</v>
      </c>
      <c r="F450" s="97">
        <v>0.20847913152520423</v>
      </c>
      <c r="G450" s="97">
        <v>0.2068513245303962</v>
      </c>
      <c r="H450" s="97">
        <v>0.13117924796270447</v>
      </c>
      <c r="I450" s="437"/>
      <c r="J450" s="438"/>
      <c r="K450" s="97">
        <v>0.15947370281533771</v>
      </c>
      <c r="L450" s="97">
        <v>0.18114776753322745</v>
      </c>
      <c r="M450" s="97">
        <v>0.11469771073106812</v>
      </c>
      <c r="N450" s="97">
        <v>4.2411744336589938E-2</v>
      </c>
      <c r="O450" s="349">
        <v>5.9748743358590595E-2</v>
      </c>
      <c r="P450" s="438"/>
      <c r="Q450" s="97">
        <v>2.4497366220135097E-2</v>
      </c>
      <c r="R450" s="97">
        <v>2.012125704602874E-2</v>
      </c>
      <c r="S450" s="97">
        <v>1.7495146602257705E-3</v>
      </c>
      <c r="T450" s="97">
        <v>4.617924055089162E-2</v>
      </c>
      <c r="U450" s="349">
        <v>2.2942142393722831E-2</v>
      </c>
      <c r="V450" s="438"/>
      <c r="W450" s="97">
        <v>4.5537786701330019E-2</v>
      </c>
      <c r="X450" s="97">
        <v>1.3662216224376023E-2</v>
      </c>
      <c r="Y450" s="97">
        <v>5.3176845137989925E-2</v>
      </c>
      <c r="Z450" s="97">
        <v>5.3360339468751183E-2</v>
      </c>
      <c r="AA450" s="349">
        <v>4.1293979917687684E-2</v>
      </c>
      <c r="AB450" s="287"/>
      <c r="AC450" s="97">
        <v>4.0360769368592564E-2</v>
      </c>
      <c r="AD450" s="97">
        <v>6.0960523473652328E-2</v>
      </c>
      <c r="AE450" s="97">
        <v>1.7060148756114613E-2</v>
      </c>
      <c r="AF450" s="97">
        <v>4.6353850807930197E-2</v>
      </c>
      <c r="AG450" s="349">
        <v>4.1129883176025395E-2</v>
      </c>
      <c r="AH450" s="287"/>
      <c r="AI450" s="97">
        <v>4.8107617075054954E-4</v>
      </c>
      <c r="AJ450" s="97">
        <v>2.7701797379227067E-2</v>
      </c>
      <c r="AK450" s="97">
        <v>5.9264044854818732E-2</v>
      </c>
      <c r="AL450" s="97">
        <v>8.7732625310548151E-3</v>
      </c>
      <c r="AM450" s="349">
        <v>2.3935379133657841E-2</v>
      </c>
      <c r="AN450" s="287"/>
      <c r="AO450" s="97">
        <v>4.2327069022844332E-2</v>
      </c>
      <c r="AP450" s="97">
        <v>1.574882664525834E-2</v>
      </c>
      <c r="AQ450" s="97">
        <v>4.6468042846488755E-2</v>
      </c>
      <c r="AR450" s="97">
        <v>7.3684262400136369E-2</v>
      </c>
      <c r="AS450" s="349">
        <v>4.4557834741373314E-2</v>
      </c>
      <c r="AT450" s="287"/>
      <c r="AU450" s="97">
        <v>4.9368631083503312E-2</v>
      </c>
      <c r="AV450" s="97">
        <v>3.0208707585252181E-2</v>
      </c>
      <c r="AW450" s="97">
        <v>-5.3980555302791555E-2</v>
      </c>
      <c r="AX450" s="97">
        <v>-5.7348335963973152E-2</v>
      </c>
      <c r="AY450" s="349">
        <v>-9.3817736716065303E-3</v>
      </c>
      <c r="AZ450" s="287"/>
      <c r="BA450" s="97">
        <v>-1.97375376154445E-2</v>
      </c>
      <c r="BB450" s="97">
        <v>-4.2985612181954735E-2</v>
      </c>
    </row>
    <row r="451" spans="1:54">
      <c r="A451" s="69"/>
      <c r="B451" s="61"/>
      <c r="C451" s="306" t="s">
        <v>83</v>
      </c>
      <c r="D451" s="306" t="s">
        <v>25</v>
      </c>
      <c r="E451" s="433">
        <v>29642160</v>
      </c>
      <c r="F451" s="433">
        <v>30168357</v>
      </c>
      <c r="G451" s="433">
        <v>31238665</v>
      </c>
      <c r="H451" s="433">
        <v>32748850</v>
      </c>
      <c r="I451" s="434">
        <v>123798032</v>
      </c>
      <c r="J451" s="435"/>
      <c r="K451" s="433">
        <v>33297100</v>
      </c>
      <c r="L451" s="433">
        <v>33363800</v>
      </c>
      <c r="M451" s="433">
        <v>32428640</v>
      </c>
      <c r="N451" s="433">
        <v>31520320</v>
      </c>
      <c r="O451" s="436">
        <v>130609860</v>
      </c>
      <c r="P451" s="435"/>
      <c r="Q451" s="433">
        <v>37471705</v>
      </c>
      <c r="R451" s="433">
        <v>37306140</v>
      </c>
      <c r="S451" s="433">
        <v>37157640</v>
      </c>
      <c r="T451" s="433">
        <v>36637120</v>
      </c>
      <c r="U451" s="436">
        <v>148572605</v>
      </c>
      <c r="V451" s="435"/>
      <c r="W451" s="433">
        <v>41524830</v>
      </c>
      <c r="X451" s="433">
        <v>39435255</v>
      </c>
      <c r="Y451" s="433">
        <v>39405460</v>
      </c>
      <c r="Z451" s="433">
        <v>40388390</v>
      </c>
      <c r="AA451" s="436">
        <v>160753935</v>
      </c>
      <c r="AB451" s="126"/>
      <c r="AC451" s="433">
        <v>44959070</v>
      </c>
      <c r="AD451" s="433">
        <v>43178760</v>
      </c>
      <c r="AE451" s="433">
        <v>40935130</v>
      </c>
      <c r="AF451" s="433">
        <v>42749860</v>
      </c>
      <c r="AG451" s="436">
        <v>171822820</v>
      </c>
      <c r="AH451" s="126"/>
      <c r="AI451" s="433">
        <v>42625725</v>
      </c>
      <c r="AJ451" s="433">
        <v>43455360</v>
      </c>
      <c r="AK451" s="433">
        <v>43110565</v>
      </c>
      <c r="AL451" s="433">
        <v>44455950</v>
      </c>
      <c r="AM451" s="436">
        <v>173647600</v>
      </c>
      <c r="AN451" s="126"/>
      <c r="AO451" s="433">
        <v>47240855</v>
      </c>
      <c r="AP451" s="433">
        <v>45304270</v>
      </c>
      <c r="AQ451" s="433">
        <v>47551890</v>
      </c>
      <c r="AR451" s="433">
        <v>50110780</v>
      </c>
      <c r="AS451" s="436">
        <v>190207795</v>
      </c>
      <c r="AT451" s="126"/>
      <c r="AU451" s="433">
        <v>50556370</v>
      </c>
      <c r="AV451" s="433">
        <v>51215730</v>
      </c>
      <c r="AW451" s="433">
        <v>47320670</v>
      </c>
      <c r="AX451" s="433">
        <v>48705170</v>
      </c>
      <c r="AY451" s="436">
        <v>197797940</v>
      </c>
      <c r="AZ451" s="126"/>
      <c r="BA451" s="433">
        <v>49855950</v>
      </c>
      <c r="BB451" s="433">
        <v>48466422</v>
      </c>
    </row>
    <row r="452" spans="1:54">
      <c r="A452" s="69"/>
      <c r="B452" s="61"/>
      <c r="C452" s="312"/>
      <c r="D452" s="313" t="s">
        <v>23</v>
      </c>
      <c r="E452" s="97">
        <v>0.22564487418828652</v>
      </c>
      <c r="F452" s="97">
        <v>0.22304207846584792</v>
      </c>
      <c r="G452" s="97">
        <v>0.34337604310684039</v>
      </c>
      <c r="H452" s="97">
        <v>0.23364189903896862</v>
      </c>
      <c r="I452" s="437"/>
      <c r="J452" s="438"/>
      <c r="K452" s="97">
        <v>0.24952388243245321</v>
      </c>
      <c r="L452" s="97">
        <v>0.25485434346228214</v>
      </c>
      <c r="M452" s="97">
        <v>0.16231705417868356</v>
      </c>
      <c r="N452" s="97">
        <v>3.1645874129353074E-2</v>
      </c>
      <c r="O452" s="349">
        <v>5.502371798608241E-2</v>
      </c>
      <c r="P452" s="438"/>
      <c r="Q452" s="97">
        <v>8.4172229932346632E-3</v>
      </c>
      <c r="R452" s="97">
        <v>5.8149723675575693E-3</v>
      </c>
      <c r="S452" s="97">
        <v>3.6894699390269459E-2</v>
      </c>
      <c r="T452" s="97">
        <v>6.3677914841592687E-2</v>
      </c>
      <c r="U452" s="349">
        <v>2.7979944467777074E-2</v>
      </c>
      <c r="V452" s="438"/>
      <c r="W452" s="97">
        <v>0.10816494739163862</v>
      </c>
      <c r="X452" s="97">
        <v>5.7071436498120631E-2</v>
      </c>
      <c r="Y452" s="97">
        <v>6.0494154095900532E-2</v>
      </c>
      <c r="Z452" s="97">
        <v>0.10238987125625587</v>
      </c>
      <c r="AA452" s="349">
        <v>8.1989071942300429E-2</v>
      </c>
      <c r="AB452" s="287"/>
      <c r="AC452" s="97">
        <v>8.2703288610693981E-2</v>
      </c>
      <c r="AD452" s="97">
        <v>9.4927876084483387E-2</v>
      </c>
      <c r="AE452" s="97">
        <v>3.8818732226447716E-2</v>
      </c>
      <c r="AF452" s="97">
        <v>5.8469030332726879E-2</v>
      </c>
      <c r="AG452" s="349">
        <v>6.8856074969486647E-2</v>
      </c>
      <c r="AH452" s="287"/>
      <c r="AI452" s="97">
        <v>-5.1899316422692854E-2</v>
      </c>
      <c r="AJ452" s="97">
        <v>6.4059273587291354E-3</v>
      </c>
      <c r="AK452" s="97">
        <v>5.314347358857785E-2</v>
      </c>
      <c r="AL452" s="97">
        <v>3.990866870675136E-2</v>
      </c>
      <c r="AM452" s="349">
        <v>1.0620126011201547E-2</v>
      </c>
      <c r="AN452" s="287"/>
      <c r="AO452" s="97">
        <v>0.10827100301519788</v>
      </c>
      <c r="AP452" s="97">
        <v>4.2547340535206812E-2</v>
      </c>
      <c r="AQ452" s="97">
        <v>0.10302173028815553</v>
      </c>
      <c r="AR452" s="97">
        <v>0.12720074590690333</v>
      </c>
      <c r="AS452" s="349">
        <v>9.5366679412787647E-2</v>
      </c>
      <c r="AT452" s="287"/>
      <c r="AU452" s="97">
        <v>7.0183213237779096E-2</v>
      </c>
      <c r="AV452" s="97">
        <v>0.13048350630084093</v>
      </c>
      <c r="AW452" s="97">
        <v>-4.8624776007851755E-3</v>
      </c>
      <c r="AX452" s="97">
        <v>-2.8050052304114947E-2</v>
      </c>
      <c r="AY452" s="349">
        <v>3.9904489718731062E-2</v>
      </c>
      <c r="AZ452" s="287"/>
      <c r="BA452" s="97">
        <v>-1.3854238348204206E-2</v>
      </c>
      <c r="BB452" s="97">
        <v>-5.3680929667506483E-2</v>
      </c>
    </row>
    <row r="453" spans="1:54">
      <c r="A453" s="69"/>
      <c r="B453" s="61"/>
      <c r="C453" s="306" t="s">
        <v>84</v>
      </c>
      <c r="D453" s="306" t="s">
        <v>25</v>
      </c>
      <c r="E453" s="433">
        <v>200702578</v>
      </c>
      <c r="F453" s="433">
        <v>205299896</v>
      </c>
      <c r="G453" s="433">
        <v>241678308</v>
      </c>
      <c r="H453" s="433">
        <v>253743169</v>
      </c>
      <c r="I453" s="434">
        <v>901423951</v>
      </c>
      <c r="J453" s="435"/>
      <c r="K453" s="433">
        <v>240400451</v>
      </c>
      <c r="L453" s="433">
        <v>255540319</v>
      </c>
      <c r="M453" s="433">
        <v>245759773</v>
      </c>
      <c r="N453" s="433">
        <v>241087660</v>
      </c>
      <c r="O453" s="436">
        <v>982788203</v>
      </c>
      <c r="P453" s="435"/>
      <c r="Q453" s="433">
        <v>267062941</v>
      </c>
      <c r="R453" s="433">
        <v>277712026</v>
      </c>
      <c r="S453" s="433">
        <v>278881798</v>
      </c>
      <c r="T453" s="433">
        <v>283868468</v>
      </c>
      <c r="U453" s="436">
        <v>1107525233</v>
      </c>
      <c r="V453" s="435"/>
      <c r="W453" s="433">
        <v>282333577</v>
      </c>
      <c r="X453" s="433">
        <v>289044054</v>
      </c>
      <c r="Y453" s="433">
        <v>286913223</v>
      </c>
      <c r="Z453" s="433">
        <v>302672539</v>
      </c>
      <c r="AA453" s="436">
        <v>1160963393</v>
      </c>
      <c r="AB453" s="126"/>
      <c r="AC453" s="433">
        <v>299432789</v>
      </c>
      <c r="AD453" s="433">
        <v>314157739</v>
      </c>
      <c r="AE453" s="433">
        <v>307962211</v>
      </c>
      <c r="AF453" s="433">
        <v>314228797</v>
      </c>
      <c r="AG453" s="436">
        <v>1235781536</v>
      </c>
      <c r="AH453" s="126"/>
      <c r="AI453" s="433">
        <v>304797789</v>
      </c>
      <c r="AJ453" s="433">
        <v>322758555</v>
      </c>
      <c r="AK453" s="433">
        <v>321534784</v>
      </c>
      <c r="AL453" s="433">
        <v>325946566</v>
      </c>
      <c r="AM453" s="436">
        <v>1275037694</v>
      </c>
      <c r="AN453" s="126"/>
      <c r="AO453" s="433">
        <v>313325708</v>
      </c>
      <c r="AP453" s="433">
        <v>324337443</v>
      </c>
      <c r="AQ453" s="433">
        <v>329605616</v>
      </c>
      <c r="AR453" s="433">
        <v>338516750</v>
      </c>
      <c r="AS453" s="436">
        <v>1305785517</v>
      </c>
      <c r="AT453" s="126"/>
      <c r="AU453" s="433">
        <v>322524862</v>
      </c>
      <c r="AV453" s="433">
        <v>324768882</v>
      </c>
      <c r="AW453" s="433">
        <v>315208098</v>
      </c>
      <c r="AX453" s="433">
        <v>326438939</v>
      </c>
      <c r="AY453" s="436">
        <v>1288940781</v>
      </c>
      <c r="AZ453" s="126"/>
      <c r="BA453" s="433">
        <v>326756763</v>
      </c>
      <c r="BB453" s="433">
        <v>327287343</v>
      </c>
    </row>
    <row r="454" spans="1:54">
      <c r="A454" s="69"/>
      <c r="B454" s="61"/>
      <c r="C454" s="312"/>
      <c r="D454" s="313" t="s">
        <v>23</v>
      </c>
      <c r="E454" s="97">
        <v>0.17525722402070767</v>
      </c>
      <c r="F454" s="97">
        <v>0.36670071237696378</v>
      </c>
      <c r="G454" s="97">
        <v>0.37420772472202163</v>
      </c>
      <c r="H454" s="97">
        <v>0.34159972586744752</v>
      </c>
      <c r="I454" s="437"/>
      <c r="J454" s="438"/>
      <c r="K454" s="97">
        <v>0.29368726196959155</v>
      </c>
      <c r="L454" s="97">
        <v>0.35324722344376247</v>
      </c>
      <c r="M454" s="97">
        <v>9.2230288933843677E-2</v>
      </c>
      <c r="N454" s="97">
        <v>1.0177440611065026E-2</v>
      </c>
      <c r="O454" s="349">
        <v>9.0261914951048405E-2</v>
      </c>
      <c r="P454" s="438"/>
      <c r="Q454" s="97">
        <v>5.9420817692889649E-2</v>
      </c>
      <c r="R454" s="97">
        <v>3.4517577679881617E-2</v>
      </c>
      <c r="S454" s="97">
        <v>8.0421844518233865E-2</v>
      </c>
      <c r="T454" s="97">
        <v>0.11713519512675652</v>
      </c>
      <c r="U454" s="349">
        <v>7.2396890006003689E-2</v>
      </c>
      <c r="V454" s="438"/>
      <c r="W454" s="97">
        <v>5.7179914003867793E-2</v>
      </c>
      <c r="X454" s="97">
        <v>4.0804959595087897E-2</v>
      </c>
      <c r="Y454" s="97">
        <v>2.8798670467550469E-2</v>
      </c>
      <c r="Z454" s="97">
        <v>6.6242197072765352E-2</v>
      </c>
      <c r="AA454" s="349">
        <v>4.8250060953690221E-2</v>
      </c>
      <c r="AB454" s="287"/>
      <c r="AC454" s="97">
        <v>6.0563862724694717E-2</v>
      </c>
      <c r="AD454" s="97">
        <v>8.688531956447032E-2</v>
      </c>
      <c r="AE454" s="97">
        <v>7.3363603740215222E-2</v>
      </c>
      <c r="AF454" s="97">
        <v>3.8180728381176365E-2</v>
      </c>
      <c r="AG454" s="349">
        <v>6.4444876945400908E-2</v>
      </c>
      <c r="AH454" s="287"/>
      <c r="AI454" s="97">
        <v>1.7917209460985184E-2</v>
      </c>
      <c r="AJ454" s="97">
        <v>2.7377380634891813E-2</v>
      </c>
      <c r="AK454" s="97">
        <v>4.4072202741783695E-2</v>
      </c>
      <c r="AL454" s="97">
        <v>3.7290563792598652E-2</v>
      </c>
      <c r="AM454" s="349">
        <v>3.1766260343284447E-2</v>
      </c>
      <c r="AN454" s="287"/>
      <c r="AO454" s="97">
        <v>2.7978939834107486E-2</v>
      </c>
      <c r="AP454" s="97">
        <v>4.8918548417717922E-3</v>
      </c>
      <c r="AQ454" s="97">
        <v>2.510096077194568E-2</v>
      </c>
      <c r="AR454" s="97">
        <v>3.8565167764338382E-2</v>
      </c>
      <c r="AS454" s="349">
        <v>2.4115226667173362E-2</v>
      </c>
      <c r="AT454" s="287"/>
      <c r="AU454" s="97">
        <v>2.93597166307209E-2</v>
      </c>
      <c r="AV454" s="97">
        <v>1.3302164437425379E-3</v>
      </c>
      <c r="AW454" s="97">
        <v>-4.3681045774414229E-2</v>
      </c>
      <c r="AX454" s="97">
        <v>-3.5678621515774278E-2</v>
      </c>
      <c r="AY454" s="349">
        <v>-1.2900078750069377E-2</v>
      </c>
      <c r="AZ454" s="287"/>
      <c r="BA454" s="97">
        <v>1.3121162113697737E-2</v>
      </c>
      <c r="BB454" s="97">
        <v>7.7546253338396376E-3</v>
      </c>
    </row>
    <row r="455" spans="1:54">
      <c r="A455" s="69"/>
      <c r="B455" s="61"/>
      <c r="C455" s="306" t="s">
        <v>85</v>
      </c>
      <c r="D455" s="306" t="s">
        <v>25</v>
      </c>
      <c r="E455" s="433">
        <v>128126635</v>
      </c>
      <c r="F455" s="433">
        <v>137063949</v>
      </c>
      <c r="G455" s="433">
        <v>152113303</v>
      </c>
      <c r="H455" s="433">
        <v>167999524</v>
      </c>
      <c r="I455" s="434">
        <v>585303411</v>
      </c>
      <c r="J455" s="435"/>
      <c r="K455" s="433">
        <v>157118672</v>
      </c>
      <c r="L455" s="433">
        <v>170813575</v>
      </c>
      <c r="M455" s="433">
        <v>164860984</v>
      </c>
      <c r="N455" s="433">
        <v>169984757</v>
      </c>
      <c r="O455" s="436">
        <v>662777988</v>
      </c>
      <c r="P455" s="435"/>
      <c r="Q455" s="433">
        <v>181079123</v>
      </c>
      <c r="R455" s="433">
        <v>190252600</v>
      </c>
      <c r="S455" s="433">
        <v>189899146</v>
      </c>
      <c r="T455" s="433">
        <v>198225466</v>
      </c>
      <c r="U455" s="436">
        <v>759456335</v>
      </c>
      <c r="V455" s="435"/>
      <c r="W455" s="433">
        <v>194051166</v>
      </c>
      <c r="X455" s="433">
        <v>203142561</v>
      </c>
      <c r="Y455" s="433">
        <v>205410854</v>
      </c>
      <c r="Z455" s="433">
        <v>219784690</v>
      </c>
      <c r="AA455" s="436">
        <v>822389271</v>
      </c>
      <c r="AB455" s="126"/>
      <c r="AC455" s="433">
        <v>210511864</v>
      </c>
      <c r="AD455" s="433">
        <v>223367941</v>
      </c>
      <c r="AE455" s="433">
        <v>229284686</v>
      </c>
      <c r="AF455" s="433">
        <v>227969360</v>
      </c>
      <c r="AG455" s="436">
        <v>891133851</v>
      </c>
      <c r="AH455" s="126"/>
      <c r="AI455" s="433">
        <v>219054210</v>
      </c>
      <c r="AJ455" s="433">
        <v>234900083</v>
      </c>
      <c r="AK455" s="433">
        <v>237048793</v>
      </c>
      <c r="AL455" s="433">
        <v>248025076</v>
      </c>
      <c r="AM455" s="436">
        <v>939028162</v>
      </c>
      <c r="AN455" s="126"/>
      <c r="AO455" s="433">
        <v>221051407</v>
      </c>
      <c r="AP455" s="433">
        <v>233912106</v>
      </c>
      <c r="AQ455" s="433">
        <v>229888750</v>
      </c>
      <c r="AR455" s="433">
        <v>249862176</v>
      </c>
      <c r="AS455" s="436">
        <v>934714439</v>
      </c>
      <c r="AT455" s="126"/>
      <c r="AU455" s="433">
        <v>217701993</v>
      </c>
      <c r="AV455" s="433">
        <v>231269384</v>
      </c>
      <c r="AW455" s="433">
        <v>235419750</v>
      </c>
      <c r="AX455" s="433">
        <v>249649269</v>
      </c>
      <c r="AY455" s="436">
        <v>934040396</v>
      </c>
      <c r="AZ455" s="126"/>
      <c r="BA455" s="433">
        <v>239290804</v>
      </c>
      <c r="BB455" s="433">
        <v>251731639</v>
      </c>
    </row>
    <row r="456" spans="1:54">
      <c r="A456" s="69"/>
      <c r="B456" s="61"/>
      <c r="C456" s="312"/>
      <c r="D456" s="313" t="s">
        <v>23</v>
      </c>
      <c r="E456" s="97">
        <v>0.21152621259650256</v>
      </c>
      <c r="F456" s="97">
        <v>0.50795498700320196</v>
      </c>
      <c r="G456" s="97">
        <v>0.29741048511957247</v>
      </c>
      <c r="H456" s="97">
        <v>0.35086802522347921</v>
      </c>
      <c r="I456" s="437"/>
      <c r="J456" s="438"/>
      <c r="K456" s="97">
        <v>0.33181818520878631</v>
      </c>
      <c r="L456" s="97">
        <v>0.35700314039434156</v>
      </c>
      <c r="M456" s="97">
        <v>0.16702199298785791</v>
      </c>
      <c r="N456" s="97">
        <v>8.9736780414894482E-2</v>
      </c>
      <c r="O456" s="349">
        <v>0.1323665222924868</v>
      </c>
      <c r="P456" s="438"/>
      <c r="Q456" s="97">
        <v>0.11109602139794283</v>
      </c>
      <c r="R456" s="97">
        <v>7.2539721085530529E-2</v>
      </c>
      <c r="S456" s="97">
        <v>0.11124145158747178</v>
      </c>
      <c r="T456" s="97">
        <v>0.11827699557619176</v>
      </c>
      <c r="U456" s="349">
        <v>0.10304735841206436</v>
      </c>
      <c r="V456" s="438"/>
      <c r="W456" s="97">
        <v>7.1637430008980152E-2</v>
      </c>
      <c r="X456" s="97">
        <v>6.7751825730633986E-2</v>
      </c>
      <c r="Y456" s="97">
        <v>8.1683927109393206E-2</v>
      </c>
      <c r="Z456" s="97">
        <v>0.10876112154025663</v>
      </c>
      <c r="AA456" s="349">
        <v>8.2865772658279324E-2</v>
      </c>
      <c r="AB456" s="287"/>
      <c r="AC456" s="97">
        <v>8.4826586406597571E-2</v>
      </c>
      <c r="AD456" s="97">
        <v>9.9562493947292552E-2</v>
      </c>
      <c r="AE456" s="97">
        <v>0.11622478333106967</v>
      </c>
      <c r="AF456" s="97">
        <v>3.7239491067371455E-2</v>
      </c>
      <c r="AG456" s="349">
        <v>8.3591289945221137E-2</v>
      </c>
      <c r="AH456" s="287"/>
      <c r="AI456" s="97">
        <v>4.0578929081165782E-2</v>
      </c>
      <c r="AJ456" s="97">
        <v>5.1628456386227706E-2</v>
      </c>
      <c r="AK456" s="97">
        <v>3.3862300773109588E-2</v>
      </c>
      <c r="AL456" s="97">
        <v>8.7975489337689838E-2</v>
      </c>
      <c r="AM456" s="349">
        <v>5.3745361537163694E-2</v>
      </c>
      <c r="AN456" s="287"/>
      <c r="AO456" s="97">
        <v>9.1173641447019893E-3</v>
      </c>
      <c r="AP456" s="97">
        <v>-4.2059457254427501E-3</v>
      </c>
      <c r="AQ456" s="97">
        <v>-3.0204933378420562E-2</v>
      </c>
      <c r="AR456" s="97">
        <v>7.4069123559104E-3</v>
      </c>
      <c r="AS456" s="349">
        <v>-4.593816431247788E-3</v>
      </c>
      <c r="AT456" s="287"/>
      <c r="AU456" s="97">
        <v>-1.515219489193298E-2</v>
      </c>
      <c r="AV456" s="97">
        <v>-1.1297927436042965E-2</v>
      </c>
      <c r="AW456" s="97">
        <v>2.4059463544866766E-2</v>
      </c>
      <c r="AX456" s="97">
        <v>-8.5209775808559041E-4</v>
      </c>
      <c r="AY456" s="349">
        <v>-7.2112184414430125E-4</v>
      </c>
      <c r="AZ456" s="287"/>
      <c r="BA456" s="97">
        <v>9.9166804596042546E-2</v>
      </c>
      <c r="BB456" s="97">
        <v>8.8478010561052089E-2</v>
      </c>
    </row>
    <row r="457" spans="1:54">
      <c r="A457" s="69"/>
      <c r="B457" s="61"/>
      <c r="C457" s="306" t="s">
        <v>86</v>
      </c>
      <c r="D457" s="306" t="s">
        <v>25</v>
      </c>
      <c r="E457" s="433">
        <v>221392382</v>
      </c>
      <c r="F457" s="433">
        <v>212380530</v>
      </c>
      <c r="G457" s="433">
        <v>240414197</v>
      </c>
      <c r="H457" s="433">
        <v>253282471</v>
      </c>
      <c r="I457" s="434">
        <v>927469580</v>
      </c>
      <c r="J457" s="435"/>
      <c r="K457" s="433">
        <v>254825175</v>
      </c>
      <c r="L457" s="433">
        <v>257447668</v>
      </c>
      <c r="M457" s="433">
        <v>250261378</v>
      </c>
      <c r="N457" s="433">
        <v>239549747</v>
      </c>
      <c r="O457" s="436">
        <v>1002083968</v>
      </c>
      <c r="P457" s="435"/>
      <c r="Q457" s="433">
        <v>277972867</v>
      </c>
      <c r="R457" s="433">
        <v>271397541</v>
      </c>
      <c r="S457" s="433">
        <v>273232226</v>
      </c>
      <c r="T457" s="433">
        <v>273610948</v>
      </c>
      <c r="U457" s="436">
        <v>1096213582</v>
      </c>
      <c r="V457" s="435"/>
      <c r="W457" s="433">
        <v>298001851</v>
      </c>
      <c r="X457" s="433">
        <v>290854192</v>
      </c>
      <c r="Y457" s="433">
        <v>290402159</v>
      </c>
      <c r="Z457" s="433">
        <v>292693186</v>
      </c>
      <c r="AA457" s="436">
        <v>1171951388</v>
      </c>
      <c r="AB457" s="126"/>
      <c r="AC457" s="433">
        <v>304052605</v>
      </c>
      <c r="AD457" s="433">
        <v>308606515</v>
      </c>
      <c r="AE457" s="433">
        <v>296622332</v>
      </c>
      <c r="AF457" s="433">
        <v>311823926</v>
      </c>
      <c r="AG457" s="436">
        <v>1221105378</v>
      </c>
      <c r="AH457" s="126"/>
      <c r="AI457" s="433">
        <v>300879294</v>
      </c>
      <c r="AJ457" s="433">
        <v>310046520</v>
      </c>
      <c r="AK457" s="433">
        <v>304093173</v>
      </c>
      <c r="AL457" s="433">
        <v>306251838</v>
      </c>
      <c r="AM457" s="436">
        <v>1221270825</v>
      </c>
      <c r="AN457" s="126"/>
      <c r="AO457" s="433">
        <v>312275174</v>
      </c>
      <c r="AP457" s="433">
        <v>307761903</v>
      </c>
      <c r="AQ457" s="433">
        <v>324644639</v>
      </c>
      <c r="AR457" s="433">
        <v>332444650</v>
      </c>
      <c r="AS457" s="436">
        <v>1277126366</v>
      </c>
      <c r="AT457" s="126"/>
      <c r="AU457" s="433">
        <v>327708992</v>
      </c>
      <c r="AV457" s="433">
        <v>330030123</v>
      </c>
      <c r="AW457" s="433">
        <v>308763178</v>
      </c>
      <c r="AX457" s="433">
        <v>315996740</v>
      </c>
      <c r="AY457" s="436">
        <v>1282499033</v>
      </c>
      <c r="AZ457" s="126"/>
      <c r="BA457" s="433">
        <v>321282684</v>
      </c>
      <c r="BB457" s="433">
        <v>318267600</v>
      </c>
    </row>
    <row r="458" spans="1:54">
      <c r="A458" s="69"/>
      <c r="B458" s="61"/>
      <c r="C458" s="312"/>
      <c r="D458" s="313" t="s">
        <v>23</v>
      </c>
      <c r="E458" s="97">
        <v>0.17944318755372071</v>
      </c>
      <c r="F458" s="97">
        <v>0.1780744244635713</v>
      </c>
      <c r="G458" s="97">
        <v>0.31344699522325786</v>
      </c>
      <c r="H458" s="97">
        <v>0.21454899940993674</v>
      </c>
      <c r="I458" s="437"/>
      <c r="J458" s="438"/>
      <c r="K458" s="97">
        <v>0.25508429459491699</v>
      </c>
      <c r="L458" s="97">
        <v>0.32195358812801905</v>
      </c>
      <c r="M458" s="97">
        <v>0.12631445328335439</v>
      </c>
      <c r="N458" s="97">
        <v>5.0966615340319625E-3</v>
      </c>
      <c r="O458" s="349">
        <v>8.0449418082262136E-2</v>
      </c>
      <c r="P458" s="438"/>
      <c r="Q458" s="97">
        <v>-1.8553642977118479E-2</v>
      </c>
      <c r="R458" s="97">
        <v>-3.9095735575161439E-2</v>
      </c>
      <c r="S458" s="97">
        <v>2.7597697983328118E-4</v>
      </c>
      <c r="T458" s="97">
        <v>5.8937761349005413E-2</v>
      </c>
      <c r="U458" s="349">
        <v>-9.0523226054828321E-4</v>
      </c>
      <c r="V458" s="438"/>
      <c r="W458" s="97">
        <v>7.2053737532591589E-2</v>
      </c>
      <c r="X458" s="97">
        <v>7.1690594278450037E-2</v>
      </c>
      <c r="Y458" s="97">
        <v>6.2840072898282529E-2</v>
      </c>
      <c r="Z458" s="97">
        <v>6.9742231220952355E-2</v>
      </c>
      <c r="AA458" s="349">
        <v>6.9090373667711091E-2</v>
      </c>
      <c r="AB458" s="287"/>
      <c r="AC458" s="97">
        <v>2.0304417505111472E-2</v>
      </c>
      <c r="AD458" s="97">
        <v>6.1035128556785612E-2</v>
      </c>
      <c r="AE458" s="97">
        <v>2.1419169270019189E-2</v>
      </c>
      <c r="AF458" s="97">
        <v>6.5361070619525785E-2</v>
      </c>
      <c r="AG458" s="349">
        <v>4.1942004167838443E-2</v>
      </c>
      <c r="AH458" s="287"/>
      <c r="AI458" s="97">
        <v>-1.0436717027963005E-2</v>
      </c>
      <c r="AJ458" s="97">
        <v>4.6661523007704986E-3</v>
      </c>
      <c r="AK458" s="97">
        <v>2.5186374032013292E-2</v>
      </c>
      <c r="AL458" s="97">
        <v>-1.7869340789455679E-2</v>
      </c>
      <c r="AM458" s="349">
        <v>1.3548953512176887E-4</v>
      </c>
      <c r="AN458" s="287"/>
      <c r="AO458" s="97">
        <v>3.7875255051615486E-2</v>
      </c>
      <c r="AP458" s="97">
        <v>-7.3686264886959618E-3</v>
      </c>
      <c r="AQ458" s="97">
        <v>6.7582793119791651E-2</v>
      </c>
      <c r="AR458" s="97">
        <v>8.5527036085902619E-2</v>
      </c>
      <c r="AS458" s="349">
        <v>4.5735589401310728E-2</v>
      </c>
      <c r="AT458" s="287"/>
      <c r="AU458" s="97">
        <v>4.942377519898522E-2</v>
      </c>
      <c r="AV458" s="97">
        <v>7.2355349323402152E-2</v>
      </c>
      <c r="AW458" s="97">
        <v>-4.8919523356121042E-2</v>
      </c>
      <c r="AX458" s="97">
        <v>-4.9475634515399824E-2</v>
      </c>
      <c r="AY458" s="349">
        <v>4.206840562557046E-3</v>
      </c>
      <c r="AZ458" s="287"/>
      <c r="BA458" s="97">
        <v>-1.960980063677964E-2</v>
      </c>
      <c r="BB458" s="97">
        <v>-3.5640755737923913E-2</v>
      </c>
    </row>
    <row r="459" spans="1:54">
      <c r="A459" s="69"/>
      <c r="B459" s="61"/>
      <c r="C459" s="306" t="s">
        <v>87</v>
      </c>
      <c r="D459" s="306" t="s">
        <v>25</v>
      </c>
      <c r="E459" s="433">
        <v>234197539</v>
      </c>
      <c r="F459" s="433">
        <v>253630279</v>
      </c>
      <c r="G459" s="433">
        <v>289201738</v>
      </c>
      <c r="H459" s="433">
        <v>297805147</v>
      </c>
      <c r="I459" s="434">
        <v>1074834703</v>
      </c>
      <c r="J459" s="435"/>
      <c r="K459" s="433">
        <v>269843053</v>
      </c>
      <c r="L459" s="433">
        <v>297180770</v>
      </c>
      <c r="M459" s="433">
        <v>318377301</v>
      </c>
      <c r="N459" s="433">
        <v>307783863</v>
      </c>
      <c r="O459" s="436">
        <v>1193184987</v>
      </c>
      <c r="P459" s="435"/>
      <c r="Q459" s="433">
        <v>313905234</v>
      </c>
      <c r="R459" s="433">
        <v>324121209</v>
      </c>
      <c r="S459" s="433">
        <v>333788253</v>
      </c>
      <c r="T459" s="433">
        <v>340182736</v>
      </c>
      <c r="U459" s="436">
        <v>1311997432</v>
      </c>
      <c r="V459" s="435"/>
      <c r="W459" s="433">
        <v>312403188</v>
      </c>
      <c r="X459" s="433">
        <v>341573501</v>
      </c>
      <c r="Y459" s="433">
        <v>349449286</v>
      </c>
      <c r="Z459" s="433">
        <v>356913786</v>
      </c>
      <c r="AA459" s="436">
        <v>1360339761</v>
      </c>
      <c r="AB459" s="126"/>
      <c r="AC459" s="433">
        <v>333267756</v>
      </c>
      <c r="AD459" s="433">
        <v>358050900</v>
      </c>
      <c r="AE459" s="433">
        <v>374969055</v>
      </c>
      <c r="AF459" s="433">
        <v>377070665</v>
      </c>
      <c r="AG459" s="436">
        <v>1443358376</v>
      </c>
      <c r="AH459" s="126"/>
      <c r="AI459" s="433">
        <v>355016766</v>
      </c>
      <c r="AJ459" s="433">
        <v>380986060</v>
      </c>
      <c r="AK459" s="433">
        <v>412150534</v>
      </c>
      <c r="AL459" s="433">
        <v>395696104</v>
      </c>
      <c r="AM459" s="436">
        <v>1543849464</v>
      </c>
      <c r="AN459" s="126"/>
      <c r="AO459" s="433">
        <v>367025018</v>
      </c>
      <c r="AP459" s="433">
        <v>376774138</v>
      </c>
      <c r="AQ459" s="433">
        <v>400167994</v>
      </c>
      <c r="AR459" s="433">
        <v>400985020</v>
      </c>
      <c r="AS459" s="436">
        <v>1544952170</v>
      </c>
      <c r="AT459" s="126"/>
      <c r="AU459" s="433">
        <v>358871408</v>
      </c>
      <c r="AV459" s="433">
        <v>392029935</v>
      </c>
      <c r="AW459" s="433">
        <v>393683814</v>
      </c>
      <c r="AX459" s="433">
        <v>402131043</v>
      </c>
      <c r="AY459" s="436">
        <v>1546716200</v>
      </c>
      <c r="AZ459" s="126"/>
      <c r="BA459" s="433">
        <v>370195295</v>
      </c>
      <c r="BB459" s="433">
        <v>395649537</v>
      </c>
    </row>
    <row r="460" spans="1:54">
      <c r="A460" s="69"/>
      <c r="B460" s="61"/>
      <c r="C460" s="312"/>
      <c r="D460" s="313" t="s">
        <v>23</v>
      </c>
      <c r="E460" s="97">
        <v>7.4262727967127282E-2</v>
      </c>
      <c r="F460" s="97">
        <v>0.2859312788189961</v>
      </c>
      <c r="G460" s="97">
        <v>0.17060832109214413</v>
      </c>
      <c r="H460" s="97">
        <v>0.14715814278568526</v>
      </c>
      <c r="I460" s="437"/>
      <c r="J460" s="438"/>
      <c r="K460" s="97">
        <v>0.19726689652741911</v>
      </c>
      <c r="L460" s="97">
        <v>0.21334881441229608</v>
      </c>
      <c r="M460" s="97">
        <v>0.13837532805174382</v>
      </c>
      <c r="N460" s="97">
        <v>6.2780814974561547E-2</v>
      </c>
      <c r="O460" s="349">
        <v>0.11011021850119773</v>
      </c>
      <c r="P460" s="438"/>
      <c r="Q460" s="97">
        <v>0.10906047909094596</v>
      </c>
      <c r="R460" s="97">
        <v>4.5663511963366155E-2</v>
      </c>
      <c r="S460" s="97">
        <v>9.6913544406909136E-3</v>
      </c>
      <c r="T460" s="97">
        <v>6.4514331837534522E-2</v>
      </c>
      <c r="U460" s="349">
        <v>5.5377460215866092E-2</v>
      </c>
      <c r="V460" s="438"/>
      <c r="W460" s="97">
        <v>-4.7850301215429658E-3</v>
      </c>
      <c r="X460" s="97">
        <v>5.3844955267953409E-2</v>
      </c>
      <c r="Y460" s="97">
        <v>4.6919065782701441E-2</v>
      </c>
      <c r="Z460" s="97">
        <v>4.9182536999761162E-2</v>
      </c>
      <c r="AA460" s="349">
        <v>3.6846359467569423E-2</v>
      </c>
      <c r="AB460" s="287"/>
      <c r="AC460" s="97">
        <v>6.6787308201221141E-2</v>
      </c>
      <c r="AD460" s="97">
        <v>4.8239687656566721E-2</v>
      </c>
      <c r="AE460" s="97">
        <v>7.3028533817064423E-2</v>
      </c>
      <c r="AF460" s="97">
        <v>5.6475484530597475E-2</v>
      </c>
      <c r="AG460" s="349">
        <v>6.1027853026196954E-2</v>
      </c>
      <c r="AH460" s="287"/>
      <c r="AI460" s="97">
        <v>6.5259868704490076E-2</v>
      </c>
      <c r="AJ460" s="97">
        <v>6.4055585393026471E-2</v>
      </c>
      <c r="AK460" s="97">
        <v>9.9158793250285759E-2</v>
      </c>
      <c r="AL460" s="97">
        <v>4.9395088848929625E-2</v>
      </c>
      <c r="AM460" s="349">
        <v>6.9623102391585201E-2</v>
      </c>
      <c r="AN460" s="287"/>
      <c r="AO460" s="97">
        <v>3.3824464504304652E-2</v>
      </c>
      <c r="AP460" s="97">
        <v>-1.1055317876984772E-2</v>
      </c>
      <c r="AQ460" s="97">
        <v>-2.9073212361772627E-2</v>
      </c>
      <c r="AR460" s="97">
        <v>1.3366105823473085E-2</v>
      </c>
      <c r="AS460" s="349">
        <v>7.142574620864206E-4</v>
      </c>
      <c r="AT460" s="287"/>
      <c r="AU460" s="97">
        <v>-2.2215406580267549E-2</v>
      </c>
      <c r="AV460" s="97">
        <v>4.0490563075749053E-2</v>
      </c>
      <c r="AW460" s="97">
        <v>-1.6203644712275533E-2</v>
      </c>
      <c r="AX460" s="97">
        <v>2.8580194841194562E-3</v>
      </c>
      <c r="AY460" s="349">
        <v>1.1418023381266629E-3</v>
      </c>
      <c r="AZ460" s="287"/>
      <c r="BA460" s="97">
        <v>3.1554163267305979E-2</v>
      </c>
      <c r="BB460" s="97">
        <v>9.2329734972917965E-3</v>
      </c>
    </row>
    <row r="461" spans="1:54">
      <c r="A461" s="69"/>
      <c r="B461" s="61"/>
      <c r="C461" s="306" t="s">
        <v>88</v>
      </c>
      <c r="D461" s="306" t="s">
        <v>25</v>
      </c>
      <c r="E461" s="433">
        <v>10296195</v>
      </c>
      <c r="F461" s="433">
        <v>10743195</v>
      </c>
      <c r="G461" s="433">
        <v>11208350</v>
      </c>
      <c r="H461" s="433">
        <v>10978900</v>
      </c>
      <c r="I461" s="434">
        <v>43226640</v>
      </c>
      <c r="J461" s="435"/>
      <c r="K461" s="433">
        <v>9498565</v>
      </c>
      <c r="L461" s="433">
        <v>10738540</v>
      </c>
      <c r="M461" s="433">
        <v>9451295</v>
      </c>
      <c r="N461" s="433">
        <v>10306045</v>
      </c>
      <c r="O461" s="436">
        <v>39994445</v>
      </c>
      <c r="P461" s="435"/>
      <c r="Q461" s="433">
        <v>11184570</v>
      </c>
      <c r="R461" s="433">
        <v>12058125</v>
      </c>
      <c r="S461" s="433">
        <v>12750980</v>
      </c>
      <c r="T461" s="433">
        <v>12874465</v>
      </c>
      <c r="U461" s="436">
        <v>48868140</v>
      </c>
      <c r="V461" s="435"/>
      <c r="W461" s="433">
        <v>11956890</v>
      </c>
      <c r="X461" s="433">
        <v>13256405</v>
      </c>
      <c r="Y461" s="433">
        <v>13256590</v>
      </c>
      <c r="Z461" s="433">
        <v>14261695</v>
      </c>
      <c r="AA461" s="436">
        <v>52731580</v>
      </c>
      <c r="AB461" s="126"/>
      <c r="AC461" s="433">
        <v>13758075</v>
      </c>
      <c r="AD461" s="433">
        <v>14428230</v>
      </c>
      <c r="AE461" s="433">
        <v>15104910</v>
      </c>
      <c r="AF461" s="433">
        <v>15334705</v>
      </c>
      <c r="AG461" s="436">
        <v>58625920</v>
      </c>
      <c r="AH461" s="126"/>
      <c r="AI461" s="433">
        <v>14072330</v>
      </c>
      <c r="AJ461" s="433">
        <v>16430805</v>
      </c>
      <c r="AK461" s="433">
        <v>16260280</v>
      </c>
      <c r="AL461" s="433">
        <v>16521025</v>
      </c>
      <c r="AM461" s="436">
        <v>63284440</v>
      </c>
      <c r="AN461" s="126"/>
      <c r="AO461" s="433">
        <v>17095575</v>
      </c>
      <c r="AP461" s="433">
        <v>17612475</v>
      </c>
      <c r="AQ461" s="433">
        <v>19383653</v>
      </c>
      <c r="AR461" s="433">
        <v>21305105</v>
      </c>
      <c r="AS461" s="436">
        <v>75396808</v>
      </c>
      <c r="AT461" s="126"/>
      <c r="AU461" s="433">
        <v>18411149</v>
      </c>
      <c r="AV461" s="433">
        <v>19198801</v>
      </c>
      <c r="AW461" s="433">
        <v>19397248</v>
      </c>
      <c r="AX461" s="433">
        <v>20503289</v>
      </c>
      <c r="AY461" s="436">
        <v>77510487</v>
      </c>
      <c r="AZ461" s="126"/>
      <c r="BA461" s="433">
        <v>18454185</v>
      </c>
      <c r="BB461" s="433">
        <v>19082224</v>
      </c>
    </row>
    <row r="462" spans="1:54">
      <c r="A462" s="69"/>
      <c r="B462" s="61"/>
      <c r="C462" s="312"/>
      <c r="D462" s="313" t="s">
        <v>23</v>
      </c>
      <c r="E462" s="97">
        <v>0.23302925335241442</v>
      </c>
      <c r="F462" s="97">
        <v>0.2986291086849307</v>
      </c>
      <c r="G462" s="97">
        <v>8.692985361137362E-2</v>
      </c>
      <c r="H462" s="97">
        <v>1.4294391951349641E-2</v>
      </c>
      <c r="I462" s="437"/>
      <c r="J462" s="438"/>
      <c r="K462" s="97">
        <v>9.7237431845485625E-2</v>
      </c>
      <c r="L462" s="97">
        <v>0.21927719051241584</v>
      </c>
      <c r="M462" s="97">
        <v>-5.1331968241540946E-2</v>
      </c>
      <c r="N462" s="97">
        <v>3.2859231702807225E-2</v>
      </c>
      <c r="O462" s="349">
        <v>-7.4773218552263154E-2</v>
      </c>
      <c r="P462" s="438"/>
      <c r="Q462" s="97">
        <v>0.12196144657838759</v>
      </c>
      <c r="R462" s="97">
        <v>7.3465955778076797E-2</v>
      </c>
      <c r="S462" s="97">
        <v>0.29922592464661224</v>
      </c>
      <c r="T462" s="97">
        <v>0.2064717364637616</v>
      </c>
      <c r="U462" s="349">
        <v>0.17226006165214369</v>
      </c>
      <c r="V462" s="438"/>
      <c r="W462" s="97">
        <v>6.9052274696300264E-2</v>
      </c>
      <c r="X462" s="97">
        <v>9.9375317472658375E-2</v>
      </c>
      <c r="Y462" s="97">
        <v>3.9652638463867129E-2</v>
      </c>
      <c r="Z462" s="97">
        <v>0.10775049681676085</v>
      </c>
      <c r="AA462" s="349">
        <v>7.905846222098889E-2</v>
      </c>
      <c r="AB462" s="287"/>
      <c r="AC462" s="97">
        <v>0.15063992392670666</v>
      </c>
      <c r="AD462" s="97">
        <v>8.8396891917529752E-2</v>
      </c>
      <c r="AE462" s="97">
        <v>0.13942650410097923</v>
      </c>
      <c r="AF462" s="97">
        <v>7.52372000663315E-2</v>
      </c>
      <c r="AG462" s="349">
        <v>0.11178007562071901</v>
      </c>
      <c r="AH462" s="287"/>
      <c r="AI462" s="97">
        <v>2.2841494903901971E-2</v>
      </c>
      <c r="AJ462" s="97">
        <v>0.13879561110406469</v>
      </c>
      <c r="AK462" s="97">
        <v>7.6489697720807381E-2</v>
      </c>
      <c r="AL462" s="97">
        <v>7.7361775136854716E-2</v>
      </c>
      <c r="AM462" s="349">
        <v>7.9461780727705378E-2</v>
      </c>
      <c r="AN462" s="287"/>
      <c r="AO462" s="97">
        <v>0.21483613587799599</v>
      </c>
      <c r="AP462" s="97">
        <v>7.1917961414550202E-2</v>
      </c>
      <c r="AQ462" s="97">
        <v>0.19208605263870004</v>
      </c>
      <c r="AR462" s="97">
        <v>0.28957525335141132</v>
      </c>
      <c r="AS462" s="349">
        <v>0.19139567324922213</v>
      </c>
      <c r="AT462" s="287"/>
      <c r="AU462" s="97">
        <v>7.6954065598846544E-2</v>
      </c>
      <c r="AV462" s="97">
        <v>9.0068318052970886E-2</v>
      </c>
      <c r="AW462" s="97">
        <v>7.0136418558464086E-4</v>
      </c>
      <c r="AX462" s="97">
        <v>-3.7634923648580898E-2</v>
      </c>
      <c r="AY462" s="349">
        <v>2.8034064784280943E-2</v>
      </c>
      <c r="AZ462" s="287"/>
      <c r="BA462" s="97">
        <v>2.3374966983320533E-3</v>
      </c>
      <c r="BB462" s="97">
        <v>-6.0720979398661834E-3</v>
      </c>
    </row>
    <row r="463" spans="1:54">
      <c r="A463" s="69"/>
      <c r="B463" s="61"/>
      <c r="C463" s="306" t="s">
        <v>89</v>
      </c>
      <c r="D463" s="306" t="s">
        <v>25</v>
      </c>
      <c r="E463" s="433">
        <v>29865671</v>
      </c>
      <c r="F463" s="433">
        <v>29547003</v>
      </c>
      <c r="G463" s="433">
        <v>28329308</v>
      </c>
      <c r="H463" s="433">
        <v>28526156</v>
      </c>
      <c r="I463" s="434">
        <v>116268138</v>
      </c>
      <c r="J463" s="435"/>
      <c r="K463" s="433">
        <v>31969228</v>
      </c>
      <c r="L463" s="433">
        <v>32594413</v>
      </c>
      <c r="M463" s="433">
        <v>30618954</v>
      </c>
      <c r="N463" s="433">
        <v>30176275</v>
      </c>
      <c r="O463" s="436">
        <v>125358870</v>
      </c>
      <c r="P463" s="435"/>
      <c r="Q463" s="433">
        <v>33684245</v>
      </c>
      <c r="R463" s="433">
        <v>36259825</v>
      </c>
      <c r="S463" s="433">
        <v>32247020</v>
      </c>
      <c r="T463" s="433">
        <v>33723150</v>
      </c>
      <c r="U463" s="436">
        <v>135914240</v>
      </c>
      <c r="V463" s="435"/>
      <c r="W463" s="433">
        <v>37688795</v>
      </c>
      <c r="X463" s="433">
        <v>36988340</v>
      </c>
      <c r="Y463" s="433">
        <v>37403904</v>
      </c>
      <c r="Z463" s="433">
        <v>36452985</v>
      </c>
      <c r="AA463" s="436">
        <v>148534024</v>
      </c>
      <c r="AB463" s="126"/>
      <c r="AC463" s="433">
        <v>39536054</v>
      </c>
      <c r="AD463" s="433">
        <v>41336247</v>
      </c>
      <c r="AE463" s="433">
        <v>38077324</v>
      </c>
      <c r="AF463" s="433">
        <v>38048802</v>
      </c>
      <c r="AG463" s="436">
        <v>156998427</v>
      </c>
      <c r="AH463" s="126"/>
      <c r="AI463" s="433">
        <v>39843716</v>
      </c>
      <c r="AJ463" s="433">
        <v>38572102</v>
      </c>
      <c r="AK463" s="433">
        <v>35994058</v>
      </c>
      <c r="AL463" s="433">
        <v>42126335</v>
      </c>
      <c r="AM463" s="436">
        <v>156536211</v>
      </c>
      <c r="AN463" s="126"/>
      <c r="AO463" s="433">
        <v>44610629</v>
      </c>
      <c r="AP463" s="433">
        <v>42741136</v>
      </c>
      <c r="AQ463" s="433">
        <v>45255837</v>
      </c>
      <c r="AR463" s="433">
        <v>45608516</v>
      </c>
      <c r="AS463" s="436">
        <v>178216118</v>
      </c>
      <c r="AT463" s="126"/>
      <c r="AU463" s="433">
        <v>49904158</v>
      </c>
      <c r="AV463" s="433">
        <v>47910927</v>
      </c>
      <c r="AW463" s="433">
        <v>41848476</v>
      </c>
      <c r="AX463" s="433">
        <v>45604049</v>
      </c>
      <c r="AY463" s="436">
        <v>185267610</v>
      </c>
      <c r="AZ463" s="126"/>
      <c r="BA463" s="433">
        <v>45304802</v>
      </c>
      <c r="BB463" s="433">
        <v>44617374</v>
      </c>
    </row>
    <row r="464" spans="1:54">
      <c r="A464" s="69"/>
      <c r="B464" s="61"/>
      <c r="C464" s="312"/>
      <c r="D464" s="313" t="s">
        <v>23</v>
      </c>
      <c r="E464" s="97">
        <v>0.21909868566847701</v>
      </c>
      <c r="F464" s="97">
        <v>0.2557918062557441</v>
      </c>
      <c r="G464" s="97">
        <v>0.23202706716077101</v>
      </c>
      <c r="H464" s="97">
        <v>7.9223198109845072E-2</v>
      </c>
      <c r="I464" s="437"/>
      <c r="J464" s="438"/>
      <c r="K464" s="97">
        <v>0.17672923285008235</v>
      </c>
      <c r="L464" s="97">
        <v>0.21556160946015226</v>
      </c>
      <c r="M464" s="97">
        <v>0.20259066201617637</v>
      </c>
      <c r="N464" s="97">
        <v>0.14614242421802395</v>
      </c>
      <c r="O464" s="349">
        <v>7.8187645870788858E-2</v>
      </c>
      <c r="P464" s="438"/>
      <c r="Q464" s="97">
        <v>-1.7261631298232993E-2</v>
      </c>
      <c r="R464" s="97">
        <v>1.6574420363345554E-2</v>
      </c>
      <c r="S464" s="97">
        <v>-7.4344336777808495E-3</v>
      </c>
      <c r="T464" s="97">
        <v>5.6123227921390129E-2</v>
      </c>
      <c r="U464" s="349">
        <v>1.1536334426060169E-2</v>
      </c>
      <c r="V464" s="438"/>
      <c r="W464" s="97">
        <v>0.11888495645367736</v>
      </c>
      <c r="X464" s="97">
        <v>2.009152002250425E-2</v>
      </c>
      <c r="Y464" s="97">
        <v>0.15991815677851773</v>
      </c>
      <c r="Z464" s="97">
        <v>8.0948398948496703E-2</v>
      </c>
      <c r="AA464" s="349">
        <v>9.2851080210579751E-2</v>
      </c>
      <c r="AB464" s="287"/>
      <c r="AC464" s="97">
        <v>4.9013480001151466E-2</v>
      </c>
      <c r="AD464" s="97">
        <v>0.11754804351857917</v>
      </c>
      <c r="AE464" s="97">
        <v>1.800400300460625E-2</v>
      </c>
      <c r="AF464" s="97">
        <v>4.3777402591310466E-2</v>
      </c>
      <c r="AG464" s="349">
        <v>5.6986290225329084E-2</v>
      </c>
      <c r="AH464" s="287"/>
      <c r="AI464" s="97">
        <v>7.7818084728435988E-3</v>
      </c>
      <c r="AJ464" s="97">
        <v>-6.6869762027500945E-2</v>
      </c>
      <c r="AK464" s="97">
        <v>-5.4711460290644331E-2</v>
      </c>
      <c r="AL464" s="97">
        <v>0.10716587082032181</v>
      </c>
      <c r="AM464" s="349">
        <v>-2.944080452474851E-3</v>
      </c>
      <c r="AN464" s="287"/>
      <c r="AO464" s="97">
        <v>0.11964027150479639</v>
      </c>
      <c r="AP464" s="97">
        <v>0.10808417959695316</v>
      </c>
      <c r="AQ464" s="97">
        <v>0.25731411001226934</v>
      </c>
      <c r="AR464" s="97">
        <v>8.2660430820768127E-2</v>
      </c>
      <c r="AS464" s="349">
        <v>0.1384977115614483</v>
      </c>
      <c r="AT464" s="287"/>
      <c r="AU464" s="97">
        <v>0.11866071200206574</v>
      </c>
      <c r="AV464" s="97">
        <v>0.12095586322272767</v>
      </c>
      <c r="AW464" s="97">
        <v>-7.5291083446318741E-2</v>
      </c>
      <c r="AX464" s="97">
        <v>-9.7942235173786862E-5</v>
      </c>
      <c r="AY464" s="349">
        <v>3.9567083376824463E-2</v>
      </c>
      <c r="AZ464" s="287"/>
      <c r="BA464" s="97">
        <v>-9.2163783226239415E-2</v>
      </c>
      <c r="BB464" s="97">
        <v>-6.8743253496222234E-2</v>
      </c>
    </row>
    <row r="465" spans="1:54">
      <c r="A465" s="69"/>
      <c r="B465" s="61"/>
      <c r="C465" s="306" t="s">
        <v>90</v>
      </c>
      <c r="D465" s="306" t="s">
        <v>25</v>
      </c>
      <c r="E465" s="433">
        <v>41443694</v>
      </c>
      <c r="F465" s="433">
        <v>41958543</v>
      </c>
      <c r="G465" s="433">
        <v>48341588</v>
      </c>
      <c r="H465" s="433">
        <v>50693510</v>
      </c>
      <c r="I465" s="434">
        <v>182437335</v>
      </c>
      <c r="J465" s="435"/>
      <c r="K465" s="433">
        <v>49394516</v>
      </c>
      <c r="L465" s="433">
        <v>49485367</v>
      </c>
      <c r="M465" s="433">
        <v>46797776</v>
      </c>
      <c r="N465" s="433">
        <v>49572324</v>
      </c>
      <c r="O465" s="436">
        <v>195249983</v>
      </c>
      <c r="P465" s="435"/>
      <c r="Q465" s="433">
        <v>53235238</v>
      </c>
      <c r="R465" s="433">
        <v>53929505</v>
      </c>
      <c r="S465" s="433">
        <v>55266210</v>
      </c>
      <c r="T465" s="433">
        <v>58420904</v>
      </c>
      <c r="U465" s="436">
        <v>220851857</v>
      </c>
      <c r="V465" s="435"/>
      <c r="W465" s="433">
        <v>61065011</v>
      </c>
      <c r="X465" s="433">
        <v>63479980</v>
      </c>
      <c r="Y465" s="433">
        <v>63260125</v>
      </c>
      <c r="Z465" s="433">
        <v>68960280</v>
      </c>
      <c r="AA465" s="436">
        <v>256765396</v>
      </c>
      <c r="AB465" s="126"/>
      <c r="AC465" s="433">
        <v>65942985</v>
      </c>
      <c r="AD465" s="433">
        <v>64760384</v>
      </c>
      <c r="AE465" s="433">
        <v>61444964</v>
      </c>
      <c r="AF465" s="433">
        <v>68360342</v>
      </c>
      <c r="AG465" s="436">
        <v>260508675</v>
      </c>
      <c r="AH465" s="126"/>
      <c r="AI465" s="433">
        <v>66247782</v>
      </c>
      <c r="AJ465" s="433">
        <v>66261607</v>
      </c>
      <c r="AK465" s="433">
        <v>64364854</v>
      </c>
      <c r="AL465" s="433">
        <v>66444594</v>
      </c>
      <c r="AM465" s="436">
        <v>263318837</v>
      </c>
      <c r="AN465" s="126"/>
      <c r="AO465" s="433">
        <v>64764038</v>
      </c>
      <c r="AP465" s="433">
        <v>62148568</v>
      </c>
      <c r="AQ465" s="433">
        <v>66312193</v>
      </c>
      <c r="AR465" s="433">
        <v>71467330</v>
      </c>
      <c r="AS465" s="436">
        <v>264692129</v>
      </c>
      <c r="AT465" s="126"/>
      <c r="AU465" s="433">
        <v>64927973</v>
      </c>
      <c r="AV465" s="433">
        <v>63898862</v>
      </c>
      <c r="AW465" s="433">
        <v>61832532</v>
      </c>
      <c r="AX465" s="433">
        <v>63740941</v>
      </c>
      <c r="AY465" s="436">
        <v>254400308</v>
      </c>
      <c r="AZ465" s="126"/>
      <c r="BA465" s="433">
        <v>63893816</v>
      </c>
      <c r="BB465" s="433">
        <v>60342277</v>
      </c>
    </row>
    <row r="466" spans="1:54">
      <c r="A466" s="69"/>
      <c r="B466" s="61"/>
      <c r="C466" s="312"/>
      <c r="D466" s="313" t="s">
        <v>23</v>
      </c>
      <c r="E466" s="97">
        <v>7.8419983880827729E-2</v>
      </c>
      <c r="F466" s="97">
        <v>0.20156696531434523</v>
      </c>
      <c r="G466" s="97">
        <v>0.26823800933994868</v>
      </c>
      <c r="H466" s="97">
        <v>0.21989740384148909</v>
      </c>
      <c r="I466" s="437"/>
      <c r="J466" s="438"/>
      <c r="K466" s="97">
        <v>0.30137301665462896</v>
      </c>
      <c r="L466" s="97">
        <v>0.29340393974426365</v>
      </c>
      <c r="M466" s="97">
        <v>6.5479999466323976E-2</v>
      </c>
      <c r="N466" s="97">
        <v>6.0989458449880816E-2</v>
      </c>
      <c r="O466" s="349">
        <v>7.0230405415645958E-2</v>
      </c>
      <c r="P466" s="438"/>
      <c r="Q466" s="97">
        <v>2.1665742018683432E-2</v>
      </c>
      <c r="R466" s="97">
        <v>3.9525420774087605E-2</v>
      </c>
      <c r="S466" s="97">
        <v>0.13407513677859462</v>
      </c>
      <c r="T466" s="97">
        <v>0.12766355240487237</v>
      </c>
      <c r="U466" s="349">
        <v>7.9829635070572946E-2</v>
      </c>
      <c r="V466" s="438"/>
      <c r="W466" s="97">
        <v>0.14707876388192354</v>
      </c>
      <c r="X466" s="97">
        <v>0.17709183497975745</v>
      </c>
      <c r="Y466" s="97">
        <v>0.1446438067672815</v>
      </c>
      <c r="Z466" s="97">
        <v>0.18040419230760274</v>
      </c>
      <c r="AA466" s="349">
        <v>0.16261370625468641</v>
      </c>
      <c r="AB466" s="287"/>
      <c r="AC466" s="97">
        <v>7.9881652686511373E-2</v>
      </c>
      <c r="AD466" s="97">
        <v>2.0170201691934952E-2</v>
      </c>
      <c r="AE466" s="97">
        <v>-2.8693604383488003E-2</v>
      </c>
      <c r="AF466" s="97">
        <v>-8.6997616599004957E-3</v>
      </c>
      <c r="AG466" s="349">
        <v>1.457859609711587E-2</v>
      </c>
      <c r="AH466" s="287"/>
      <c r="AI466" s="97">
        <v>4.6221292530206348E-3</v>
      </c>
      <c r="AJ466" s="97">
        <v>2.3181193613675877E-2</v>
      </c>
      <c r="AK466" s="97">
        <v>4.7520411925052075E-2</v>
      </c>
      <c r="AL466" s="97">
        <v>-2.8024260030764636E-2</v>
      </c>
      <c r="AM466" s="349">
        <v>1.0787210828967497E-2</v>
      </c>
      <c r="AN466" s="287"/>
      <c r="AO466" s="97">
        <v>-2.2396885679885847E-2</v>
      </c>
      <c r="AP466" s="97">
        <v>-6.2072732404452546E-2</v>
      </c>
      <c r="AQ466" s="97">
        <v>3.0254694588447206E-2</v>
      </c>
      <c r="AR466" s="97">
        <v>7.5592846575298411E-2</v>
      </c>
      <c r="AS466" s="349">
        <v>5.215320011458191E-3</v>
      </c>
      <c r="AT466" s="287"/>
      <c r="AU466" s="97">
        <v>2.5312658855520809E-3</v>
      </c>
      <c r="AV466" s="97">
        <v>2.8163062421647345E-2</v>
      </c>
      <c r="AW466" s="97">
        <v>-6.7554107281597497E-2</v>
      </c>
      <c r="AX466" s="97">
        <v>-0.10811078292696819</v>
      </c>
      <c r="AY466" s="349">
        <v>-3.8882232875160461E-2</v>
      </c>
      <c r="AZ466" s="287"/>
      <c r="BA466" s="97">
        <v>-1.5927757362762529E-2</v>
      </c>
      <c r="BB466" s="97">
        <v>-5.5659598444804836E-2</v>
      </c>
    </row>
    <row r="467" spans="1:54">
      <c r="A467" s="69"/>
      <c r="B467" s="61"/>
      <c r="C467" s="306" t="s">
        <v>91</v>
      </c>
      <c r="D467" s="306" t="s">
        <v>25</v>
      </c>
      <c r="E467" s="433">
        <v>83236342</v>
      </c>
      <c r="F467" s="433">
        <v>90504121</v>
      </c>
      <c r="G467" s="433">
        <v>99245961</v>
      </c>
      <c r="H467" s="433">
        <v>100327280</v>
      </c>
      <c r="I467" s="434">
        <v>373313704</v>
      </c>
      <c r="J467" s="435"/>
      <c r="K467" s="433">
        <v>92112921</v>
      </c>
      <c r="L467" s="433">
        <v>100008519</v>
      </c>
      <c r="M467" s="433">
        <v>106601195</v>
      </c>
      <c r="N467" s="433">
        <v>100756336</v>
      </c>
      <c r="O467" s="436">
        <v>399478971</v>
      </c>
      <c r="P467" s="435"/>
      <c r="Q467" s="433">
        <v>102531289</v>
      </c>
      <c r="R467" s="433">
        <v>106587708</v>
      </c>
      <c r="S467" s="433">
        <v>109731973</v>
      </c>
      <c r="T467" s="433">
        <v>110406386</v>
      </c>
      <c r="U467" s="436">
        <v>429257356</v>
      </c>
      <c r="V467" s="435"/>
      <c r="W467" s="433">
        <v>102121473</v>
      </c>
      <c r="X467" s="433">
        <v>110251682</v>
      </c>
      <c r="Y467" s="433">
        <v>114514715</v>
      </c>
      <c r="Z467" s="433">
        <v>114784000</v>
      </c>
      <c r="AA467" s="436">
        <v>441671870</v>
      </c>
      <c r="AB467" s="126"/>
      <c r="AC467" s="433">
        <v>106134247</v>
      </c>
      <c r="AD467" s="433">
        <v>115853058</v>
      </c>
      <c r="AE467" s="433">
        <v>122053800</v>
      </c>
      <c r="AF467" s="433">
        <v>121538730</v>
      </c>
      <c r="AG467" s="436">
        <v>465579835</v>
      </c>
      <c r="AH467" s="126"/>
      <c r="AI467" s="433">
        <v>113316734</v>
      </c>
      <c r="AJ467" s="433">
        <v>122583526</v>
      </c>
      <c r="AK467" s="433">
        <v>131192110</v>
      </c>
      <c r="AL467" s="433">
        <v>125556016</v>
      </c>
      <c r="AM467" s="436">
        <v>492648386</v>
      </c>
      <c r="AN467" s="126"/>
      <c r="AO467" s="433">
        <v>115467211</v>
      </c>
      <c r="AP467" s="433">
        <v>120528364</v>
      </c>
      <c r="AQ467" s="433">
        <v>129010396</v>
      </c>
      <c r="AR467" s="433">
        <v>127642583</v>
      </c>
      <c r="AS467" s="436">
        <v>492648554</v>
      </c>
      <c r="AT467" s="126"/>
      <c r="AU467" s="433">
        <v>112110397</v>
      </c>
      <c r="AV467" s="433">
        <v>124291422</v>
      </c>
      <c r="AW467" s="433">
        <v>124716999</v>
      </c>
      <c r="AX467" s="433">
        <v>125823389</v>
      </c>
      <c r="AY467" s="436">
        <v>486942207</v>
      </c>
      <c r="AZ467" s="126"/>
      <c r="BA467" s="433">
        <v>118292217</v>
      </c>
      <c r="BB467" s="433">
        <v>125195090</v>
      </c>
    </row>
    <row r="468" spans="1:54">
      <c r="A468" s="69"/>
      <c r="B468" s="61"/>
      <c r="C468" s="312"/>
      <c r="D468" s="313" t="s">
        <v>23</v>
      </c>
      <c r="E468" s="97">
        <v>6.1584883244380668E-2</v>
      </c>
      <c r="F468" s="97">
        <v>0.25820510130974578</v>
      </c>
      <c r="G468" s="97">
        <v>0.12167436575350934</v>
      </c>
      <c r="H468" s="97">
        <v>8.9298338978573533E-2</v>
      </c>
      <c r="I468" s="437"/>
      <c r="J468" s="438"/>
      <c r="K468" s="97">
        <v>0.15147818308680072</v>
      </c>
      <c r="L468" s="97">
        <v>0.14602221441287344</v>
      </c>
      <c r="M468" s="97">
        <v>0.11169545150420615</v>
      </c>
      <c r="N468" s="97">
        <v>2.9525212421887964E-2</v>
      </c>
      <c r="O468" s="349">
        <v>7.0089221798297574E-2</v>
      </c>
      <c r="P468" s="438"/>
      <c r="Q468" s="97">
        <v>6.0776976829209906E-2</v>
      </c>
      <c r="R468" s="97">
        <v>2.0180179811125631E-2</v>
      </c>
      <c r="S468" s="97">
        <v>-9.2839252286716079E-3</v>
      </c>
      <c r="T468" s="97">
        <v>5.3152639454693951E-2</v>
      </c>
      <c r="U468" s="349">
        <v>3.0059812154624721E-2</v>
      </c>
      <c r="V468" s="438"/>
      <c r="W468" s="97">
        <v>-3.9969847643288592E-3</v>
      </c>
      <c r="X468" s="97">
        <v>3.4375202063637644E-2</v>
      </c>
      <c r="Y468" s="97">
        <v>4.3585673976717754E-2</v>
      </c>
      <c r="Z468" s="97">
        <v>3.9650007201576187E-2</v>
      </c>
      <c r="AA468" s="349">
        <v>2.8920911491613355E-2</v>
      </c>
      <c r="AB468" s="287"/>
      <c r="AC468" s="97">
        <v>3.9294125732009411E-2</v>
      </c>
      <c r="AD468" s="97">
        <v>5.0805356420775549E-2</v>
      </c>
      <c r="AE468" s="97">
        <v>6.5835076304385787E-2</v>
      </c>
      <c r="AF468" s="97">
        <v>5.8847313214385188E-2</v>
      </c>
      <c r="AG468" s="349">
        <v>5.4130603789641407E-2</v>
      </c>
      <c r="AH468" s="287"/>
      <c r="AI468" s="97">
        <v>6.7673603978176899E-2</v>
      </c>
      <c r="AJ468" s="97">
        <v>5.8094867034066633E-2</v>
      </c>
      <c r="AK468" s="97">
        <v>7.4871163372217886E-2</v>
      </c>
      <c r="AL468" s="97">
        <v>3.3053545976660992E-2</v>
      </c>
      <c r="AM468" s="349">
        <v>5.8139440253034191E-2</v>
      </c>
      <c r="AN468" s="287"/>
      <c r="AO468" s="97">
        <v>1.8977576603999236E-2</v>
      </c>
      <c r="AP468" s="97">
        <v>-1.6765401249756784E-2</v>
      </c>
      <c r="AQ468" s="97">
        <v>-1.6629917759536039E-2</v>
      </c>
      <c r="AR468" s="97">
        <v>1.6618614276515453E-2</v>
      </c>
      <c r="AS468" s="349">
        <v>3.4101400658848036E-7</v>
      </c>
      <c r="AT468" s="287"/>
      <c r="AU468" s="97">
        <v>-2.9071577731274778E-2</v>
      </c>
      <c r="AV468" s="97">
        <v>3.1221348030576523E-2</v>
      </c>
      <c r="AW468" s="97">
        <v>-3.3279465323089119E-2</v>
      </c>
      <c r="AX468" s="97">
        <v>-1.4252249972095954E-2</v>
      </c>
      <c r="AY468" s="349">
        <v>-1.1582997562193165E-2</v>
      </c>
      <c r="AZ468" s="287"/>
      <c r="BA468" s="97">
        <v>5.5140470156394228E-2</v>
      </c>
      <c r="BB468" s="97">
        <v>7.2705580599117248E-3</v>
      </c>
    </row>
    <row r="469" spans="1:54">
      <c r="A469" s="69"/>
      <c r="B469" s="61"/>
      <c r="C469" s="306" t="s">
        <v>92</v>
      </c>
      <c r="D469" s="306" t="s">
        <v>25</v>
      </c>
      <c r="E469" s="433">
        <v>134488187</v>
      </c>
      <c r="F469" s="433">
        <v>148023529</v>
      </c>
      <c r="G469" s="433">
        <v>155729158</v>
      </c>
      <c r="H469" s="433">
        <v>169448772</v>
      </c>
      <c r="I469" s="434">
        <v>607689646</v>
      </c>
      <c r="J469" s="435"/>
      <c r="K469" s="433">
        <v>168458777</v>
      </c>
      <c r="L469" s="433">
        <v>181430684</v>
      </c>
      <c r="M469" s="433">
        <v>170958573</v>
      </c>
      <c r="N469" s="433">
        <v>170205212</v>
      </c>
      <c r="O469" s="436">
        <v>691053246</v>
      </c>
      <c r="P469" s="435"/>
      <c r="Q469" s="433">
        <v>181810280</v>
      </c>
      <c r="R469" s="433">
        <v>195315344</v>
      </c>
      <c r="S469" s="433">
        <v>195710982</v>
      </c>
      <c r="T469" s="433">
        <v>210669349</v>
      </c>
      <c r="U469" s="436">
        <v>783505955</v>
      </c>
      <c r="V469" s="435"/>
      <c r="W469" s="433">
        <v>198342852</v>
      </c>
      <c r="X469" s="433">
        <v>219638668</v>
      </c>
      <c r="Y469" s="433">
        <v>214420021</v>
      </c>
      <c r="Z469" s="433">
        <v>227308911</v>
      </c>
      <c r="AA469" s="436">
        <v>859710452</v>
      </c>
      <c r="AB469" s="126"/>
      <c r="AC469" s="433">
        <v>218220887</v>
      </c>
      <c r="AD469" s="433">
        <v>238282628</v>
      </c>
      <c r="AE469" s="433">
        <v>244310288</v>
      </c>
      <c r="AF469" s="433">
        <v>256087607</v>
      </c>
      <c r="AG469" s="436">
        <v>956901410</v>
      </c>
      <c r="AH469" s="126"/>
      <c r="AI469" s="433">
        <v>239029007</v>
      </c>
      <c r="AJ469" s="433">
        <v>250987155</v>
      </c>
      <c r="AK469" s="433">
        <v>256993855</v>
      </c>
      <c r="AL469" s="433">
        <v>263549989</v>
      </c>
      <c r="AM469" s="436">
        <v>1010560006</v>
      </c>
      <c r="AN469" s="126"/>
      <c r="AO469" s="433">
        <v>247226675</v>
      </c>
      <c r="AP469" s="433">
        <v>260055883</v>
      </c>
      <c r="AQ469" s="433">
        <v>262959625</v>
      </c>
      <c r="AR469" s="433">
        <v>283390207</v>
      </c>
      <c r="AS469" s="436">
        <v>1053632390</v>
      </c>
      <c r="AT469" s="126"/>
      <c r="AU469" s="433">
        <v>259755791</v>
      </c>
      <c r="AV469" s="433">
        <v>283452681</v>
      </c>
      <c r="AW469" s="433">
        <v>284023620</v>
      </c>
      <c r="AX469" s="433">
        <v>315277072</v>
      </c>
      <c r="AY469" s="436">
        <v>1142509164</v>
      </c>
      <c r="AZ469" s="126"/>
      <c r="BA469" s="433">
        <v>283544433</v>
      </c>
      <c r="BB469" s="433">
        <v>302407094</v>
      </c>
    </row>
    <row r="470" spans="1:54">
      <c r="A470" s="69"/>
      <c r="B470" s="61"/>
      <c r="C470" s="312"/>
      <c r="D470" s="313" t="s">
        <v>23</v>
      </c>
      <c r="E470" s="97">
        <v>0.15879195641236069</v>
      </c>
      <c r="F470" s="97">
        <v>0.4145960797566991</v>
      </c>
      <c r="G470" s="97">
        <v>0.22534095593477624</v>
      </c>
      <c r="H470" s="97">
        <v>0.17190987810098626</v>
      </c>
      <c r="I470" s="437"/>
      <c r="J470" s="438"/>
      <c r="K470" s="97">
        <v>0.34730298432016982</v>
      </c>
      <c r="L470" s="97">
        <v>0.32438314640291321</v>
      </c>
      <c r="M470" s="97">
        <v>0.19500518195227662</v>
      </c>
      <c r="N470" s="97">
        <v>7.9964767069773485E-2</v>
      </c>
      <c r="O470" s="349">
        <v>0.13718120844862969</v>
      </c>
      <c r="P470" s="438"/>
      <c r="Q470" s="97">
        <v>4.2006345540074097E-2</v>
      </c>
      <c r="R470" s="97">
        <v>4.181122484262878E-2</v>
      </c>
      <c r="S470" s="97">
        <v>0.10896352570912304</v>
      </c>
      <c r="T470" s="97">
        <v>0.19789818512888768</v>
      </c>
      <c r="U470" s="349">
        <v>9.6879492140619305E-2</v>
      </c>
      <c r="V470" s="438"/>
      <c r="W470" s="97">
        <v>9.0933097952436981E-2</v>
      </c>
      <c r="X470" s="97">
        <v>0.12453360551130066</v>
      </c>
      <c r="Y470" s="97">
        <v>9.5595243602630386E-2</v>
      </c>
      <c r="Z470" s="97">
        <v>7.8984256983677392E-2</v>
      </c>
      <c r="AA470" s="349">
        <v>9.7260903396707343E-2</v>
      </c>
      <c r="AB470" s="287"/>
      <c r="AC470" s="97">
        <v>0.10022057664069495</v>
      </c>
      <c r="AD470" s="97">
        <v>8.4884688883653192E-2</v>
      </c>
      <c r="AE470" s="97">
        <v>0.13940054133284496</v>
      </c>
      <c r="AF470" s="97">
        <v>0.12660610564449004</v>
      </c>
      <c r="AG470" s="349">
        <v>0.11305080422588598</v>
      </c>
      <c r="AH470" s="287"/>
      <c r="AI470" s="97">
        <v>9.5353475490180806E-2</v>
      </c>
      <c r="AJ470" s="97">
        <v>5.331705087623928E-2</v>
      </c>
      <c r="AK470" s="97">
        <v>5.1915812075830292E-2</v>
      </c>
      <c r="AL470" s="97">
        <v>2.9139957561476137E-2</v>
      </c>
      <c r="AM470" s="349">
        <v>5.6075365172677527E-2</v>
      </c>
      <c r="AN470" s="287"/>
      <c r="AO470" s="97">
        <v>3.4295703700931934E-2</v>
      </c>
      <c r="AP470" s="97">
        <v>3.6132239516400766E-2</v>
      </c>
      <c r="AQ470" s="97">
        <v>2.3213667891008427E-2</v>
      </c>
      <c r="AR470" s="97">
        <v>7.5280663358327837E-2</v>
      </c>
      <c r="AS470" s="349">
        <v>4.2622292337185508E-2</v>
      </c>
      <c r="AT470" s="287"/>
      <c r="AU470" s="97">
        <v>5.0678657551819661E-2</v>
      </c>
      <c r="AV470" s="97">
        <v>8.9968347303260199E-2</v>
      </c>
      <c r="AW470" s="97">
        <v>8.01035330043538E-2</v>
      </c>
      <c r="AX470" s="97">
        <v>0.11251929040723696</v>
      </c>
      <c r="AY470" s="349">
        <v>8.4352735207770202E-2</v>
      </c>
      <c r="AZ470" s="287"/>
      <c r="BA470" s="97">
        <v>9.1580795594274234E-2</v>
      </c>
      <c r="BB470" s="97">
        <v>6.6869760882593221E-2</v>
      </c>
    </row>
    <row r="471" spans="1:54">
      <c r="A471" s="69"/>
      <c r="B471" s="61"/>
      <c r="C471" s="306" t="s">
        <v>56</v>
      </c>
      <c r="D471" s="306" t="s">
        <v>25</v>
      </c>
      <c r="E471" s="433">
        <v>352433440</v>
      </c>
      <c r="F471" s="433">
        <v>366693016</v>
      </c>
      <c r="G471" s="433">
        <v>390091518</v>
      </c>
      <c r="H471" s="433">
        <v>395342394</v>
      </c>
      <c r="I471" s="434">
        <v>1504560368</v>
      </c>
      <c r="J471" s="435"/>
      <c r="K471" s="433">
        <v>398721925</v>
      </c>
      <c r="L471" s="433">
        <v>427070419</v>
      </c>
      <c r="M471" s="433">
        <v>432356944</v>
      </c>
      <c r="N471" s="433">
        <v>429812703</v>
      </c>
      <c r="O471" s="436">
        <v>1687961991</v>
      </c>
      <c r="P471" s="435"/>
      <c r="Q471" s="433">
        <v>476547297</v>
      </c>
      <c r="R471" s="433">
        <v>508890246</v>
      </c>
      <c r="S471" s="433">
        <v>506083649</v>
      </c>
      <c r="T471" s="433">
        <v>493473964</v>
      </c>
      <c r="U471" s="436">
        <v>1984995156</v>
      </c>
      <c r="V471" s="435"/>
      <c r="W471" s="433">
        <v>503906993</v>
      </c>
      <c r="X471" s="433">
        <v>523305123</v>
      </c>
      <c r="Y471" s="433">
        <v>511056516</v>
      </c>
      <c r="Z471" s="433">
        <v>509368765</v>
      </c>
      <c r="AA471" s="436">
        <v>2047637397</v>
      </c>
      <c r="AB471" s="126"/>
      <c r="AC471" s="433">
        <v>510183139</v>
      </c>
      <c r="AD471" s="433">
        <v>527946667</v>
      </c>
      <c r="AE471" s="433">
        <v>525978810</v>
      </c>
      <c r="AF471" s="433">
        <v>537004971</v>
      </c>
      <c r="AG471" s="436">
        <v>2101113587</v>
      </c>
      <c r="AH471" s="126"/>
      <c r="AI471" s="433">
        <v>519932590</v>
      </c>
      <c r="AJ471" s="433">
        <v>535953246</v>
      </c>
      <c r="AK471" s="433">
        <v>551030323</v>
      </c>
      <c r="AL471" s="433">
        <v>476494165</v>
      </c>
      <c r="AM471" s="436">
        <v>2083410324</v>
      </c>
      <c r="AN471" s="126"/>
      <c r="AO471" s="433">
        <v>461093830</v>
      </c>
      <c r="AP471" s="433">
        <v>486865756</v>
      </c>
      <c r="AQ471" s="433">
        <v>520223337</v>
      </c>
      <c r="AR471" s="433">
        <v>544003342</v>
      </c>
      <c r="AS471" s="436">
        <v>2012186265</v>
      </c>
      <c r="AT471" s="126"/>
      <c r="AU471" s="433">
        <v>529471111</v>
      </c>
      <c r="AV471" s="433">
        <v>527419484</v>
      </c>
      <c r="AW471" s="433">
        <v>520155012</v>
      </c>
      <c r="AX471" s="433">
        <v>533683892</v>
      </c>
      <c r="AY471" s="436">
        <v>2110729499</v>
      </c>
      <c r="AZ471" s="126"/>
      <c r="BA471" s="433">
        <v>506409651</v>
      </c>
      <c r="BB471" s="433">
        <v>494718351</v>
      </c>
    </row>
    <row r="472" spans="1:54">
      <c r="A472" s="69"/>
      <c r="B472" s="61"/>
      <c r="C472" s="312"/>
      <c r="D472" s="313" t="s">
        <v>23</v>
      </c>
      <c r="E472" s="97">
        <v>0.14485871248548154</v>
      </c>
      <c r="F472" s="97">
        <v>0.34191134140184454</v>
      </c>
      <c r="G472" s="97">
        <v>0.28723245495280586</v>
      </c>
      <c r="H472" s="97">
        <v>0.17066658478110674</v>
      </c>
      <c r="I472" s="437"/>
      <c r="J472" s="438"/>
      <c r="K472" s="97">
        <v>0.19840773581923912</v>
      </c>
      <c r="L472" s="97">
        <v>0.23588538065217909</v>
      </c>
      <c r="M472" s="97">
        <v>0.17657996081522362</v>
      </c>
      <c r="N472" s="97">
        <v>0.1391118680406791</v>
      </c>
      <c r="O472" s="349">
        <v>0.12189715142091262</v>
      </c>
      <c r="P472" s="438"/>
      <c r="Q472" s="97">
        <v>0.14515687677261369</v>
      </c>
      <c r="R472" s="97">
        <v>0.13609829715336375</v>
      </c>
      <c r="S472" s="97">
        <v>0.12676693913213843</v>
      </c>
      <c r="T472" s="97">
        <v>0.10353728188251066</v>
      </c>
      <c r="U472" s="349">
        <v>0.12758770997767321</v>
      </c>
      <c r="V472" s="438"/>
      <c r="W472" s="97">
        <v>5.7412341172087267E-2</v>
      </c>
      <c r="X472" s="97">
        <v>2.8326101970521878E-2</v>
      </c>
      <c r="Y472" s="97">
        <v>9.8261759885469591E-3</v>
      </c>
      <c r="Z472" s="97">
        <v>3.221000936130447E-2</v>
      </c>
      <c r="AA472" s="349">
        <v>3.1557881040995328E-2</v>
      </c>
      <c r="AB472" s="287"/>
      <c r="AC472" s="97">
        <v>1.2454969046242326E-2</v>
      </c>
      <c r="AD472" s="97">
        <v>8.8696704771222823E-3</v>
      </c>
      <c r="AE472" s="97">
        <v>2.9198911534864314E-2</v>
      </c>
      <c r="AF472" s="97">
        <v>5.4255792461086694E-2</v>
      </c>
      <c r="AG472" s="349">
        <v>2.611604480282903E-2</v>
      </c>
      <c r="AH472" s="287"/>
      <c r="AI472" s="97">
        <v>1.9109708366900735E-2</v>
      </c>
      <c r="AJ472" s="97">
        <v>1.5165507238631637E-2</v>
      </c>
      <c r="AK472" s="97">
        <v>4.762836928734826E-2</v>
      </c>
      <c r="AL472" s="97">
        <v>-0.11268202208131883</v>
      </c>
      <c r="AM472" s="349">
        <v>-8.425657284562571E-3</v>
      </c>
      <c r="AN472" s="287"/>
      <c r="AO472" s="97">
        <v>-0.1131661317864302</v>
      </c>
      <c r="AP472" s="97">
        <v>-9.1589127160543349E-2</v>
      </c>
      <c r="AQ472" s="97">
        <v>-5.5907968607382785E-2</v>
      </c>
      <c r="AR472" s="97">
        <v>0.14167891646689945</v>
      </c>
      <c r="AS472" s="349">
        <v>-3.4186284948062862E-2</v>
      </c>
      <c r="AT472" s="287"/>
      <c r="AU472" s="97">
        <v>0.14829363689381836</v>
      </c>
      <c r="AV472" s="97">
        <v>8.3295502918878439E-2</v>
      </c>
      <c r="AW472" s="97">
        <v>-1.3133782193242016E-4</v>
      </c>
      <c r="AX472" s="97">
        <v>-1.8969460669232441E-2</v>
      </c>
      <c r="AY472" s="349">
        <v>4.8973216701685418E-2</v>
      </c>
      <c r="AZ472" s="287"/>
      <c r="BA472" s="97">
        <v>-4.3555653029764607E-2</v>
      </c>
      <c r="BB472" s="97">
        <v>-6.2002133011832328E-2</v>
      </c>
    </row>
    <row r="473" spans="1:54">
      <c r="A473" s="69"/>
      <c r="B473" s="61"/>
      <c r="C473" s="306" t="s">
        <v>93</v>
      </c>
      <c r="D473" s="306" t="s">
        <v>25</v>
      </c>
      <c r="E473" s="433">
        <v>35493916</v>
      </c>
      <c r="F473" s="433">
        <v>37202944</v>
      </c>
      <c r="G473" s="433">
        <v>39541682</v>
      </c>
      <c r="H473" s="433">
        <v>40232164</v>
      </c>
      <c r="I473" s="434">
        <v>152470706</v>
      </c>
      <c r="J473" s="435"/>
      <c r="K473" s="433">
        <v>37990226</v>
      </c>
      <c r="L473" s="433">
        <v>41417212</v>
      </c>
      <c r="M473" s="433">
        <v>40732132</v>
      </c>
      <c r="N473" s="433">
        <v>39086523</v>
      </c>
      <c r="O473" s="436">
        <v>159226093</v>
      </c>
      <c r="P473" s="435"/>
      <c r="Q473" s="433">
        <v>40693618</v>
      </c>
      <c r="R473" s="433">
        <v>42959639</v>
      </c>
      <c r="S473" s="433">
        <v>42564071</v>
      </c>
      <c r="T473" s="433">
        <v>43176647</v>
      </c>
      <c r="U473" s="436">
        <v>169393975</v>
      </c>
      <c r="V473" s="435"/>
      <c r="W473" s="433">
        <v>42851644</v>
      </c>
      <c r="X473" s="433">
        <v>44590394</v>
      </c>
      <c r="Y473" s="433">
        <v>45595341</v>
      </c>
      <c r="Z473" s="433">
        <v>45966634</v>
      </c>
      <c r="AA473" s="436">
        <v>179004013</v>
      </c>
      <c r="AB473" s="126"/>
      <c r="AC473" s="433">
        <v>44641146</v>
      </c>
      <c r="AD473" s="433">
        <v>47348726</v>
      </c>
      <c r="AE473" s="433">
        <v>46998845</v>
      </c>
      <c r="AF473" s="433">
        <v>48472287</v>
      </c>
      <c r="AG473" s="436">
        <v>187461004</v>
      </c>
      <c r="AH473" s="126"/>
      <c r="AI473" s="433">
        <v>45883084</v>
      </c>
      <c r="AJ473" s="433">
        <v>49486621</v>
      </c>
      <c r="AK473" s="433">
        <v>49773235</v>
      </c>
      <c r="AL473" s="433">
        <v>48866765</v>
      </c>
      <c r="AM473" s="436">
        <v>194009705</v>
      </c>
      <c r="AN473" s="126"/>
      <c r="AO473" s="433">
        <v>46999984</v>
      </c>
      <c r="AP473" s="433">
        <v>50126770</v>
      </c>
      <c r="AQ473" s="433">
        <v>51501847</v>
      </c>
      <c r="AR473" s="433">
        <v>52185985</v>
      </c>
      <c r="AS473" s="436">
        <v>200814586</v>
      </c>
      <c r="AT473" s="126"/>
      <c r="AU473" s="433">
        <v>49598451</v>
      </c>
      <c r="AV473" s="433">
        <v>51455180</v>
      </c>
      <c r="AW473" s="433">
        <v>50188535</v>
      </c>
      <c r="AX473" s="433">
        <v>50959696</v>
      </c>
      <c r="AY473" s="436">
        <v>202201862</v>
      </c>
      <c r="AZ473" s="126"/>
      <c r="BA473" s="433">
        <v>49229350</v>
      </c>
      <c r="BB473" s="433">
        <v>50784961</v>
      </c>
    </row>
    <row r="474" spans="1:54">
      <c r="A474" s="69"/>
      <c r="B474" s="61"/>
      <c r="C474" s="312"/>
      <c r="D474" s="313" t="s">
        <v>23</v>
      </c>
      <c r="E474" s="97">
        <v>0.13948850347956707</v>
      </c>
      <c r="F474" s="97">
        <v>0.20564267416957804</v>
      </c>
      <c r="G474" s="97">
        <v>0.1894533247566387</v>
      </c>
      <c r="H474" s="97">
        <v>0.10449337159804896</v>
      </c>
      <c r="I474" s="437"/>
      <c r="J474" s="438"/>
      <c r="K474" s="97">
        <v>0.1262078722499525</v>
      </c>
      <c r="L474" s="97">
        <v>0.17575017527436468</v>
      </c>
      <c r="M474" s="97">
        <v>8.2908079980313534E-2</v>
      </c>
      <c r="N474" s="97">
        <v>1.3613398355238088E-2</v>
      </c>
      <c r="O474" s="349">
        <v>4.4306130516638342E-2</v>
      </c>
      <c r="P474" s="438"/>
      <c r="Q474" s="97">
        <v>2.717140479818303E-2</v>
      </c>
      <c r="R474" s="97">
        <v>-4.3063186496407058E-3</v>
      </c>
      <c r="S474" s="97">
        <v>5.9474023963932421E-3</v>
      </c>
      <c r="T474" s="97">
        <v>6.3844680412797894E-2</v>
      </c>
      <c r="U474" s="349">
        <v>2.2536886779825904E-2</v>
      </c>
      <c r="V474" s="438"/>
      <c r="W474" s="97">
        <v>5.3031067426838385E-2</v>
      </c>
      <c r="X474" s="97">
        <v>3.7960165354275821E-2</v>
      </c>
      <c r="Y474" s="97">
        <v>7.121663714920512E-2</v>
      </c>
      <c r="Z474" s="97">
        <v>6.4617963502353382E-2</v>
      </c>
      <c r="AA474" s="349">
        <v>5.6731876089453515E-2</v>
      </c>
      <c r="AB474" s="287"/>
      <c r="AC474" s="97">
        <v>4.1760404805005757E-2</v>
      </c>
      <c r="AD474" s="97">
        <v>6.1859332303724424E-2</v>
      </c>
      <c r="AE474" s="97">
        <v>3.0781741494158465E-2</v>
      </c>
      <c r="AF474" s="97">
        <v>5.4510256287201742E-2</v>
      </c>
      <c r="AG474" s="349">
        <v>4.724470059785757E-2</v>
      </c>
      <c r="AH474" s="287"/>
      <c r="AI474" s="97">
        <v>2.7820477547776168E-2</v>
      </c>
      <c r="AJ474" s="97">
        <v>4.5152112434873048E-2</v>
      </c>
      <c r="AK474" s="97">
        <v>5.9031025124127945E-2</v>
      </c>
      <c r="AL474" s="97">
        <v>8.138217204399778E-3</v>
      </c>
      <c r="AM474" s="349">
        <v>3.4933670791606364E-2</v>
      </c>
      <c r="AN474" s="287"/>
      <c r="AO474" s="97">
        <v>2.4342304453641272E-2</v>
      </c>
      <c r="AP474" s="97">
        <v>1.2935799354738764E-2</v>
      </c>
      <c r="AQ474" s="97">
        <v>3.4729749834424117E-2</v>
      </c>
      <c r="AR474" s="97">
        <v>6.7923874232313164E-2</v>
      </c>
      <c r="AS474" s="349">
        <v>3.5074951533996757E-2</v>
      </c>
      <c r="AT474" s="287"/>
      <c r="AU474" s="97">
        <v>5.5286550735847095E-2</v>
      </c>
      <c r="AV474" s="97">
        <v>2.6501009340917037E-2</v>
      </c>
      <c r="AW474" s="97">
        <v>-2.5500289339137727E-2</v>
      </c>
      <c r="AX474" s="97">
        <v>-2.3498435451587252E-2</v>
      </c>
      <c r="AY474" s="349">
        <v>6.9082432089868639E-3</v>
      </c>
      <c r="AZ474" s="287"/>
      <c r="BA474" s="97">
        <v>-7.4417848250946106E-3</v>
      </c>
      <c r="BB474" s="97">
        <v>-1.3025296967185795E-2</v>
      </c>
    </row>
    <row r="475" spans="1:54">
      <c r="A475" s="69"/>
      <c r="B475" s="61"/>
      <c r="C475" s="306" t="s">
        <v>94</v>
      </c>
      <c r="D475" s="306" t="s">
        <v>25</v>
      </c>
      <c r="E475" s="433">
        <v>22661584</v>
      </c>
      <c r="F475" s="433">
        <v>24358974</v>
      </c>
      <c r="G475" s="433">
        <v>23132567</v>
      </c>
      <c r="H475" s="433">
        <v>24857725</v>
      </c>
      <c r="I475" s="434">
        <v>95010850</v>
      </c>
      <c r="J475" s="435"/>
      <c r="K475" s="433">
        <v>23134246</v>
      </c>
      <c r="L475" s="433">
        <v>28400934</v>
      </c>
      <c r="M475" s="433">
        <v>29310459</v>
      </c>
      <c r="N475" s="433">
        <v>29756336</v>
      </c>
      <c r="O475" s="436">
        <v>110601975</v>
      </c>
      <c r="P475" s="435"/>
      <c r="Q475" s="433">
        <v>26013864</v>
      </c>
      <c r="R475" s="433">
        <v>30576967</v>
      </c>
      <c r="S475" s="433">
        <v>30051434</v>
      </c>
      <c r="T475" s="433">
        <v>30469675</v>
      </c>
      <c r="U475" s="436">
        <v>117111940</v>
      </c>
      <c r="V475" s="435"/>
      <c r="W475" s="433">
        <v>26176544</v>
      </c>
      <c r="X475" s="433">
        <v>31168639</v>
      </c>
      <c r="Y475" s="433">
        <v>31787938</v>
      </c>
      <c r="Z475" s="433">
        <v>31752615</v>
      </c>
      <c r="AA475" s="436">
        <v>120885736</v>
      </c>
      <c r="AB475" s="126"/>
      <c r="AC475" s="433">
        <v>30217853</v>
      </c>
      <c r="AD475" s="433">
        <v>32436290</v>
      </c>
      <c r="AE475" s="433">
        <v>33196558</v>
      </c>
      <c r="AF475" s="433">
        <v>34329572</v>
      </c>
      <c r="AG475" s="436">
        <v>130180273</v>
      </c>
      <c r="AH475" s="126"/>
      <c r="AI475" s="433">
        <v>31274573</v>
      </c>
      <c r="AJ475" s="433">
        <v>37233761</v>
      </c>
      <c r="AK475" s="433">
        <v>32695761</v>
      </c>
      <c r="AL475" s="433">
        <v>30719116</v>
      </c>
      <c r="AM475" s="436">
        <v>131923211</v>
      </c>
      <c r="AN475" s="126"/>
      <c r="AO475" s="433">
        <v>28238849</v>
      </c>
      <c r="AP475" s="433">
        <v>32838879</v>
      </c>
      <c r="AQ475" s="433">
        <v>31262626</v>
      </c>
      <c r="AR475" s="433">
        <v>32339028</v>
      </c>
      <c r="AS475" s="436">
        <v>124679382</v>
      </c>
      <c r="AT475" s="126"/>
      <c r="AU475" s="433">
        <v>30616425</v>
      </c>
      <c r="AV475" s="433">
        <v>32990597</v>
      </c>
      <c r="AW475" s="433">
        <v>32177366</v>
      </c>
      <c r="AX475" s="433">
        <v>32697420</v>
      </c>
      <c r="AY475" s="436">
        <v>128481808</v>
      </c>
      <c r="AZ475" s="126"/>
      <c r="BA475" s="433">
        <v>31453897</v>
      </c>
      <c r="BB475" s="433">
        <v>33407332</v>
      </c>
    </row>
    <row r="476" spans="1:54">
      <c r="A476" s="69"/>
      <c r="B476" s="61"/>
      <c r="C476" s="312"/>
      <c r="D476" s="313" t="s">
        <v>23</v>
      </c>
      <c r="E476" s="97">
        <v>0.23298119291025521</v>
      </c>
      <c r="F476" s="97">
        <v>5.3221352221091367E-2</v>
      </c>
      <c r="G476" s="97">
        <v>-5.3387131672176756E-3</v>
      </c>
      <c r="H476" s="97">
        <v>-1.1779819818172313E-2</v>
      </c>
      <c r="I476" s="437"/>
      <c r="J476" s="438"/>
      <c r="K476" s="97">
        <v>2.0857412262090771E-2</v>
      </c>
      <c r="L476" s="97">
        <v>0.16594415401484386</v>
      </c>
      <c r="M476" s="97">
        <v>0.26725829826089142</v>
      </c>
      <c r="N476" s="97">
        <v>0.19791067671124657</v>
      </c>
      <c r="O476" s="349">
        <v>0.16409836350269469</v>
      </c>
      <c r="P476" s="438"/>
      <c r="Q476" s="97">
        <v>0.12403186556691814</v>
      </c>
      <c r="R476" s="97">
        <v>7.6130101478787404E-2</v>
      </c>
      <c r="S476" s="97">
        <v>2.4505478950672899E-2</v>
      </c>
      <c r="T476" s="97">
        <v>2.2880025803573734E-2</v>
      </c>
      <c r="U476" s="349">
        <v>5.813285228344145E-2</v>
      </c>
      <c r="V476" s="438"/>
      <c r="W476" s="97">
        <v>6.2535884711321099E-3</v>
      </c>
      <c r="X476" s="97">
        <v>1.9350251449072653E-2</v>
      </c>
      <c r="Y476" s="97">
        <v>5.778439724373885E-2</v>
      </c>
      <c r="Z476" s="97">
        <v>4.2105470439051329E-2</v>
      </c>
      <c r="AA476" s="349">
        <v>3.2223836442296205E-2</v>
      </c>
      <c r="AB476" s="287"/>
      <c r="AC476" s="97">
        <v>0.15438665241675897</v>
      </c>
      <c r="AD476" s="97">
        <v>4.0670720335270305E-2</v>
      </c>
      <c r="AE476" s="97">
        <v>4.4313034711468191E-2</v>
      </c>
      <c r="AF476" s="97">
        <v>8.1157315704549093E-2</v>
      </c>
      <c r="AG476" s="349">
        <v>7.6886962081283095E-2</v>
      </c>
      <c r="AH476" s="287"/>
      <c r="AI476" s="97">
        <v>3.4970055615797691E-2</v>
      </c>
      <c r="AJ476" s="97">
        <v>0.14790443050052882</v>
      </c>
      <c r="AK476" s="97">
        <v>-1.5085811004863836E-2</v>
      </c>
      <c r="AL476" s="97">
        <v>-0.10517043439982299</v>
      </c>
      <c r="AM476" s="349">
        <v>1.3388649138875275E-2</v>
      </c>
      <c r="AN476" s="287"/>
      <c r="AO476" s="97">
        <v>-9.7066840848634484E-2</v>
      </c>
      <c r="AP476" s="97">
        <v>-0.11803486626022008</v>
      </c>
      <c r="AQ476" s="97">
        <v>-4.3832440541757056E-2</v>
      </c>
      <c r="AR476" s="97">
        <v>5.2733027864473758E-2</v>
      </c>
      <c r="AS476" s="349">
        <v>-5.4909435156183406E-2</v>
      </c>
      <c r="AT476" s="287"/>
      <c r="AU476" s="97">
        <v>8.4195216313526E-2</v>
      </c>
      <c r="AV476" s="97">
        <v>4.6200724452256647E-3</v>
      </c>
      <c r="AW476" s="97">
        <v>2.9259858081019718E-2</v>
      </c>
      <c r="AX476" s="97">
        <v>1.1082336797506809E-2</v>
      </c>
      <c r="AY476" s="349">
        <v>3.0497632720059453E-2</v>
      </c>
      <c r="AZ476" s="287"/>
      <c r="BA476" s="97">
        <v>2.7353683521181837E-2</v>
      </c>
      <c r="BB476" s="97">
        <v>1.263193266857221E-2</v>
      </c>
    </row>
    <row r="477" spans="1:54">
      <c r="A477" s="69"/>
      <c r="B477" s="61"/>
      <c r="C477" s="306" t="s">
        <v>95</v>
      </c>
      <c r="D477" s="306" t="s">
        <v>25</v>
      </c>
      <c r="E477" s="433">
        <v>16101574</v>
      </c>
      <c r="F477" s="433">
        <v>16251705</v>
      </c>
      <c r="G477" s="433">
        <v>16989717</v>
      </c>
      <c r="H477" s="433">
        <v>16810489</v>
      </c>
      <c r="I477" s="434">
        <v>66153485</v>
      </c>
      <c r="J477" s="435"/>
      <c r="K477" s="433">
        <v>16255174</v>
      </c>
      <c r="L477" s="433">
        <v>17591985</v>
      </c>
      <c r="M477" s="433">
        <v>17032490</v>
      </c>
      <c r="N477" s="433">
        <v>16839857</v>
      </c>
      <c r="O477" s="436">
        <v>67719506</v>
      </c>
      <c r="P477" s="435"/>
      <c r="Q477" s="433">
        <v>19490503</v>
      </c>
      <c r="R477" s="433">
        <v>19729770</v>
      </c>
      <c r="S477" s="433">
        <v>19389866</v>
      </c>
      <c r="T477" s="433">
        <v>19673249</v>
      </c>
      <c r="U477" s="436">
        <v>78283388</v>
      </c>
      <c r="V477" s="435"/>
      <c r="W477" s="433">
        <v>19483441</v>
      </c>
      <c r="X477" s="433">
        <v>19506701</v>
      </c>
      <c r="Y477" s="433">
        <v>19321583</v>
      </c>
      <c r="Z477" s="433">
        <v>19954990</v>
      </c>
      <c r="AA477" s="436">
        <v>78266715</v>
      </c>
      <c r="AB477" s="126"/>
      <c r="AC477" s="433">
        <v>19732068</v>
      </c>
      <c r="AD477" s="433">
        <v>19868800</v>
      </c>
      <c r="AE477" s="433">
        <v>19590925</v>
      </c>
      <c r="AF477" s="433">
        <v>20128062</v>
      </c>
      <c r="AG477" s="436">
        <v>79319855</v>
      </c>
      <c r="AH477" s="126"/>
      <c r="AI477" s="433">
        <v>19305574</v>
      </c>
      <c r="AJ477" s="433">
        <v>19812047</v>
      </c>
      <c r="AK477" s="433">
        <v>19837773</v>
      </c>
      <c r="AL477" s="433">
        <v>19625445</v>
      </c>
      <c r="AM477" s="436">
        <v>78580839</v>
      </c>
      <c r="AN477" s="126"/>
      <c r="AO477" s="433">
        <v>18888733</v>
      </c>
      <c r="AP477" s="433">
        <v>19213166</v>
      </c>
      <c r="AQ477" s="433">
        <v>20007083</v>
      </c>
      <c r="AR477" s="433">
        <v>20397143</v>
      </c>
      <c r="AS477" s="436">
        <v>78506125</v>
      </c>
      <c r="AT477" s="126"/>
      <c r="AU477" s="433">
        <v>19637889</v>
      </c>
      <c r="AV477" s="433">
        <v>19192412</v>
      </c>
      <c r="AW477" s="433">
        <v>18736103</v>
      </c>
      <c r="AX477" s="433">
        <v>18907509</v>
      </c>
      <c r="AY477" s="436">
        <v>76473913</v>
      </c>
      <c r="AZ477" s="126"/>
      <c r="BA477" s="433">
        <v>19307512</v>
      </c>
      <c r="BB477" s="433">
        <v>19019004</v>
      </c>
    </row>
    <row r="478" spans="1:54">
      <c r="A478" s="69"/>
      <c r="B478" s="61"/>
      <c r="C478" s="312"/>
      <c r="D478" s="313" t="s">
        <v>23</v>
      </c>
      <c r="E478" s="97">
        <v>3.7205297423685738E-2</v>
      </c>
      <c r="F478" s="97">
        <v>0.246375154380921</v>
      </c>
      <c r="G478" s="97">
        <v>0.19622711147811353</v>
      </c>
      <c r="H478" s="97">
        <v>8.7947971065179459E-2</v>
      </c>
      <c r="I478" s="437"/>
      <c r="J478" s="438"/>
      <c r="K478" s="97">
        <v>9.3138726460950311E-2</v>
      </c>
      <c r="L478" s="97">
        <v>0.18096497917600904</v>
      </c>
      <c r="M478" s="97">
        <v>0.10008225836411778</v>
      </c>
      <c r="N478" s="97">
        <v>8.0809972546295031E-2</v>
      </c>
      <c r="O478" s="349">
        <v>2.3672539700667405E-2</v>
      </c>
      <c r="P478" s="438"/>
      <c r="Q478" s="97">
        <v>0.13763485571876144</v>
      </c>
      <c r="R478" s="97">
        <v>6.4002692125371574E-2</v>
      </c>
      <c r="S478" s="97">
        <v>8.2362554216886208E-2</v>
      </c>
      <c r="T478" s="97">
        <v>0.11058229328699798</v>
      </c>
      <c r="U478" s="349">
        <v>9.7879166797385952E-2</v>
      </c>
      <c r="V478" s="438"/>
      <c r="W478" s="97">
        <v>-3.6233031030552532E-4</v>
      </c>
      <c r="X478" s="97">
        <v>-1.1306213909234586E-2</v>
      </c>
      <c r="Y478" s="97">
        <v>-3.5215818407409172E-3</v>
      </c>
      <c r="Z478" s="97">
        <v>1.4321020386617311E-2</v>
      </c>
      <c r="AA478" s="349">
        <v>-2.129826062203799E-4</v>
      </c>
      <c r="AB478" s="287"/>
      <c r="AC478" s="97">
        <v>1.2760938891646534E-2</v>
      </c>
      <c r="AD478" s="97">
        <v>1.8562800547360592E-2</v>
      </c>
      <c r="AE478" s="97">
        <v>1.3939955126865078E-2</v>
      </c>
      <c r="AF478" s="97">
        <v>8.6731188539808102E-3</v>
      </c>
      <c r="AG478" s="349">
        <v>1.3455783853966619E-2</v>
      </c>
      <c r="AH478" s="287"/>
      <c r="AI478" s="97">
        <v>-2.1614257562866723E-2</v>
      </c>
      <c r="AJ478" s="97">
        <v>-2.8563879046545892E-3</v>
      </c>
      <c r="AK478" s="97">
        <v>1.2600119698278567E-2</v>
      </c>
      <c r="AL478" s="97">
        <v>-2.4970958455910908E-2</v>
      </c>
      <c r="AM478" s="349">
        <v>-9.3169106272319446E-3</v>
      </c>
      <c r="AN478" s="287"/>
      <c r="AO478" s="97">
        <v>-2.159174340011849E-2</v>
      </c>
      <c r="AP478" s="97">
        <v>-3.0228123323147726E-2</v>
      </c>
      <c r="AQ478" s="97">
        <v>8.5347281673200381E-3</v>
      </c>
      <c r="AR478" s="97">
        <v>3.9321299466075876E-2</v>
      </c>
      <c r="AS478" s="349">
        <v>-9.5079157910238354E-4</v>
      </c>
      <c r="AT478" s="287"/>
      <c r="AU478" s="97">
        <v>3.9661527324251988E-2</v>
      </c>
      <c r="AV478" s="97">
        <v>-1.0801967775638799E-3</v>
      </c>
      <c r="AW478" s="97">
        <v>-6.352650208928512E-2</v>
      </c>
      <c r="AX478" s="97">
        <v>-7.3031502500129575E-2</v>
      </c>
      <c r="AY478" s="349">
        <v>-2.5886031185464842E-2</v>
      </c>
      <c r="AZ478" s="287"/>
      <c r="BA478" s="97">
        <v>-1.6823447774860112E-2</v>
      </c>
      <c r="BB478" s="97">
        <v>-9.0352374678075442E-3</v>
      </c>
    </row>
    <row r="479" spans="1:54">
      <c r="A479" s="69"/>
      <c r="B479" s="61"/>
      <c r="C479" s="306" t="s">
        <v>96</v>
      </c>
      <c r="D479" s="306" t="s">
        <v>25</v>
      </c>
      <c r="E479" s="433">
        <v>0</v>
      </c>
      <c r="F479" s="433">
        <v>0</v>
      </c>
      <c r="G479" s="433">
        <v>0</v>
      </c>
      <c r="H479" s="433">
        <v>0</v>
      </c>
      <c r="I479" s="434">
        <v>0</v>
      </c>
      <c r="J479" s="435"/>
      <c r="K479" s="433">
        <v>0</v>
      </c>
      <c r="L479" s="433">
        <v>0</v>
      </c>
      <c r="M479" s="433">
        <v>0</v>
      </c>
      <c r="N479" s="433">
        <v>0</v>
      </c>
      <c r="O479" s="436">
        <v>0</v>
      </c>
      <c r="P479" s="435"/>
      <c r="Q479" s="433">
        <v>0</v>
      </c>
      <c r="R479" s="433">
        <v>0</v>
      </c>
      <c r="S479" s="433">
        <v>0</v>
      </c>
      <c r="T479" s="433">
        <v>0</v>
      </c>
      <c r="U479" s="436">
        <v>0</v>
      </c>
      <c r="V479" s="435"/>
      <c r="W479" s="433">
        <v>0</v>
      </c>
      <c r="X479" s="433">
        <v>0</v>
      </c>
      <c r="Y479" s="433">
        <v>0</v>
      </c>
      <c r="Z479" s="433">
        <v>0</v>
      </c>
      <c r="AA479" s="436">
        <v>0</v>
      </c>
      <c r="AB479" s="126"/>
      <c r="AC479" s="433">
        <v>0</v>
      </c>
      <c r="AD479" s="433">
        <v>0</v>
      </c>
      <c r="AE479" s="433">
        <v>0</v>
      </c>
      <c r="AF479" s="433">
        <v>0</v>
      </c>
      <c r="AG479" s="436">
        <v>0</v>
      </c>
      <c r="AH479" s="126"/>
      <c r="AI479" s="433">
        <v>0</v>
      </c>
      <c r="AJ479" s="433">
        <v>0</v>
      </c>
      <c r="AK479" s="433">
        <v>0</v>
      </c>
      <c r="AL479" s="433">
        <v>0</v>
      </c>
      <c r="AM479" s="436">
        <v>0</v>
      </c>
      <c r="AN479" s="126"/>
      <c r="AO479" s="433">
        <v>0</v>
      </c>
      <c r="AP479" s="433">
        <v>0</v>
      </c>
      <c r="AQ479" s="433">
        <v>0</v>
      </c>
      <c r="AR479" s="433">
        <v>0</v>
      </c>
      <c r="AS479" s="436">
        <v>0</v>
      </c>
      <c r="AT479" s="126"/>
      <c r="AU479" s="433">
        <v>0</v>
      </c>
      <c r="AV479" s="433">
        <v>0</v>
      </c>
      <c r="AW479" s="433">
        <v>0</v>
      </c>
      <c r="AX479" s="433">
        <v>0</v>
      </c>
      <c r="AY479" s="436">
        <v>0</v>
      </c>
      <c r="AZ479" s="126"/>
      <c r="BA479" s="433">
        <v>0</v>
      </c>
      <c r="BB479" s="433">
        <v>0</v>
      </c>
    </row>
    <row r="480" spans="1:54">
      <c r="A480" s="69"/>
      <c r="B480" s="71"/>
      <c r="C480" s="312"/>
      <c r="D480" s="313" t="s">
        <v>23</v>
      </c>
      <c r="E480" s="97">
        <v>0</v>
      </c>
      <c r="F480" s="97">
        <v>0</v>
      </c>
      <c r="G480" s="97">
        <v>0</v>
      </c>
      <c r="H480" s="97">
        <v>0</v>
      </c>
      <c r="I480" s="437"/>
      <c r="J480" s="438"/>
      <c r="K480" s="97">
        <v>0</v>
      </c>
      <c r="L480" s="97">
        <v>0</v>
      </c>
      <c r="M480" s="97">
        <v>0</v>
      </c>
      <c r="N480" s="97">
        <v>0</v>
      </c>
      <c r="O480" s="349">
        <v>0</v>
      </c>
      <c r="P480" s="438"/>
      <c r="Q480" s="97" t="s">
        <v>279</v>
      </c>
      <c r="R480" s="97" t="s">
        <v>279</v>
      </c>
      <c r="S480" s="97" t="s">
        <v>279</v>
      </c>
      <c r="T480" s="97" t="s">
        <v>279</v>
      </c>
      <c r="U480" s="349" t="s">
        <v>279</v>
      </c>
      <c r="V480" s="438"/>
      <c r="W480" s="97" t="s">
        <v>279</v>
      </c>
      <c r="X480" s="97" t="s">
        <v>279</v>
      </c>
      <c r="Y480" s="97" t="s">
        <v>279</v>
      </c>
      <c r="Z480" s="97" t="s">
        <v>279</v>
      </c>
      <c r="AA480" s="349" t="s">
        <v>279</v>
      </c>
      <c r="AB480" s="287"/>
      <c r="AC480" s="97" t="s">
        <v>279</v>
      </c>
      <c r="AD480" s="97" t="s">
        <v>279</v>
      </c>
      <c r="AE480" s="97" t="s">
        <v>279</v>
      </c>
      <c r="AF480" s="97" t="s">
        <v>279</v>
      </c>
      <c r="AG480" s="349" t="s">
        <v>279</v>
      </c>
      <c r="AH480" s="287"/>
      <c r="AI480" s="97" t="s">
        <v>279</v>
      </c>
      <c r="AJ480" s="97" t="s">
        <v>279</v>
      </c>
      <c r="AK480" s="97" t="s">
        <v>279</v>
      </c>
      <c r="AL480" s="97" t="s">
        <v>279</v>
      </c>
      <c r="AM480" s="349" t="s">
        <v>279</v>
      </c>
      <c r="AN480" s="287"/>
      <c r="AO480" s="97" t="s">
        <v>279</v>
      </c>
      <c r="AP480" s="97" t="s">
        <v>279</v>
      </c>
      <c r="AQ480" s="97" t="s">
        <v>279</v>
      </c>
      <c r="AR480" s="97" t="s">
        <v>279</v>
      </c>
      <c r="AS480" s="349" t="s">
        <v>279</v>
      </c>
      <c r="AT480" s="287"/>
      <c r="AU480" s="97" t="s">
        <v>279</v>
      </c>
      <c r="AV480" s="97" t="s">
        <v>279</v>
      </c>
      <c r="AW480" s="97" t="s">
        <v>279</v>
      </c>
      <c r="AX480" s="97" t="s">
        <v>279</v>
      </c>
      <c r="AY480" s="349" t="s">
        <v>279</v>
      </c>
      <c r="AZ480" s="287"/>
      <c r="BA480" s="97" t="s">
        <v>279</v>
      </c>
      <c r="BB480" s="97" t="s">
        <v>279</v>
      </c>
    </row>
    <row r="481" spans="1:54">
      <c r="A481" s="73" t="s">
        <v>196</v>
      </c>
      <c r="B481" s="73" t="s">
        <v>250</v>
      </c>
      <c r="C481" s="306" t="s">
        <v>58</v>
      </c>
      <c r="D481" s="306" t="s">
        <v>25</v>
      </c>
      <c r="E481" s="433">
        <v>60494886</v>
      </c>
      <c r="F481" s="433">
        <v>67887575</v>
      </c>
      <c r="G481" s="433">
        <v>68749488</v>
      </c>
      <c r="H481" s="433">
        <v>67603444</v>
      </c>
      <c r="I481" s="434">
        <v>264735393</v>
      </c>
      <c r="J481" s="435"/>
      <c r="K481" s="433">
        <v>79381977</v>
      </c>
      <c r="L481" s="433">
        <v>77446417</v>
      </c>
      <c r="M481" s="433">
        <v>73990735</v>
      </c>
      <c r="N481" s="433">
        <v>68128262</v>
      </c>
      <c r="O481" s="436">
        <v>298947391</v>
      </c>
      <c r="P481" s="435"/>
      <c r="Q481" s="433">
        <v>56908488</v>
      </c>
      <c r="R481" s="433">
        <v>54956599</v>
      </c>
      <c r="S481" s="433">
        <v>57788329</v>
      </c>
      <c r="T481" s="433">
        <v>56740837</v>
      </c>
      <c r="U481" s="436">
        <v>226394253</v>
      </c>
      <c r="V481" s="435"/>
      <c r="W481" s="433">
        <v>55418313</v>
      </c>
      <c r="X481" s="433">
        <v>56214947</v>
      </c>
      <c r="Y481" s="433">
        <v>56145884</v>
      </c>
      <c r="Z481" s="433">
        <v>54966352</v>
      </c>
      <c r="AA481" s="436">
        <v>222745496</v>
      </c>
      <c r="AB481" s="126"/>
      <c r="AC481" s="433">
        <v>53460217</v>
      </c>
      <c r="AD481" s="433">
        <v>51959499</v>
      </c>
      <c r="AE481" s="433">
        <v>52354911</v>
      </c>
      <c r="AF481" s="433">
        <v>57361500</v>
      </c>
      <c r="AG481" s="436">
        <v>215136127</v>
      </c>
      <c r="AH481" s="126"/>
      <c r="AI481" s="433">
        <v>54967879</v>
      </c>
      <c r="AJ481" s="433">
        <v>56562224</v>
      </c>
      <c r="AK481" s="433">
        <v>57465189</v>
      </c>
      <c r="AL481" s="433">
        <v>55816275</v>
      </c>
      <c r="AM481" s="436">
        <v>224811567</v>
      </c>
      <c r="AN481" s="126"/>
      <c r="AO481" s="433">
        <v>57200196</v>
      </c>
      <c r="AP481" s="433">
        <v>59034655</v>
      </c>
      <c r="AQ481" s="433">
        <v>59971196</v>
      </c>
      <c r="AR481" s="433">
        <v>58947117</v>
      </c>
      <c r="AS481" s="436">
        <v>235153164</v>
      </c>
      <c r="AT481" s="126"/>
      <c r="AU481" s="433">
        <v>59225196</v>
      </c>
      <c r="AV481" s="433">
        <v>58882503</v>
      </c>
      <c r="AW481" s="433">
        <v>57462259</v>
      </c>
      <c r="AX481" s="433">
        <v>57247637</v>
      </c>
      <c r="AY481" s="436">
        <v>232817595</v>
      </c>
      <c r="AZ481" s="126"/>
      <c r="BA481" s="433">
        <v>59350140</v>
      </c>
      <c r="BB481" s="433">
        <v>59662742</v>
      </c>
    </row>
    <row r="482" spans="1:54">
      <c r="A482" s="69"/>
      <c r="B482" s="61" t="s">
        <v>247</v>
      </c>
      <c r="C482" s="312"/>
      <c r="D482" s="313" t="s">
        <v>23</v>
      </c>
      <c r="E482" s="97">
        <v>8.6595863243888932E-2</v>
      </c>
      <c r="F482" s="97">
        <v>0.25072494065384648</v>
      </c>
      <c r="G482" s="97">
        <v>0.25227036942669961</v>
      </c>
      <c r="H482" s="97">
        <v>0.21576245643440073</v>
      </c>
      <c r="I482" s="437"/>
      <c r="J482" s="438"/>
      <c r="K482" s="97">
        <v>0.1408657118374905</v>
      </c>
      <c r="L482" s="97">
        <v>-1.6705492831851347E-2</v>
      </c>
      <c r="M482" s="97">
        <v>-6.4726431280152055E-2</v>
      </c>
      <c r="N482" s="97">
        <v>-0.10677307609280016</v>
      </c>
      <c r="O482" s="349">
        <v>0.12923091851190449</v>
      </c>
      <c r="P482" s="438"/>
      <c r="Q482" s="97">
        <v>-0.197215212147547</v>
      </c>
      <c r="R482" s="97">
        <v>-0.19817401427259795</v>
      </c>
      <c r="S482" s="97">
        <v>-0.12024424333618267</v>
      </c>
      <c r="T482" s="97">
        <v>-5.4143296343669323E-2</v>
      </c>
      <c r="U482" s="349">
        <v>-0.14601648087445362</v>
      </c>
      <c r="V482" s="438"/>
      <c r="W482" s="97">
        <v>-2.6185461121370879E-2</v>
      </c>
      <c r="X482" s="97">
        <v>2.2897122873269504E-2</v>
      </c>
      <c r="Y482" s="97">
        <v>-2.842174239023243E-2</v>
      </c>
      <c r="Z482" s="97">
        <v>-3.1273507650230847E-2</v>
      </c>
      <c r="AA482" s="349">
        <v>-1.6116826958500585E-2</v>
      </c>
      <c r="AB482" s="287"/>
      <c r="AC482" s="97">
        <v>-3.5333013475166597E-2</v>
      </c>
      <c r="AD482" s="97">
        <v>-7.5699582176960822E-2</v>
      </c>
      <c r="AE482" s="97">
        <v>-6.7520051870587738E-2</v>
      </c>
      <c r="AF482" s="97">
        <v>4.3574803727196576E-2</v>
      </c>
      <c r="AG482" s="349">
        <v>-3.4161718807548813E-2</v>
      </c>
      <c r="AH482" s="287"/>
      <c r="AI482" s="97">
        <v>2.8201569028423412E-2</v>
      </c>
      <c r="AJ482" s="97">
        <v>8.8582936490592346E-2</v>
      </c>
      <c r="AK482" s="97">
        <v>9.7608379087875896E-2</v>
      </c>
      <c r="AL482" s="97">
        <v>-2.6938364582516194E-2</v>
      </c>
      <c r="AM482" s="349">
        <v>4.4973571547097801E-2</v>
      </c>
      <c r="AN482" s="287"/>
      <c r="AO482" s="97">
        <v>4.0611299555509461E-2</v>
      </c>
      <c r="AP482" s="97">
        <v>4.3711700586596347E-2</v>
      </c>
      <c r="AQ482" s="97">
        <v>4.3609131782373467E-2</v>
      </c>
      <c r="AR482" s="97">
        <v>5.6091919426726422E-2</v>
      </c>
      <c r="AS482" s="349">
        <v>4.6001178400219889E-2</v>
      </c>
      <c r="AT482" s="287"/>
      <c r="AU482" s="97">
        <v>3.5401976594625628E-2</v>
      </c>
      <c r="AV482" s="97">
        <v>-2.5773336017632653E-3</v>
      </c>
      <c r="AW482" s="97">
        <v>-4.1835700591997482E-2</v>
      </c>
      <c r="AX482" s="97">
        <v>-2.8830587253317219E-2</v>
      </c>
      <c r="AY482" s="349">
        <v>-9.9321181151532656E-3</v>
      </c>
      <c r="AZ482" s="287"/>
      <c r="BA482" s="97">
        <v>2.1096426595195172E-3</v>
      </c>
      <c r="BB482" s="97">
        <v>1.3250778418845366E-2</v>
      </c>
    </row>
    <row r="483" spans="1:54">
      <c r="A483" s="69"/>
      <c r="B483" s="69"/>
      <c r="C483" s="306" t="s">
        <v>82</v>
      </c>
      <c r="D483" s="306" t="s">
        <v>25</v>
      </c>
      <c r="E483" s="433">
        <v>265058610</v>
      </c>
      <c r="F483" s="433">
        <v>271884762</v>
      </c>
      <c r="G483" s="433">
        <v>281592952</v>
      </c>
      <c r="H483" s="433">
        <v>272206082</v>
      </c>
      <c r="I483" s="434">
        <v>1090742406</v>
      </c>
      <c r="J483" s="435"/>
      <c r="K483" s="433">
        <v>323273475</v>
      </c>
      <c r="L483" s="433">
        <v>308761303</v>
      </c>
      <c r="M483" s="433">
        <v>302294060</v>
      </c>
      <c r="N483" s="433">
        <v>278058393</v>
      </c>
      <c r="O483" s="436">
        <v>1212387231</v>
      </c>
      <c r="P483" s="435"/>
      <c r="Q483" s="433">
        <v>251051568</v>
      </c>
      <c r="R483" s="433">
        <v>241082353</v>
      </c>
      <c r="S483" s="433">
        <v>251928495</v>
      </c>
      <c r="T483" s="433">
        <v>245598944</v>
      </c>
      <c r="U483" s="436">
        <v>989661360</v>
      </c>
      <c r="V483" s="435"/>
      <c r="W483" s="433">
        <v>241146907</v>
      </c>
      <c r="X483" s="433">
        <v>240878265</v>
      </c>
      <c r="Y483" s="433">
        <v>248438481</v>
      </c>
      <c r="Z483" s="433">
        <v>237180620</v>
      </c>
      <c r="AA483" s="436">
        <v>967644273</v>
      </c>
      <c r="AB483" s="126"/>
      <c r="AC483" s="433">
        <v>231864496</v>
      </c>
      <c r="AD483" s="433">
        <v>225331686</v>
      </c>
      <c r="AE483" s="433">
        <v>230158309</v>
      </c>
      <c r="AF483" s="433">
        <v>237514121</v>
      </c>
      <c r="AG483" s="436">
        <v>924868612</v>
      </c>
      <c r="AH483" s="126"/>
      <c r="AI483" s="433">
        <v>235442584</v>
      </c>
      <c r="AJ483" s="433">
        <v>239851039</v>
      </c>
      <c r="AK483" s="433">
        <v>245783540</v>
      </c>
      <c r="AL483" s="433">
        <v>248049093</v>
      </c>
      <c r="AM483" s="436">
        <v>969126256</v>
      </c>
      <c r="AN483" s="126"/>
      <c r="AO483" s="433">
        <v>248133642</v>
      </c>
      <c r="AP483" s="433">
        <v>253953654</v>
      </c>
      <c r="AQ483" s="433">
        <v>257776858</v>
      </c>
      <c r="AR483" s="433">
        <v>259687560</v>
      </c>
      <c r="AS483" s="436">
        <v>1019551714</v>
      </c>
      <c r="AT483" s="126"/>
      <c r="AU483" s="433">
        <v>258665115</v>
      </c>
      <c r="AV483" s="433">
        <v>264359935</v>
      </c>
      <c r="AW483" s="433">
        <v>250328707</v>
      </c>
      <c r="AX483" s="433">
        <v>254805785</v>
      </c>
      <c r="AY483" s="436">
        <v>1028159542</v>
      </c>
      <c r="AZ483" s="126"/>
      <c r="BA483" s="433">
        <v>261713702</v>
      </c>
      <c r="BB483" s="433">
        <v>263294353</v>
      </c>
    </row>
    <row r="484" spans="1:54">
      <c r="A484" s="69"/>
      <c r="B484" s="69"/>
      <c r="C484" s="312"/>
      <c r="D484" s="313" t="s">
        <v>23</v>
      </c>
      <c r="E484" s="97">
        <v>0.18275578008766255</v>
      </c>
      <c r="F484" s="97">
        <v>0.16051104480437489</v>
      </c>
      <c r="G484" s="97">
        <v>0.12880933630462948</v>
      </c>
      <c r="H484" s="97">
        <v>0.13072641667071883</v>
      </c>
      <c r="I484" s="437"/>
      <c r="J484" s="438"/>
      <c r="K484" s="97">
        <v>7.108126739686961E-2</v>
      </c>
      <c r="L484" s="97">
        <v>-6.7453115864703535E-3</v>
      </c>
      <c r="M484" s="97">
        <v>-4.8653495983234173E-2</v>
      </c>
      <c r="N484" s="97">
        <v>-9.2404207730586982E-2</v>
      </c>
      <c r="O484" s="349">
        <v>0.11152479662553794</v>
      </c>
      <c r="P484" s="438"/>
      <c r="Q484" s="97">
        <v>-0.13823105620398946</v>
      </c>
      <c r="R484" s="97">
        <v>-0.12580698617285135</v>
      </c>
      <c r="S484" s="97">
        <v>-7.3595532209878023E-2</v>
      </c>
      <c r="T484" s="97">
        <v>-1.1634046901876527E-2</v>
      </c>
      <c r="U484" s="349">
        <v>-8.9991962900169198E-2</v>
      </c>
      <c r="V484" s="438"/>
      <c r="W484" s="97">
        <v>-3.9452695232718105E-2</v>
      </c>
      <c r="X484" s="97">
        <v>-8.4654889692403756E-4</v>
      </c>
      <c r="Y484" s="97">
        <v>-1.3853192748204179E-2</v>
      </c>
      <c r="Z484" s="97">
        <v>-3.427671089660711E-2</v>
      </c>
      <c r="AA484" s="349">
        <v>-2.2247091671842134E-2</v>
      </c>
      <c r="AB484" s="287"/>
      <c r="AC484" s="97">
        <v>-3.8492764080942599E-2</v>
      </c>
      <c r="AD484" s="97">
        <v>-6.4541227910289045E-2</v>
      </c>
      <c r="AE484" s="97">
        <v>-7.3580275995971833E-2</v>
      </c>
      <c r="AF484" s="97">
        <v>1.4061056084599954E-3</v>
      </c>
      <c r="AG484" s="349">
        <v>-4.4205977541087571E-2</v>
      </c>
      <c r="AH484" s="287"/>
      <c r="AI484" s="97">
        <v>1.5431806342614873E-2</v>
      </c>
      <c r="AJ484" s="97">
        <v>6.4435469585933047E-2</v>
      </c>
      <c r="AK484" s="97">
        <v>6.788905891726893E-2</v>
      </c>
      <c r="AL484" s="97">
        <v>4.4355139625571915E-2</v>
      </c>
      <c r="AM484" s="349">
        <v>4.78528986990856E-2</v>
      </c>
      <c r="AN484" s="287"/>
      <c r="AO484" s="97">
        <v>5.3902984686916344E-2</v>
      </c>
      <c r="AP484" s="97">
        <v>5.8797389658170385E-2</v>
      </c>
      <c r="AQ484" s="97">
        <v>4.879626194658937E-2</v>
      </c>
      <c r="AR484" s="97">
        <v>4.6920014337645588E-2</v>
      </c>
      <c r="AS484" s="349">
        <v>5.2031876845569647E-2</v>
      </c>
      <c r="AT484" s="287"/>
      <c r="AU484" s="97">
        <v>4.2442745429900341E-2</v>
      </c>
      <c r="AV484" s="97">
        <v>4.0977087102672671E-2</v>
      </c>
      <c r="AW484" s="97">
        <v>-2.8893792320177969E-2</v>
      </c>
      <c r="AX484" s="97">
        <v>-1.8798647882863562E-2</v>
      </c>
      <c r="AY484" s="349">
        <v>8.4427576176877572E-3</v>
      </c>
      <c r="AZ484" s="287"/>
      <c r="BA484" s="97">
        <v>1.1785845184419275E-2</v>
      </c>
      <c r="BB484" s="97">
        <v>-4.0307999016567786E-3</v>
      </c>
    </row>
    <row r="485" spans="1:54">
      <c r="A485" s="69"/>
      <c r="B485" s="69"/>
      <c r="C485" s="306" t="s">
        <v>83</v>
      </c>
      <c r="D485" s="306" t="s">
        <v>25</v>
      </c>
      <c r="E485" s="433">
        <v>35663950</v>
      </c>
      <c r="F485" s="433">
        <v>40267010</v>
      </c>
      <c r="G485" s="433">
        <v>39592650</v>
      </c>
      <c r="H485" s="433">
        <v>40992910</v>
      </c>
      <c r="I485" s="434">
        <v>156516520</v>
      </c>
      <c r="J485" s="435"/>
      <c r="K485" s="433">
        <v>50963560</v>
      </c>
      <c r="L485" s="433">
        <v>46132880</v>
      </c>
      <c r="M485" s="433">
        <v>45137890</v>
      </c>
      <c r="N485" s="433">
        <v>38536720</v>
      </c>
      <c r="O485" s="436">
        <v>180771050</v>
      </c>
      <c r="P485" s="435"/>
      <c r="Q485" s="433">
        <v>41053980</v>
      </c>
      <c r="R485" s="433">
        <v>37337180</v>
      </c>
      <c r="S485" s="433">
        <v>41199450</v>
      </c>
      <c r="T485" s="433">
        <v>38339360</v>
      </c>
      <c r="U485" s="436">
        <v>157929970</v>
      </c>
      <c r="V485" s="435"/>
      <c r="W485" s="433">
        <v>41473750</v>
      </c>
      <c r="X485" s="433">
        <v>40270950</v>
      </c>
      <c r="Y485" s="433">
        <v>41319420</v>
      </c>
      <c r="Z485" s="433">
        <v>40475200</v>
      </c>
      <c r="AA485" s="436">
        <v>163539320</v>
      </c>
      <c r="AB485" s="126"/>
      <c r="AC485" s="433">
        <v>43283850</v>
      </c>
      <c r="AD485" s="433">
        <v>40008234</v>
      </c>
      <c r="AE485" s="433">
        <v>38854500</v>
      </c>
      <c r="AF485" s="433">
        <v>38870890</v>
      </c>
      <c r="AG485" s="436">
        <v>161017474</v>
      </c>
      <c r="AH485" s="126"/>
      <c r="AI485" s="433">
        <v>38037335</v>
      </c>
      <c r="AJ485" s="433">
        <v>39243640</v>
      </c>
      <c r="AK485" s="433">
        <v>40346600</v>
      </c>
      <c r="AL485" s="433">
        <v>39490940</v>
      </c>
      <c r="AM485" s="436">
        <v>157118515</v>
      </c>
      <c r="AN485" s="126"/>
      <c r="AO485" s="433">
        <v>40598310</v>
      </c>
      <c r="AP485" s="433">
        <v>41470340</v>
      </c>
      <c r="AQ485" s="433">
        <v>41105130</v>
      </c>
      <c r="AR485" s="433">
        <v>41111050</v>
      </c>
      <c r="AS485" s="436">
        <v>164284830</v>
      </c>
      <c r="AT485" s="126"/>
      <c r="AU485" s="433">
        <v>42129020</v>
      </c>
      <c r="AV485" s="433">
        <v>41004590</v>
      </c>
      <c r="AW485" s="433">
        <v>40686890</v>
      </c>
      <c r="AX485" s="433">
        <v>40250230</v>
      </c>
      <c r="AY485" s="436">
        <v>164070730</v>
      </c>
      <c r="AZ485" s="126"/>
      <c r="BA485" s="433">
        <v>42476760</v>
      </c>
      <c r="BB485" s="433">
        <v>42466110</v>
      </c>
    </row>
    <row r="486" spans="1:54">
      <c r="A486" s="69"/>
      <c r="B486" s="69"/>
      <c r="C486" s="312"/>
      <c r="D486" s="313" t="s">
        <v>23</v>
      </c>
      <c r="E486" s="97">
        <v>0.18702570827564172</v>
      </c>
      <c r="F486" s="97">
        <v>0.21543943043062108</v>
      </c>
      <c r="G486" s="97">
        <v>0.22243038957999559</v>
      </c>
      <c r="H486" s="97">
        <v>0.24054030334943288</v>
      </c>
      <c r="I486" s="437"/>
      <c r="J486" s="438"/>
      <c r="K486" s="97">
        <v>0.3183090401331875</v>
      </c>
      <c r="L486" s="97">
        <v>5.2119181948011725E-2</v>
      </c>
      <c r="M486" s="97">
        <v>5.1397674238760883E-2</v>
      </c>
      <c r="N486" s="97">
        <v>-0.10770525278472216</v>
      </c>
      <c r="O486" s="349">
        <v>0.15496466443286616</v>
      </c>
      <c r="P486" s="438"/>
      <c r="Q486" s="97">
        <v>-0.12839761936557315</v>
      </c>
      <c r="R486" s="97">
        <v>-0.11953529458650169</v>
      </c>
      <c r="S486" s="97">
        <v>-1.2738242981301884E-2</v>
      </c>
      <c r="T486" s="97">
        <v>7.6548237831839394E-2</v>
      </c>
      <c r="U486" s="349">
        <v>-5.3473909635359362E-2</v>
      </c>
      <c r="V486" s="438"/>
      <c r="W486" s="97">
        <v>1.0224830820300568E-2</v>
      </c>
      <c r="X486" s="97">
        <v>7.8575028965765403E-2</v>
      </c>
      <c r="Y486" s="97">
        <v>2.9119320767632129E-3</v>
      </c>
      <c r="Z486" s="97">
        <v>5.5708806824109836E-2</v>
      </c>
      <c r="AA486" s="349">
        <v>3.5517957737850603E-2</v>
      </c>
      <c r="AB486" s="287"/>
      <c r="AC486" s="97">
        <v>4.364447391422277E-2</v>
      </c>
      <c r="AD486" s="97">
        <v>-6.5237100192571118E-3</v>
      </c>
      <c r="AE486" s="97">
        <v>-5.9655242014529763E-2</v>
      </c>
      <c r="AF486" s="97">
        <v>-3.9636864055026311E-2</v>
      </c>
      <c r="AG486" s="349">
        <v>-1.5420426109146068E-2</v>
      </c>
      <c r="AH486" s="287"/>
      <c r="AI486" s="97">
        <v>-0.12121183767155652</v>
      </c>
      <c r="AJ486" s="97">
        <v>-1.9110916017937685E-2</v>
      </c>
      <c r="AK486" s="97">
        <v>3.8402244270290486E-2</v>
      </c>
      <c r="AL486" s="97">
        <v>1.5951525678985057E-2</v>
      </c>
      <c r="AM486" s="349">
        <v>-2.4214508544581959E-2</v>
      </c>
      <c r="AN486" s="287"/>
      <c r="AO486" s="97">
        <v>6.7327929256873587E-2</v>
      </c>
      <c r="AP486" s="97">
        <v>5.6740404305003267E-2</v>
      </c>
      <c r="AQ486" s="97">
        <v>1.880034501048411E-2</v>
      </c>
      <c r="AR486" s="97">
        <v>4.102485278901935E-2</v>
      </c>
      <c r="AS486" s="349">
        <v>4.5610888061155652E-2</v>
      </c>
      <c r="AT486" s="287"/>
      <c r="AU486" s="97">
        <v>3.7703786192085254E-2</v>
      </c>
      <c r="AV486" s="97">
        <v>-1.1230918290035752E-2</v>
      </c>
      <c r="AW486" s="97">
        <v>-1.0174885713778337E-2</v>
      </c>
      <c r="AX486" s="97">
        <v>-2.0938895990250783E-2</v>
      </c>
      <c r="AY486" s="349">
        <v>-1.3032244060513509E-3</v>
      </c>
      <c r="AZ486" s="287"/>
      <c r="BA486" s="97">
        <v>8.2541677921774692E-3</v>
      </c>
      <c r="BB486" s="97">
        <v>3.5642839008998672E-2</v>
      </c>
    </row>
    <row r="487" spans="1:54">
      <c r="A487" s="69"/>
      <c r="B487" s="69"/>
      <c r="C487" s="306" t="s">
        <v>84</v>
      </c>
      <c r="D487" s="306" t="s">
        <v>25</v>
      </c>
      <c r="E487" s="433">
        <v>59996383</v>
      </c>
      <c r="F487" s="433">
        <v>60274652</v>
      </c>
      <c r="G487" s="433">
        <v>61384750</v>
      </c>
      <c r="H487" s="433">
        <v>59965808</v>
      </c>
      <c r="I487" s="434">
        <v>241621593</v>
      </c>
      <c r="J487" s="435"/>
      <c r="K487" s="433">
        <v>76620653</v>
      </c>
      <c r="L487" s="433">
        <v>76629376</v>
      </c>
      <c r="M487" s="433">
        <v>73717667</v>
      </c>
      <c r="N487" s="433">
        <v>74073707</v>
      </c>
      <c r="O487" s="436">
        <v>301041403</v>
      </c>
      <c r="P487" s="435"/>
      <c r="Q487" s="433">
        <v>53160006</v>
      </c>
      <c r="R487" s="433">
        <v>53812452</v>
      </c>
      <c r="S487" s="433">
        <v>53879697</v>
      </c>
      <c r="T487" s="433">
        <v>54804546</v>
      </c>
      <c r="U487" s="436">
        <v>215656701</v>
      </c>
      <c r="V487" s="435"/>
      <c r="W487" s="433">
        <v>54211652</v>
      </c>
      <c r="X487" s="433">
        <v>55398314</v>
      </c>
      <c r="Y487" s="433">
        <v>53580445</v>
      </c>
      <c r="Z487" s="433">
        <v>53119937</v>
      </c>
      <c r="AA487" s="436">
        <v>216310348</v>
      </c>
      <c r="AB487" s="126"/>
      <c r="AC487" s="433">
        <v>51490883</v>
      </c>
      <c r="AD487" s="433">
        <v>50883667</v>
      </c>
      <c r="AE487" s="433">
        <v>48782952</v>
      </c>
      <c r="AF487" s="433">
        <v>51456175</v>
      </c>
      <c r="AG487" s="436">
        <v>202613677</v>
      </c>
      <c r="AH487" s="126"/>
      <c r="AI487" s="433">
        <v>50459344</v>
      </c>
      <c r="AJ487" s="433">
        <v>52954546</v>
      </c>
      <c r="AK487" s="433">
        <v>53000758</v>
      </c>
      <c r="AL487" s="433">
        <v>52236151</v>
      </c>
      <c r="AM487" s="436">
        <v>208650799</v>
      </c>
      <c r="AN487" s="126"/>
      <c r="AO487" s="433">
        <v>55517658</v>
      </c>
      <c r="AP487" s="433">
        <v>58088890</v>
      </c>
      <c r="AQ487" s="433">
        <v>58947419</v>
      </c>
      <c r="AR487" s="433">
        <v>57714208</v>
      </c>
      <c r="AS487" s="436">
        <v>230268175</v>
      </c>
      <c r="AT487" s="126"/>
      <c r="AU487" s="433">
        <v>60315299</v>
      </c>
      <c r="AV487" s="433">
        <v>59721481</v>
      </c>
      <c r="AW487" s="433">
        <v>57013399</v>
      </c>
      <c r="AX487" s="433">
        <v>55623686</v>
      </c>
      <c r="AY487" s="436">
        <v>232673865</v>
      </c>
      <c r="AZ487" s="126"/>
      <c r="BA487" s="433">
        <v>56850972</v>
      </c>
      <c r="BB487" s="433">
        <v>56112301</v>
      </c>
    </row>
    <row r="488" spans="1:54">
      <c r="A488" s="69"/>
      <c r="B488" s="69"/>
      <c r="C488" s="312"/>
      <c r="D488" s="313" t="s">
        <v>23</v>
      </c>
      <c r="E488" s="97">
        <v>2.6351346138374289E-2</v>
      </c>
      <c r="F488" s="97">
        <v>9.104452091926811E-2</v>
      </c>
      <c r="G488" s="97">
        <v>7.7068216270914786E-2</v>
      </c>
      <c r="H488" s="97">
        <v>2.8207925206387263E-2</v>
      </c>
      <c r="I488" s="437"/>
      <c r="J488" s="438"/>
      <c r="K488" s="97">
        <v>2.3339159540928248E-2</v>
      </c>
      <c r="L488" s="97">
        <v>-1.4368194105479023E-3</v>
      </c>
      <c r="M488" s="97">
        <v>-5.5576991795046236E-2</v>
      </c>
      <c r="N488" s="97">
        <v>-1.3011881692282659E-2</v>
      </c>
      <c r="O488" s="349">
        <v>0.24592094300114975</v>
      </c>
      <c r="P488" s="438"/>
      <c r="Q488" s="97">
        <v>-0.1813627613573392</v>
      </c>
      <c r="R488" s="97">
        <v>-0.15553567670162405</v>
      </c>
      <c r="S488" s="97">
        <v>-0.12182795440422955</v>
      </c>
      <c r="T488" s="97">
        <v>-0.10240965818811687</v>
      </c>
      <c r="U488" s="349">
        <v>-0.1410589361553074</v>
      </c>
      <c r="V488" s="438"/>
      <c r="W488" s="97">
        <v>1.9782653899625302E-2</v>
      </c>
      <c r="X488" s="97">
        <v>2.9470167982681872E-2</v>
      </c>
      <c r="Y488" s="97">
        <v>-5.5540772621642809E-3</v>
      </c>
      <c r="Z488" s="97">
        <v>-3.0738490197510293E-2</v>
      </c>
      <c r="AA488" s="349">
        <v>3.0309607675951256E-3</v>
      </c>
      <c r="AB488" s="287"/>
      <c r="AC488" s="97">
        <v>-5.0187900564255039E-2</v>
      </c>
      <c r="AD488" s="97">
        <v>-8.1494303238181631E-2</v>
      </c>
      <c r="AE488" s="97">
        <v>-8.9538132801995185E-2</v>
      </c>
      <c r="AF488" s="97">
        <v>-3.132085792948136E-2</v>
      </c>
      <c r="AG488" s="349">
        <v>-6.3319536613199889E-2</v>
      </c>
      <c r="AH488" s="287"/>
      <c r="AI488" s="97">
        <v>-2.0033429995752861E-2</v>
      </c>
      <c r="AJ488" s="97">
        <v>4.0698305017993208E-2</v>
      </c>
      <c r="AK488" s="97">
        <v>8.6460655353534088E-2</v>
      </c>
      <c r="AL488" s="97">
        <v>1.5158064119612513E-2</v>
      </c>
      <c r="AM488" s="349">
        <v>2.9796221505816733E-2</v>
      </c>
      <c r="AN488" s="287"/>
      <c r="AO488" s="97">
        <v>0.10024533810824021</v>
      </c>
      <c r="AP488" s="97">
        <v>9.6957568100007885E-2</v>
      </c>
      <c r="AQ488" s="97">
        <v>0.11219954627818729</v>
      </c>
      <c r="AR488" s="97">
        <v>0.1048709925047886</v>
      </c>
      <c r="AS488" s="349">
        <v>0.10360552705096526</v>
      </c>
      <c r="AT488" s="287"/>
      <c r="AU488" s="97">
        <v>8.6416487525464492E-2</v>
      </c>
      <c r="AV488" s="97">
        <v>2.8105047281846929E-2</v>
      </c>
      <c r="AW488" s="97">
        <v>-3.2809239705643423E-2</v>
      </c>
      <c r="AX488" s="97">
        <v>-3.6221964615714697E-2</v>
      </c>
      <c r="AY488" s="349">
        <v>1.0447340367378155E-2</v>
      </c>
      <c r="AZ488" s="287"/>
      <c r="BA488" s="97">
        <v>-5.7436953102064536E-2</v>
      </c>
      <c r="BB488" s="97">
        <v>-6.0433531445745592E-2</v>
      </c>
    </row>
    <row r="489" spans="1:54">
      <c r="A489" s="69"/>
      <c r="B489" s="69"/>
      <c r="C489" s="306" t="s">
        <v>85</v>
      </c>
      <c r="D489" s="306" t="s">
        <v>25</v>
      </c>
      <c r="E489" s="433">
        <v>20223733</v>
      </c>
      <c r="F489" s="433">
        <v>21062235</v>
      </c>
      <c r="G489" s="433">
        <v>20518216</v>
      </c>
      <c r="H489" s="433">
        <v>20417690</v>
      </c>
      <c r="I489" s="434">
        <v>82221874</v>
      </c>
      <c r="J489" s="435"/>
      <c r="K489" s="433">
        <v>30462708</v>
      </c>
      <c r="L489" s="433">
        <v>29829768</v>
      </c>
      <c r="M489" s="433">
        <v>29578123</v>
      </c>
      <c r="N489" s="433">
        <v>30904976</v>
      </c>
      <c r="O489" s="436">
        <v>120775575</v>
      </c>
      <c r="P489" s="435"/>
      <c r="Q489" s="433">
        <v>20085636</v>
      </c>
      <c r="R489" s="433">
        <v>20485925</v>
      </c>
      <c r="S489" s="433">
        <v>20135881</v>
      </c>
      <c r="T489" s="433">
        <v>21377249</v>
      </c>
      <c r="U489" s="436">
        <v>82084691</v>
      </c>
      <c r="V489" s="435"/>
      <c r="W489" s="433">
        <v>19202597</v>
      </c>
      <c r="X489" s="433">
        <v>19895216</v>
      </c>
      <c r="Y489" s="433">
        <v>18790423</v>
      </c>
      <c r="Z489" s="433">
        <v>18731785</v>
      </c>
      <c r="AA489" s="436">
        <v>76620021</v>
      </c>
      <c r="AB489" s="126"/>
      <c r="AC489" s="433">
        <v>17012423</v>
      </c>
      <c r="AD489" s="433">
        <v>16563874</v>
      </c>
      <c r="AE489" s="433">
        <v>15836331</v>
      </c>
      <c r="AF489" s="433">
        <v>16430884</v>
      </c>
      <c r="AG489" s="436">
        <v>65843512</v>
      </c>
      <c r="AH489" s="126"/>
      <c r="AI489" s="433">
        <v>17305645</v>
      </c>
      <c r="AJ489" s="433">
        <v>19129000</v>
      </c>
      <c r="AK489" s="433">
        <v>18573526</v>
      </c>
      <c r="AL489" s="433">
        <v>19782042</v>
      </c>
      <c r="AM489" s="436">
        <v>74790213</v>
      </c>
      <c r="AN489" s="126"/>
      <c r="AO489" s="433">
        <v>20718784</v>
      </c>
      <c r="AP489" s="433">
        <v>21816599</v>
      </c>
      <c r="AQ489" s="433">
        <v>20120408</v>
      </c>
      <c r="AR489" s="433">
        <v>20653883</v>
      </c>
      <c r="AS489" s="436">
        <v>83309674</v>
      </c>
      <c r="AT489" s="126"/>
      <c r="AU489" s="433">
        <v>21157389</v>
      </c>
      <c r="AV489" s="433">
        <v>20124525</v>
      </c>
      <c r="AW489" s="433">
        <v>19802497</v>
      </c>
      <c r="AX489" s="433">
        <v>19050708</v>
      </c>
      <c r="AY489" s="436">
        <v>80135119</v>
      </c>
      <c r="AZ489" s="126"/>
      <c r="BA489" s="433">
        <v>19485289</v>
      </c>
      <c r="BB489" s="433">
        <v>19795523</v>
      </c>
    </row>
    <row r="490" spans="1:54">
      <c r="A490" s="69"/>
      <c r="B490" s="69"/>
      <c r="C490" s="312"/>
      <c r="D490" s="313" t="s">
        <v>23</v>
      </c>
      <c r="E490" s="97">
        <v>-1.6491827106473362E-2</v>
      </c>
      <c r="F490" s="97">
        <v>6.7339275812655114E-2</v>
      </c>
      <c r="G490" s="97">
        <v>-5.5237489896246073E-3</v>
      </c>
      <c r="H490" s="97">
        <v>-3.4246321348749553E-2</v>
      </c>
      <c r="I490" s="437"/>
      <c r="J490" s="438"/>
      <c r="K490" s="97">
        <v>2.8114410679762761E-3</v>
      </c>
      <c r="L490" s="97">
        <v>-7.5062903498419611E-2</v>
      </c>
      <c r="M490" s="97">
        <v>-5.6974291417707865E-2</v>
      </c>
      <c r="N490" s="97">
        <v>-4.7031770699600718E-2</v>
      </c>
      <c r="O490" s="349">
        <v>0.46889834936138763</v>
      </c>
      <c r="P490" s="438"/>
      <c r="Q490" s="97">
        <v>-0.18377471091056896</v>
      </c>
      <c r="R490" s="97">
        <v>-0.11919601210944386</v>
      </c>
      <c r="S490" s="97">
        <v>-0.14497037399954016</v>
      </c>
      <c r="T490" s="97">
        <v>-9.5334899082158864E-2</v>
      </c>
      <c r="U490" s="349">
        <v>-0.13636973627419524</v>
      </c>
      <c r="V490" s="438"/>
      <c r="W490" s="97">
        <v>-4.3963706202780894E-2</v>
      </c>
      <c r="X490" s="97">
        <v>-2.8834870771029419E-2</v>
      </c>
      <c r="Y490" s="97">
        <v>-6.681892885640317E-2</v>
      </c>
      <c r="Z490" s="97">
        <v>-0.12375137698962102</v>
      </c>
      <c r="AA490" s="349">
        <v>-6.657355876505644E-2</v>
      </c>
      <c r="AB490" s="287"/>
      <c r="AC490" s="97">
        <v>-0.11405613521962676</v>
      </c>
      <c r="AD490" s="97">
        <v>-0.1674443745672326</v>
      </c>
      <c r="AE490" s="97">
        <v>-0.15721263965159271</v>
      </c>
      <c r="AF490" s="97">
        <v>-0.12283404918431429</v>
      </c>
      <c r="AG490" s="349">
        <v>-0.14064873461728755</v>
      </c>
      <c r="AH490" s="287"/>
      <c r="AI490" s="97">
        <v>1.7235757657801054E-2</v>
      </c>
      <c r="AJ490" s="97">
        <v>0.15486268490088739</v>
      </c>
      <c r="AK490" s="97">
        <v>0.17284275000314153</v>
      </c>
      <c r="AL490" s="97">
        <v>0.20395482069011006</v>
      </c>
      <c r="AM490" s="349">
        <v>0.13587824719920771</v>
      </c>
      <c r="AN490" s="287"/>
      <c r="AO490" s="97">
        <v>0.19722691641946888</v>
      </c>
      <c r="AP490" s="97">
        <v>0.14049866694547553</v>
      </c>
      <c r="AQ490" s="97">
        <v>8.3284240159892109E-2</v>
      </c>
      <c r="AR490" s="97">
        <v>4.4072346019687902E-2</v>
      </c>
      <c r="AS490" s="349">
        <v>0.11391144186205215</v>
      </c>
      <c r="AT490" s="287"/>
      <c r="AU490" s="97">
        <v>2.1169437356941323E-2</v>
      </c>
      <c r="AV490" s="97">
        <v>-7.7559018250278111E-2</v>
      </c>
      <c r="AW490" s="97">
        <v>-1.5800425120603867E-2</v>
      </c>
      <c r="AX490" s="97">
        <v>-7.7620997465706609E-2</v>
      </c>
      <c r="AY490" s="349">
        <v>-3.8105478602641019E-2</v>
      </c>
      <c r="AZ490" s="287"/>
      <c r="BA490" s="97">
        <v>-7.9031491078601412E-2</v>
      </c>
      <c r="BB490" s="97">
        <v>-1.6348311326602749E-2</v>
      </c>
    </row>
    <row r="491" spans="1:54">
      <c r="A491" s="69"/>
      <c r="B491" s="69"/>
      <c r="C491" s="306" t="s">
        <v>86</v>
      </c>
      <c r="D491" s="306" t="s">
        <v>25</v>
      </c>
      <c r="E491" s="433">
        <v>216866385</v>
      </c>
      <c r="F491" s="433">
        <v>240443082</v>
      </c>
      <c r="G491" s="433">
        <v>241509085</v>
      </c>
      <c r="H491" s="433">
        <v>254907268</v>
      </c>
      <c r="I491" s="434">
        <v>953725820</v>
      </c>
      <c r="J491" s="435"/>
      <c r="K491" s="433">
        <v>315530370</v>
      </c>
      <c r="L491" s="433">
        <v>279081715</v>
      </c>
      <c r="M491" s="433">
        <v>269819412</v>
      </c>
      <c r="N491" s="433">
        <v>222575127</v>
      </c>
      <c r="O491" s="436">
        <v>1087006624</v>
      </c>
      <c r="P491" s="435"/>
      <c r="Q491" s="433">
        <v>233447387</v>
      </c>
      <c r="R491" s="433">
        <v>209880494</v>
      </c>
      <c r="S491" s="433">
        <v>238427866</v>
      </c>
      <c r="T491" s="433">
        <v>211413355</v>
      </c>
      <c r="U491" s="436">
        <v>893169102</v>
      </c>
      <c r="V491" s="435"/>
      <c r="W491" s="433">
        <v>230257100</v>
      </c>
      <c r="X491" s="433">
        <v>222626412</v>
      </c>
      <c r="Y491" s="433">
        <v>225773537</v>
      </c>
      <c r="Z491" s="433">
        <v>218283667</v>
      </c>
      <c r="AA491" s="436">
        <v>896940716</v>
      </c>
      <c r="AB491" s="126"/>
      <c r="AC491" s="433">
        <v>229139710</v>
      </c>
      <c r="AD491" s="433">
        <v>220815618</v>
      </c>
      <c r="AE491" s="433">
        <v>215852018</v>
      </c>
      <c r="AF491" s="433">
        <v>216932329</v>
      </c>
      <c r="AG491" s="436">
        <v>882739675</v>
      </c>
      <c r="AH491" s="126"/>
      <c r="AI491" s="433">
        <v>214464033</v>
      </c>
      <c r="AJ491" s="433">
        <v>219266618</v>
      </c>
      <c r="AK491" s="433">
        <v>224817325</v>
      </c>
      <c r="AL491" s="433">
        <v>218826122</v>
      </c>
      <c r="AM491" s="436">
        <v>877374098</v>
      </c>
      <c r="AN491" s="126"/>
      <c r="AO491" s="433">
        <v>228340591</v>
      </c>
      <c r="AP491" s="433">
        <v>229663558</v>
      </c>
      <c r="AQ491" s="433">
        <v>228202827</v>
      </c>
      <c r="AR491" s="433">
        <v>227921966</v>
      </c>
      <c r="AS491" s="436">
        <v>914128942</v>
      </c>
      <c r="AT491" s="126"/>
      <c r="AU491" s="433">
        <v>236176789</v>
      </c>
      <c r="AV491" s="433">
        <v>230209752</v>
      </c>
      <c r="AW491" s="433">
        <v>224074094</v>
      </c>
      <c r="AX491" s="433">
        <v>220278830</v>
      </c>
      <c r="AY491" s="436">
        <v>910739465</v>
      </c>
      <c r="AZ491" s="126"/>
      <c r="BA491" s="433">
        <v>237975411</v>
      </c>
      <c r="BB491" s="433">
        <v>234085581</v>
      </c>
    </row>
    <row r="492" spans="1:54">
      <c r="A492" s="69"/>
      <c r="B492" s="69"/>
      <c r="C492" s="312"/>
      <c r="D492" s="313" t="s">
        <v>23</v>
      </c>
      <c r="E492" s="97">
        <v>0.23761953932221708</v>
      </c>
      <c r="F492" s="97">
        <v>0.22370771907113041</v>
      </c>
      <c r="G492" s="97">
        <v>0.26757836080654901</v>
      </c>
      <c r="H492" s="97">
        <v>0.30685587910062662</v>
      </c>
      <c r="I492" s="437"/>
      <c r="J492" s="438"/>
      <c r="K492" s="97">
        <v>0.34140121042516092</v>
      </c>
      <c r="L492" s="97">
        <v>8.1394675923122953E-2</v>
      </c>
      <c r="M492" s="97">
        <v>3.8852422175251519E-2</v>
      </c>
      <c r="N492" s="97">
        <v>-0.17520383052057587</v>
      </c>
      <c r="O492" s="349">
        <v>0.13974750521066936</v>
      </c>
      <c r="P492" s="438"/>
      <c r="Q492" s="97">
        <v>-0.18695643341305357</v>
      </c>
      <c r="R492" s="97">
        <v>-0.17399039464231947</v>
      </c>
      <c r="S492" s="97">
        <v>-3.440769125233778E-2</v>
      </c>
      <c r="T492" s="97">
        <v>3.7650212344106482E-2</v>
      </c>
      <c r="U492" s="349">
        <v>-9.952242661073929E-2</v>
      </c>
      <c r="V492" s="438"/>
      <c r="W492" s="97">
        <v>-1.3665978621555497E-2</v>
      </c>
      <c r="X492" s="97">
        <v>6.0729407278791614E-2</v>
      </c>
      <c r="Y492" s="97">
        <v>-5.3074035398194552E-2</v>
      </c>
      <c r="Z492" s="97">
        <v>3.2497057718988476E-2</v>
      </c>
      <c r="AA492" s="349">
        <v>4.2227322816636992E-3</v>
      </c>
      <c r="AB492" s="287"/>
      <c r="AC492" s="97">
        <v>-4.8527928129035169E-3</v>
      </c>
      <c r="AD492" s="97">
        <v>-8.1337788438148317E-3</v>
      </c>
      <c r="AE492" s="97">
        <v>-4.3944561137827187E-2</v>
      </c>
      <c r="AF492" s="97">
        <v>-6.1907426174950819E-3</v>
      </c>
      <c r="AG492" s="349">
        <v>-1.5832753209522044E-2</v>
      </c>
      <c r="AH492" s="287"/>
      <c r="AI492" s="97">
        <v>-6.4046851591110121E-2</v>
      </c>
      <c r="AJ492" s="97">
        <v>-7.0149023607559702E-3</v>
      </c>
      <c r="AK492" s="97">
        <v>4.1534506293103179E-2</v>
      </c>
      <c r="AL492" s="97">
        <v>8.7298790767142975E-3</v>
      </c>
      <c r="AM492" s="349">
        <v>-6.0783231477615773E-3</v>
      </c>
      <c r="AN492" s="287"/>
      <c r="AO492" s="97">
        <v>6.4703427450699902E-2</v>
      </c>
      <c r="AP492" s="97">
        <v>4.7416884954188498E-2</v>
      </c>
      <c r="AQ492" s="97">
        <v>1.5058901710533146E-2</v>
      </c>
      <c r="AR492" s="97">
        <v>4.1566536558190315E-2</v>
      </c>
      <c r="AS492" s="349">
        <v>4.1891872672995101E-2</v>
      </c>
      <c r="AT492" s="287"/>
      <c r="AU492" s="97">
        <v>3.4318024516280632E-2</v>
      </c>
      <c r="AV492" s="97">
        <v>2.3782353837782377E-3</v>
      </c>
      <c r="AW492" s="97">
        <v>-1.8092383228889619E-2</v>
      </c>
      <c r="AX492" s="97">
        <v>-3.3534003475557905E-2</v>
      </c>
      <c r="AY492" s="349">
        <v>-3.7078762571330914E-3</v>
      </c>
      <c r="AZ492" s="287"/>
      <c r="BA492" s="97">
        <v>7.6155747887656222E-3</v>
      </c>
      <c r="BB492" s="97">
        <v>1.6836076518600196E-2</v>
      </c>
    </row>
    <row r="493" spans="1:54">
      <c r="A493" s="69"/>
      <c r="B493" s="69"/>
      <c r="C493" s="306" t="s">
        <v>87</v>
      </c>
      <c r="D493" s="306" t="s">
        <v>25</v>
      </c>
      <c r="E493" s="433">
        <v>64522153</v>
      </c>
      <c r="F493" s="433">
        <v>67483037</v>
      </c>
      <c r="G493" s="433">
        <v>64889204</v>
      </c>
      <c r="H493" s="433">
        <v>62907876</v>
      </c>
      <c r="I493" s="434">
        <v>259802270</v>
      </c>
      <c r="J493" s="435"/>
      <c r="K493" s="433">
        <v>67223137</v>
      </c>
      <c r="L493" s="433">
        <v>70650602</v>
      </c>
      <c r="M493" s="433">
        <v>73797642</v>
      </c>
      <c r="N493" s="433">
        <v>73618361</v>
      </c>
      <c r="O493" s="436">
        <v>285289742</v>
      </c>
      <c r="P493" s="435"/>
      <c r="Q493" s="433">
        <v>44444035</v>
      </c>
      <c r="R493" s="433">
        <v>47001967</v>
      </c>
      <c r="S493" s="433">
        <v>49145592</v>
      </c>
      <c r="T493" s="433">
        <v>50293652</v>
      </c>
      <c r="U493" s="436">
        <v>190885246</v>
      </c>
      <c r="V493" s="435"/>
      <c r="W493" s="433">
        <v>43441859</v>
      </c>
      <c r="X493" s="433">
        <v>47354698</v>
      </c>
      <c r="Y493" s="433">
        <v>46109435</v>
      </c>
      <c r="Z493" s="433">
        <v>46050066</v>
      </c>
      <c r="AA493" s="436">
        <v>182956058</v>
      </c>
      <c r="AB493" s="126"/>
      <c r="AC493" s="433">
        <v>39364134</v>
      </c>
      <c r="AD493" s="433">
        <v>45025235</v>
      </c>
      <c r="AE493" s="433">
        <v>41992700</v>
      </c>
      <c r="AF493" s="433">
        <v>38870299</v>
      </c>
      <c r="AG493" s="436">
        <v>165252368</v>
      </c>
      <c r="AH493" s="126"/>
      <c r="AI493" s="433">
        <v>35500832</v>
      </c>
      <c r="AJ493" s="433">
        <v>42813297</v>
      </c>
      <c r="AK493" s="433">
        <v>41774460</v>
      </c>
      <c r="AL493" s="433">
        <v>44077710</v>
      </c>
      <c r="AM493" s="436">
        <v>164166299</v>
      </c>
      <c r="AN493" s="126"/>
      <c r="AO493" s="433">
        <v>38129051</v>
      </c>
      <c r="AP493" s="433">
        <v>38852576</v>
      </c>
      <c r="AQ493" s="433">
        <v>40820420</v>
      </c>
      <c r="AR493" s="433">
        <v>43946925</v>
      </c>
      <c r="AS493" s="436">
        <v>161748972</v>
      </c>
      <c r="AT493" s="126"/>
      <c r="AU493" s="433">
        <v>40214368</v>
      </c>
      <c r="AV493" s="433">
        <v>42923218</v>
      </c>
      <c r="AW493" s="433">
        <v>44900695</v>
      </c>
      <c r="AX493" s="433">
        <v>44109352</v>
      </c>
      <c r="AY493" s="436">
        <v>172147633</v>
      </c>
      <c r="AZ493" s="126"/>
      <c r="BA493" s="433">
        <v>41374752</v>
      </c>
      <c r="BB493" s="433">
        <v>45934188</v>
      </c>
    </row>
    <row r="494" spans="1:54">
      <c r="A494" s="69"/>
      <c r="B494" s="69"/>
      <c r="C494" s="312"/>
      <c r="D494" s="313" t="s">
        <v>23</v>
      </c>
      <c r="E494" s="97">
        <v>-1.7741894110111386E-2</v>
      </c>
      <c r="F494" s="97">
        <v>6.2681497492724669E-2</v>
      </c>
      <c r="G494" s="97">
        <v>-8.5066173552315535E-2</v>
      </c>
      <c r="H494" s="97">
        <v>-0.10238149184267525</v>
      </c>
      <c r="I494" s="437"/>
      <c r="J494" s="438"/>
      <c r="K494" s="97">
        <v>-8.3368603087169202E-2</v>
      </c>
      <c r="L494" s="97">
        <v>-7.2671399611759113E-2</v>
      </c>
      <c r="M494" s="97">
        <v>-8.2831696271882943E-3</v>
      </c>
      <c r="N494" s="97">
        <v>3.5265147544599307E-2</v>
      </c>
      <c r="O494" s="349">
        <v>9.810334605621418E-2</v>
      </c>
      <c r="P494" s="438"/>
      <c r="Q494" s="97">
        <v>-0.17740583017138079</v>
      </c>
      <c r="R494" s="97">
        <v>-0.18772145113331096</v>
      </c>
      <c r="S494" s="97">
        <v>-0.20205890190761722</v>
      </c>
      <c r="T494" s="97">
        <v>-0.18666175561828913</v>
      </c>
      <c r="U494" s="349">
        <v>-0.18882709210417203</v>
      </c>
      <c r="V494" s="438"/>
      <c r="W494" s="97">
        <v>-2.2549167734207787E-2</v>
      </c>
      <c r="X494" s="97">
        <v>7.5046008180892354E-3</v>
      </c>
      <c r="Y494" s="97">
        <v>-6.1778826471354797E-2</v>
      </c>
      <c r="Z494" s="97">
        <v>-8.4376175347139259E-2</v>
      </c>
      <c r="AA494" s="349">
        <v>-4.1539030208756933E-2</v>
      </c>
      <c r="AB494" s="287"/>
      <c r="AC494" s="97">
        <v>-9.3866263872363298E-2</v>
      </c>
      <c r="AD494" s="97">
        <v>-4.9191803524963884E-2</v>
      </c>
      <c r="AE494" s="97">
        <v>-8.9281835702389345E-2</v>
      </c>
      <c r="AF494" s="97">
        <v>-0.15591219782399446</v>
      </c>
      <c r="AG494" s="349">
        <v>-9.6764710573289725E-2</v>
      </c>
      <c r="AH494" s="287"/>
      <c r="AI494" s="97">
        <v>-9.8142689992875232E-2</v>
      </c>
      <c r="AJ494" s="97">
        <v>-4.9126628656130267E-2</v>
      </c>
      <c r="AK494" s="97">
        <v>-5.1970937805856376E-3</v>
      </c>
      <c r="AL494" s="97">
        <v>0.13396889486237296</v>
      </c>
      <c r="AM494" s="349">
        <v>-6.5721841880050924E-3</v>
      </c>
      <c r="AN494" s="287"/>
      <c r="AO494" s="97">
        <v>7.4032602954206883E-2</v>
      </c>
      <c r="AP494" s="97">
        <v>-9.2511469041966055E-2</v>
      </c>
      <c r="AQ494" s="97">
        <v>-2.2837877497399184E-2</v>
      </c>
      <c r="AR494" s="97">
        <v>-2.9671459792262045E-3</v>
      </c>
      <c r="AS494" s="349">
        <v>-1.4724867495490068E-2</v>
      </c>
      <c r="AT494" s="287"/>
      <c r="AU494" s="97">
        <v>5.4691028108724726E-2</v>
      </c>
      <c r="AV494" s="97">
        <v>0.10477148284839588</v>
      </c>
      <c r="AW494" s="97">
        <v>9.9956712841269058E-2</v>
      </c>
      <c r="AX494" s="97">
        <v>3.6959810043593055E-3</v>
      </c>
      <c r="AY494" s="349">
        <v>6.4288884630438359E-2</v>
      </c>
      <c r="AZ494" s="287"/>
      <c r="BA494" s="97">
        <v>2.8854960495711346E-2</v>
      </c>
      <c r="BB494" s="97">
        <v>7.0147816037464894E-2</v>
      </c>
    </row>
    <row r="495" spans="1:54">
      <c r="A495" s="69"/>
      <c r="B495" s="69"/>
      <c r="C495" s="306" t="s">
        <v>88</v>
      </c>
      <c r="D495" s="306" t="s">
        <v>25</v>
      </c>
      <c r="E495" s="433">
        <v>4637265</v>
      </c>
      <c r="F495" s="433">
        <v>4175665</v>
      </c>
      <c r="G495" s="433">
        <v>4497055</v>
      </c>
      <c r="H495" s="433">
        <v>5294200</v>
      </c>
      <c r="I495" s="434">
        <v>18604185</v>
      </c>
      <c r="J495" s="435"/>
      <c r="K495" s="433">
        <v>5351470</v>
      </c>
      <c r="L495" s="433">
        <v>6349040</v>
      </c>
      <c r="M495" s="433">
        <v>5623680</v>
      </c>
      <c r="N495" s="433">
        <v>5993900</v>
      </c>
      <c r="O495" s="436">
        <v>23318090</v>
      </c>
      <c r="P495" s="435"/>
      <c r="Q495" s="433">
        <v>5269840</v>
      </c>
      <c r="R495" s="433">
        <v>5842445</v>
      </c>
      <c r="S495" s="433">
        <v>6189380</v>
      </c>
      <c r="T495" s="433">
        <v>6841060</v>
      </c>
      <c r="U495" s="436">
        <v>24142725</v>
      </c>
      <c r="V495" s="435"/>
      <c r="W495" s="433">
        <v>4829665</v>
      </c>
      <c r="X495" s="433">
        <v>5181550</v>
      </c>
      <c r="Y495" s="433">
        <v>4988705</v>
      </c>
      <c r="Z495" s="433">
        <v>5933985</v>
      </c>
      <c r="AA495" s="436">
        <v>20933905</v>
      </c>
      <c r="AB495" s="126"/>
      <c r="AC495" s="433">
        <v>5225380</v>
      </c>
      <c r="AD495" s="433">
        <v>3905880</v>
      </c>
      <c r="AE495" s="433">
        <v>4003420</v>
      </c>
      <c r="AF495" s="433">
        <v>3013735</v>
      </c>
      <c r="AG495" s="436">
        <v>16148415</v>
      </c>
      <c r="AH495" s="126"/>
      <c r="AI495" s="433">
        <v>2375970</v>
      </c>
      <c r="AJ495" s="433">
        <v>2821895</v>
      </c>
      <c r="AK495" s="433">
        <v>3088175</v>
      </c>
      <c r="AL495" s="433">
        <v>3154720</v>
      </c>
      <c r="AM495" s="436">
        <v>11440760</v>
      </c>
      <c r="AN495" s="126"/>
      <c r="AO495" s="433">
        <v>3208415</v>
      </c>
      <c r="AP495" s="433">
        <v>3599670</v>
      </c>
      <c r="AQ495" s="433">
        <v>3859360</v>
      </c>
      <c r="AR495" s="433">
        <v>4214755</v>
      </c>
      <c r="AS495" s="436">
        <v>14882200</v>
      </c>
      <c r="AT495" s="126"/>
      <c r="AU495" s="433">
        <v>3234585</v>
      </c>
      <c r="AV495" s="433">
        <v>3727545</v>
      </c>
      <c r="AW495" s="433">
        <v>4227730</v>
      </c>
      <c r="AX495" s="433">
        <v>5209385</v>
      </c>
      <c r="AY495" s="436">
        <v>16399245</v>
      </c>
      <c r="AZ495" s="126"/>
      <c r="BA495" s="433">
        <v>5455410</v>
      </c>
      <c r="BB495" s="433">
        <v>7169615</v>
      </c>
    </row>
    <row r="496" spans="1:54">
      <c r="A496" s="69"/>
      <c r="B496" s="69"/>
      <c r="C496" s="312"/>
      <c r="D496" s="313" t="s">
        <v>23</v>
      </c>
      <c r="E496" s="97">
        <v>-0.15167145200046467</v>
      </c>
      <c r="F496" s="97">
        <v>-0.15889600272333293</v>
      </c>
      <c r="G496" s="97">
        <v>-0.24212388097934531</v>
      </c>
      <c r="H496" s="97">
        <v>-3.5621808259202824E-2</v>
      </c>
      <c r="I496" s="437"/>
      <c r="J496" s="438"/>
      <c r="K496" s="97">
        <v>-0.14740164354927621</v>
      </c>
      <c r="L496" s="97">
        <v>3.8857509375674948E-2</v>
      </c>
      <c r="M496" s="97">
        <v>-2.0726295360809933E-2</v>
      </c>
      <c r="N496" s="97">
        <v>-4.7821024221079506E-2</v>
      </c>
      <c r="O496" s="349">
        <v>0.25337874247111603</v>
      </c>
      <c r="P496" s="438"/>
      <c r="Q496" s="97">
        <v>7.9604283311515145E-2</v>
      </c>
      <c r="R496" s="97">
        <v>-2.0914856294697026E-3</v>
      </c>
      <c r="S496" s="97">
        <v>0.17653499496738534</v>
      </c>
      <c r="T496" s="97">
        <v>0.21537279425807565</v>
      </c>
      <c r="U496" s="349">
        <v>0.11640490681799465</v>
      </c>
      <c r="V496" s="438"/>
      <c r="W496" s="97">
        <v>-8.3527203861976873E-2</v>
      </c>
      <c r="X496" s="97">
        <v>-0.11311959291016005</v>
      </c>
      <c r="Y496" s="97">
        <v>-0.19398954337914298</v>
      </c>
      <c r="Z496" s="97">
        <v>-0.13259275609335397</v>
      </c>
      <c r="AA496" s="349">
        <v>-0.13291043161035054</v>
      </c>
      <c r="AB496" s="287"/>
      <c r="AC496" s="97">
        <v>8.1934254239165671E-2</v>
      </c>
      <c r="AD496" s="97">
        <v>-0.24619467147861163</v>
      </c>
      <c r="AE496" s="97">
        <v>-0.19750315963762144</v>
      </c>
      <c r="AF496" s="97">
        <v>-0.49212291571347078</v>
      </c>
      <c r="AG496" s="349">
        <v>-0.22859996737350241</v>
      </c>
      <c r="AH496" s="287"/>
      <c r="AI496" s="97">
        <v>-0.54530196846927881</v>
      </c>
      <c r="AJ496" s="97">
        <v>-0.27752644730508869</v>
      </c>
      <c r="AK496" s="97">
        <v>-0.22861578350510314</v>
      </c>
      <c r="AL496" s="97">
        <v>4.67808218041732E-2</v>
      </c>
      <c r="AM496" s="349">
        <v>-0.29152427653116419</v>
      </c>
      <c r="AN496" s="287"/>
      <c r="AO496" s="97">
        <v>0.35036006346881488</v>
      </c>
      <c r="AP496" s="97">
        <v>0.27562152383416105</v>
      </c>
      <c r="AQ496" s="97">
        <v>0.2497219231423089</v>
      </c>
      <c r="AR496" s="97">
        <v>0.33601555764061475</v>
      </c>
      <c r="AS496" s="349">
        <v>0.30080519126351746</v>
      </c>
      <c r="AT496" s="287"/>
      <c r="AU496" s="97">
        <v>8.1566754924160545E-3</v>
      </c>
      <c r="AV496" s="97">
        <v>3.5524089708223183E-2</v>
      </c>
      <c r="AW496" s="97">
        <v>9.5448468139795128E-2</v>
      </c>
      <c r="AX496" s="97">
        <v>0.23598761968370652</v>
      </c>
      <c r="AY496" s="349">
        <v>0.10193687761218095</v>
      </c>
      <c r="AZ496" s="287"/>
      <c r="BA496" s="97">
        <v>0.68658730563580805</v>
      </c>
      <c r="BB496" s="97">
        <v>0.92341474080125119</v>
      </c>
    </row>
    <row r="497" spans="1:54">
      <c r="A497" s="69"/>
      <c r="B497" s="69"/>
      <c r="C497" s="306" t="s">
        <v>89</v>
      </c>
      <c r="D497" s="306" t="s">
        <v>25</v>
      </c>
      <c r="E497" s="433">
        <v>10163125</v>
      </c>
      <c r="F497" s="433">
        <v>11497250</v>
      </c>
      <c r="G497" s="433">
        <v>10024500</v>
      </c>
      <c r="H497" s="433">
        <v>10057300</v>
      </c>
      <c r="I497" s="434">
        <v>41742175</v>
      </c>
      <c r="J497" s="435"/>
      <c r="K497" s="433">
        <v>15082275</v>
      </c>
      <c r="L497" s="433">
        <v>14205725</v>
      </c>
      <c r="M497" s="433">
        <v>12587000</v>
      </c>
      <c r="N497" s="433">
        <v>12373800</v>
      </c>
      <c r="O497" s="436">
        <v>54248800</v>
      </c>
      <c r="P497" s="435"/>
      <c r="Q497" s="433">
        <v>11180700</v>
      </c>
      <c r="R497" s="433">
        <v>11340600</v>
      </c>
      <c r="S497" s="433">
        <v>11471800</v>
      </c>
      <c r="T497" s="433">
        <v>12846360</v>
      </c>
      <c r="U497" s="436">
        <v>46839460</v>
      </c>
      <c r="V497" s="435"/>
      <c r="W497" s="433">
        <v>14101320</v>
      </c>
      <c r="X497" s="433">
        <v>13480340</v>
      </c>
      <c r="Y497" s="433">
        <v>12879570</v>
      </c>
      <c r="Z497" s="433">
        <v>11369020</v>
      </c>
      <c r="AA497" s="436">
        <v>51830250</v>
      </c>
      <c r="AB497" s="126"/>
      <c r="AC497" s="433">
        <v>12599300</v>
      </c>
      <c r="AD497" s="433">
        <v>13345500</v>
      </c>
      <c r="AE497" s="433">
        <v>11484100</v>
      </c>
      <c r="AF497" s="433">
        <v>12824800</v>
      </c>
      <c r="AG497" s="436">
        <v>50253700</v>
      </c>
      <c r="AH497" s="126"/>
      <c r="AI497" s="433">
        <v>12283600</v>
      </c>
      <c r="AJ497" s="433">
        <v>10930517</v>
      </c>
      <c r="AK497" s="433">
        <v>10463200</v>
      </c>
      <c r="AL497" s="433">
        <v>10971600</v>
      </c>
      <c r="AM497" s="436">
        <v>44648917</v>
      </c>
      <c r="AN497" s="126"/>
      <c r="AO497" s="433">
        <v>11361139</v>
      </c>
      <c r="AP497" s="433">
        <v>13010140</v>
      </c>
      <c r="AQ497" s="433">
        <v>12660875</v>
      </c>
      <c r="AR497" s="433">
        <v>14259800</v>
      </c>
      <c r="AS497" s="436">
        <v>51291954</v>
      </c>
      <c r="AT497" s="126"/>
      <c r="AU497" s="433">
        <v>15009325</v>
      </c>
      <c r="AV497" s="433">
        <v>13148775</v>
      </c>
      <c r="AW497" s="433">
        <v>11213500</v>
      </c>
      <c r="AX497" s="433">
        <v>10602600</v>
      </c>
      <c r="AY497" s="436">
        <v>49974200</v>
      </c>
      <c r="AZ497" s="126"/>
      <c r="BA497" s="433">
        <v>12184920</v>
      </c>
      <c r="BB497" s="433">
        <v>10597234</v>
      </c>
    </row>
    <row r="498" spans="1:54">
      <c r="A498" s="69"/>
      <c r="B498" s="69"/>
      <c r="C498" s="312"/>
      <c r="D498" s="313" t="s">
        <v>23</v>
      </c>
      <c r="E498" s="97">
        <v>-0.10009235384539099</v>
      </c>
      <c r="F498" s="97">
        <v>8.5443925299819395E-2</v>
      </c>
      <c r="G498" s="97">
        <v>7.9470198675496692E-2</v>
      </c>
      <c r="H498" s="97">
        <v>-3.1030288432588666E-2</v>
      </c>
      <c r="I498" s="437"/>
      <c r="J498" s="438"/>
      <c r="K498" s="97">
        <v>0.1727208579476204</v>
      </c>
      <c r="L498" s="97">
        <v>-1.7037983917042691E-3</v>
      </c>
      <c r="M498" s="97">
        <v>-2.37322946285498E-2</v>
      </c>
      <c r="N498" s="97">
        <v>9.7022415523586487E-3</v>
      </c>
      <c r="O498" s="349">
        <v>0.29961603581988716</v>
      </c>
      <c r="P498" s="438"/>
      <c r="Q498" s="97">
        <v>-0.12483953786906288</v>
      </c>
      <c r="R498" s="97">
        <v>1.8784530386740439E-2</v>
      </c>
      <c r="S498" s="97">
        <v>7.0390206579953984E-2</v>
      </c>
      <c r="T498" s="97">
        <v>0.20975233072794053</v>
      </c>
      <c r="U498" s="349">
        <v>3.5274901367047251E-2</v>
      </c>
      <c r="V498" s="438"/>
      <c r="W498" s="97">
        <v>0.26121978051463679</v>
      </c>
      <c r="X498" s="97">
        <v>0.18867961130804356</v>
      </c>
      <c r="Y498" s="97">
        <v>0.12271570285395494</v>
      </c>
      <c r="Z498" s="97">
        <v>-0.1150006694503346</v>
      </c>
      <c r="AA498" s="349">
        <v>0.10655097219310394</v>
      </c>
      <c r="AB498" s="287"/>
      <c r="AC498" s="97">
        <v>-0.10651626939889314</v>
      </c>
      <c r="AD498" s="97">
        <v>-1.0002715065050238E-2</v>
      </c>
      <c r="AE498" s="97">
        <v>-0.10834756129280709</v>
      </c>
      <c r="AF498" s="97">
        <v>0.12804797599089457</v>
      </c>
      <c r="AG498" s="349">
        <v>-3.0417565032003546E-2</v>
      </c>
      <c r="AH498" s="287"/>
      <c r="AI498" s="97">
        <v>-2.5056947608200431E-2</v>
      </c>
      <c r="AJ498" s="97">
        <v>-0.18095860027724697</v>
      </c>
      <c r="AK498" s="97">
        <v>-8.889682256337017E-2</v>
      </c>
      <c r="AL498" s="97">
        <v>-0.14450127877237851</v>
      </c>
      <c r="AM498" s="349">
        <v>-0.11152975800786813</v>
      </c>
      <c r="AN498" s="287"/>
      <c r="AO498" s="97">
        <v>-7.5096958546354453E-2</v>
      </c>
      <c r="AP498" s="97">
        <v>0.19025842967903528</v>
      </c>
      <c r="AQ498" s="97">
        <v>0.21003851594158585</v>
      </c>
      <c r="AR498" s="97">
        <v>0.29970104633781758</v>
      </c>
      <c r="AS498" s="349">
        <v>0.14878383276351359</v>
      </c>
      <c r="AT498" s="287"/>
      <c r="AU498" s="97">
        <v>0.32111093790860235</v>
      </c>
      <c r="AV498" s="97">
        <v>1.0655919152291915E-2</v>
      </c>
      <c r="AW498" s="97">
        <v>-0.1143187180980777</v>
      </c>
      <c r="AX498" s="97">
        <v>-0.25646923519263942</v>
      </c>
      <c r="AY498" s="349">
        <v>-2.569124194410688E-2</v>
      </c>
      <c r="AZ498" s="287"/>
      <c r="BA498" s="97">
        <v>-0.18817668349509387</v>
      </c>
      <c r="BB498" s="97">
        <v>-0.19405161317309028</v>
      </c>
    </row>
    <row r="499" spans="1:54">
      <c r="A499" s="69"/>
      <c r="B499" s="69"/>
      <c r="C499" s="306" t="s">
        <v>90</v>
      </c>
      <c r="D499" s="306" t="s">
        <v>25</v>
      </c>
      <c r="E499" s="433">
        <v>12177565</v>
      </c>
      <c r="F499" s="433">
        <v>12516542</v>
      </c>
      <c r="G499" s="433">
        <v>11837304</v>
      </c>
      <c r="H499" s="433">
        <v>11731908</v>
      </c>
      <c r="I499" s="434">
        <v>48263319</v>
      </c>
      <c r="J499" s="435"/>
      <c r="K499" s="433">
        <v>17194973</v>
      </c>
      <c r="L499" s="433">
        <v>15799962</v>
      </c>
      <c r="M499" s="433">
        <v>14241635</v>
      </c>
      <c r="N499" s="433">
        <v>15096148</v>
      </c>
      <c r="O499" s="436">
        <v>62332718</v>
      </c>
      <c r="P499" s="435"/>
      <c r="Q499" s="433">
        <v>11402319</v>
      </c>
      <c r="R499" s="433">
        <v>10949473</v>
      </c>
      <c r="S499" s="433">
        <v>9908317</v>
      </c>
      <c r="T499" s="433">
        <v>11300985</v>
      </c>
      <c r="U499" s="436">
        <v>43561094</v>
      </c>
      <c r="V499" s="435"/>
      <c r="W499" s="433">
        <v>12032148</v>
      </c>
      <c r="X499" s="433">
        <v>12287850</v>
      </c>
      <c r="Y499" s="433">
        <v>11368710</v>
      </c>
      <c r="Z499" s="433">
        <v>11571965</v>
      </c>
      <c r="AA499" s="436">
        <v>47260673</v>
      </c>
      <c r="AB499" s="126"/>
      <c r="AC499" s="433">
        <v>11254770</v>
      </c>
      <c r="AD499" s="433">
        <v>9954204</v>
      </c>
      <c r="AE499" s="433">
        <v>9141940</v>
      </c>
      <c r="AF499" s="433">
        <v>9435005</v>
      </c>
      <c r="AG499" s="436">
        <v>39785919</v>
      </c>
      <c r="AH499" s="126"/>
      <c r="AI499" s="433">
        <v>8515095</v>
      </c>
      <c r="AJ499" s="433">
        <v>8345750</v>
      </c>
      <c r="AK499" s="433">
        <v>8075720</v>
      </c>
      <c r="AL499" s="433">
        <v>8336182</v>
      </c>
      <c r="AM499" s="436">
        <v>33272747</v>
      </c>
      <c r="AN499" s="126"/>
      <c r="AO499" s="433">
        <v>9090000</v>
      </c>
      <c r="AP499" s="433">
        <v>8955563</v>
      </c>
      <c r="AQ499" s="433">
        <v>8358372</v>
      </c>
      <c r="AR499" s="433">
        <v>9268544</v>
      </c>
      <c r="AS499" s="436">
        <v>35672479</v>
      </c>
      <c r="AT499" s="126"/>
      <c r="AU499" s="433">
        <v>9351014</v>
      </c>
      <c r="AV499" s="433">
        <v>9082504</v>
      </c>
      <c r="AW499" s="433">
        <v>8740100</v>
      </c>
      <c r="AX499" s="433">
        <v>8465180</v>
      </c>
      <c r="AY499" s="436">
        <v>35638798</v>
      </c>
      <c r="AZ499" s="126"/>
      <c r="BA499" s="433">
        <v>9363155</v>
      </c>
      <c r="BB499" s="433">
        <v>9312282</v>
      </c>
    </row>
    <row r="500" spans="1:54">
      <c r="A500" s="69"/>
      <c r="B500" s="69"/>
      <c r="C500" s="312"/>
      <c r="D500" s="313" t="s">
        <v>23</v>
      </c>
      <c r="E500" s="97">
        <v>2.4609857321051823E-2</v>
      </c>
      <c r="F500" s="97">
        <v>3.8316069601328287E-2</v>
      </c>
      <c r="G500" s="97">
        <v>-2.9863806604542499E-2</v>
      </c>
      <c r="H500" s="97">
        <v>2.0794367314833827E-2</v>
      </c>
      <c r="I500" s="437"/>
      <c r="J500" s="438"/>
      <c r="K500" s="97">
        <v>9.7628652397790949E-2</v>
      </c>
      <c r="L500" s="97">
        <v>-2.561347646406861E-2</v>
      </c>
      <c r="M500" s="97">
        <v>-0.12397520248673903</v>
      </c>
      <c r="N500" s="97">
        <v>-3.8626507767332577E-2</v>
      </c>
      <c r="O500" s="349">
        <v>0.29151329190601261</v>
      </c>
      <c r="P500" s="438"/>
      <c r="Q500" s="97">
        <v>-0.21271954702191298</v>
      </c>
      <c r="R500" s="97">
        <v>-0.18326291651680005</v>
      </c>
      <c r="S500" s="97">
        <v>-0.19490428418612005</v>
      </c>
      <c r="T500" s="97">
        <v>-0.12132803501443623</v>
      </c>
      <c r="U500" s="349">
        <v>-0.17899068826181053</v>
      </c>
      <c r="V500" s="438"/>
      <c r="W500" s="97">
        <v>5.523692154201254E-2</v>
      </c>
      <c r="X500" s="97">
        <v>0.12223209281396463</v>
      </c>
      <c r="Y500" s="97">
        <v>0.14739062143449799</v>
      </c>
      <c r="Z500" s="97">
        <v>2.3978440817326918E-2</v>
      </c>
      <c r="AA500" s="349">
        <v>8.4928514421607426E-2</v>
      </c>
      <c r="AB500" s="287"/>
      <c r="AC500" s="97">
        <v>-6.460841405873663E-2</v>
      </c>
      <c r="AD500" s="97">
        <v>-0.18991491595356391</v>
      </c>
      <c r="AE500" s="97">
        <v>-0.19586830871752381</v>
      </c>
      <c r="AF500" s="97">
        <v>-0.18466699475845283</v>
      </c>
      <c r="AG500" s="349">
        <v>-0.15816012607353269</v>
      </c>
      <c r="AH500" s="287"/>
      <c r="AI500" s="97">
        <v>-0.24342345512169505</v>
      </c>
      <c r="AJ500" s="97">
        <v>-0.16158539648172776</v>
      </c>
      <c r="AK500" s="97">
        <v>-0.11662951189791226</v>
      </c>
      <c r="AL500" s="97">
        <v>-0.11646236541475075</v>
      </c>
      <c r="AM500" s="349">
        <v>-0.1637054556914973</v>
      </c>
      <c r="AN500" s="287"/>
      <c r="AO500" s="97">
        <v>6.7515981912122047E-2</v>
      </c>
      <c r="AP500" s="97">
        <v>7.3068687655393427E-2</v>
      </c>
      <c r="AQ500" s="97">
        <v>3.5000222890342991E-2</v>
      </c>
      <c r="AR500" s="97">
        <v>0.11184520683449573</v>
      </c>
      <c r="AS500" s="349">
        <v>7.2123050134694333E-2</v>
      </c>
      <c r="AT500" s="287"/>
      <c r="AU500" s="97">
        <v>2.8714411441144172E-2</v>
      </c>
      <c r="AV500" s="97">
        <v>1.4174541567068433E-2</v>
      </c>
      <c r="AW500" s="97">
        <v>4.5670137677528588E-2</v>
      </c>
      <c r="AX500" s="97">
        <v>-8.6676397069485822E-2</v>
      </c>
      <c r="AY500" s="349">
        <v>-9.4417323786211149E-4</v>
      </c>
      <c r="AZ500" s="287"/>
      <c r="BA500" s="97">
        <v>1.2983618674937691E-3</v>
      </c>
      <c r="BB500" s="97">
        <v>2.5298970416087974E-2</v>
      </c>
    </row>
    <row r="501" spans="1:54">
      <c r="A501" s="69"/>
      <c r="B501" s="69"/>
      <c r="C501" s="306" t="s">
        <v>91</v>
      </c>
      <c r="D501" s="306" t="s">
        <v>25</v>
      </c>
      <c r="E501" s="433">
        <v>20132871</v>
      </c>
      <c r="F501" s="433">
        <v>21422627</v>
      </c>
      <c r="G501" s="433">
        <v>19868133</v>
      </c>
      <c r="H501" s="433">
        <v>18404378</v>
      </c>
      <c r="I501" s="434">
        <v>79828009</v>
      </c>
      <c r="J501" s="435"/>
      <c r="K501" s="433">
        <v>20390971</v>
      </c>
      <c r="L501" s="433">
        <v>21117988</v>
      </c>
      <c r="M501" s="433">
        <v>21692973</v>
      </c>
      <c r="N501" s="433">
        <v>20912448</v>
      </c>
      <c r="O501" s="436">
        <v>84114380</v>
      </c>
      <c r="P501" s="435"/>
      <c r="Q501" s="433">
        <v>12451764</v>
      </c>
      <c r="R501" s="433">
        <v>12902495</v>
      </c>
      <c r="S501" s="433">
        <v>13250991</v>
      </c>
      <c r="T501" s="433">
        <v>13616130</v>
      </c>
      <c r="U501" s="436">
        <v>52221380</v>
      </c>
      <c r="V501" s="435"/>
      <c r="W501" s="433">
        <v>12321250</v>
      </c>
      <c r="X501" s="433">
        <v>12604100</v>
      </c>
      <c r="Y501" s="433">
        <v>12291638</v>
      </c>
      <c r="Z501" s="433">
        <v>12349695</v>
      </c>
      <c r="AA501" s="436">
        <v>49566683</v>
      </c>
      <c r="AB501" s="126"/>
      <c r="AC501" s="433">
        <v>10712048</v>
      </c>
      <c r="AD501" s="433">
        <v>12722236</v>
      </c>
      <c r="AE501" s="433">
        <v>11971559</v>
      </c>
      <c r="AF501" s="433">
        <v>10545034</v>
      </c>
      <c r="AG501" s="436">
        <v>45950877</v>
      </c>
      <c r="AH501" s="126"/>
      <c r="AI501" s="433">
        <v>9827804</v>
      </c>
      <c r="AJ501" s="433">
        <v>11962520</v>
      </c>
      <c r="AK501" s="433">
        <v>11795554</v>
      </c>
      <c r="AL501" s="433">
        <v>11801732</v>
      </c>
      <c r="AM501" s="436">
        <v>45387610</v>
      </c>
      <c r="AN501" s="126"/>
      <c r="AO501" s="433">
        <v>10681617</v>
      </c>
      <c r="AP501" s="433">
        <v>10772066</v>
      </c>
      <c r="AQ501" s="433">
        <v>11497711</v>
      </c>
      <c r="AR501" s="433">
        <v>12121244</v>
      </c>
      <c r="AS501" s="436">
        <v>45072638</v>
      </c>
      <c r="AT501" s="126"/>
      <c r="AU501" s="433">
        <v>12278930</v>
      </c>
      <c r="AV501" s="433">
        <v>13527646</v>
      </c>
      <c r="AW501" s="433">
        <v>14634564</v>
      </c>
      <c r="AX501" s="433">
        <v>14281517</v>
      </c>
      <c r="AY501" s="436">
        <v>54722657</v>
      </c>
      <c r="AZ501" s="126"/>
      <c r="BA501" s="433">
        <v>14109359</v>
      </c>
      <c r="BB501" s="433">
        <v>14672160</v>
      </c>
    </row>
    <row r="502" spans="1:54">
      <c r="A502" s="69"/>
      <c r="B502" s="69"/>
      <c r="C502" s="312"/>
      <c r="D502" s="313" t="s">
        <v>23</v>
      </c>
      <c r="E502" s="97">
        <v>-4.1467998809171208E-2</v>
      </c>
      <c r="F502" s="97">
        <v>6.5065111895432778E-2</v>
      </c>
      <c r="G502" s="97">
        <v>-0.10820000298940417</v>
      </c>
      <c r="H502" s="97">
        <v>-0.14591657989031259</v>
      </c>
      <c r="I502" s="437"/>
      <c r="J502" s="438"/>
      <c r="K502" s="97">
        <v>-0.12761588861396145</v>
      </c>
      <c r="L502" s="97">
        <v>-0.14366761957588775</v>
      </c>
      <c r="M502" s="97">
        <v>-6.5902143385426659E-2</v>
      </c>
      <c r="N502" s="97">
        <v>2.2807725525117351E-3</v>
      </c>
      <c r="O502" s="349">
        <v>5.3695075872429721E-2</v>
      </c>
      <c r="P502" s="438"/>
      <c r="Q502" s="97">
        <v>-0.21425647957261607</v>
      </c>
      <c r="R502" s="97">
        <v>-0.22494550137830904</v>
      </c>
      <c r="S502" s="97">
        <v>-0.24426469745330548</v>
      </c>
      <c r="T502" s="97">
        <v>-0.19118238015716549</v>
      </c>
      <c r="U502" s="349">
        <v>-0.21897748997664412</v>
      </c>
      <c r="V502" s="438"/>
      <c r="W502" s="97">
        <v>-1.0481567109688283E-2</v>
      </c>
      <c r="X502" s="97">
        <v>-2.3126922351064616E-2</v>
      </c>
      <c r="Y502" s="97">
        <v>-7.2398585132236515E-2</v>
      </c>
      <c r="Z502" s="97">
        <v>-9.3009908101641225E-2</v>
      </c>
      <c r="AA502" s="349">
        <v>-5.0835443260978552E-2</v>
      </c>
      <c r="AB502" s="287"/>
      <c r="AC502" s="97">
        <v>-0.13060379425788782</v>
      </c>
      <c r="AD502" s="97">
        <v>9.3728231289817998E-3</v>
      </c>
      <c r="AE502" s="97">
        <v>-2.6040386155205653E-2</v>
      </c>
      <c r="AF502" s="97">
        <v>-0.14613000563981537</v>
      </c>
      <c r="AG502" s="349">
        <v>-7.2948314899344835E-2</v>
      </c>
      <c r="AH502" s="287"/>
      <c r="AI502" s="97">
        <v>-8.2546680149304774E-2</v>
      </c>
      <c r="AJ502" s="97">
        <v>-5.9715603452097588E-2</v>
      </c>
      <c r="AK502" s="97">
        <v>-1.4701928128157737E-2</v>
      </c>
      <c r="AL502" s="97">
        <v>0.1191743905235394</v>
      </c>
      <c r="AM502" s="349">
        <v>-1.225802502093698E-2</v>
      </c>
      <c r="AN502" s="287"/>
      <c r="AO502" s="97">
        <v>8.6877292221130942E-2</v>
      </c>
      <c r="AP502" s="97">
        <v>-9.951531951461734E-2</v>
      </c>
      <c r="AQ502" s="97">
        <v>-2.5250446057896059E-2</v>
      </c>
      <c r="AR502" s="97">
        <v>2.7073314323694087E-2</v>
      </c>
      <c r="AS502" s="349">
        <v>-6.9396031207635822E-3</v>
      </c>
      <c r="AT502" s="287"/>
      <c r="AU502" s="97">
        <v>0.14953850152088388</v>
      </c>
      <c r="AV502" s="97">
        <v>0.25580793879279984</v>
      </c>
      <c r="AW502" s="97">
        <v>0.27282412995073546</v>
      </c>
      <c r="AX502" s="97">
        <v>0.17822205377599865</v>
      </c>
      <c r="AY502" s="349">
        <v>0.2140992723789541</v>
      </c>
      <c r="AZ502" s="287"/>
      <c r="BA502" s="97">
        <v>0.14907072521791398</v>
      </c>
      <c r="BB502" s="97">
        <v>8.4605555171978875E-2</v>
      </c>
    </row>
    <row r="503" spans="1:54">
      <c r="A503" s="69"/>
      <c r="B503" s="69"/>
      <c r="C503" s="306" t="s">
        <v>92</v>
      </c>
      <c r="D503" s="306" t="s">
        <v>25</v>
      </c>
      <c r="E503" s="433">
        <v>36380167</v>
      </c>
      <c r="F503" s="433">
        <v>40244636</v>
      </c>
      <c r="G503" s="433">
        <v>37175121</v>
      </c>
      <c r="H503" s="433">
        <v>39922023</v>
      </c>
      <c r="I503" s="434">
        <v>153721947</v>
      </c>
      <c r="J503" s="435"/>
      <c r="K503" s="433">
        <v>44679780</v>
      </c>
      <c r="L503" s="433">
        <v>48602942</v>
      </c>
      <c r="M503" s="433">
        <v>45227226</v>
      </c>
      <c r="N503" s="433">
        <v>48853468</v>
      </c>
      <c r="O503" s="436">
        <v>187363416</v>
      </c>
      <c r="P503" s="435"/>
      <c r="Q503" s="433">
        <v>36096682</v>
      </c>
      <c r="R503" s="433">
        <v>42265204</v>
      </c>
      <c r="S503" s="433">
        <v>41947665</v>
      </c>
      <c r="T503" s="433">
        <v>47821036</v>
      </c>
      <c r="U503" s="436">
        <v>168130587</v>
      </c>
      <c r="V503" s="435"/>
      <c r="W503" s="433">
        <v>38882814</v>
      </c>
      <c r="X503" s="433">
        <v>43432924</v>
      </c>
      <c r="Y503" s="433">
        <v>42578356</v>
      </c>
      <c r="Z503" s="433">
        <v>42049628</v>
      </c>
      <c r="AA503" s="436">
        <v>166943722</v>
      </c>
      <c r="AB503" s="126"/>
      <c r="AC503" s="433">
        <v>34600409</v>
      </c>
      <c r="AD503" s="433">
        <v>41674222</v>
      </c>
      <c r="AE503" s="433">
        <v>41741176</v>
      </c>
      <c r="AF503" s="433">
        <v>41761969</v>
      </c>
      <c r="AG503" s="436">
        <v>159777776</v>
      </c>
      <c r="AH503" s="126"/>
      <c r="AI503" s="433">
        <v>38706858</v>
      </c>
      <c r="AJ503" s="433">
        <v>46436515</v>
      </c>
      <c r="AK503" s="433">
        <v>45137397</v>
      </c>
      <c r="AL503" s="433">
        <v>52971587</v>
      </c>
      <c r="AM503" s="436">
        <v>183252357</v>
      </c>
      <c r="AN503" s="126"/>
      <c r="AO503" s="433">
        <v>44716660</v>
      </c>
      <c r="AP503" s="433">
        <v>48826134</v>
      </c>
      <c r="AQ503" s="433">
        <v>45548549</v>
      </c>
      <c r="AR503" s="433">
        <v>52134760</v>
      </c>
      <c r="AS503" s="436">
        <v>191226103</v>
      </c>
      <c r="AT503" s="126"/>
      <c r="AU503" s="433">
        <v>41647652</v>
      </c>
      <c r="AV503" s="433">
        <v>45503510</v>
      </c>
      <c r="AW503" s="433">
        <v>42750499</v>
      </c>
      <c r="AX503" s="433">
        <v>46983958</v>
      </c>
      <c r="AY503" s="436">
        <v>176885619</v>
      </c>
      <c r="AZ503" s="126"/>
      <c r="BA503" s="433">
        <v>41469446</v>
      </c>
      <c r="BB503" s="433">
        <v>45968245</v>
      </c>
    </row>
    <row r="504" spans="1:54">
      <c r="A504" s="69"/>
      <c r="B504" s="69"/>
      <c r="C504" s="312"/>
      <c r="D504" s="313" t="s">
        <v>23</v>
      </c>
      <c r="E504" s="97">
        <v>3.4478309978438704E-2</v>
      </c>
      <c r="F504" s="97">
        <v>0.16205106799363925</v>
      </c>
      <c r="G504" s="97">
        <v>5.308520809745812E-2</v>
      </c>
      <c r="H504" s="97">
        <v>6.8303609131156739E-2</v>
      </c>
      <c r="I504" s="437"/>
      <c r="J504" s="438"/>
      <c r="K504" s="97">
        <v>-2.5188634455130452E-2</v>
      </c>
      <c r="L504" s="97">
        <v>-5.2122833544317501E-2</v>
      </c>
      <c r="M504" s="97">
        <v>-9.2612307700456295E-2</v>
      </c>
      <c r="N504" s="97">
        <v>-5.6304160263528399E-2</v>
      </c>
      <c r="O504" s="349">
        <v>0.21884623280239879</v>
      </c>
      <c r="P504" s="438"/>
      <c r="Q504" s="97">
        <v>-6.6245809198893335E-2</v>
      </c>
      <c r="R504" s="97">
        <v>-6.8545620308503308E-3</v>
      </c>
      <c r="S504" s="97">
        <v>5.6488297336685367E-2</v>
      </c>
      <c r="T504" s="97">
        <v>0.10715146471669001</v>
      </c>
      <c r="U504" s="349">
        <v>2.4485832750337666E-2</v>
      </c>
      <c r="V504" s="438"/>
      <c r="W504" s="97">
        <v>7.7185265947712356E-2</v>
      </c>
      <c r="X504" s="97">
        <v>2.7628400894504246E-2</v>
      </c>
      <c r="Y504" s="97">
        <v>1.5035187298267916E-2</v>
      </c>
      <c r="Z504" s="97">
        <v>-0.1206876404768813</v>
      </c>
      <c r="AA504" s="349">
        <v>-7.0591854889556771E-3</v>
      </c>
      <c r="AB504" s="287"/>
      <c r="AC504" s="97">
        <v>-0.11013619024590149</v>
      </c>
      <c r="AD504" s="97">
        <v>-4.049236933714162E-2</v>
      </c>
      <c r="AE504" s="97">
        <v>-1.9662102501092349E-2</v>
      </c>
      <c r="AF504" s="97">
        <v>-6.8409404240151739E-3</v>
      </c>
      <c r="AG504" s="349">
        <v>-4.2924321526747744E-2</v>
      </c>
      <c r="AH504" s="287"/>
      <c r="AI504" s="97">
        <v>0.11868209419142994</v>
      </c>
      <c r="AJ504" s="97">
        <v>0.11427431086775908</v>
      </c>
      <c r="AK504" s="97">
        <v>8.1363807287077927E-2</v>
      </c>
      <c r="AL504" s="97">
        <v>0.26841689384904233</v>
      </c>
      <c r="AM504" s="349">
        <v>0.1469201887000855</v>
      </c>
      <c r="AN504" s="287"/>
      <c r="AO504" s="97">
        <v>0.15526452702515914</v>
      </c>
      <c r="AP504" s="97">
        <v>5.1459912527888951E-2</v>
      </c>
      <c r="AQ504" s="97">
        <v>9.1088992127748014E-3</v>
      </c>
      <c r="AR504" s="97">
        <v>-1.5797657714125113E-2</v>
      </c>
      <c r="AS504" s="349">
        <v>4.3512378943098673E-2</v>
      </c>
      <c r="AT504" s="287"/>
      <c r="AU504" s="97">
        <v>-6.8632317351072336E-2</v>
      </c>
      <c r="AV504" s="97">
        <v>-6.8050114309685106E-2</v>
      </c>
      <c r="AW504" s="97">
        <v>-6.143005784882416E-2</v>
      </c>
      <c r="AX504" s="97">
        <v>-9.8797846197047789E-2</v>
      </c>
      <c r="AY504" s="349">
        <v>-7.4992293285399469E-2</v>
      </c>
      <c r="AZ504" s="287"/>
      <c r="BA504" s="97">
        <v>-4.2788966830591413E-3</v>
      </c>
      <c r="BB504" s="97">
        <v>1.0213168170982945E-2</v>
      </c>
    </row>
    <row r="505" spans="1:54">
      <c r="A505" s="69"/>
      <c r="B505" s="69"/>
      <c r="C505" s="306" t="s">
        <v>56</v>
      </c>
      <c r="D505" s="306" t="s">
        <v>25</v>
      </c>
      <c r="E505" s="433">
        <v>107509244</v>
      </c>
      <c r="F505" s="433">
        <v>109421987</v>
      </c>
      <c r="G505" s="433">
        <v>109689329</v>
      </c>
      <c r="H505" s="433">
        <v>106223036</v>
      </c>
      <c r="I505" s="434">
        <v>432843596</v>
      </c>
      <c r="J505" s="435"/>
      <c r="K505" s="433">
        <v>143178601</v>
      </c>
      <c r="L505" s="433">
        <v>142759420</v>
      </c>
      <c r="M505" s="433">
        <v>129900778</v>
      </c>
      <c r="N505" s="433">
        <v>123864021</v>
      </c>
      <c r="O505" s="436">
        <v>539702820</v>
      </c>
      <c r="P505" s="435"/>
      <c r="Q505" s="433">
        <v>95887660</v>
      </c>
      <c r="R505" s="433">
        <v>98460097</v>
      </c>
      <c r="S505" s="433">
        <v>97894638</v>
      </c>
      <c r="T505" s="433">
        <v>92745229</v>
      </c>
      <c r="U505" s="436">
        <v>384987624</v>
      </c>
      <c r="V505" s="435"/>
      <c r="W505" s="433">
        <v>94164947</v>
      </c>
      <c r="X505" s="433">
        <v>93574098</v>
      </c>
      <c r="Y505" s="433">
        <v>89108150</v>
      </c>
      <c r="Z505" s="433">
        <v>83265288</v>
      </c>
      <c r="AA505" s="436">
        <v>360112483</v>
      </c>
      <c r="AB505" s="126"/>
      <c r="AC505" s="433">
        <v>85450826</v>
      </c>
      <c r="AD505" s="433">
        <v>86927379</v>
      </c>
      <c r="AE505" s="433">
        <v>84696919</v>
      </c>
      <c r="AF505" s="433">
        <v>89472586</v>
      </c>
      <c r="AG505" s="436">
        <v>346547710</v>
      </c>
      <c r="AH505" s="126"/>
      <c r="AI505" s="433">
        <v>90154462</v>
      </c>
      <c r="AJ505" s="433">
        <v>91972773</v>
      </c>
      <c r="AK505" s="433">
        <v>91042872</v>
      </c>
      <c r="AL505" s="433">
        <v>74437174</v>
      </c>
      <c r="AM505" s="436">
        <v>347607281</v>
      </c>
      <c r="AN505" s="126"/>
      <c r="AO505" s="433">
        <v>80365412</v>
      </c>
      <c r="AP505" s="433">
        <v>81822556</v>
      </c>
      <c r="AQ505" s="433">
        <v>87242435</v>
      </c>
      <c r="AR505" s="433">
        <v>86178204</v>
      </c>
      <c r="AS505" s="436">
        <v>335608607</v>
      </c>
      <c r="AT505" s="126"/>
      <c r="AU505" s="433">
        <v>94947542</v>
      </c>
      <c r="AV505" s="433">
        <v>95113534</v>
      </c>
      <c r="AW505" s="433">
        <v>91120591</v>
      </c>
      <c r="AX505" s="433">
        <v>95063990</v>
      </c>
      <c r="AY505" s="436">
        <v>376245657</v>
      </c>
      <c r="AZ505" s="126"/>
      <c r="BA505" s="433">
        <v>90262748</v>
      </c>
      <c r="BB505" s="433">
        <v>90407942</v>
      </c>
    </row>
    <row r="506" spans="1:54">
      <c r="A506" s="69"/>
      <c r="B506" s="69"/>
      <c r="C506" s="312"/>
      <c r="D506" s="313" t="s">
        <v>23</v>
      </c>
      <c r="E506" s="97">
        <v>1.8281371619403547E-2</v>
      </c>
      <c r="F506" s="97">
        <v>0.11175267664684493</v>
      </c>
      <c r="G506" s="97">
        <v>0.13856321204296473</v>
      </c>
      <c r="H506" s="97">
        <v>7.2269115017855573E-2</v>
      </c>
      <c r="I506" s="437"/>
      <c r="J506" s="438"/>
      <c r="K506" s="97">
        <v>0.12532647106455014</v>
      </c>
      <c r="L506" s="97">
        <v>9.3466580339953212E-2</v>
      </c>
      <c r="M506" s="97">
        <v>-1.8220842862259241E-2</v>
      </c>
      <c r="N506" s="97">
        <v>-3.0485794406492094E-3</v>
      </c>
      <c r="O506" s="349">
        <v>0.24687722075019458</v>
      </c>
      <c r="P506" s="438"/>
      <c r="Q506" s="97">
        <v>-0.23752862309393308</v>
      </c>
      <c r="R506" s="97">
        <v>-0.19230010423469268</v>
      </c>
      <c r="S506" s="97">
        <v>-0.13452611714905771</v>
      </c>
      <c r="T506" s="97">
        <v>-0.12916924744728298</v>
      </c>
      <c r="U506" s="349">
        <v>-0.17609859228174307</v>
      </c>
      <c r="V506" s="438"/>
      <c r="W506" s="97">
        <v>-1.7965950988896751E-2</v>
      </c>
      <c r="X506" s="97">
        <v>-4.9624153833608298E-2</v>
      </c>
      <c r="Y506" s="97">
        <v>-8.9754537934958245E-2</v>
      </c>
      <c r="Z506" s="97">
        <v>-0.10221486433550131</v>
      </c>
      <c r="AA506" s="349">
        <v>-6.4612832853037427E-2</v>
      </c>
      <c r="AB506" s="287"/>
      <c r="AC506" s="97">
        <v>-9.2541028032437578E-2</v>
      </c>
      <c r="AD506" s="97">
        <v>-7.1031611760767333E-2</v>
      </c>
      <c r="AE506" s="97">
        <v>-4.9504237266737139E-2</v>
      </c>
      <c r="AF506" s="97">
        <v>7.4548448087995656E-2</v>
      </c>
      <c r="AG506" s="349">
        <v>-3.7668155480186427E-2</v>
      </c>
      <c r="AH506" s="287"/>
      <c r="AI506" s="97">
        <v>5.5044944796671658E-2</v>
      </c>
      <c r="AJ506" s="97">
        <v>5.8041483109711578E-2</v>
      </c>
      <c r="AK506" s="97">
        <v>7.4925429105632491E-2</v>
      </c>
      <c r="AL506" s="97">
        <v>-0.1680449026029045</v>
      </c>
      <c r="AM506" s="349">
        <v>3.0575039725411202E-3</v>
      </c>
      <c r="AN506" s="287"/>
      <c r="AO506" s="97">
        <v>-0.1085808709057573</v>
      </c>
      <c r="AP506" s="97">
        <v>-0.11036110654182407</v>
      </c>
      <c r="AQ506" s="97">
        <v>-4.1743377779207114E-2</v>
      </c>
      <c r="AR506" s="97">
        <v>0.15773073276532501</v>
      </c>
      <c r="AS506" s="349">
        <v>-3.4517901827263553E-2</v>
      </c>
      <c r="AT506" s="287"/>
      <c r="AU506" s="97">
        <v>0.1814478347973878</v>
      </c>
      <c r="AV506" s="97">
        <v>0.16243660244492975</v>
      </c>
      <c r="AW506" s="97">
        <v>4.4452633629494587E-2</v>
      </c>
      <c r="AX506" s="97">
        <v>0.10310943588473953</v>
      </c>
      <c r="AY506" s="349">
        <v>0.12108464786780626</v>
      </c>
      <c r="AZ506" s="287"/>
      <c r="BA506" s="97">
        <v>-4.9340866559768326E-2</v>
      </c>
      <c r="BB506" s="97">
        <v>-4.9473421942244356E-2</v>
      </c>
    </row>
    <row r="507" spans="1:54">
      <c r="A507" s="69"/>
      <c r="B507" s="69"/>
      <c r="C507" s="306" t="s">
        <v>93</v>
      </c>
      <c r="D507" s="306" t="s">
        <v>25</v>
      </c>
      <c r="E507" s="433">
        <v>12442279</v>
      </c>
      <c r="F507" s="433">
        <v>12302509</v>
      </c>
      <c r="G507" s="433">
        <v>12618065</v>
      </c>
      <c r="H507" s="433">
        <v>12002133</v>
      </c>
      <c r="I507" s="434">
        <v>49364986</v>
      </c>
      <c r="J507" s="435"/>
      <c r="K507" s="433">
        <v>14090545</v>
      </c>
      <c r="L507" s="433">
        <v>14059225</v>
      </c>
      <c r="M507" s="433">
        <v>14144712</v>
      </c>
      <c r="N507" s="433">
        <v>13034247</v>
      </c>
      <c r="O507" s="436">
        <v>55328729</v>
      </c>
      <c r="P507" s="435"/>
      <c r="Q507" s="433">
        <v>11544631</v>
      </c>
      <c r="R507" s="433">
        <v>11168657</v>
      </c>
      <c r="S507" s="433">
        <v>11830312</v>
      </c>
      <c r="T507" s="433">
        <v>11544291</v>
      </c>
      <c r="U507" s="436">
        <v>46087891</v>
      </c>
      <c r="V507" s="435"/>
      <c r="W507" s="433">
        <v>11383505</v>
      </c>
      <c r="X507" s="433">
        <v>11560849</v>
      </c>
      <c r="Y507" s="433">
        <v>11844211</v>
      </c>
      <c r="Z507" s="433">
        <v>11261506</v>
      </c>
      <c r="AA507" s="436">
        <v>46050071</v>
      </c>
      <c r="AB507" s="126"/>
      <c r="AC507" s="433">
        <v>10838999</v>
      </c>
      <c r="AD507" s="433">
        <v>10544711</v>
      </c>
      <c r="AE507" s="433">
        <v>11022371</v>
      </c>
      <c r="AF507" s="433">
        <v>11314864</v>
      </c>
      <c r="AG507" s="436">
        <v>43720945</v>
      </c>
      <c r="AH507" s="126"/>
      <c r="AI507" s="433">
        <v>10916346</v>
      </c>
      <c r="AJ507" s="433">
        <v>11149714</v>
      </c>
      <c r="AK507" s="433">
        <v>11394731</v>
      </c>
      <c r="AL507" s="433">
        <v>11626822</v>
      </c>
      <c r="AM507" s="436">
        <v>45087613</v>
      </c>
      <c r="AN507" s="126"/>
      <c r="AO507" s="433">
        <v>11214903</v>
      </c>
      <c r="AP507" s="433">
        <v>11888116</v>
      </c>
      <c r="AQ507" s="433">
        <v>12067688</v>
      </c>
      <c r="AR507" s="433">
        <v>12641679</v>
      </c>
      <c r="AS507" s="436">
        <v>47812386</v>
      </c>
      <c r="AT507" s="126"/>
      <c r="AU507" s="433">
        <v>12134923</v>
      </c>
      <c r="AV507" s="433">
        <v>12456301</v>
      </c>
      <c r="AW507" s="433">
        <v>12244484</v>
      </c>
      <c r="AX507" s="433">
        <v>12392562</v>
      </c>
      <c r="AY507" s="436">
        <v>49228270</v>
      </c>
      <c r="AZ507" s="126"/>
      <c r="BA507" s="433">
        <v>12571082</v>
      </c>
      <c r="BB507" s="433">
        <v>12713242</v>
      </c>
    </row>
    <row r="508" spans="1:54">
      <c r="A508" s="69"/>
      <c r="B508" s="69"/>
      <c r="C508" s="312"/>
      <c r="D508" s="313" t="s">
        <v>23</v>
      </c>
      <c r="E508" s="97">
        <v>3.4624983462752799E-2</v>
      </c>
      <c r="F508" s="97">
        <v>6.0848830208606576E-2</v>
      </c>
      <c r="G508" s="97">
        <v>1.5620170637475853E-2</v>
      </c>
      <c r="H508" s="97">
        <v>-1.9550367284681285E-2</v>
      </c>
      <c r="I508" s="437"/>
      <c r="J508" s="438"/>
      <c r="K508" s="97">
        <v>-7.9402545446583175E-3</v>
      </c>
      <c r="L508" s="97">
        <v>-1.5408860352068862E-2</v>
      </c>
      <c r="M508" s="97">
        <v>-2.7593598857589989E-2</v>
      </c>
      <c r="N508" s="97">
        <v>-4.6697411079924943E-2</v>
      </c>
      <c r="O508" s="349">
        <v>0.1208091702892411</v>
      </c>
      <c r="P508" s="438"/>
      <c r="Q508" s="97">
        <v>-7.3732748473214871E-2</v>
      </c>
      <c r="R508" s="97">
        <v>-9.4261860351958493E-2</v>
      </c>
      <c r="S508" s="97">
        <v>-5.8427677771408781E-2</v>
      </c>
      <c r="T508" s="97">
        <v>7.8030114544147544E-4</v>
      </c>
      <c r="U508" s="349">
        <v>-5.7397833887409266E-2</v>
      </c>
      <c r="V508" s="438"/>
      <c r="W508" s="97">
        <v>-1.3956790823370646E-2</v>
      </c>
      <c r="X508" s="97">
        <v>3.5115412712557914E-2</v>
      </c>
      <c r="Y508" s="97">
        <v>1.17486335102579E-3</v>
      </c>
      <c r="Z508" s="97">
        <v>-2.4495657637181867E-2</v>
      </c>
      <c r="AA508" s="349">
        <v>-8.2060600256150806E-4</v>
      </c>
      <c r="AB508" s="287"/>
      <c r="AC508" s="97">
        <v>-4.7832895052973612E-2</v>
      </c>
      <c r="AD508" s="97">
        <v>-8.7894755826323778E-2</v>
      </c>
      <c r="AE508" s="97">
        <v>-6.9387483894030599E-2</v>
      </c>
      <c r="AF508" s="97">
        <v>4.7380874280935625E-3</v>
      </c>
      <c r="AG508" s="349">
        <v>-5.057811962982639E-2</v>
      </c>
      <c r="AH508" s="287"/>
      <c r="AI508" s="97">
        <v>7.1359910633814749E-3</v>
      </c>
      <c r="AJ508" s="97">
        <v>5.7375019571423103E-2</v>
      </c>
      <c r="AK508" s="97">
        <v>3.3782205298660273E-2</v>
      </c>
      <c r="AL508" s="97">
        <v>2.757063628869072E-2</v>
      </c>
      <c r="AM508" s="349">
        <v>3.1258885186493668E-2</v>
      </c>
      <c r="AN508" s="287"/>
      <c r="AO508" s="97">
        <v>2.7349536190956147E-2</v>
      </c>
      <c r="AP508" s="97">
        <v>6.6226093332977021E-2</v>
      </c>
      <c r="AQ508" s="97">
        <v>5.9058612265616484E-2</v>
      </c>
      <c r="AR508" s="97">
        <v>8.7285846467762163E-2</v>
      </c>
      <c r="AS508" s="349">
        <v>6.0432851036048341E-2</v>
      </c>
      <c r="AT508" s="287"/>
      <c r="AU508" s="97">
        <v>8.2035484390725388E-2</v>
      </c>
      <c r="AV508" s="97">
        <v>4.7794368762889006E-2</v>
      </c>
      <c r="AW508" s="97">
        <v>1.465036219033844E-2</v>
      </c>
      <c r="AX508" s="97">
        <v>-1.9706005824068118E-2</v>
      </c>
      <c r="AY508" s="349">
        <v>2.9613330738189836E-2</v>
      </c>
      <c r="AZ508" s="287"/>
      <c r="BA508" s="97">
        <v>3.5942461274785176E-2</v>
      </c>
      <c r="BB508" s="97">
        <v>2.062739171123118E-2</v>
      </c>
    </row>
    <row r="509" spans="1:54">
      <c r="A509" s="69"/>
      <c r="B509" s="69"/>
      <c r="C509" s="306" t="s">
        <v>94</v>
      </c>
      <c r="D509" s="306" t="s">
        <v>25</v>
      </c>
      <c r="E509" s="433">
        <v>3501158</v>
      </c>
      <c r="F509" s="433">
        <v>2570086</v>
      </c>
      <c r="G509" s="433">
        <v>1775818</v>
      </c>
      <c r="H509" s="433">
        <v>2230575</v>
      </c>
      <c r="I509" s="434">
        <v>10077637</v>
      </c>
      <c r="J509" s="435"/>
      <c r="K509" s="433">
        <v>2116351</v>
      </c>
      <c r="L509" s="433">
        <v>2192897</v>
      </c>
      <c r="M509" s="433">
        <v>1939046</v>
      </c>
      <c r="N509" s="433">
        <v>1821736</v>
      </c>
      <c r="O509" s="436">
        <v>8070030</v>
      </c>
      <c r="P509" s="435"/>
      <c r="Q509" s="433">
        <v>2504549</v>
      </c>
      <c r="R509" s="433">
        <v>3441856</v>
      </c>
      <c r="S509" s="433">
        <v>4007570</v>
      </c>
      <c r="T509" s="433">
        <v>5007878</v>
      </c>
      <c r="U509" s="436">
        <v>14961853</v>
      </c>
      <c r="V509" s="435"/>
      <c r="W509" s="433">
        <v>4937111</v>
      </c>
      <c r="X509" s="433">
        <v>6038207</v>
      </c>
      <c r="Y509" s="433">
        <v>6232282</v>
      </c>
      <c r="Z509" s="433">
        <v>5307866</v>
      </c>
      <c r="AA509" s="436">
        <v>22515466</v>
      </c>
      <c r="AB509" s="126"/>
      <c r="AC509" s="433">
        <v>4273655</v>
      </c>
      <c r="AD509" s="433">
        <v>7479484</v>
      </c>
      <c r="AE509" s="433">
        <v>5762553</v>
      </c>
      <c r="AF509" s="433">
        <v>6352259</v>
      </c>
      <c r="AG509" s="436">
        <v>23867951</v>
      </c>
      <c r="AH509" s="126"/>
      <c r="AI509" s="433">
        <v>4820555</v>
      </c>
      <c r="AJ509" s="433">
        <v>6350742</v>
      </c>
      <c r="AK509" s="433">
        <v>5518132</v>
      </c>
      <c r="AL509" s="433">
        <v>6195167</v>
      </c>
      <c r="AM509" s="436">
        <v>22884596</v>
      </c>
      <c r="AN509" s="126"/>
      <c r="AO509" s="433">
        <v>5881796</v>
      </c>
      <c r="AP509" s="433">
        <v>6837784</v>
      </c>
      <c r="AQ509" s="433">
        <v>6477871</v>
      </c>
      <c r="AR509" s="433">
        <v>6284795</v>
      </c>
      <c r="AS509" s="436">
        <v>25482246</v>
      </c>
      <c r="AT509" s="126"/>
      <c r="AU509" s="433">
        <v>5564682</v>
      </c>
      <c r="AV509" s="433">
        <v>6827802</v>
      </c>
      <c r="AW509" s="433">
        <v>7087961</v>
      </c>
      <c r="AX509" s="433">
        <v>6660441</v>
      </c>
      <c r="AY509" s="436">
        <v>26140886</v>
      </c>
      <c r="AZ509" s="126"/>
      <c r="BA509" s="433">
        <v>6516361</v>
      </c>
      <c r="BB509" s="433">
        <v>7569610</v>
      </c>
    </row>
    <row r="510" spans="1:54">
      <c r="A510" s="69"/>
      <c r="B510" s="69"/>
      <c r="C510" s="312"/>
      <c r="D510" s="313" t="s">
        <v>23</v>
      </c>
      <c r="E510" s="97">
        <v>0.26430421087108108</v>
      </c>
      <c r="F510" s="97">
        <v>-0.17345589360900177</v>
      </c>
      <c r="G510" s="97">
        <v>-0.56299529507362045</v>
      </c>
      <c r="H510" s="97">
        <v>-0.23132365372441407</v>
      </c>
      <c r="I510" s="437"/>
      <c r="J510" s="438"/>
      <c r="K510" s="97">
        <v>-0.39552827950066805</v>
      </c>
      <c r="L510" s="97">
        <v>-0.14683791921385572</v>
      </c>
      <c r="M510" s="97">
        <v>8.9748402789330051E-2</v>
      </c>
      <c r="N510" s="97">
        <v>-0.18965670627337525</v>
      </c>
      <c r="O510" s="349">
        <v>-0.19921406178849266</v>
      </c>
      <c r="P510" s="438"/>
      <c r="Q510" s="97">
        <v>0.18854134733201544</v>
      </c>
      <c r="R510" s="97">
        <v>0.57882506097446296</v>
      </c>
      <c r="S510" s="97">
        <v>1.090672295254635</v>
      </c>
      <c r="T510" s="97">
        <v>1.7977753568535433</v>
      </c>
      <c r="U510" s="349">
        <v>0.87161474829899288</v>
      </c>
      <c r="V510" s="438"/>
      <c r="W510" s="97">
        <v>0.97125749985326704</v>
      </c>
      <c r="X510" s="97">
        <v>0.75434620158426147</v>
      </c>
      <c r="Y510" s="97">
        <v>0.55512742135508542</v>
      </c>
      <c r="Z510" s="97">
        <v>5.9903216492094957E-2</v>
      </c>
      <c r="AA510" s="349">
        <v>0.50485812151743503</v>
      </c>
      <c r="AB510" s="287"/>
      <c r="AC510" s="97">
        <v>-0.13438142265790665</v>
      </c>
      <c r="AD510" s="97">
        <v>0.23869287687553609</v>
      </c>
      <c r="AE510" s="97">
        <v>-7.5370305772428092E-2</v>
      </c>
      <c r="AF510" s="97">
        <v>0.19676325664589123</v>
      </c>
      <c r="AG510" s="349">
        <v>6.0069154242688105E-2</v>
      </c>
      <c r="AH510" s="287"/>
      <c r="AI510" s="97">
        <v>0.12797008649504926</v>
      </c>
      <c r="AJ510" s="97">
        <v>-0.15091174738792146</v>
      </c>
      <c r="AK510" s="97">
        <v>-4.2415401645763628E-2</v>
      </c>
      <c r="AL510" s="97">
        <v>-2.4730099953418128E-2</v>
      </c>
      <c r="AM510" s="349">
        <v>-4.119980806060819E-2</v>
      </c>
      <c r="AN510" s="287"/>
      <c r="AO510" s="97">
        <v>0.2201491322057314</v>
      </c>
      <c r="AP510" s="97">
        <v>7.6690566236197188E-2</v>
      </c>
      <c r="AQ510" s="97">
        <v>0.17392461796854453</v>
      </c>
      <c r="AR510" s="97">
        <v>1.44674066090551E-2</v>
      </c>
      <c r="AS510" s="349">
        <v>0.11351085245289005</v>
      </c>
      <c r="AT510" s="287"/>
      <c r="AU510" s="97">
        <v>-5.3914484623404091E-2</v>
      </c>
      <c r="AV510" s="97">
        <v>-1.4598296758131513E-3</v>
      </c>
      <c r="AW510" s="97">
        <v>9.4180634347303283E-2</v>
      </c>
      <c r="AX510" s="97">
        <v>5.9770605087357653E-2</v>
      </c>
      <c r="AY510" s="349">
        <v>2.5847015212081326E-2</v>
      </c>
      <c r="AZ510" s="287"/>
      <c r="BA510" s="97">
        <v>0.17102127309341308</v>
      </c>
      <c r="BB510" s="97">
        <v>0.10864521261747195</v>
      </c>
    </row>
    <row r="511" spans="1:54">
      <c r="A511" s="69"/>
      <c r="B511" s="69"/>
      <c r="C511" s="306" t="s">
        <v>95</v>
      </c>
      <c r="D511" s="306" t="s">
        <v>25</v>
      </c>
      <c r="E511" s="433">
        <v>6300223</v>
      </c>
      <c r="F511" s="433">
        <v>6292611</v>
      </c>
      <c r="G511" s="433">
        <v>6227922</v>
      </c>
      <c r="H511" s="433">
        <v>5891154</v>
      </c>
      <c r="I511" s="434">
        <v>24711910</v>
      </c>
      <c r="J511" s="435"/>
      <c r="K511" s="433">
        <v>7460825</v>
      </c>
      <c r="L511" s="433">
        <v>7308772</v>
      </c>
      <c r="M511" s="433">
        <v>6796337</v>
      </c>
      <c r="N511" s="433">
        <v>6274755</v>
      </c>
      <c r="O511" s="436">
        <v>27840689</v>
      </c>
      <c r="P511" s="435"/>
      <c r="Q511" s="433">
        <v>4366679</v>
      </c>
      <c r="R511" s="433">
        <v>4512608</v>
      </c>
      <c r="S511" s="433">
        <v>4373741</v>
      </c>
      <c r="T511" s="433">
        <v>4442830</v>
      </c>
      <c r="U511" s="436">
        <v>17695858</v>
      </c>
      <c r="V511" s="435"/>
      <c r="W511" s="433">
        <v>4474484</v>
      </c>
      <c r="X511" s="433">
        <v>4310435</v>
      </c>
      <c r="Y511" s="433">
        <v>4116330</v>
      </c>
      <c r="Z511" s="433">
        <v>3905521</v>
      </c>
      <c r="AA511" s="436">
        <v>16806770</v>
      </c>
      <c r="AB511" s="126"/>
      <c r="AC511" s="433">
        <v>3947866</v>
      </c>
      <c r="AD511" s="433">
        <v>3716005</v>
      </c>
      <c r="AE511" s="433">
        <v>3568660</v>
      </c>
      <c r="AF511" s="433">
        <v>3806134</v>
      </c>
      <c r="AG511" s="436">
        <v>15038665</v>
      </c>
      <c r="AH511" s="126"/>
      <c r="AI511" s="433">
        <v>3687300</v>
      </c>
      <c r="AJ511" s="433">
        <v>3631748</v>
      </c>
      <c r="AK511" s="433">
        <v>3690586</v>
      </c>
      <c r="AL511" s="433">
        <v>3583148</v>
      </c>
      <c r="AM511" s="436">
        <v>14592782</v>
      </c>
      <c r="AN511" s="126"/>
      <c r="AO511" s="433">
        <v>3976054</v>
      </c>
      <c r="AP511" s="433">
        <v>3968564</v>
      </c>
      <c r="AQ511" s="433">
        <v>4033516</v>
      </c>
      <c r="AR511" s="433">
        <v>3827424</v>
      </c>
      <c r="AS511" s="436">
        <v>15805558</v>
      </c>
      <c r="AT511" s="126"/>
      <c r="AU511" s="433">
        <v>3991173</v>
      </c>
      <c r="AV511" s="433">
        <v>3750712</v>
      </c>
      <c r="AW511" s="433">
        <v>3542526</v>
      </c>
      <c r="AX511" s="433">
        <v>3619585</v>
      </c>
      <c r="AY511" s="436">
        <v>14903996</v>
      </c>
      <c r="AZ511" s="126"/>
      <c r="BA511" s="433">
        <v>3937629</v>
      </c>
      <c r="BB511" s="433">
        <v>3671144</v>
      </c>
    </row>
    <row r="512" spans="1:54">
      <c r="A512" s="69"/>
      <c r="B512" s="69"/>
      <c r="C512" s="312"/>
      <c r="D512" s="313" t="s">
        <v>23</v>
      </c>
      <c r="E512" s="97">
        <v>-4.8644267914640139E-2</v>
      </c>
      <c r="F512" s="97">
        <v>5.5728035162463489E-2</v>
      </c>
      <c r="G512" s="97">
        <v>6.6895237729780219E-2</v>
      </c>
      <c r="H512" s="97">
        <v>-4.0633976009799573E-2</v>
      </c>
      <c r="I512" s="437"/>
      <c r="J512" s="438"/>
      <c r="K512" s="97">
        <v>-9.3987835009578958E-3</v>
      </c>
      <c r="L512" s="97">
        <v>-4.4359623830222558E-2</v>
      </c>
      <c r="M512" s="97">
        <v>-0.12132030721235365</v>
      </c>
      <c r="N512" s="97">
        <v>-0.11882160994979825</v>
      </c>
      <c r="O512" s="349">
        <v>0.12661016489619792</v>
      </c>
      <c r="P512" s="438"/>
      <c r="Q512" s="97">
        <v>-0.33672599559931604</v>
      </c>
      <c r="R512" s="97">
        <v>-0.29022346926690057</v>
      </c>
      <c r="S512" s="97">
        <v>-0.26049736610557628</v>
      </c>
      <c r="T512" s="97">
        <v>-0.17729285846951359</v>
      </c>
      <c r="U512" s="349">
        <v>-0.27045446318812139</v>
      </c>
      <c r="V512" s="438"/>
      <c r="W512" s="97">
        <v>2.4688098209188158E-2</v>
      </c>
      <c r="X512" s="97">
        <v>-4.4801808621533268E-2</v>
      </c>
      <c r="Y512" s="97">
        <v>-5.8853736423807423E-2</v>
      </c>
      <c r="Z512" s="97">
        <v>-0.12093845589410357</v>
      </c>
      <c r="AA512" s="349">
        <v>-5.0242717815660587E-2</v>
      </c>
      <c r="AB512" s="287"/>
      <c r="AC512" s="97">
        <v>-0.1176935709234852</v>
      </c>
      <c r="AD512" s="97">
        <v>-0.13790487503001436</v>
      </c>
      <c r="AE512" s="97">
        <v>-0.13304812782259923</v>
      </c>
      <c r="AF512" s="97">
        <v>-2.5447821174178764E-2</v>
      </c>
      <c r="AG512" s="349">
        <v>-0.1052019513565069</v>
      </c>
      <c r="AH512" s="287"/>
      <c r="AI512" s="97">
        <v>-6.6001733594807876E-2</v>
      </c>
      <c r="AJ512" s="97">
        <v>-2.2674081439610583E-2</v>
      </c>
      <c r="AK512" s="97">
        <v>3.4165765301261475E-2</v>
      </c>
      <c r="AL512" s="97">
        <v>-5.8585956248518811E-2</v>
      </c>
      <c r="AM512" s="349">
        <v>-2.9649107816418496E-2</v>
      </c>
      <c r="AN512" s="287"/>
      <c r="AO512" s="97">
        <v>7.8310416836167462E-2</v>
      </c>
      <c r="AP512" s="97">
        <v>9.2742117569831306E-2</v>
      </c>
      <c r="AQ512" s="97">
        <v>9.2920202916284778E-2</v>
      </c>
      <c r="AR512" s="97">
        <v>6.8173572512215452E-2</v>
      </c>
      <c r="AS512" s="349">
        <v>8.3107936512722524E-2</v>
      </c>
      <c r="AT512" s="287"/>
      <c r="AU512" s="97">
        <v>3.8025137485557803E-3</v>
      </c>
      <c r="AV512" s="97">
        <v>-5.4894415209128522E-2</v>
      </c>
      <c r="AW512" s="97">
        <v>-0.12172754490127224</v>
      </c>
      <c r="AX512" s="97">
        <v>-5.4302580534584144E-2</v>
      </c>
      <c r="AY512" s="349">
        <v>-5.7040820703704309E-2</v>
      </c>
      <c r="AZ512" s="287"/>
      <c r="BA512" s="97">
        <v>-1.34156048860824E-2</v>
      </c>
      <c r="BB512" s="97">
        <v>-2.1214105481839218E-2</v>
      </c>
    </row>
    <row r="513" spans="1:54">
      <c r="A513" s="69"/>
      <c r="B513" s="69"/>
      <c r="C513" s="306" t="s">
        <v>96</v>
      </c>
      <c r="D513" s="306" t="s">
        <v>25</v>
      </c>
      <c r="E513" s="433">
        <v>0</v>
      </c>
      <c r="F513" s="433">
        <v>0</v>
      </c>
      <c r="G513" s="433">
        <v>0</v>
      </c>
      <c r="H513" s="433">
        <v>0</v>
      </c>
      <c r="I513" s="434">
        <v>0</v>
      </c>
      <c r="J513" s="435"/>
      <c r="K513" s="433">
        <v>0</v>
      </c>
      <c r="L513" s="433">
        <v>0</v>
      </c>
      <c r="M513" s="433">
        <v>0</v>
      </c>
      <c r="N513" s="433">
        <v>0</v>
      </c>
      <c r="O513" s="436">
        <v>0</v>
      </c>
      <c r="P513" s="435"/>
      <c r="Q513" s="433">
        <v>0</v>
      </c>
      <c r="R513" s="433">
        <v>0</v>
      </c>
      <c r="S513" s="433">
        <v>0</v>
      </c>
      <c r="T513" s="433">
        <v>0</v>
      </c>
      <c r="U513" s="436">
        <v>0</v>
      </c>
      <c r="V513" s="435"/>
      <c r="W513" s="433">
        <v>0</v>
      </c>
      <c r="X513" s="433">
        <v>0</v>
      </c>
      <c r="Y513" s="433">
        <v>0</v>
      </c>
      <c r="Z513" s="433">
        <v>0</v>
      </c>
      <c r="AA513" s="436">
        <v>0</v>
      </c>
      <c r="AB513" s="126"/>
      <c r="AC513" s="433">
        <v>0</v>
      </c>
      <c r="AD513" s="433">
        <v>0</v>
      </c>
      <c r="AE513" s="433">
        <v>0</v>
      </c>
      <c r="AF513" s="433">
        <v>0</v>
      </c>
      <c r="AG513" s="436">
        <v>0</v>
      </c>
      <c r="AH513" s="126"/>
      <c r="AI513" s="433">
        <v>0</v>
      </c>
      <c r="AJ513" s="433">
        <v>0</v>
      </c>
      <c r="AK513" s="433">
        <v>0</v>
      </c>
      <c r="AL513" s="433">
        <v>0</v>
      </c>
      <c r="AM513" s="436">
        <v>0</v>
      </c>
      <c r="AN513" s="126"/>
      <c r="AO513" s="433">
        <v>0</v>
      </c>
      <c r="AP513" s="433">
        <v>0</v>
      </c>
      <c r="AQ513" s="433">
        <v>0</v>
      </c>
      <c r="AR513" s="433">
        <v>0</v>
      </c>
      <c r="AS513" s="436">
        <v>0</v>
      </c>
      <c r="AT513" s="126"/>
      <c r="AU513" s="433">
        <v>0</v>
      </c>
      <c r="AV513" s="433">
        <v>0</v>
      </c>
      <c r="AW513" s="433">
        <v>0</v>
      </c>
      <c r="AX513" s="433">
        <v>0</v>
      </c>
      <c r="AY513" s="436">
        <v>0</v>
      </c>
      <c r="AZ513" s="126"/>
      <c r="BA513" s="433">
        <v>0</v>
      </c>
      <c r="BB513" s="433">
        <v>0</v>
      </c>
    </row>
    <row r="514" spans="1:54">
      <c r="A514" s="69"/>
      <c r="B514" s="72"/>
      <c r="C514" s="312"/>
      <c r="D514" s="313" t="s">
        <v>23</v>
      </c>
      <c r="E514" s="97">
        <v>0</v>
      </c>
      <c r="F514" s="97">
        <v>0</v>
      </c>
      <c r="G514" s="97">
        <v>0</v>
      </c>
      <c r="H514" s="97">
        <v>0</v>
      </c>
      <c r="I514" s="437"/>
      <c r="J514" s="438"/>
      <c r="K514" s="97">
        <v>0</v>
      </c>
      <c r="L514" s="97">
        <v>0</v>
      </c>
      <c r="M514" s="97">
        <v>0</v>
      </c>
      <c r="N514" s="97">
        <v>0</v>
      </c>
      <c r="O514" s="349">
        <v>0</v>
      </c>
      <c r="P514" s="438"/>
      <c r="Q514" s="97" t="s">
        <v>279</v>
      </c>
      <c r="R514" s="97" t="s">
        <v>279</v>
      </c>
      <c r="S514" s="97" t="s">
        <v>279</v>
      </c>
      <c r="T514" s="97" t="s">
        <v>279</v>
      </c>
      <c r="U514" s="349" t="s">
        <v>279</v>
      </c>
      <c r="V514" s="438"/>
      <c r="W514" s="97" t="s">
        <v>279</v>
      </c>
      <c r="X514" s="97" t="s">
        <v>279</v>
      </c>
      <c r="Y514" s="97" t="s">
        <v>279</v>
      </c>
      <c r="Z514" s="97" t="s">
        <v>279</v>
      </c>
      <c r="AA514" s="349" t="s">
        <v>279</v>
      </c>
      <c r="AB514" s="287"/>
      <c r="AC514" s="97" t="s">
        <v>279</v>
      </c>
      <c r="AD514" s="97" t="s">
        <v>279</v>
      </c>
      <c r="AE514" s="97" t="s">
        <v>279</v>
      </c>
      <c r="AF514" s="97" t="s">
        <v>279</v>
      </c>
      <c r="AG514" s="349" t="s">
        <v>279</v>
      </c>
      <c r="AH514" s="287"/>
      <c r="AI514" s="97" t="s">
        <v>279</v>
      </c>
      <c r="AJ514" s="97" t="s">
        <v>279</v>
      </c>
      <c r="AK514" s="97" t="s">
        <v>279</v>
      </c>
      <c r="AL514" s="97" t="s">
        <v>279</v>
      </c>
      <c r="AM514" s="349" t="s">
        <v>279</v>
      </c>
      <c r="AN514" s="287"/>
      <c r="AO514" s="97" t="s">
        <v>279</v>
      </c>
      <c r="AP514" s="97" t="s">
        <v>279</v>
      </c>
      <c r="AQ514" s="97" t="s">
        <v>279</v>
      </c>
      <c r="AR514" s="97" t="s">
        <v>279</v>
      </c>
      <c r="AS514" s="349" t="s">
        <v>279</v>
      </c>
      <c r="AT514" s="287"/>
      <c r="AU514" s="97" t="s">
        <v>279</v>
      </c>
      <c r="AV514" s="97" t="s">
        <v>279</v>
      </c>
      <c r="AW514" s="97" t="s">
        <v>279</v>
      </c>
      <c r="AX514" s="97" t="s">
        <v>279</v>
      </c>
      <c r="AY514" s="349" t="s">
        <v>279</v>
      </c>
      <c r="AZ514" s="287"/>
      <c r="BA514" s="97" t="s">
        <v>279</v>
      </c>
      <c r="BB514" s="97" t="s">
        <v>279</v>
      </c>
    </row>
    <row r="515" spans="1:54">
      <c r="A515" s="73" t="s">
        <v>196</v>
      </c>
      <c r="B515" s="73" t="s">
        <v>28</v>
      </c>
      <c r="C515" s="306" t="s">
        <v>58</v>
      </c>
      <c r="D515" s="306" t="s">
        <v>25</v>
      </c>
      <c r="E515" s="433">
        <v>264732933</v>
      </c>
      <c r="F515" s="433">
        <v>291101528</v>
      </c>
      <c r="G515" s="433">
        <v>301251424</v>
      </c>
      <c r="H515" s="433">
        <v>302701988</v>
      </c>
      <c r="I515" s="434">
        <v>1159787873</v>
      </c>
      <c r="J515" s="435"/>
      <c r="K515" s="433">
        <v>306940517</v>
      </c>
      <c r="L515" s="433">
        <v>319960364</v>
      </c>
      <c r="M515" s="433">
        <v>312245734</v>
      </c>
      <c r="N515" s="433">
        <v>302317824</v>
      </c>
      <c r="O515" s="436">
        <v>1241464439</v>
      </c>
      <c r="P515" s="435"/>
      <c r="Q515" s="433">
        <v>300666000</v>
      </c>
      <c r="R515" s="433">
        <v>313751370</v>
      </c>
      <c r="S515" s="433">
        <v>316203350</v>
      </c>
      <c r="T515" s="433">
        <v>313597772</v>
      </c>
      <c r="U515" s="436">
        <v>1244218492</v>
      </c>
      <c r="V515" s="435"/>
      <c r="W515" s="433">
        <v>310865112</v>
      </c>
      <c r="X515" s="433">
        <v>320080551</v>
      </c>
      <c r="Y515" s="433">
        <v>323049806</v>
      </c>
      <c r="Z515" s="433">
        <v>327901857</v>
      </c>
      <c r="AA515" s="436">
        <v>1281897326</v>
      </c>
      <c r="AB515" s="126"/>
      <c r="AC515" s="433">
        <v>322460645</v>
      </c>
      <c r="AD515" s="433">
        <v>331367921</v>
      </c>
      <c r="AE515" s="433">
        <v>330221808</v>
      </c>
      <c r="AF515" s="433">
        <v>349768173</v>
      </c>
      <c r="AG515" s="436">
        <v>1333818547</v>
      </c>
      <c r="AH515" s="126"/>
      <c r="AI515" s="433">
        <v>332793151</v>
      </c>
      <c r="AJ515" s="433">
        <v>349185452</v>
      </c>
      <c r="AK515" s="433">
        <v>356657043</v>
      </c>
      <c r="AL515" s="433">
        <v>350633661</v>
      </c>
      <c r="AM515" s="436">
        <v>1389269307</v>
      </c>
      <c r="AN515" s="126"/>
      <c r="AO515" s="433">
        <v>341814380</v>
      </c>
      <c r="AP515" s="433">
        <v>360554832</v>
      </c>
      <c r="AQ515" s="433">
        <v>370097024</v>
      </c>
      <c r="AR515" s="433">
        <v>369247159</v>
      </c>
      <c r="AS515" s="436">
        <v>1441713395</v>
      </c>
      <c r="AT515" s="126"/>
      <c r="AU515" s="433">
        <v>354139421</v>
      </c>
      <c r="AV515" s="433">
        <v>366087011</v>
      </c>
      <c r="AW515" s="433">
        <v>355584945</v>
      </c>
      <c r="AX515" s="433">
        <v>357204636</v>
      </c>
      <c r="AY515" s="436">
        <v>1433016013</v>
      </c>
      <c r="AZ515" s="126"/>
      <c r="BA515" s="433">
        <v>357755576</v>
      </c>
      <c r="BB515" s="433">
        <v>362556010</v>
      </c>
    </row>
    <row r="516" spans="1:54">
      <c r="A516" s="69"/>
      <c r="B516" s="69"/>
      <c r="C516" s="312"/>
      <c r="D516" s="313" t="s">
        <v>23</v>
      </c>
      <c r="E516" s="97">
        <v>0.13611538485406097</v>
      </c>
      <c r="F516" s="97">
        <v>0.37812529813461043</v>
      </c>
      <c r="G516" s="97">
        <v>0.30338256137323649</v>
      </c>
      <c r="H516" s="97">
        <v>0.23735202862001381</v>
      </c>
      <c r="I516" s="437"/>
      <c r="J516" s="438"/>
      <c r="K516" s="97">
        <v>0.15943458005657346</v>
      </c>
      <c r="L516" s="97">
        <v>9.9136669595221091E-2</v>
      </c>
      <c r="M516" s="97">
        <v>3.6495462341781332E-2</v>
      </c>
      <c r="N516" s="97">
        <v>-1.2691162107597391E-3</v>
      </c>
      <c r="O516" s="349">
        <v>7.0423711009090617E-2</v>
      </c>
      <c r="P516" s="438"/>
      <c r="Q516" s="97">
        <v>-2.0442126902392665E-2</v>
      </c>
      <c r="R516" s="97">
        <v>-1.9405509864965698E-2</v>
      </c>
      <c r="S516" s="97">
        <v>1.2674683971823253E-2</v>
      </c>
      <c r="T516" s="97">
        <v>3.7311554610819142E-2</v>
      </c>
      <c r="U516" s="349">
        <v>2.2183905664010517E-3</v>
      </c>
      <c r="V516" s="438"/>
      <c r="W516" s="97">
        <v>3.3921733751072658E-2</v>
      </c>
      <c r="X516" s="97">
        <v>2.0172600361872517E-2</v>
      </c>
      <c r="Y516" s="97">
        <v>2.1652066621052457E-2</v>
      </c>
      <c r="Z516" s="97">
        <v>4.5612840004488397E-2</v>
      </c>
      <c r="AA516" s="349">
        <v>3.0283132940287505E-2</v>
      </c>
      <c r="AB516" s="287"/>
      <c r="AC516" s="97">
        <v>3.7300850280040487E-2</v>
      </c>
      <c r="AD516" s="97">
        <v>3.5264154490911359E-2</v>
      </c>
      <c r="AE516" s="97">
        <v>2.2200917217080729E-2</v>
      </c>
      <c r="AF516" s="97">
        <v>6.6685550975699392E-2</v>
      </c>
      <c r="AG516" s="349">
        <v>4.0503416261904235E-2</v>
      </c>
      <c r="AH516" s="287"/>
      <c r="AI516" s="97">
        <v>3.2042688496142002E-2</v>
      </c>
      <c r="AJ516" s="97">
        <v>5.376963149067171E-2</v>
      </c>
      <c r="AK516" s="97">
        <v>8.0052965490395422E-2</v>
      </c>
      <c r="AL516" s="97">
        <v>2.4744618487628767E-3</v>
      </c>
      <c r="AM516" s="349">
        <v>4.1572941180581635E-2</v>
      </c>
      <c r="AN516" s="287"/>
      <c r="AO516" s="97">
        <v>2.710761616605506E-2</v>
      </c>
      <c r="AP516" s="97">
        <v>3.2559718438670782E-2</v>
      </c>
      <c r="AQ516" s="97">
        <v>3.7683206497060473E-2</v>
      </c>
      <c r="AR516" s="97">
        <v>5.30853140195231E-2</v>
      </c>
      <c r="AS516" s="349">
        <v>3.7749403759051114E-2</v>
      </c>
      <c r="AT516" s="287"/>
      <c r="AU516" s="97">
        <v>3.6057701843907219E-2</v>
      </c>
      <c r="AV516" s="97">
        <v>1.5343516461318707E-2</v>
      </c>
      <c r="AW516" s="97">
        <v>-3.9211552806217687E-2</v>
      </c>
      <c r="AX516" s="97">
        <v>-3.2613718769329836E-2</v>
      </c>
      <c r="AY516" s="349">
        <v>-6.0326705919243606E-3</v>
      </c>
      <c r="AZ516" s="287"/>
      <c r="BA516" s="97">
        <v>1.0211105529536635E-2</v>
      </c>
      <c r="BB516" s="97">
        <v>-9.6452507024348266E-3</v>
      </c>
    </row>
    <row r="517" spans="1:54">
      <c r="A517" s="69"/>
      <c r="B517" s="69"/>
      <c r="C517" s="306" t="s">
        <v>82</v>
      </c>
      <c r="D517" s="306" t="s">
        <v>25</v>
      </c>
      <c r="E517" s="433">
        <v>1160316312</v>
      </c>
      <c r="F517" s="433">
        <v>1198195277</v>
      </c>
      <c r="G517" s="433">
        <v>1246441148</v>
      </c>
      <c r="H517" s="433">
        <v>1252680777</v>
      </c>
      <c r="I517" s="434">
        <v>4857633514</v>
      </c>
      <c r="J517" s="435"/>
      <c r="K517" s="433">
        <v>1284590403</v>
      </c>
      <c r="L517" s="433">
        <v>1314014260</v>
      </c>
      <c r="M517" s="433">
        <v>1303052172</v>
      </c>
      <c r="N517" s="433">
        <v>1263565764</v>
      </c>
      <c r="O517" s="436">
        <v>5165222599</v>
      </c>
      <c r="P517" s="435"/>
      <c r="Q517" s="433">
        <v>1253661268</v>
      </c>
      <c r="R517" s="433">
        <v>1283496442</v>
      </c>
      <c r="S517" s="433">
        <v>1288297460</v>
      </c>
      <c r="T517" s="433">
        <v>1285553066</v>
      </c>
      <c r="U517" s="436">
        <v>5111008236</v>
      </c>
      <c r="V517" s="435"/>
      <c r="W517" s="433">
        <v>1281399615</v>
      </c>
      <c r="X517" s="433">
        <v>1304828887</v>
      </c>
      <c r="Y517" s="433">
        <v>1331967343</v>
      </c>
      <c r="Z517" s="433">
        <v>1334536898</v>
      </c>
      <c r="AA517" s="436">
        <v>5252732743</v>
      </c>
      <c r="AB517" s="126"/>
      <c r="AC517" s="433">
        <v>1315077867</v>
      </c>
      <c r="AD517" s="433">
        <v>1345647735</v>
      </c>
      <c r="AE517" s="433">
        <v>1325257648</v>
      </c>
      <c r="AF517" s="433">
        <v>1384086632</v>
      </c>
      <c r="AG517" s="436">
        <v>5370069882</v>
      </c>
      <c r="AH517" s="126"/>
      <c r="AI517" s="433">
        <v>1327923131</v>
      </c>
      <c r="AJ517" s="433">
        <v>1384973163</v>
      </c>
      <c r="AK517" s="433">
        <v>1403788437</v>
      </c>
      <c r="AL517" s="433">
        <v>1398218846</v>
      </c>
      <c r="AM517" s="436">
        <v>5514903577</v>
      </c>
      <c r="AN517" s="126"/>
      <c r="AO517" s="433">
        <v>1368460047</v>
      </c>
      <c r="AP517" s="433">
        <v>1418320758</v>
      </c>
      <c r="AQ517" s="433">
        <v>1453448539</v>
      </c>
      <c r="AR517" s="433">
        <v>1476316253</v>
      </c>
      <c r="AS517" s="436">
        <v>5716545597</v>
      </c>
      <c r="AT517" s="126"/>
      <c r="AU517" s="433">
        <v>1429136455</v>
      </c>
      <c r="AV517" s="433">
        <v>1468080762</v>
      </c>
      <c r="AW517" s="433">
        <v>1395073783</v>
      </c>
      <c r="AX517" s="433">
        <v>1411597247</v>
      </c>
      <c r="AY517" s="436">
        <v>5703888247</v>
      </c>
      <c r="AZ517" s="126"/>
      <c r="BA517" s="433">
        <v>1425714491</v>
      </c>
      <c r="BB517" s="433">
        <v>1430683441</v>
      </c>
    </row>
    <row r="518" spans="1:54">
      <c r="A518" s="69"/>
      <c r="B518" s="69"/>
      <c r="C518" s="312"/>
      <c r="D518" s="313" t="s">
        <v>23</v>
      </c>
      <c r="E518" s="97">
        <v>0.16089348502288367</v>
      </c>
      <c r="F518" s="97">
        <v>0.20963376866755717</v>
      </c>
      <c r="G518" s="97">
        <v>0.17195715108810777</v>
      </c>
      <c r="H518" s="97">
        <v>0.1077458422051302</v>
      </c>
      <c r="I518" s="437"/>
      <c r="J518" s="438"/>
      <c r="K518" s="97">
        <v>0.10710363175520021</v>
      </c>
      <c r="L518" s="97">
        <v>9.6661191396099952E-2</v>
      </c>
      <c r="M518" s="97">
        <v>4.5418128317439022E-2</v>
      </c>
      <c r="N518" s="97">
        <v>8.6893542232427817E-3</v>
      </c>
      <c r="O518" s="349">
        <v>6.3320768047550269E-2</v>
      </c>
      <c r="P518" s="438"/>
      <c r="Q518" s="97">
        <v>-2.4077040376270009E-2</v>
      </c>
      <c r="R518" s="97">
        <v>-2.3224875809186418E-2</v>
      </c>
      <c r="S518" s="97">
        <v>-1.1323193588905656E-2</v>
      </c>
      <c r="T518" s="97">
        <v>1.7400995362834237E-2</v>
      </c>
      <c r="U518" s="349">
        <v>-1.049603612639971E-2</v>
      </c>
      <c r="V518" s="438"/>
      <c r="W518" s="97">
        <v>2.2125870606381381E-2</v>
      </c>
      <c r="X518" s="97">
        <v>1.6620571979738985E-2</v>
      </c>
      <c r="Y518" s="97">
        <v>3.3897360164010459E-2</v>
      </c>
      <c r="Z518" s="97">
        <v>3.8103313893072643E-2</v>
      </c>
      <c r="AA518" s="349">
        <v>2.7729266018737153E-2</v>
      </c>
      <c r="AB518" s="287"/>
      <c r="AC518" s="97">
        <v>2.6282395909725587E-2</v>
      </c>
      <c r="AD518" s="97">
        <v>3.1282912577026645E-2</v>
      </c>
      <c r="AE518" s="97">
        <v>-5.0374320626267455E-3</v>
      </c>
      <c r="AF518" s="97">
        <v>3.7128785329396008E-2</v>
      </c>
      <c r="AG518" s="349">
        <v>2.233830364896594E-2</v>
      </c>
      <c r="AH518" s="287"/>
      <c r="AI518" s="97">
        <v>9.7676832089821364E-3</v>
      </c>
      <c r="AJ518" s="97">
        <v>2.9224162443969748E-2</v>
      </c>
      <c r="AK518" s="97">
        <v>5.9256997398591915E-2</v>
      </c>
      <c r="AL518" s="97">
        <v>1.0210498153268688E-2</v>
      </c>
      <c r="AM518" s="349">
        <v>2.697054194498838E-2</v>
      </c>
      <c r="AN518" s="287"/>
      <c r="AO518" s="97">
        <v>3.052655312169561E-2</v>
      </c>
      <c r="AP518" s="97">
        <v>2.4078152480417447E-2</v>
      </c>
      <c r="AQ518" s="97">
        <v>3.5375773650142994E-2</v>
      </c>
      <c r="AR518" s="97">
        <v>5.5854923729157013E-2</v>
      </c>
      <c r="AS518" s="349">
        <v>3.6563108889328788E-2</v>
      </c>
      <c r="AT518" s="287"/>
      <c r="AU518" s="97">
        <v>4.4339188515600148E-2</v>
      </c>
      <c r="AV518" s="97">
        <v>3.5083745139687261E-2</v>
      </c>
      <c r="AW518" s="97">
        <v>-4.0162932799920781E-2</v>
      </c>
      <c r="AX518" s="97">
        <v>-4.383817211826091E-2</v>
      </c>
      <c r="AY518" s="349">
        <v>-2.2141605949304033E-3</v>
      </c>
      <c r="AZ518" s="287"/>
      <c r="BA518" s="97">
        <v>-2.3944277595241426E-3</v>
      </c>
      <c r="BB518" s="97">
        <v>-2.5473612874711837E-2</v>
      </c>
    </row>
    <row r="519" spans="1:54">
      <c r="A519" s="69"/>
      <c r="B519" s="69"/>
      <c r="C519" s="306" t="s">
        <v>83</v>
      </c>
      <c r="D519" s="306" t="s">
        <v>25</v>
      </c>
      <c r="E519" s="433">
        <v>74910020</v>
      </c>
      <c r="F519" s="433">
        <v>79428817</v>
      </c>
      <c r="G519" s="433">
        <v>79439045</v>
      </c>
      <c r="H519" s="433">
        <v>83181070</v>
      </c>
      <c r="I519" s="434">
        <v>316958952</v>
      </c>
      <c r="J519" s="435"/>
      <c r="K519" s="433">
        <v>93810970</v>
      </c>
      <c r="L519" s="433">
        <v>90053920</v>
      </c>
      <c r="M519" s="433">
        <v>87338640</v>
      </c>
      <c r="N519" s="433">
        <v>79960050</v>
      </c>
      <c r="O519" s="436">
        <v>351163580</v>
      </c>
      <c r="P519" s="435"/>
      <c r="Q519" s="433">
        <v>87651565</v>
      </c>
      <c r="R519" s="433">
        <v>84328800</v>
      </c>
      <c r="S519" s="433">
        <v>88393660</v>
      </c>
      <c r="T519" s="433">
        <v>85620440</v>
      </c>
      <c r="U519" s="436">
        <v>345994465</v>
      </c>
      <c r="V519" s="435"/>
      <c r="W519" s="433">
        <v>93902110</v>
      </c>
      <c r="X519" s="433">
        <v>90738355</v>
      </c>
      <c r="Y519" s="433">
        <v>91595470</v>
      </c>
      <c r="Z519" s="433">
        <v>92249540</v>
      </c>
      <c r="AA519" s="436">
        <v>368485475</v>
      </c>
      <c r="AB519" s="126"/>
      <c r="AC519" s="433">
        <v>99823200</v>
      </c>
      <c r="AD519" s="433">
        <v>95182374</v>
      </c>
      <c r="AE519" s="433">
        <v>92401940</v>
      </c>
      <c r="AF519" s="433">
        <v>94033160</v>
      </c>
      <c r="AG519" s="436">
        <v>381440674</v>
      </c>
      <c r="AH519" s="126"/>
      <c r="AI519" s="433">
        <v>92937900</v>
      </c>
      <c r="AJ519" s="433">
        <v>94541100</v>
      </c>
      <c r="AK519" s="433">
        <v>95400775</v>
      </c>
      <c r="AL519" s="433">
        <v>95991300</v>
      </c>
      <c r="AM519" s="436">
        <v>378871075</v>
      </c>
      <c r="AN519" s="126"/>
      <c r="AO519" s="433">
        <v>100971425</v>
      </c>
      <c r="AP519" s="433">
        <v>99982170</v>
      </c>
      <c r="AQ519" s="433">
        <v>101676630</v>
      </c>
      <c r="AR519" s="433">
        <v>104757250</v>
      </c>
      <c r="AS519" s="436">
        <v>407387475</v>
      </c>
      <c r="AT519" s="126"/>
      <c r="AU519" s="433">
        <v>105877790</v>
      </c>
      <c r="AV519" s="433">
        <v>106208490</v>
      </c>
      <c r="AW519" s="433">
        <v>101237620</v>
      </c>
      <c r="AX519" s="433">
        <v>102361900</v>
      </c>
      <c r="AY519" s="436">
        <v>415685800</v>
      </c>
      <c r="AZ519" s="126"/>
      <c r="BA519" s="433">
        <v>106287420</v>
      </c>
      <c r="BB519" s="433">
        <v>104964322</v>
      </c>
    </row>
    <row r="520" spans="1:54">
      <c r="A520" s="69"/>
      <c r="B520" s="69"/>
      <c r="C520" s="312"/>
      <c r="D520" s="313" t="s">
        <v>23</v>
      </c>
      <c r="E520" s="97">
        <v>0.18927049998721984</v>
      </c>
      <c r="F520" s="97">
        <v>0.20028934007659269</v>
      </c>
      <c r="G520" s="97">
        <v>0.23353990923807341</v>
      </c>
      <c r="H520" s="97">
        <v>0.21273890160626791</v>
      </c>
      <c r="I520" s="437"/>
      <c r="J520" s="438"/>
      <c r="K520" s="97">
        <v>0.25231537783596908</v>
      </c>
      <c r="L520" s="97">
        <v>0.1337688687973283</v>
      </c>
      <c r="M520" s="97">
        <v>9.9442220132429843E-2</v>
      </c>
      <c r="N520" s="97">
        <v>-3.8722993104080054E-2</v>
      </c>
      <c r="O520" s="349">
        <v>0.10791500850242586</v>
      </c>
      <c r="P520" s="438"/>
      <c r="Q520" s="97">
        <v>-6.5657619785831067E-2</v>
      </c>
      <c r="R520" s="97">
        <v>-6.3574356341178695E-2</v>
      </c>
      <c r="S520" s="97">
        <v>1.2079647679423378E-2</v>
      </c>
      <c r="T520" s="97">
        <v>7.0790225869043377E-2</v>
      </c>
      <c r="U520" s="349">
        <v>-1.4719963271817682E-2</v>
      </c>
      <c r="V520" s="438"/>
      <c r="W520" s="97">
        <v>7.1311276644062227E-2</v>
      </c>
      <c r="X520" s="97">
        <v>7.6006714194913227E-2</v>
      </c>
      <c r="Y520" s="97">
        <v>3.6222167969965247E-2</v>
      </c>
      <c r="Z520" s="97">
        <v>7.7424269251594513E-2</v>
      </c>
      <c r="AA520" s="349">
        <v>6.5003958950615059E-2</v>
      </c>
      <c r="AB520" s="287"/>
      <c r="AC520" s="97">
        <v>6.3055984577982338E-2</v>
      </c>
      <c r="AD520" s="97">
        <v>4.8976190939322262E-2</v>
      </c>
      <c r="AE520" s="97">
        <v>8.8046930705196758E-3</v>
      </c>
      <c r="AF520" s="97">
        <v>1.9334730558006052E-2</v>
      </c>
      <c r="AG520" s="349">
        <v>3.515796382476144E-2</v>
      </c>
      <c r="AH520" s="287"/>
      <c r="AI520" s="97">
        <v>-6.8974947707546974E-2</v>
      </c>
      <c r="AJ520" s="97">
        <v>-6.7373188233359471E-3</v>
      </c>
      <c r="AK520" s="97">
        <v>3.2454242843819037E-2</v>
      </c>
      <c r="AL520" s="97">
        <v>2.0823930621921116E-2</v>
      </c>
      <c r="AM520" s="349">
        <v>-6.7365626561366465E-3</v>
      </c>
      <c r="AN520" s="287"/>
      <c r="AO520" s="97">
        <v>8.643970866567896E-2</v>
      </c>
      <c r="AP520" s="97">
        <v>5.7552429578247022E-2</v>
      </c>
      <c r="AQ520" s="97">
        <v>6.5784109196177942E-2</v>
      </c>
      <c r="AR520" s="97">
        <v>9.1320255064781808E-2</v>
      </c>
      <c r="AS520" s="349">
        <v>7.5266764558366006E-2</v>
      </c>
      <c r="AT520" s="287"/>
      <c r="AU520" s="97">
        <v>4.8591618866426822E-2</v>
      </c>
      <c r="AV520" s="97">
        <v>6.2274303508315532E-2</v>
      </c>
      <c r="AW520" s="97">
        <v>-4.3177080121558076E-3</v>
      </c>
      <c r="AX520" s="97">
        <v>-2.2865720510990895E-2</v>
      </c>
      <c r="AY520" s="349">
        <v>2.0369612492382005E-2</v>
      </c>
      <c r="AZ520" s="287"/>
      <c r="BA520" s="97">
        <v>3.8688945056370994E-3</v>
      </c>
      <c r="BB520" s="97">
        <v>-1.1714393077238983E-2</v>
      </c>
    </row>
    <row r="521" spans="1:54">
      <c r="A521" s="69"/>
      <c r="B521" s="69"/>
      <c r="C521" s="306" t="s">
        <v>84</v>
      </c>
      <c r="D521" s="306" t="s">
        <v>25</v>
      </c>
      <c r="E521" s="433">
        <v>385726658</v>
      </c>
      <c r="F521" s="433">
        <v>395898714</v>
      </c>
      <c r="G521" s="433">
        <v>434784718</v>
      </c>
      <c r="H521" s="433">
        <v>445367988</v>
      </c>
      <c r="I521" s="434">
        <v>1661778078</v>
      </c>
      <c r="J521" s="435"/>
      <c r="K521" s="433">
        <v>449348801</v>
      </c>
      <c r="L521" s="433">
        <v>471487068</v>
      </c>
      <c r="M521" s="433">
        <v>454667292</v>
      </c>
      <c r="N521" s="433">
        <v>446489394</v>
      </c>
      <c r="O521" s="436">
        <v>1821992555</v>
      </c>
      <c r="P521" s="435"/>
      <c r="Q521" s="433">
        <v>440834649</v>
      </c>
      <c r="R521" s="433">
        <v>463549402</v>
      </c>
      <c r="S521" s="433">
        <v>466096686</v>
      </c>
      <c r="T521" s="433">
        <v>473963288</v>
      </c>
      <c r="U521" s="436">
        <v>1844444025</v>
      </c>
      <c r="V521" s="435"/>
      <c r="W521" s="433">
        <v>470926997</v>
      </c>
      <c r="X521" s="433">
        <v>486290664</v>
      </c>
      <c r="Y521" s="433">
        <v>483549656</v>
      </c>
      <c r="Z521" s="433">
        <v>504049328</v>
      </c>
      <c r="AA521" s="436">
        <v>1944816645</v>
      </c>
      <c r="AB521" s="126"/>
      <c r="AC521" s="433">
        <v>497854777</v>
      </c>
      <c r="AD521" s="433">
        <v>519208713</v>
      </c>
      <c r="AE521" s="433">
        <v>511115829</v>
      </c>
      <c r="AF521" s="433">
        <v>521050267</v>
      </c>
      <c r="AG521" s="436">
        <v>2049229586</v>
      </c>
      <c r="AH521" s="126"/>
      <c r="AI521" s="433">
        <v>501521309</v>
      </c>
      <c r="AJ521" s="433">
        <v>529588447</v>
      </c>
      <c r="AK521" s="433">
        <v>532828262</v>
      </c>
      <c r="AL521" s="433">
        <v>541352707</v>
      </c>
      <c r="AM521" s="436">
        <v>2105290725</v>
      </c>
      <c r="AN521" s="126"/>
      <c r="AO521" s="433">
        <v>522684865</v>
      </c>
      <c r="AP521" s="433">
        <v>541946622</v>
      </c>
      <c r="AQ521" s="433">
        <v>552248041</v>
      </c>
      <c r="AR521" s="433">
        <v>560121583</v>
      </c>
      <c r="AS521" s="436">
        <v>2177001111</v>
      </c>
      <c r="AT521" s="126"/>
      <c r="AU521" s="433">
        <v>522081246</v>
      </c>
      <c r="AV521" s="433">
        <v>526384432</v>
      </c>
      <c r="AW521" s="433">
        <v>513786171</v>
      </c>
      <c r="AX521" s="433">
        <v>532410833</v>
      </c>
      <c r="AY521" s="436">
        <v>2094662682</v>
      </c>
      <c r="AZ521" s="126"/>
      <c r="BA521" s="433">
        <v>526083938</v>
      </c>
      <c r="BB521" s="433">
        <v>539280390</v>
      </c>
    </row>
    <row r="522" spans="1:54">
      <c r="A522" s="69"/>
      <c r="B522" s="69"/>
      <c r="C522" s="312"/>
      <c r="D522" s="313" t="s">
        <v>23</v>
      </c>
      <c r="E522" s="97">
        <v>0.15939701587143895</v>
      </c>
      <c r="F522" s="97">
        <v>0.34227214443548865</v>
      </c>
      <c r="G522" s="97">
        <v>0.29594323230529479</v>
      </c>
      <c r="H522" s="97">
        <v>0.24657145258818702</v>
      </c>
      <c r="I522" s="437"/>
      <c r="J522" s="438"/>
      <c r="K522" s="97">
        <v>0.16494100597008776</v>
      </c>
      <c r="L522" s="97">
        <v>0.19092851612546535</v>
      </c>
      <c r="M522" s="97">
        <v>4.572969834694144E-2</v>
      </c>
      <c r="N522" s="97">
        <v>2.5179313067287628E-3</v>
      </c>
      <c r="O522" s="349">
        <v>9.6411475828844129E-2</v>
      </c>
      <c r="P522" s="438"/>
      <c r="Q522" s="97">
        <v>-1.8947757245712515E-2</v>
      </c>
      <c r="R522" s="97">
        <v>-1.6835384337625103E-2</v>
      </c>
      <c r="S522" s="97">
        <v>2.5137928769241702E-2</v>
      </c>
      <c r="T522" s="97">
        <v>6.1533139127600389E-2</v>
      </c>
      <c r="U522" s="349">
        <v>1.232248174581585E-2</v>
      </c>
      <c r="V522" s="438"/>
      <c r="W522" s="97">
        <v>6.8262211394368055E-2</v>
      </c>
      <c r="X522" s="97">
        <v>4.9058982498698223E-2</v>
      </c>
      <c r="Y522" s="97">
        <v>3.744495621665922E-2</v>
      </c>
      <c r="Z522" s="97">
        <v>6.3477574659748681E-2</v>
      </c>
      <c r="AA522" s="349">
        <v>5.44189027368287E-2</v>
      </c>
      <c r="AB522" s="287"/>
      <c r="AC522" s="97">
        <v>5.7180370145566428E-2</v>
      </c>
      <c r="AD522" s="97">
        <v>6.7692126205408654E-2</v>
      </c>
      <c r="AE522" s="97">
        <v>5.7007946666805198E-2</v>
      </c>
      <c r="AF522" s="97">
        <v>3.3728720693781078E-2</v>
      </c>
      <c r="AG522" s="349">
        <v>5.3687807160864853E-2</v>
      </c>
      <c r="AH522" s="287"/>
      <c r="AI522" s="97">
        <v>7.3646616832603318E-3</v>
      </c>
      <c r="AJ522" s="97">
        <v>1.9991448024871739E-2</v>
      </c>
      <c r="AK522" s="97">
        <v>4.2480455051608246E-2</v>
      </c>
      <c r="AL522" s="97">
        <v>3.8964455611727011E-2</v>
      </c>
      <c r="AM522" s="349">
        <v>2.7357178221025347E-2</v>
      </c>
      <c r="AN522" s="287"/>
      <c r="AO522" s="97">
        <v>4.2198717422792464E-2</v>
      </c>
      <c r="AP522" s="97">
        <v>2.3335431635652659E-2</v>
      </c>
      <c r="AQ522" s="97">
        <v>3.644660087493623E-2</v>
      </c>
      <c r="AR522" s="97">
        <v>3.4670328156316099E-2</v>
      </c>
      <c r="AS522" s="349">
        <v>3.4061987329564669E-2</v>
      </c>
      <c r="AT522" s="287"/>
      <c r="AU522" s="97">
        <v>-1.1548430812130528E-3</v>
      </c>
      <c r="AV522" s="97">
        <v>-2.8715355660986153E-2</v>
      </c>
      <c r="AW522" s="97">
        <v>-6.9646005317382409E-2</v>
      </c>
      <c r="AX522" s="97">
        <v>-4.9472740992378417E-2</v>
      </c>
      <c r="AY522" s="349">
        <v>-3.7821950840520313E-2</v>
      </c>
      <c r="AZ522" s="287"/>
      <c r="BA522" s="97">
        <v>7.6667990483612058E-3</v>
      </c>
      <c r="BB522" s="97">
        <v>2.4499125004517674E-2</v>
      </c>
    </row>
    <row r="523" spans="1:54">
      <c r="A523" s="69"/>
      <c r="B523" s="69"/>
      <c r="C523" s="306" t="s">
        <v>85</v>
      </c>
      <c r="D523" s="306" t="s">
        <v>25</v>
      </c>
      <c r="E523" s="433">
        <v>227941946</v>
      </c>
      <c r="F523" s="433">
        <v>245563351</v>
      </c>
      <c r="G523" s="433">
        <v>255965443</v>
      </c>
      <c r="H523" s="433">
        <v>273048471</v>
      </c>
      <c r="I523" s="434">
        <v>1002519211</v>
      </c>
      <c r="J523" s="435"/>
      <c r="K523" s="433">
        <v>265237939</v>
      </c>
      <c r="L523" s="433">
        <v>281152234</v>
      </c>
      <c r="M523" s="433">
        <v>274350698</v>
      </c>
      <c r="N523" s="433">
        <v>284563653</v>
      </c>
      <c r="O523" s="436">
        <v>1105304524</v>
      </c>
      <c r="P523" s="435"/>
      <c r="Q523" s="433">
        <v>276349314</v>
      </c>
      <c r="R523" s="433">
        <v>298010430</v>
      </c>
      <c r="S523" s="433">
        <v>297293076</v>
      </c>
      <c r="T523" s="433">
        <v>312944642</v>
      </c>
      <c r="U523" s="436">
        <v>1184597462</v>
      </c>
      <c r="V523" s="435"/>
      <c r="W523" s="433">
        <v>309412441</v>
      </c>
      <c r="X523" s="433">
        <v>330490642</v>
      </c>
      <c r="Y523" s="433">
        <v>328070078</v>
      </c>
      <c r="Z523" s="433">
        <v>351233580</v>
      </c>
      <c r="AA523" s="436">
        <v>1319206741</v>
      </c>
      <c r="AB523" s="126"/>
      <c r="AC523" s="433">
        <v>338503433</v>
      </c>
      <c r="AD523" s="433">
        <v>353876006</v>
      </c>
      <c r="AE523" s="433">
        <v>362377967</v>
      </c>
      <c r="AF523" s="433">
        <v>362581719</v>
      </c>
      <c r="AG523" s="436">
        <v>1417339125</v>
      </c>
      <c r="AH523" s="126"/>
      <c r="AI523" s="433">
        <v>345610175</v>
      </c>
      <c r="AJ523" s="433">
        <v>372062972</v>
      </c>
      <c r="AK523" s="433">
        <v>376830831</v>
      </c>
      <c r="AL523" s="433">
        <v>390801286</v>
      </c>
      <c r="AM523" s="436">
        <v>1485305264</v>
      </c>
      <c r="AN523" s="126"/>
      <c r="AO523" s="433">
        <v>357282107</v>
      </c>
      <c r="AP523" s="433">
        <v>377063662</v>
      </c>
      <c r="AQ523" s="433">
        <v>369170543</v>
      </c>
      <c r="AR523" s="433">
        <v>392523715</v>
      </c>
      <c r="AS523" s="436">
        <v>1496040027</v>
      </c>
      <c r="AT523" s="126"/>
      <c r="AU523" s="433">
        <v>334796517</v>
      </c>
      <c r="AV523" s="433">
        <v>362487175</v>
      </c>
      <c r="AW523" s="433">
        <v>369002087</v>
      </c>
      <c r="AX523" s="433">
        <v>388022477</v>
      </c>
      <c r="AY523" s="436">
        <v>1454308256</v>
      </c>
      <c r="AZ523" s="126"/>
      <c r="BA523" s="433">
        <v>364396171</v>
      </c>
      <c r="BB523" s="433">
        <v>394404905</v>
      </c>
    </row>
    <row r="524" spans="1:54">
      <c r="A524" s="69"/>
      <c r="B524" s="69"/>
      <c r="C524" s="312"/>
      <c r="D524" s="313" t="s">
        <v>23</v>
      </c>
      <c r="E524" s="97">
        <v>0.2341536329590643</v>
      </c>
      <c r="F524" s="97">
        <v>0.49856539768908942</v>
      </c>
      <c r="G524" s="97">
        <v>0.26313096672780173</v>
      </c>
      <c r="H524" s="97">
        <v>0.26609946762178349</v>
      </c>
      <c r="I524" s="437"/>
      <c r="J524" s="438"/>
      <c r="K524" s="97">
        <v>0.16362057819757317</v>
      </c>
      <c r="L524" s="97">
        <v>0.14492750182416267</v>
      </c>
      <c r="M524" s="97">
        <v>7.1827098160277825E-2</v>
      </c>
      <c r="N524" s="97">
        <v>4.2172666112457374E-2</v>
      </c>
      <c r="O524" s="349">
        <v>0.10252702578883555</v>
      </c>
      <c r="P524" s="438"/>
      <c r="Q524" s="97">
        <v>4.1892102773427142E-2</v>
      </c>
      <c r="R524" s="97">
        <v>5.9961095667480979E-2</v>
      </c>
      <c r="S524" s="97">
        <v>8.3624274212708682E-2</v>
      </c>
      <c r="T524" s="97">
        <v>9.9735116206144614E-2</v>
      </c>
      <c r="U524" s="349">
        <v>7.1738544698112472E-2</v>
      </c>
      <c r="V524" s="438"/>
      <c r="W524" s="97">
        <v>0.11964251519726954</v>
      </c>
      <c r="X524" s="97">
        <v>0.1089901853435129</v>
      </c>
      <c r="Y524" s="97">
        <v>0.10352411302037856</v>
      </c>
      <c r="Z524" s="97">
        <v>0.12235051463191371</v>
      </c>
      <c r="AA524" s="349">
        <v>0.11363292875263653</v>
      </c>
      <c r="AB524" s="287"/>
      <c r="AC524" s="97">
        <v>9.4020110846156912E-2</v>
      </c>
      <c r="AD524" s="97">
        <v>7.0759534546820824E-2</v>
      </c>
      <c r="AE524" s="97">
        <v>0.10457487988282788</v>
      </c>
      <c r="AF524" s="97">
        <v>3.2309379416398665E-2</v>
      </c>
      <c r="AG524" s="349">
        <v>7.438741855246489E-2</v>
      </c>
      <c r="AH524" s="287"/>
      <c r="AI524" s="97">
        <v>2.0994593576248999E-2</v>
      </c>
      <c r="AJ524" s="97">
        <v>5.1393611580435872E-2</v>
      </c>
      <c r="AK524" s="97">
        <v>3.9883396111662694E-2</v>
      </c>
      <c r="AL524" s="97">
        <v>7.7829536132790977E-2</v>
      </c>
      <c r="AM524" s="349">
        <v>4.7953335797457752E-2</v>
      </c>
      <c r="AN524" s="287"/>
      <c r="AO524" s="97">
        <v>3.3771957090094284E-2</v>
      </c>
      <c r="AP524" s="97">
        <v>1.3440439861884368E-2</v>
      </c>
      <c r="AQ524" s="97">
        <v>-2.0328188061661034E-2</v>
      </c>
      <c r="AR524" s="97">
        <v>4.4074292017555194E-3</v>
      </c>
      <c r="AS524" s="349">
        <v>7.2273109509426448E-3</v>
      </c>
      <c r="AT524" s="287"/>
      <c r="AU524" s="97">
        <v>-6.2935113624371875E-2</v>
      </c>
      <c r="AV524" s="97">
        <v>-3.8657893796193998E-2</v>
      </c>
      <c r="AW524" s="97">
        <v>-4.5630942986696343E-4</v>
      </c>
      <c r="AX524" s="97">
        <v>-1.1467429426525233E-2</v>
      </c>
      <c r="AY524" s="349">
        <v>-2.7894822495949212E-2</v>
      </c>
      <c r="AZ524" s="287"/>
      <c r="BA524" s="97">
        <v>8.841087794231739E-2</v>
      </c>
      <c r="BB524" s="97">
        <v>8.8052025564766545E-2</v>
      </c>
    </row>
    <row r="525" spans="1:54">
      <c r="A525" s="69"/>
      <c r="B525" s="69"/>
      <c r="C525" s="306" t="s">
        <v>86</v>
      </c>
      <c r="D525" s="306" t="s">
        <v>25</v>
      </c>
      <c r="E525" s="433">
        <v>530243827</v>
      </c>
      <c r="F525" s="433">
        <v>541291709</v>
      </c>
      <c r="G525" s="433">
        <v>577562342</v>
      </c>
      <c r="H525" s="433">
        <v>604047054</v>
      </c>
      <c r="I525" s="434">
        <v>2253144932</v>
      </c>
      <c r="J525" s="435"/>
      <c r="K525" s="433">
        <v>669013946</v>
      </c>
      <c r="L525" s="433">
        <v>637870379</v>
      </c>
      <c r="M525" s="433">
        <v>616399273</v>
      </c>
      <c r="N525" s="433">
        <v>558923933</v>
      </c>
      <c r="O525" s="436">
        <v>2482207531</v>
      </c>
      <c r="P525" s="435"/>
      <c r="Q525" s="433">
        <v>604404737</v>
      </c>
      <c r="R525" s="433">
        <v>576357836</v>
      </c>
      <c r="S525" s="433">
        <v>610877308</v>
      </c>
      <c r="T525" s="433">
        <v>584557774</v>
      </c>
      <c r="U525" s="436">
        <v>2376197655</v>
      </c>
      <c r="V525" s="435"/>
      <c r="W525" s="433">
        <v>629797356</v>
      </c>
      <c r="X525" s="433">
        <v>616007857</v>
      </c>
      <c r="Y525" s="433">
        <v>623050270</v>
      </c>
      <c r="Z525" s="433">
        <v>618837672</v>
      </c>
      <c r="AA525" s="436">
        <v>2487693155</v>
      </c>
      <c r="AB525" s="126"/>
      <c r="AC525" s="433">
        <v>640230725</v>
      </c>
      <c r="AD525" s="433">
        <v>640632089</v>
      </c>
      <c r="AE525" s="433">
        <v>622147822</v>
      </c>
      <c r="AF525" s="433">
        <v>642191839</v>
      </c>
      <c r="AG525" s="436">
        <v>2545202475</v>
      </c>
      <c r="AH525" s="126"/>
      <c r="AI525" s="433">
        <v>621982069</v>
      </c>
      <c r="AJ525" s="433">
        <v>635441705</v>
      </c>
      <c r="AK525" s="433">
        <v>638786353</v>
      </c>
      <c r="AL525" s="433">
        <v>635975863</v>
      </c>
      <c r="AM525" s="436">
        <v>2532185990</v>
      </c>
      <c r="AN525" s="126"/>
      <c r="AO525" s="433">
        <v>647883991</v>
      </c>
      <c r="AP525" s="433">
        <v>649245577</v>
      </c>
      <c r="AQ525" s="433">
        <v>665745723</v>
      </c>
      <c r="AR525" s="433">
        <v>673600074</v>
      </c>
      <c r="AS525" s="436">
        <v>2636475365</v>
      </c>
      <c r="AT525" s="126"/>
      <c r="AU525" s="433">
        <v>673825247</v>
      </c>
      <c r="AV525" s="433">
        <v>675064440</v>
      </c>
      <c r="AW525" s="433">
        <v>642080833</v>
      </c>
      <c r="AX525" s="433">
        <v>646987512</v>
      </c>
      <c r="AY525" s="436">
        <v>2637958032</v>
      </c>
      <c r="AZ525" s="126"/>
      <c r="BA525" s="433">
        <v>673319348</v>
      </c>
      <c r="BB525" s="433">
        <v>667677018</v>
      </c>
    </row>
    <row r="526" spans="1:54">
      <c r="A526" s="69"/>
      <c r="B526" s="69"/>
      <c r="C526" s="312"/>
      <c r="D526" s="313" t="s">
        <v>23</v>
      </c>
      <c r="E526" s="97">
        <v>0.1864268312948508</v>
      </c>
      <c r="F526" s="97">
        <v>0.19427473836366851</v>
      </c>
      <c r="G526" s="97">
        <v>0.27244072056583207</v>
      </c>
      <c r="H526" s="97">
        <v>0.23166391847574622</v>
      </c>
      <c r="I526" s="437"/>
      <c r="J526" s="438"/>
      <c r="K526" s="97">
        <v>0.26171001326904653</v>
      </c>
      <c r="L526" s="97">
        <v>0.17842259246575676</v>
      </c>
      <c r="M526" s="97">
        <v>6.7242838003451405E-2</v>
      </c>
      <c r="N526" s="97">
        <v>-7.4701334442730347E-2</v>
      </c>
      <c r="O526" s="349">
        <v>0.10166349964743415</v>
      </c>
      <c r="P526" s="438"/>
      <c r="Q526" s="97">
        <v>-9.6573785025402148E-2</v>
      </c>
      <c r="R526" s="97">
        <v>-9.6434236523781247E-2</v>
      </c>
      <c r="S526" s="97">
        <v>-8.9584223114422823E-3</v>
      </c>
      <c r="T526" s="97">
        <v>4.5862843736913295E-2</v>
      </c>
      <c r="U526" s="349">
        <v>-4.2707902009020193E-2</v>
      </c>
      <c r="V526" s="438"/>
      <c r="W526" s="97">
        <v>4.2012607521969114E-2</v>
      </c>
      <c r="X526" s="97">
        <v>6.8794104154419777E-2</v>
      </c>
      <c r="Y526" s="97">
        <v>1.9927016179163815E-2</v>
      </c>
      <c r="Z526" s="97">
        <v>5.8642446520606795E-2</v>
      </c>
      <c r="AA526" s="349">
        <v>4.6921812150344966E-2</v>
      </c>
      <c r="AB526" s="287"/>
      <c r="AC526" s="97">
        <v>1.6566231821398825E-2</v>
      </c>
      <c r="AD526" s="97">
        <v>3.9973892735592154E-2</v>
      </c>
      <c r="AE526" s="97">
        <v>-1.4484352923882504E-3</v>
      </c>
      <c r="AF526" s="97">
        <v>3.7738760997730658E-2</v>
      </c>
      <c r="AG526" s="349">
        <v>2.3117529541138326E-2</v>
      </c>
      <c r="AH526" s="287"/>
      <c r="AI526" s="97">
        <v>-2.850324935592552E-2</v>
      </c>
      <c r="AJ526" s="97">
        <v>-8.1019731748092072E-3</v>
      </c>
      <c r="AK526" s="97">
        <v>2.6743694041253097E-2</v>
      </c>
      <c r="AL526" s="97">
        <v>-9.6793132869444909E-3</v>
      </c>
      <c r="AM526" s="349">
        <v>-5.1141255471237601E-3</v>
      </c>
      <c r="AN526" s="287"/>
      <c r="AO526" s="97">
        <v>4.1644161931619905E-2</v>
      </c>
      <c r="AP526" s="97">
        <v>2.1723270429661268E-2</v>
      </c>
      <c r="AQ526" s="97">
        <v>4.2204048150665585E-2</v>
      </c>
      <c r="AR526" s="97">
        <v>5.9159809654599993E-2</v>
      </c>
      <c r="AS526" s="349">
        <v>4.1185511416560683E-2</v>
      </c>
      <c r="AT526" s="287"/>
      <c r="AU526" s="97">
        <v>4.0039970674317749E-2</v>
      </c>
      <c r="AV526" s="97">
        <v>3.9767483853032193E-2</v>
      </c>
      <c r="AW526" s="97">
        <v>-3.5546439402360241E-2</v>
      </c>
      <c r="AX526" s="97">
        <v>-3.9507955873532175E-2</v>
      </c>
      <c r="AY526" s="349">
        <v>5.6236709801393836E-4</v>
      </c>
      <c r="AZ526" s="287"/>
      <c r="BA526" s="97">
        <v>-7.5078665017724866E-4</v>
      </c>
      <c r="BB526" s="97">
        <v>-1.0943284170026768E-2</v>
      </c>
    </row>
    <row r="527" spans="1:54">
      <c r="A527" s="69"/>
      <c r="B527" s="69"/>
      <c r="C527" s="306" t="s">
        <v>87</v>
      </c>
      <c r="D527" s="306" t="s">
        <v>25</v>
      </c>
      <c r="E527" s="433">
        <v>446353833</v>
      </c>
      <c r="F527" s="433">
        <v>478931782</v>
      </c>
      <c r="G527" s="433">
        <v>522973787</v>
      </c>
      <c r="H527" s="433">
        <v>520890300</v>
      </c>
      <c r="I527" s="434">
        <v>1969149702</v>
      </c>
      <c r="J527" s="435"/>
      <c r="K527" s="433">
        <v>482745225</v>
      </c>
      <c r="L527" s="433">
        <v>529714010</v>
      </c>
      <c r="M527" s="433">
        <v>552916567</v>
      </c>
      <c r="N527" s="433">
        <v>540265289</v>
      </c>
      <c r="O527" s="436">
        <v>2105641091</v>
      </c>
      <c r="P527" s="435"/>
      <c r="Q527" s="433">
        <v>509694676</v>
      </c>
      <c r="R527" s="433">
        <v>528809167</v>
      </c>
      <c r="S527" s="433">
        <v>543646402</v>
      </c>
      <c r="T527" s="433">
        <v>547707440</v>
      </c>
      <c r="U527" s="436">
        <v>2129857685</v>
      </c>
      <c r="V527" s="435"/>
      <c r="W527" s="433">
        <v>499818467</v>
      </c>
      <c r="X527" s="433">
        <v>552301679</v>
      </c>
      <c r="Y527" s="433">
        <v>563612888</v>
      </c>
      <c r="Z527" s="433">
        <v>574483432</v>
      </c>
      <c r="AA527" s="436">
        <v>2190216466</v>
      </c>
      <c r="AB527" s="126"/>
      <c r="AC527" s="433">
        <v>535516960</v>
      </c>
      <c r="AD527" s="433">
        <v>579743294</v>
      </c>
      <c r="AE527" s="433">
        <v>601547944</v>
      </c>
      <c r="AF527" s="433">
        <v>601766686</v>
      </c>
      <c r="AG527" s="436">
        <v>2318574884</v>
      </c>
      <c r="AH527" s="126"/>
      <c r="AI527" s="433">
        <v>558789412</v>
      </c>
      <c r="AJ527" s="433">
        <v>606114508</v>
      </c>
      <c r="AK527" s="433">
        <v>638069161</v>
      </c>
      <c r="AL527" s="433">
        <v>625811935</v>
      </c>
      <c r="AM527" s="436">
        <v>2428785016</v>
      </c>
      <c r="AN527" s="126"/>
      <c r="AO527" s="433">
        <v>570360377</v>
      </c>
      <c r="AP527" s="433">
        <v>598999620</v>
      </c>
      <c r="AQ527" s="433">
        <v>625969934</v>
      </c>
      <c r="AR527" s="433">
        <v>636787439</v>
      </c>
      <c r="AS527" s="436">
        <v>2432117370</v>
      </c>
      <c r="AT527" s="126"/>
      <c r="AU527" s="433">
        <v>568609175</v>
      </c>
      <c r="AV527" s="433">
        <v>620622718</v>
      </c>
      <c r="AW527" s="433">
        <v>629384804</v>
      </c>
      <c r="AX527" s="433">
        <v>639644561</v>
      </c>
      <c r="AY527" s="436">
        <v>2458261258</v>
      </c>
      <c r="AZ527" s="126"/>
      <c r="BA527" s="433">
        <v>590158997</v>
      </c>
      <c r="BB527" s="433">
        <v>636159386</v>
      </c>
    </row>
    <row r="528" spans="1:54">
      <c r="A528" s="69"/>
      <c r="B528" s="69"/>
      <c r="C528" s="312"/>
      <c r="D528" s="313" t="s">
        <v>23</v>
      </c>
      <c r="E528" s="97">
        <v>4.4317420880105589E-2</v>
      </c>
      <c r="F528" s="97">
        <v>0.23370847371417205</v>
      </c>
      <c r="G528" s="97">
        <v>0.10190542798745564</v>
      </c>
      <c r="H528" s="97">
        <v>6.5058272909541262E-2</v>
      </c>
      <c r="I528" s="437"/>
      <c r="J528" s="438"/>
      <c r="K528" s="97">
        <v>8.1530367411452254E-2</v>
      </c>
      <c r="L528" s="97">
        <v>0.10603227830889703</v>
      </c>
      <c r="M528" s="97">
        <v>5.7254839046072495E-2</v>
      </c>
      <c r="N528" s="97">
        <v>3.7195910540088764E-2</v>
      </c>
      <c r="O528" s="349">
        <v>6.9314886959264799E-2</v>
      </c>
      <c r="P528" s="438"/>
      <c r="Q528" s="97">
        <v>5.5825411841204708E-2</v>
      </c>
      <c r="R528" s="97">
        <v>-1.7081726798201524E-3</v>
      </c>
      <c r="S528" s="97">
        <v>-1.6765938214327369E-2</v>
      </c>
      <c r="T528" s="97">
        <v>1.3774993788283174E-2</v>
      </c>
      <c r="U528" s="349">
        <v>1.1500817543648623E-2</v>
      </c>
      <c r="V528" s="438"/>
      <c r="W528" s="97">
        <v>-1.9376716032246777E-2</v>
      </c>
      <c r="X528" s="97">
        <v>4.4425311560455594E-2</v>
      </c>
      <c r="Y528" s="97">
        <v>3.6726971661260155E-2</v>
      </c>
      <c r="Z528" s="97">
        <v>4.8887398717826436E-2</v>
      </c>
      <c r="AA528" s="349">
        <v>2.8339349349531862E-2</v>
      </c>
      <c r="AB528" s="287"/>
      <c r="AC528" s="97">
        <v>7.1422917232867977E-2</v>
      </c>
      <c r="AD528" s="97">
        <v>4.9685916308793265E-2</v>
      </c>
      <c r="AE528" s="97">
        <v>6.7306934968456522E-2</v>
      </c>
      <c r="AF528" s="97">
        <v>4.7491803036018521E-2</v>
      </c>
      <c r="AG528" s="349">
        <v>5.860535704693226E-2</v>
      </c>
      <c r="AH528" s="287"/>
      <c r="AI528" s="97">
        <v>4.3457917747366848E-2</v>
      </c>
      <c r="AJ528" s="97">
        <v>4.5487743063052921E-2</v>
      </c>
      <c r="AK528" s="97">
        <v>6.0712063542519568E-2</v>
      </c>
      <c r="AL528" s="97">
        <v>3.9957760307123502E-2</v>
      </c>
      <c r="AM528" s="349">
        <v>4.7533565881584083E-2</v>
      </c>
      <c r="AN528" s="287"/>
      <c r="AO528" s="97">
        <v>2.0707201588851865E-2</v>
      </c>
      <c r="AP528" s="97">
        <v>-1.1738521197054097E-2</v>
      </c>
      <c r="AQ528" s="97">
        <v>-1.8962250081225873E-2</v>
      </c>
      <c r="AR528" s="97">
        <v>1.7538022824700628E-2</v>
      </c>
      <c r="AS528" s="349">
        <v>1.3720250981654747E-3</v>
      </c>
      <c r="AT528" s="287"/>
      <c r="AU528" s="97">
        <v>-3.0703430157806855E-3</v>
      </c>
      <c r="AV528" s="97">
        <v>3.6098684002503933E-2</v>
      </c>
      <c r="AW528" s="97">
        <v>5.4553259102696483E-3</v>
      </c>
      <c r="AX528" s="97">
        <v>4.4867750602723966E-3</v>
      </c>
      <c r="AY528" s="349">
        <v>1.0749435172201505E-2</v>
      </c>
      <c r="AZ528" s="287"/>
      <c r="BA528" s="97">
        <v>3.7899180926864284E-2</v>
      </c>
      <c r="BB528" s="97">
        <v>2.5033998191474449E-2</v>
      </c>
    </row>
    <row r="529" spans="1:54">
      <c r="A529" s="69"/>
      <c r="B529" s="69"/>
      <c r="C529" s="306" t="s">
        <v>88</v>
      </c>
      <c r="D529" s="306" t="s">
        <v>25</v>
      </c>
      <c r="E529" s="433">
        <v>18476245</v>
      </c>
      <c r="F529" s="433">
        <v>19120920</v>
      </c>
      <c r="G529" s="433">
        <v>19911640</v>
      </c>
      <c r="H529" s="433">
        <v>20809375</v>
      </c>
      <c r="I529" s="434">
        <v>78318180</v>
      </c>
      <c r="J529" s="435"/>
      <c r="K529" s="433">
        <v>18703075</v>
      </c>
      <c r="L529" s="433">
        <v>21044490</v>
      </c>
      <c r="M529" s="433">
        <v>19590430</v>
      </c>
      <c r="N529" s="433">
        <v>21374565</v>
      </c>
      <c r="O529" s="436">
        <v>80712560</v>
      </c>
      <c r="P529" s="435"/>
      <c r="Q529" s="433">
        <v>20587955</v>
      </c>
      <c r="R529" s="433">
        <v>21979855</v>
      </c>
      <c r="S529" s="433">
        <v>23426590</v>
      </c>
      <c r="T529" s="433">
        <v>24415925</v>
      </c>
      <c r="U529" s="436">
        <v>90410325</v>
      </c>
      <c r="V529" s="435"/>
      <c r="W529" s="433">
        <v>20594425</v>
      </c>
      <c r="X529" s="433">
        <v>22597695</v>
      </c>
      <c r="Y529" s="433">
        <v>22913250</v>
      </c>
      <c r="Z529" s="433">
        <v>24380655</v>
      </c>
      <c r="AA529" s="436">
        <v>90486025</v>
      </c>
      <c r="AB529" s="126"/>
      <c r="AC529" s="433">
        <v>22731930</v>
      </c>
      <c r="AD529" s="433">
        <v>22914355</v>
      </c>
      <c r="AE529" s="433">
        <v>23472975</v>
      </c>
      <c r="AF529" s="433">
        <v>22900965</v>
      </c>
      <c r="AG529" s="436">
        <v>92020225</v>
      </c>
      <c r="AH529" s="126"/>
      <c r="AI529" s="433">
        <v>20207065</v>
      </c>
      <c r="AJ529" s="433">
        <v>23426860</v>
      </c>
      <c r="AK529" s="433">
        <v>23682915</v>
      </c>
      <c r="AL529" s="433">
        <v>24521365</v>
      </c>
      <c r="AM529" s="436">
        <v>91838205</v>
      </c>
      <c r="AN529" s="126"/>
      <c r="AO529" s="433">
        <v>24993690</v>
      </c>
      <c r="AP529" s="433">
        <v>26370550</v>
      </c>
      <c r="AQ529" s="433">
        <v>28154093</v>
      </c>
      <c r="AR529" s="433">
        <v>30703493</v>
      </c>
      <c r="AS529" s="436">
        <v>110221826</v>
      </c>
      <c r="AT529" s="126"/>
      <c r="AU529" s="433">
        <v>26211567</v>
      </c>
      <c r="AV529" s="433">
        <v>27851418</v>
      </c>
      <c r="AW529" s="433">
        <v>27941037</v>
      </c>
      <c r="AX529" s="433">
        <v>30944224</v>
      </c>
      <c r="AY529" s="436">
        <v>112948246</v>
      </c>
      <c r="AZ529" s="126"/>
      <c r="BA529" s="433">
        <v>29076579</v>
      </c>
      <c r="BB529" s="433">
        <v>31895033</v>
      </c>
    </row>
    <row r="530" spans="1:54">
      <c r="A530" s="69"/>
      <c r="B530" s="69"/>
      <c r="C530" s="312"/>
      <c r="D530" s="313" t="s">
        <v>23</v>
      </c>
      <c r="E530" s="97">
        <v>0.11200891713879975</v>
      </c>
      <c r="F530" s="97">
        <v>0.18179517298219883</v>
      </c>
      <c r="G530" s="97">
        <v>-5.4555584886067611E-3</v>
      </c>
      <c r="H530" s="97">
        <v>2.5675180453523714E-2</v>
      </c>
      <c r="I530" s="437"/>
      <c r="J530" s="438"/>
      <c r="K530" s="97">
        <v>1.2276845213949046E-2</v>
      </c>
      <c r="L530" s="97">
        <v>0.10060028492352878</v>
      </c>
      <c r="M530" s="97">
        <v>-1.6131770160569395E-2</v>
      </c>
      <c r="N530" s="97">
        <v>2.7160354407568706E-2</v>
      </c>
      <c r="O530" s="349">
        <v>3.0572467337724119E-2</v>
      </c>
      <c r="P530" s="438"/>
      <c r="Q530" s="97">
        <v>0.10077914995261472</v>
      </c>
      <c r="R530" s="97">
        <v>4.4447026276236645E-2</v>
      </c>
      <c r="S530" s="97">
        <v>0.19581806014467262</v>
      </c>
      <c r="T530" s="97">
        <v>0.14228874365396438</v>
      </c>
      <c r="U530" s="349">
        <v>0.12015186979572934</v>
      </c>
      <c r="V530" s="438"/>
      <c r="W530" s="97">
        <v>3.1426142130186463E-4</v>
      </c>
      <c r="X530" s="97">
        <v>2.8109375607800802E-2</v>
      </c>
      <c r="Y530" s="97">
        <v>-2.1912706885637179E-2</v>
      </c>
      <c r="Z530" s="97">
        <v>-1.4445489982459758E-3</v>
      </c>
      <c r="AA530" s="349">
        <v>8.3729374935881395E-4</v>
      </c>
      <c r="AB530" s="287"/>
      <c r="AC530" s="97">
        <v>0.1037904675658583</v>
      </c>
      <c r="AD530" s="97">
        <v>1.4012933619999668E-2</v>
      </c>
      <c r="AE530" s="97">
        <v>2.4428005629930194E-2</v>
      </c>
      <c r="AF530" s="97">
        <v>-6.0691150422332751E-2</v>
      </c>
      <c r="AG530" s="349">
        <v>1.6955104393192144E-2</v>
      </c>
      <c r="AH530" s="287"/>
      <c r="AI530" s="97">
        <v>-0.11107129926935377</v>
      </c>
      <c r="AJ530" s="97">
        <v>2.2366110676036888E-2</v>
      </c>
      <c r="AK530" s="97">
        <v>8.943902509162216E-3</v>
      </c>
      <c r="AL530" s="97">
        <v>7.0756843652658219E-2</v>
      </c>
      <c r="AM530" s="349">
        <v>-1.9780434138255698E-3</v>
      </c>
      <c r="AN530" s="287"/>
      <c r="AO530" s="97">
        <v>0.23687878472207613</v>
      </c>
      <c r="AP530" s="97">
        <v>0.12565448378485211</v>
      </c>
      <c r="AQ530" s="97">
        <v>0.18879339810998763</v>
      </c>
      <c r="AR530" s="97">
        <v>0.25211190323214061</v>
      </c>
      <c r="AS530" s="349">
        <v>0.20017400165867794</v>
      </c>
      <c r="AT530" s="287"/>
      <c r="AU530" s="97">
        <v>4.8727378790406783E-2</v>
      </c>
      <c r="AV530" s="97">
        <v>5.6156128711763786E-2</v>
      </c>
      <c r="AW530" s="97">
        <v>-7.5674964915403153E-3</v>
      </c>
      <c r="AX530" s="97">
        <v>7.8405085701487298E-3</v>
      </c>
      <c r="AY530" s="349">
        <v>2.4735754241632657E-2</v>
      </c>
      <c r="AZ530" s="287"/>
      <c r="BA530" s="97">
        <v>0.10930334687735388</v>
      </c>
      <c r="BB530" s="97">
        <v>0.14518524694146628</v>
      </c>
    </row>
    <row r="531" spans="1:54">
      <c r="A531" s="69"/>
      <c r="B531" s="69"/>
      <c r="C531" s="306" t="s">
        <v>89</v>
      </c>
      <c r="D531" s="306" t="s">
        <v>25</v>
      </c>
      <c r="E531" s="433">
        <v>57229701</v>
      </c>
      <c r="F531" s="433">
        <v>57319698</v>
      </c>
      <c r="G531" s="433">
        <v>53169383</v>
      </c>
      <c r="H531" s="433">
        <v>54311736</v>
      </c>
      <c r="I531" s="434">
        <v>222030518</v>
      </c>
      <c r="J531" s="435"/>
      <c r="K531" s="433">
        <v>64058163</v>
      </c>
      <c r="L531" s="433">
        <v>64264123</v>
      </c>
      <c r="M531" s="433">
        <v>59997024</v>
      </c>
      <c r="N531" s="433">
        <v>60644140</v>
      </c>
      <c r="O531" s="436">
        <v>248963450</v>
      </c>
      <c r="P531" s="435"/>
      <c r="Q531" s="433">
        <v>61388150</v>
      </c>
      <c r="R531" s="433">
        <v>64603990</v>
      </c>
      <c r="S531" s="433">
        <v>59817635</v>
      </c>
      <c r="T531" s="433">
        <v>64148720</v>
      </c>
      <c r="U531" s="436">
        <v>249958495</v>
      </c>
      <c r="V531" s="435"/>
      <c r="W531" s="433">
        <v>68872595</v>
      </c>
      <c r="X531" s="433">
        <v>68323380</v>
      </c>
      <c r="Y531" s="433">
        <v>68816754</v>
      </c>
      <c r="Z531" s="433">
        <v>66377640</v>
      </c>
      <c r="AA531" s="436">
        <v>272390369</v>
      </c>
      <c r="AB531" s="126"/>
      <c r="AC531" s="433">
        <v>72599259</v>
      </c>
      <c r="AD531" s="433">
        <v>76996822</v>
      </c>
      <c r="AE531" s="433">
        <v>67533684</v>
      </c>
      <c r="AF531" s="433">
        <v>69569652</v>
      </c>
      <c r="AG531" s="436">
        <v>286699417</v>
      </c>
      <c r="AH531" s="126"/>
      <c r="AI531" s="433">
        <v>70424256</v>
      </c>
      <c r="AJ531" s="433">
        <v>70694489</v>
      </c>
      <c r="AK531" s="433">
        <v>65719018</v>
      </c>
      <c r="AL531" s="433">
        <v>73117455</v>
      </c>
      <c r="AM531" s="436">
        <v>279955218</v>
      </c>
      <c r="AN531" s="126"/>
      <c r="AO531" s="433">
        <v>77448808</v>
      </c>
      <c r="AP531" s="433">
        <v>76620776</v>
      </c>
      <c r="AQ531" s="433">
        <v>78126447</v>
      </c>
      <c r="AR531" s="433">
        <v>79521861</v>
      </c>
      <c r="AS531" s="436">
        <v>311717892</v>
      </c>
      <c r="AT531" s="126"/>
      <c r="AU531" s="433">
        <v>85418608</v>
      </c>
      <c r="AV531" s="433">
        <v>84245857</v>
      </c>
      <c r="AW531" s="433">
        <v>73783016</v>
      </c>
      <c r="AX531" s="433">
        <v>78060364</v>
      </c>
      <c r="AY531" s="436">
        <v>321507845</v>
      </c>
      <c r="AZ531" s="126"/>
      <c r="BA531" s="433">
        <v>81571357</v>
      </c>
      <c r="BB531" s="433">
        <v>78709006</v>
      </c>
    </row>
    <row r="532" spans="1:54">
      <c r="A532" s="69"/>
      <c r="B532" s="69"/>
      <c r="C532" s="312"/>
      <c r="D532" s="313" t="s">
        <v>23</v>
      </c>
      <c r="E532" s="97">
        <v>9.7036563463158754E-2</v>
      </c>
      <c r="F532" s="97">
        <v>0.21329481786395105</v>
      </c>
      <c r="G532" s="97">
        <v>0.14240291740045294</v>
      </c>
      <c r="H532" s="97">
        <v>5.8539433007412621E-2</v>
      </c>
      <c r="I532" s="437"/>
      <c r="J532" s="438"/>
      <c r="K532" s="97">
        <v>0.11931675127920029</v>
      </c>
      <c r="L532" s="97">
        <v>0.12115250502541029</v>
      </c>
      <c r="M532" s="97">
        <v>0.12841301919941406</v>
      </c>
      <c r="N532" s="97">
        <v>0.11659365850504208</v>
      </c>
      <c r="O532" s="349">
        <v>0.1213028381981256</v>
      </c>
      <c r="P532" s="438"/>
      <c r="Q532" s="97">
        <v>-4.1681073495660526E-2</v>
      </c>
      <c r="R532" s="97">
        <v>5.2885962514419571E-3</v>
      </c>
      <c r="S532" s="97">
        <v>-2.9899649689291152E-3</v>
      </c>
      <c r="T532" s="97">
        <v>5.7789260429779388E-2</v>
      </c>
      <c r="U532" s="349">
        <v>3.9967513303660329E-3</v>
      </c>
      <c r="V532" s="438"/>
      <c r="W532" s="97">
        <v>0.12192002853970996</v>
      </c>
      <c r="X532" s="97">
        <v>5.7572140668091798E-2</v>
      </c>
      <c r="Y532" s="97">
        <v>0.15044257433447505</v>
      </c>
      <c r="Z532" s="97">
        <v>3.4746133671879953E-2</v>
      </c>
      <c r="AA532" s="349">
        <v>8.9742395032423206E-2</v>
      </c>
      <c r="AB532" s="287"/>
      <c r="AC532" s="97">
        <v>5.4109533697692003E-2</v>
      </c>
      <c r="AD532" s="97">
        <v>0.12694691041339001</v>
      </c>
      <c r="AE532" s="97">
        <v>-1.8644732938144726E-2</v>
      </c>
      <c r="AF532" s="97">
        <v>4.8088663592137371E-2</v>
      </c>
      <c r="AG532" s="349">
        <v>5.2531402092267143E-2</v>
      </c>
      <c r="AH532" s="287"/>
      <c r="AI532" s="97">
        <v>-2.9959024788393518E-2</v>
      </c>
      <c r="AJ532" s="97">
        <v>-8.1851858768924202E-2</v>
      </c>
      <c r="AK532" s="97">
        <v>-2.6870531748275472E-2</v>
      </c>
      <c r="AL532" s="97">
        <v>5.0996417230892543E-2</v>
      </c>
      <c r="AM532" s="349">
        <v>-2.3523588120864525E-2</v>
      </c>
      <c r="AN532" s="287"/>
      <c r="AO532" s="97">
        <v>9.9746201081627239E-2</v>
      </c>
      <c r="AP532" s="97">
        <v>8.3829547165974905E-2</v>
      </c>
      <c r="AQ532" s="97">
        <v>0.18879510646370279</v>
      </c>
      <c r="AR532" s="97">
        <v>8.7590658072002059E-2</v>
      </c>
      <c r="AS532" s="349">
        <v>0.11345626713769619</v>
      </c>
      <c r="AT532" s="287"/>
      <c r="AU532" s="97">
        <v>0.10290410150663654</v>
      </c>
      <c r="AV532" s="97">
        <v>9.9517146628742115E-2</v>
      </c>
      <c r="AW532" s="97">
        <v>-5.5594887093739165E-2</v>
      </c>
      <c r="AX532" s="97">
        <v>-1.8378556306673954E-2</v>
      </c>
      <c r="AY532" s="349">
        <v>3.1406451959453241E-2</v>
      </c>
      <c r="AZ532" s="287"/>
      <c r="BA532" s="97">
        <v>-4.5039963657567461E-2</v>
      </c>
      <c r="BB532" s="97">
        <v>-6.5722531613631729E-2</v>
      </c>
    </row>
    <row r="533" spans="1:54">
      <c r="A533" s="69"/>
      <c r="B533" s="69"/>
      <c r="C533" s="306" t="s">
        <v>90</v>
      </c>
      <c r="D533" s="306" t="s">
        <v>25</v>
      </c>
      <c r="E533" s="433">
        <v>81376684</v>
      </c>
      <c r="F533" s="433">
        <v>86049375</v>
      </c>
      <c r="G533" s="433">
        <v>91094796</v>
      </c>
      <c r="H533" s="433">
        <v>90133628</v>
      </c>
      <c r="I533" s="434">
        <v>348654483</v>
      </c>
      <c r="J533" s="435"/>
      <c r="K533" s="433">
        <v>96337257</v>
      </c>
      <c r="L533" s="433">
        <v>94012209</v>
      </c>
      <c r="M533" s="433">
        <v>88816811</v>
      </c>
      <c r="N533" s="433">
        <v>90059607</v>
      </c>
      <c r="O533" s="436">
        <v>369225884</v>
      </c>
      <c r="P533" s="435"/>
      <c r="Q533" s="433">
        <v>91105529</v>
      </c>
      <c r="R533" s="433">
        <v>92022453</v>
      </c>
      <c r="S533" s="433">
        <v>93027033</v>
      </c>
      <c r="T533" s="433">
        <v>97142934</v>
      </c>
      <c r="U533" s="436">
        <v>373297949</v>
      </c>
      <c r="V533" s="435"/>
      <c r="W533" s="433">
        <v>102378177</v>
      </c>
      <c r="X533" s="433">
        <v>105064402</v>
      </c>
      <c r="Y533" s="433">
        <v>104088850</v>
      </c>
      <c r="Z533" s="433">
        <v>113053017</v>
      </c>
      <c r="AA533" s="436">
        <v>424584446</v>
      </c>
      <c r="AB533" s="126"/>
      <c r="AC533" s="433">
        <v>108350981</v>
      </c>
      <c r="AD533" s="433">
        <v>107597177</v>
      </c>
      <c r="AE533" s="433">
        <v>102114153</v>
      </c>
      <c r="AF533" s="433">
        <v>110001110</v>
      </c>
      <c r="AG533" s="436">
        <v>428063421</v>
      </c>
      <c r="AH533" s="126"/>
      <c r="AI533" s="433">
        <v>106268005</v>
      </c>
      <c r="AJ533" s="433">
        <v>106276150</v>
      </c>
      <c r="AK533" s="433">
        <v>106232032</v>
      </c>
      <c r="AL533" s="433">
        <v>109329525</v>
      </c>
      <c r="AM533" s="436">
        <v>428105712</v>
      </c>
      <c r="AN533" s="126"/>
      <c r="AO533" s="433">
        <v>107425082</v>
      </c>
      <c r="AP533" s="433">
        <v>105480714</v>
      </c>
      <c r="AQ533" s="433">
        <v>107608990</v>
      </c>
      <c r="AR533" s="433">
        <v>115659814</v>
      </c>
      <c r="AS533" s="436">
        <v>436174600</v>
      </c>
      <c r="AT533" s="126"/>
      <c r="AU533" s="433">
        <v>109245023</v>
      </c>
      <c r="AV533" s="433">
        <v>109128213</v>
      </c>
      <c r="AW533" s="433">
        <v>105414269</v>
      </c>
      <c r="AX533" s="433">
        <v>107951133</v>
      </c>
      <c r="AY533" s="436">
        <v>431738638</v>
      </c>
      <c r="AZ533" s="126"/>
      <c r="BA533" s="433">
        <v>106119819</v>
      </c>
      <c r="BB533" s="433">
        <v>107078885</v>
      </c>
    </row>
    <row r="534" spans="1:54">
      <c r="A534" s="69"/>
      <c r="B534" s="69"/>
      <c r="C534" s="312"/>
      <c r="D534" s="313" t="s">
        <v>23</v>
      </c>
      <c r="E534" s="97">
        <v>8.9295425235936837E-2</v>
      </c>
      <c r="F534" s="97">
        <v>0.19287545833678571</v>
      </c>
      <c r="G534" s="97">
        <v>0.17681407921064879</v>
      </c>
      <c r="H534" s="97">
        <v>0.10798438720702135</v>
      </c>
      <c r="I534" s="437"/>
      <c r="J534" s="438"/>
      <c r="K534" s="97">
        <v>0.18384348273517756</v>
      </c>
      <c r="L534" s="97">
        <v>9.2537964395441569E-2</v>
      </c>
      <c r="M534" s="97">
        <v>-2.5006752306685004E-2</v>
      </c>
      <c r="N534" s="97">
        <v>-8.2123622051472295E-4</v>
      </c>
      <c r="O534" s="349">
        <v>5.900225582356855E-2</v>
      </c>
      <c r="P534" s="438"/>
      <c r="Q534" s="97">
        <v>-5.4306383251082169E-2</v>
      </c>
      <c r="R534" s="97">
        <v>-2.1164868065168041E-2</v>
      </c>
      <c r="S534" s="97">
        <v>4.7403435820275064E-2</v>
      </c>
      <c r="T534" s="97">
        <v>7.8651542416790621E-2</v>
      </c>
      <c r="U534" s="349">
        <v>1.1028655293300105E-2</v>
      </c>
      <c r="V534" s="438"/>
      <c r="W534" s="97">
        <v>0.12373176604901781</v>
      </c>
      <c r="X534" s="97">
        <v>0.14172572643765546</v>
      </c>
      <c r="Y534" s="97">
        <v>0.11890970445117821</v>
      </c>
      <c r="Z534" s="97">
        <v>0.16378013659748025</v>
      </c>
      <c r="AA534" s="349">
        <v>0.13738756705571942</v>
      </c>
      <c r="AB534" s="287"/>
      <c r="AC534" s="97">
        <v>5.8340597332574129E-2</v>
      </c>
      <c r="AD534" s="97">
        <v>2.4106880654020113E-2</v>
      </c>
      <c r="AE534" s="97">
        <v>-1.8971263492679524E-2</v>
      </c>
      <c r="AF534" s="97">
        <v>-2.6995360946448721E-2</v>
      </c>
      <c r="AG534" s="349">
        <v>8.1938352494428379E-3</v>
      </c>
      <c r="AH534" s="287"/>
      <c r="AI534" s="97">
        <v>-1.9224339094816356E-2</v>
      </c>
      <c r="AJ534" s="97">
        <v>-1.227752471609922E-2</v>
      </c>
      <c r="AK534" s="97">
        <v>4.0326231761428799E-2</v>
      </c>
      <c r="AL534" s="97">
        <v>-6.1052565742291121E-3</v>
      </c>
      <c r="AM534" s="349">
        <v>9.8796108065402066E-5</v>
      </c>
      <c r="AN534" s="287"/>
      <c r="AO534" s="97">
        <v>1.0888291353545299E-2</v>
      </c>
      <c r="AP534" s="97">
        <v>-7.4846143749091043E-3</v>
      </c>
      <c r="AQ534" s="97">
        <v>1.296179668294406E-2</v>
      </c>
      <c r="AR534" s="97">
        <v>5.7901001582143508E-2</v>
      </c>
      <c r="AS534" s="349">
        <v>1.884788680418259E-2</v>
      </c>
      <c r="AT534" s="287"/>
      <c r="AU534" s="97">
        <v>1.6941490442613727E-2</v>
      </c>
      <c r="AV534" s="97">
        <v>3.4579771615880439E-2</v>
      </c>
      <c r="AW534" s="97">
        <v>-2.0395331282265561E-2</v>
      </c>
      <c r="AX534" s="97">
        <v>-6.6649605713528071E-2</v>
      </c>
      <c r="AY534" s="349">
        <v>-1.017015204461702E-2</v>
      </c>
      <c r="AZ534" s="287"/>
      <c r="BA534" s="97">
        <v>-2.8607289505536593E-2</v>
      </c>
      <c r="BB534" s="97">
        <v>-1.8779085111565008E-2</v>
      </c>
    </row>
    <row r="535" spans="1:54">
      <c r="A535" s="69"/>
      <c r="B535" s="69"/>
      <c r="C535" s="306" t="s">
        <v>91</v>
      </c>
      <c r="D535" s="306" t="s">
        <v>25</v>
      </c>
      <c r="E535" s="433">
        <v>163385338</v>
      </c>
      <c r="F535" s="433">
        <v>175075524</v>
      </c>
      <c r="G535" s="433">
        <v>182822327</v>
      </c>
      <c r="H535" s="433">
        <v>179243449</v>
      </c>
      <c r="I535" s="434">
        <v>700526638</v>
      </c>
      <c r="J535" s="435"/>
      <c r="K535" s="433">
        <v>167641953</v>
      </c>
      <c r="L535" s="433">
        <v>180229209</v>
      </c>
      <c r="M535" s="433">
        <v>188288157</v>
      </c>
      <c r="N535" s="433">
        <v>182077731</v>
      </c>
      <c r="O535" s="436">
        <v>718237050</v>
      </c>
      <c r="P535" s="435"/>
      <c r="Q535" s="433">
        <v>171648559</v>
      </c>
      <c r="R535" s="433">
        <v>178162491</v>
      </c>
      <c r="S535" s="433">
        <v>182341387</v>
      </c>
      <c r="T535" s="433">
        <v>182692272</v>
      </c>
      <c r="U535" s="436">
        <v>714844709</v>
      </c>
      <c r="V535" s="435"/>
      <c r="W535" s="433">
        <v>167414107</v>
      </c>
      <c r="X535" s="433">
        <v>181987790</v>
      </c>
      <c r="Y535" s="433">
        <v>187427401</v>
      </c>
      <c r="Z535" s="433">
        <v>188262102</v>
      </c>
      <c r="AA535" s="436">
        <v>725091400</v>
      </c>
      <c r="AB535" s="126"/>
      <c r="AC535" s="433">
        <v>174275117</v>
      </c>
      <c r="AD535" s="433">
        <v>191519451</v>
      </c>
      <c r="AE535" s="433">
        <v>200204268</v>
      </c>
      <c r="AF535" s="433">
        <v>198797962</v>
      </c>
      <c r="AG535" s="436">
        <v>764796798</v>
      </c>
      <c r="AH535" s="126"/>
      <c r="AI535" s="433">
        <v>183410560</v>
      </c>
      <c r="AJ535" s="433">
        <v>200087264</v>
      </c>
      <c r="AK535" s="433">
        <v>210467104</v>
      </c>
      <c r="AL535" s="433">
        <v>205006466</v>
      </c>
      <c r="AM535" s="436">
        <v>798971394</v>
      </c>
      <c r="AN535" s="126"/>
      <c r="AO535" s="433">
        <v>187290650</v>
      </c>
      <c r="AP535" s="433">
        <v>199834169</v>
      </c>
      <c r="AQ535" s="433">
        <v>209341287</v>
      </c>
      <c r="AR535" s="433">
        <v>209174506</v>
      </c>
      <c r="AS535" s="436">
        <v>805640612</v>
      </c>
      <c r="AT535" s="126"/>
      <c r="AU535" s="433">
        <v>185887664</v>
      </c>
      <c r="AV535" s="433">
        <v>206564805</v>
      </c>
      <c r="AW535" s="433">
        <v>208799931</v>
      </c>
      <c r="AX535" s="433">
        <v>209171607</v>
      </c>
      <c r="AY535" s="436">
        <v>810424007</v>
      </c>
      <c r="AZ535" s="126"/>
      <c r="BA535" s="433">
        <v>196111497</v>
      </c>
      <c r="BB535" s="433">
        <v>209230437</v>
      </c>
    </row>
    <row r="536" spans="1:54">
      <c r="A536" s="69"/>
      <c r="B536" s="69"/>
      <c r="C536" s="312"/>
      <c r="D536" s="313" t="s">
        <v>23</v>
      </c>
      <c r="E536" s="97">
        <v>4.3718507647048446E-2</v>
      </c>
      <c r="F536" s="97">
        <v>0.21344436748673035</v>
      </c>
      <c r="G536" s="97">
        <v>5.1095002600739979E-2</v>
      </c>
      <c r="H536" s="97">
        <v>9.5590856938818584E-3</v>
      </c>
      <c r="I536" s="437"/>
      <c r="J536" s="438"/>
      <c r="K536" s="97">
        <v>2.6052613117585863E-2</v>
      </c>
      <c r="L536" s="97">
        <v>2.9436924604035457E-2</v>
      </c>
      <c r="M536" s="97">
        <v>2.9896950168455082E-2</v>
      </c>
      <c r="N536" s="97">
        <v>1.5812471896811134E-2</v>
      </c>
      <c r="O536" s="349">
        <v>2.5281568236381613E-2</v>
      </c>
      <c r="P536" s="438"/>
      <c r="Q536" s="97">
        <v>2.3899781220038552E-2</v>
      </c>
      <c r="R536" s="97">
        <v>-1.1467164570422073E-2</v>
      </c>
      <c r="S536" s="97">
        <v>-3.1583345945650709E-2</v>
      </c>
      <c r="T536" s="97">
        <v>3.3751573936298129E-3</v>
      </c>
      <c r="U536" s="349">
        <v>-4.7231495506949717E-3</v>
      </c>
      <c r="V536" s="438"/>
      <c r="W536" s="97">
        <v>-2.4669312837050983E-2</v>
      </c>
      <c r="X536" s="97">
        <v>2.1470843714236132E-2</v>
      </c>
      <c r="Y536" s="97">
        <v>2.789281184967618E-2</v>
      </c>
      <c r="Z536" s="97">
        <v>3.0487496482609844E-2</v>
      </c>
      <c r="AA536" s="349">
        <v>1.4334149600595314E-2</v>
      </c>
      <c r="AB536" s="287"/>
      <c r="AC536" s="97">
        <v>4.0982269194315801E-2</v>
      </c>
      <c r="AD536" s="97">
        <v>5.2375277484275173E-2</v>
      </c>
      <c r="AE536" s="97">
        <v>6.8169685605361297E-2</v>
      </c>
      <c r="AF536" s="97">
        <v>5.5963786062475762E-2</v>
      </c>
      <c r="AG536" s="349">
        <v>5.4759162775892767E-2</v>
      </c>
      <c r="AH536" s="287"/>
      <c r="AI536" s="97">
        <v>5.2419663559887253E-2</v>
      </c>
      <c r="AJ536" s="97">
        <v>4.4735993943508134E-2</v>
      </c>
      <c r="AK536" s="97">
        <v>5.1261824248422183E-2</v>
      </c>
      <c r="AL536" s="97">
        <v>3.1230219553256777E-2</v>
      </c>
      <c r="AM536" s="349">
        <v>4.4684543776031926E-2</v>
      </c>
      <c r="AN536" s="287"/>
      <c r="AO536" s="97">
        <v>2.1155215926498494E-2</v>
      </c>
      <c r="AP536" s="97">
        <v>-1.2649230887579188E-3</v>
      </c>
      <c r="AQ536" s="97">
        <v>-5.3491352263772551E-3</v>
      </c>
      <c r="AR536" s="97">
        <v>2.0331261161294245E-2</v>
      </c>
      <c r="AS536" s="349">
        <v>8.3472550457794892E-3</v>
      </c>
      <c r="AT536" s="287"/>
      <c r="AU536" s="97">
        <v>-7.4909559019630256E-3</v>
      </c>
      <c r="AV536" s="97">
        <v>3.3681106858157062E-2</v>
      </c>
      <c r="AW536" s="97">
        <v>-2.585997285857955E-3</v>
      </c>
      <c r="AX536" s="97">
        <v>-1.3859241527303112E-5</v>
      </c>
      <c r="AY536" s="349">
        <v>5.9373806741509494E-3</v>
      </c>
      <c r="AZ536" s="287"/>
      <c r="BA536" s="97">
        <v>5.5000061757729091E-2</v>
      </c>
      <c r="BB536" s="97">
        <v>1.2904579751618295E-2</v>
      </c>
    </row>
    <row r="537" spans="1:54">
      <c r="A537" s="69"/>
      <c r="B537" s="69"/>
      <c r="C537" s="306" t="s">
        <v>92</v>
      </c>
      <c r="D537" s="306" t="s">
        <v>25</v>
      </c>
      <c r="E537" s="433">
        <v>273479140</v>
      </c>
      <c r="F537" s="433">
        <v>298546485</v>
      </c>
      <c r="G537" s="433">
        <v>302147521</v>
      </c>
      <c r="H537" s="433">
        <v>313506012</v>
      </c>
      <c r="I537" s="434">
        <v>1187679158</v>
      </c>
      <c r="J537" s="435"/>
      <c r="K537" s="433">
        <v>311562323</v>
      </c>
      <c r="L537" s="433">
        <v>335119454</v>
      </c>
      <c r="M537" s="433">
        <v>316279423</v>
      </c>
      <c r="N537" s="433">
        <v>327560464</v>
      </c>
      <c r="O537" s="436">
        <v>1290521664</v>
      </c>
      <c r="P537" s="435"/>
      <c r="Q537" s="433">
        <v>321268792</v>
      </c>
      <c r="R537" s="433">
        <v>345675067</v>
      </c>
      <c r="S537" s="433">
        <v>349219539</v>
      </c>
      <c r="T537" s="433">
        <v>370650816</v>
      </c>
      <c r="U537" s="436">
        <v>1386814214</v>
      </c>
      <c r="V537" s="435"/>
      <c r="W537" s="433">
        <v>348423503</v>
      </c>
      <c r="X537" s="433">
        <v>391896276</v>
      </c>
      <c r="Y537" s="433">
        <v>393460965</v>
      </c>
      <c r="Z537" s="433">
        <v>412921669</v>
      </c>
      <c r="AA537" s="436">
        <v>1546702413</v>
      </c>
      <c r="AB537" s="126"/>
      <c r="AC537" s="433">
        <v>392269478</v>
      </c>
      <c r="AD537" s="433">
        <v>428183734</v>
      </c>
      <c r="AE537" s="433">
        <v>436917594</v>
      </c>
      <c r="AF537" s="433">
        <v>460100045</v>
      </c>
      <c r="AG537" s="436">
        <v>1717470851</v>
      </c>
      <c r="AH537" s="126"/>
      <c r="AI537" s="433">
        <v>423238808</v>
      </c>
      <c r="AJ537" s="433">
        <v>454679230</v>
      </c>
      <c r="AK537" s="433">
        <v>462179308</v>
      </c>
      <c r="AL537" s="433">
        <v>477167705</v>
      </c>
      <c r="AM537" s="436">
        <v>1817265051</v>
      </c>
      <c r="AN537" s="126"/>
      <c r="AO537" s="433">
        <v>440810293</v>
      </c>
      <c r="AP537" s="433">
        <v>474589314</v>
      </c>
      <c r="AQ537" s="433">
        <v>467670186</v>
      </c>
      <c r="AR537" s="433">
        <v>505988854</v>
      </c>
      <c r="AS537" s="436">
        <v>1889058647</v>
      </c>
      <c r="AT537" s="126"/>
      <c r="AU537" s="433">
        <v>451434637</v>
      </c>
      <c r="AV537" s="433">
        <v>491883735</v>
      </c>
      <c r="AW537" s="433">
        <v>493710592</v>
      </c>
      <c r="AX537" s="433">
        <v>546684422</v>
      </c>
      <c r="AY537" s="436">
        <v>1983713386</v>
      </c>
      <c r="AZ537" s="126"/>
      <c r="BA537" s="433">
        <v>482179284</v>
      </c>
      <c r="BB537" s="433">
        <v>527347727</v>
      </c>
    </row>
    <row r="538" spans="1:54">
      <c r="A538" s="69"/>
      <c r="B538" s="69"/>
      <c r="C538" s="312"/>
      <c r="D538" s="313" t="s">
        <v>23</v>
      </c>
      <c r="E538" s="97">
        <v>0.16449092865824891</v>
      </c>
      <c r="F538" s="97">
        <v>0.39844326863176266</v>
      </c>
      <c r="G538" s="97">
        <v>0.18540085520929475</v>
      </c>
      <c r="H538" s="97">
        <v>0.12334943627751423</v>
      </c>
      <c r="I538" s="437"/>
      <c r="J538" s="438"/>
      <c r="K538" s="97">
        <v>0.13925443454297831</v>
      </c>
      <c r="L538" s="97">
        <v>0.12250343191948818</v>
      </c>
      <c r="M538" s="97">
        <v>4.6771530520020387E-2</v>
      </c>
      <c r="N538" s="97">
        <v>4.4829928173753808E-2</v>
      </c>
      <c r="O538" s="349">
        <v>8.6591151581023151E-2</v>
      </c>
      <c r="P538" s="438"/>
      <c r="Q538" s="97">
        <v>3.1154180988694158E-2</v>
      </c>
      <c r="R538" s="97">
        <v>3.1498060986933973E-2</v>
      </c>
      <c r="S538" s="97">
        <v>0.10414877985913118</v>
      </c>
      <c r="T538" s="97">
        <v>0.13154930687850053</v>
      </c>
      <c r="U538" s="349">
        <v>7.4615213898493682E-2</v>
      </c>
      <c r="V538" s="438"/>
      <c r="W538" s="97">
        <v>8.4523338949149984E-2</v>
      </c>
      <c r="X538" s="97">
        <v>0.13371288071522969</v>
      </c>
      <c r="Y538" s="97">
        <v>0.12668657122303806</v>
      </c>
      <c r="Z538" s="97">
        <v>0.1140449479005059</v>
      </c>
      <c r="AA538" s="349">
        <v>0.11529172212536909</v>
      </c>
      <c r="AB538" s="287"/>
      <c r="AC538" s="97">
        <v>0.12584103719317685</v>
      </c>
      <c r="AD538" s="97">
        <v>9.259454662437272E-2</v>
      </c>
      <c r="AE538" s="97">
        <v>0.11044711639946292</v>
      </c>
      <c r="AF538" s="97">
        <v>0.11425502593325998</v>
      </c>
      <c r="AG538" s="349">
        <v>0.11040807628196281</v>
      </c>
      <c r="AH538" s="287"/>
      <c r="AI538" s="97">
        <v>7.8949119768120246E-2</v>
      </c>
      <c r="AJ538" s="97">
        <v>6.1878800842070314E-2</v>
      </c>
      <c r="AK538" s="97">
        <v>5.7818028724199166E-2</v>
      </c>
      <c r="AL538" s="97">
        <v>3.7095540818736561E-2</v>
      </c>
      <c r="AM538" s="349">
        <v>5.8105323849831025E-2</v>
      </c>
      <c r="AN538" s="287"/>
      <c r="AO538" s="97">
        <v>4.1516715074010779E-2</v>
      </c>
      <c r="AP538" s="97">
        <v>4.3789297347055056E-2</v>
      </c>
      <c r="AQ538" s="97">
        <v>1.1880406381152842E-2</v>
      </c>
      <c r="AR538" s="97">
        <v>6.0400460253277277E-2</v>
      </c>
      <c r="AS538" s="349">
        <v>3.9506397792932635E-2</v>
      </c>
      <c r="AT538" s="287"/>
      <c r="AU538" s="97">
        <v>2.4101850997385821E-2</v>
      </c>
      <c r="AV538" s="97">
        <v>3.6440814173072544E-2</v>
      </c>
      <c r="AW538" s="97">
        <v>5.568113337034486E-2</v>
      </c>
      <c r="AX538" s="97">
        <v>8.0427795352187692E-2</v>
      </c>
      <c r="AY538" s="349">
        <v>5.0106829213756976E-2</v>
      </c>
      <c r="AZ538" s="287"/>
      <c r="BA538" s="97">
        <v>6.8104315619893274E-2</v>
      </c>
      <c r="BB538" s="97">
        <v>7.2098322177699181E-2</v>
      </c>
    </row>
    <row r="539" spans="1:54">
      <c r="A539" s="69"/>
      <c r="B539" s="69"/>
      <c r="C539" s="306" t="s">
        <v>56</v>
      </c>
      <c r="D539" s="306" t="s">
        <v>25</v>
      </c>
      <c r="E539" s="433">
        <v>653860859</v>
      </c>
      <c r="F539" s="433">
        <v>692607309</v>
      </c>
      <c r="G539" s="433">
        <v>700655800</v>
      </c>
      <c r="H539" s="433">
        <v>683745659</v>
      </c>
      <c r="I539" s="434">
        <v>2730869627</v>
      </c>
      <c r="J539" s="435"/>
      <c r="K539" s="433">
        <v>738424271</v>
      </c>
      <c r="L539" s="433">
        <v>787688055</v>
      </c>
      <c r="M539" s="433">
        <v>778896162</v>
      </c>
      <c r="N539" s="433">
        <v>762312165</v>
      </c>
      <c r="O539" s="436">
        <v>3067320653</v>
      </c>
      <c r="P539" s="435"/>
      <c r="Q539" s="433">
        <v>764294035</v>
      </c>
      <c r="R539" s="433">
        <v>815348287</v>
      </c>
      <c r="S539" s="433">
        <v>818779099</v>
      </c>
      <c r="T539" s="433">
        <v>790138628</v>
      </c>
      <c r="U539" s="436">
        <v>3188560049</v>
      </c>
      <c r="V539" s="435"/>
      <c r="W539" s="433">
        <v>805518740</v>
      </c>
      <c r="X539" s="433">
        <v>835193645</v>
      </c>
      <c r="Y539" s="433">
        <v>823508878</v>
      </c>
      <c r="Z539" s="433">
        <v>806446910</v>
      </c>
      <c r="AA539" s="436">
        <v>3270668173</v>
      </c>
      <c r="AB539" s="126"/>
      <c r="AC539" s="433">
        <v>817734604</v>
      </c>
      <c r="AD539" s="433">
        <v>856765945</v>
      </c>
      <c r="AE539" s="433">
        <v>848981767</v>
      </c>
      <c r="AF539" s="433">
        <v>860062223</v>
      </c>
      <c r="AG539" s="436">
        <v>3383544539</v>
      </c>
      <c r="AH539" s="126"/>
      <c r="AI539" s="433">
        <v>835217790</v>
      </c>
      <c r="AJ539" s="433">
        <v>863147882</v>
      </c>
      <c r="AK539" s="433">
        <v>888549799</v>
      </c>
      <c r="AL539" s="433">
        <v>774513718</v>
      </c>
      <c r="AM539" s="436">
        <v>3361429189</v>
      </c>
      <c r="AN539" s="126"/>
      <c r="AO539" s="433">
        <v>761685512</v>
      </c>
      <c r="AP539" s="433">
        <v>789114393</v>
      </c>
      <c r="AQ539" s="433">
        <v>829580254</v>
      </c>
      <c r="AR539" s="433">
        <v>865979138</v>
      </c>
      <c r="AS539" s="436">
        <v>3246359297</v>
      </c>
      <c r="AT539" s="126"/>
      <c r="AU539" s="433">
        <v>845288642</v>
      </c>
      <c r="AV539" s="433">
        <v>869841646</v>
      </c>
      <c r="AW539" s="433">
        <v>868293175</v>
      </c>
      <c r="AX539" s="433">
        <v>874889572</v>
      </c>
      <c r="AY539" s="436">
        <v>3458313035</v>
      </c>
      <c r="AZ539" s="126"/>
      <c r="BA539" s="433">
        <v>822950874</v>
      </c>
      <c r="BB539" s="433">
        <v>827242055</v>
      </c>
    </row>
    <row r="540" spans="1:54">
      <c r="A540" s="69"/>
      <c r="B540" s="69"/>
      <c r="C540" s="312"/>
      <c r="D540" s="313" t="s">
        <v>23</v>
      </c>
      <c r="E540" s="97">
        <v>8.9998318694888751E-2</v>
      </c>
      <c r="F540" s="97">
        <v>0.28477578098183881</v>
      </c>
      <c r="G540" s="97">
        <v>0.20184957500787801</v>
      </c>
      <c r="H540" s="97">
        <v>8.819095429681495E-2</v>
      </c>
      <c r="I540" s="437"/>
      <c r="J540" s="438"/>
      <c r="K540" s="97">
        <v>0.12932936852854193</v>
      </c>
      <c r="L540" s="97">
        <v>0.13727944358149993</v>
      </c>
      <c r="M540" s="97">
        <v>0.1116673293791331</v>
      </c>
      <c r="N540" s="97">
        <v>0.1149060399372861</v>
      </c>
      <c r="O540" s="349">
        <v>0.12320288844019567</v>
      </c>
      <c r="P540" s="438"/>
      <c r="Q540" s="97">
        <v>3.5033740108469491E-2</v>
      </c>
      <c r="R540" s="97">
        <v>3.5115718493407888E-2</v>
      </c>
      <c r="S540" s="97">
        <v>5.1204433845958519E-2</v>
      </c>
      <c r="T540" s="97">
        <v>3.6502714081704246E-2</v>
      </c>
      <c r="U540" s="349">
        <v>3.9526156445828908E-2</v>
      </c>
      <c r="V540" s="438"/>
      <c r="W540" s="97">
        <v>5.3938279133632028E-2</v>
      </c>
      <c r="X540" s="97">
        <v>2.4339731028342637E-2</v>
      </c>
      <c r="Y540" s="97">
        <v>5.7766240073502395E-3</v>
      </c>
      <c r="Z540" s="97">
        <v>2.0639773100676662E-2</v>
      </c>
      <c r="AA540" s="349">
        <v>2.5750847635988894E-2</v>
      </c>
      <c r="AB540" s="287"/>
      <c r="AC540" s="97">
        <v>1.5165213909238195E-2</v>
      </c>
      <c r="AD540" s="97">
        <v>2.5829099789187238E-2</v>
      </c>
      <c r="AE540" s="97">
        <v>3.0932136471757632E-2</v>
      </c>
      <c r="AF540" s="97">
        <v>6.6483375824454516E-2</v>
      </c>
      <c r="AG540" s="349">
        <v>3.451171443554446E-2</v>
      </c>
      <c r="AH540" s="287"/>
      <c r="AI540" s="97">
        <v>2.1380024661399766E-2</v>
      </c>
      <c r="AJ540" s="97">
        <v>7.4488686638916057E-3</v>
      </c>
      <c r="AK540" s="97">
        <v>4.6606456743846669E-2</v>
      </c>
      <c r="AL540" s="97">
        <v>-9.9467809086645542E-2</v>
      </c>
      <c r="AM540" s="349">
        <v>-6.5361486290752557E-3</v>
      </c>
      <c r="AN540" s="287"/>
      <c r="AO540" s="97">
        <v>-8.8039645324125559E-2</v>
      </c>
      <c r="AP540" s="97">
        <v>-8.5771500508646348E-2</v>
      </c>
      <c r="AQ540" s="97">
        <v>-6.6366055190565598E-2</v>
      </c>
      <c r="AR540" s="97">
        <v>0.11809399610918181</v>
      </c>
      <c r="AS540" s="349">
        <v>-3.4232430769791877E-2</v>
      </c>
      <c r="AT540" s="287"/>
      <c r="AU540" s="97">
        <v>0.1097606934658355</v>
      </c>
      <c r="AV540" s="97">
        <v>0.10230107791228682</v>
      </c>
      <c r="AW540" s="97">
        <v>4.6665673168252653E-2</v>
      </c>
      <c r="AX540" s="97">
        <v>1.028943263065063E-2</v>
      </c>
      <c r="AY540" s="349">
        <v>6.528967332601443E-2</v>
      </c>
      <c r="AZ540" s="287"/>
      <c r="BA540" s="97">
        <v>-2.642620152466213E-2</v>
      </c>
      <c r="BB540" s="97">
        <v>-4.8973961175457492E-2</v>
      </c>
    </row>
    <row r="541" spans="1:54">
      <c r="A541" s="69"/>
      <c r="B541" s="69"/>
      <c r="C541" s="306" t="s">
        <v>93</v>
      </c>
      <c r="D541" s="306" t="s">
        <v>25</v>
      </c>
      <c r="E541" s="433">
        <v>64749324</v>
      </c>
      <c r="F541" s="433">
        <v>67486927</v>
      </c>
      <c r="G541" s="433">
        <v>70548994</v>
      </c>
      <c r="H541" s="433">
        <v>69608215</v>
      </c>
      <c r="I541" s="434">
        <v>272393460</v>
      </c>
      <c r="J541" s="435"/>
      <c r="K541" s="433">
        <v>69086730</v>
      </c>
      <c r="L541" s="433">
        <v>73566819</v>
      </c>
      <c r="M541" s="433">
        <v>72810662</v>
      </c>
      <c r="N541" s="433">
        <v>69999258</v>
      </c>
      <c r="O541" s="436">
        <v>285463469</v>
      </c>
      <c r="P541" s="435"/>
      <c r="Q541" s="433">
        <v>68665724</v>
      </c>
      <c r="R541" s="433">
        <v>71608793</v>
      </c>
      <c r="S541" s="433">
        <v>72391010</v>
      </c>
      <c r="T541" s="433">
        <v>72624103</v>
      </c>
      <c r="U541" s="436">
        <v>285289630</v>
      </c>
      <c r="V541" s="435"/>
      <c r="W541" s="433">
        <v>71413605</v>
      </c>
      <c r="X541" s="433">
        <v>74572141</v>
      </c>
      <c r="Y541" s="433">
        <v>76399618</v>
      </c>
      <c r="Z541" s="433">
        <v>76497628</v>
      </c>
      <c r="AA541" s="436">
        <v>298882992</v>
      </c>
      <c r="AB541" s="126"/>
      <c r="AC541" s="433">
        <v>73743059</v>
      </c>
      <c r="AD541" s="433">
        <v>77242162</v>
      </c>
      <c r="AE541" s="433">
        <v>77481899</v>
      </c>
      <c r="AF541" s="433">
        <v>80539939</v>
      </c>
      <c r="AG541" s="436">
        <v>309007059</v>
      </c>
      <c r="AH541" s="126"/>
      <c r="AI541" s="433">
        <v>75856736</v>
      </c>
      <c r="AJ541" s="433">
        <v>80521121</v>
      </c>
      <c r="AK541" s="433">
        <v>81836442</v>
      </c>
      <c r="AL541" s="433">
        <v>80668834</v>
      </c>
      <c r="AM541" s="436">
        <v>318883133</v>
      </c>
      <c r="AN541" s="126"/>
      <c r="AO541" s="433">
        <v>76758109</v>
      </c>
      <c r="AP541" s="433">
        <v>81775819</v>
      </c>
      <c r="AQ541" s="433">
        <v>83666363</v>
      </c>
      <c r="AR541" s="433">
        <v>85267559</v>
      </c>
      <c r="AS541" s="436">
        <v>327467850</v>
      </c>
      <c r="AT541" s="126"/>
      <c r="AU541" s="433">
        <v>81084835</v>
      </c>
      <c r="AV541" s="433">
        <v>85257270</v>
      </c>
      <c r="AW541" s="433">
        <v>83595945</v>
      </c>
      <c r="AX541" s="433">
        <v>84456134</v>
      </c>
      <c r="AY541" s="436">
        <v>334394184</v>
      </c>
      <c r="AZ541" s="126"/>
      <c r="BA541" s="433">
        <v>82390183</v>
      </c>
      <c r="BB541" s="433">
        <v>85119708</v>
      </c>
    </row>
    <row r="542" spans="1:54">
      <c r="A542" s="69"/>
      <c r="B542" s="69"/>
      <c r="C542" s="312"/>
      <c r="D542" s="313" t="s">
        <v>23</v>
      </c>
      <c r="E542" s="97">
        <v>0.11080969968813284</v>
      </c>
      <c r="F542" s="97">
        <v>0.19793108289895481</v>
      </c>
      <c r="G542" s="97">
        <v>0.13804460082165573</v>
      </c>
      <c r="H542" s="97">
        <v>5.6153612037079421E-2</v>
      </c>
      <c r="I542" s="437"/>
      <c r="J542" s="438"/>
      <c r="K542" s="97">
        <v>6.6987664612529391E-2</v>
      </c>
      <c r="L542" s="97">
        <v>9.0089922156331104E-2</v>
      </c>
      <c r="M542" s="97">
        <v>3.2058118362396491E-2</v>
      </c>
      <c r="N542" s="97">
        <v>5.6177708335144062E-3</v>
      </c>
      <c r="O542" s="349">
        <v>4.7982095458532603E-2</v>
      </c>
      <c r="P542" s="438"/>
      <c r="Q542" s="97">
        <v>-6.0938764940821066E-3</v>
      </c>
      <c r="R542" s="97">
        <v>-2.6615613215517753E-2</v>
      </c>
      <c r="S542" s="97">
        <v>-5.7636064344532834E-3</v>
      </c>
      <c r="T542" s="97">
        <v>3.7498183195027623E-2</v>
      </c>
      <c r="U542" s="349">
        <v>-6.0897109044799613E-4</v>
      </c>
      <c r="V542" s="438"/>
      <c r="W542" s="97">
        <v>4.0018233842550099E-2</v>
      </c>
      <c r="X542" s="97">
        <v>4.1382459832830953E-2</v>
      </c>
      <c r="Y542" s="97">
        <v>5.5374389720491468E-2</v>
      </c>
      <c r="Z542" s="97">
        <v>5.3336631228340314E-2</v>
      </c>
      <c r="AA542" s="349">
        <v>4.7647585367894374E-2</v>
      </c>
      <c r="AB542" s="287"/>
      <c r="AC542" s="97">
        <v>3.261919069902719E-2</v>
      </c>
      <c r="AD542" s="97">
        <v>3.5804537246691082E-2</v>
      </c>
      <c r="AE542" s="97">
        <v>1.416605250565528E-2</v>
      </c>
      <c r="AF542" s="97">
        <v>5.2842305123500077E-2</v>
      </c>
      <c r="AG542" s="349">
        <v>3.3873011415785026E-2</v>
      </c>
      <c r="AH542" s="287"/>
      <c r="AI542" s="97">
        <v>2.8662724718268029E-2</v>
      </c>
      <c r="AJ542" s="97">
        <v>4.2450378330943117E-2</v>
      </c>
      <c r="AK542" s="97">
        <v>5.620077793911582E-2</v>
      </c>
      <c r="AL542" s="97">
        <v>1.6003861140247988E-3</v>
      </c>
      <c r="AM542" s="349">
        <v>3.1960674399998057E-2</v>
      </c>
      <c r="AN542" s="287"/>
      <c r="AO542" s="97">
        <v>1.1882570323089148E-2</v>
      </c>
      <c r="AP542" s="97">
        <v>1.558222220974792E-2</v>
      </c>
      <c r="AQ542" s="97">
        <v>2.2360710647708837E-2</v>
      </c>
      <c r="AR542" s="97">
        <v>5.7007455940171425E-2</v>
      </c>
      <c r="AS542" s="349">
        <v>2.6921201254002991E-2</v>
      </c>
      <c r="AT542" s="287"/>
      <c r="AU542" s="97">
        <v>5.6368324550569726E-2</v>
      </c>
      <c r="AV542" s="97">
        <v>4.2573110762730515E-2</v>
      </c>
      <c r="AW542" s="97">
        <v>-8.4165245715295267E-4</v>
      </c>
      <c r="AX542" s="97">
        <v>-9.5162217555682105E-3</v>
      </c>
      <c r="AY542" s="349">
        <v>2.1151187818895911E-2</v>
      </c>
      <c r="AZ542" s="287"/>
      <c r="BA542" s="97">
        <v>1.6098546664120361E-2</v>
      </c>
      <c r="BB542" s="97">
        <v>-1.613492902130198E-3</v>
      </c>
    </row>
    <row r="543" spans="1:54">
      <c r="A543" s="69"/>
      <c r="B543" s="69"/>
      <c r="C543" s="306" t="s">
        <v>94</v>
      </c>
      <c r="D543" s="306" t="s">
        <v>25</v>
      </c>
      <c r="E543" s="433">
        <v>31167202</v>
      </c>
      <c r="F543" s="433">
        <v>32713762</v>
      </c>
      <c r="G543" s="433">
        <v>30766716</v>
      </c>
      <c r="H543" s="433">
        <v>32148083</v>
      </c>
      <c r="I543" s="434">
        <v>126795763</v>
      </c>
      <c r="J543" s="435"/>
      <c r="K543" s="433">
        <v>30108390</v>
      </c>
      <c r="L543" s="433">
        <v>36193800</v>
      </c>
      <c r="M543" s="433">
        <v>36933922</v>
      </c>
      <c r="N543" s="433">
        <v>37511894</v>
      </c>
      <c r="O543" s="436">
        <v>140748006</v>
      </c>
      <c r="P543" s="435"/>
      <c r="Q543" s="433">
        <v>33687198</v>
      </c>
      <c r="R543" s="433">
        <v>38606994</v>
      </c>
      <c r="S543" s="433">
        <v>38096267</v>
      </c>
      <c r="T543" s="433">
        <v>39800760</v>
      </c>
      <c r="U543" s="436">
        <v>150191219</v>
      </c>
      <c r="V543" s="435"/>
      <c r="W543" s="433">
        <v>36063841</v>
      </c>
      <c r="X543" s="433">
        <v>42366321</v>
      </c>
      <c r="Y543" s="433">
        <v>43129697</v>
      </c>
      <c r="Z543" s="433">
        <v>42030071</v>
      </c>
      <c r="AA543" s="436">
        <v>163589930</v>
      </c>
      <c r="AB543" s="126"/>
      <c r="AC543" s="433">
        <v>39284233</v>
      </c>
      <c r="AD543" s="433">
        <v>44967034</v>
      </c>
      <c r="AE543" s="433">
        <v>44441231</v>
      </c>
      <c r="AF543" s="433">
        <v>45779102</v>
      </c>
      <c r="AG543" s="436">
        <v>174471600</v>
      </c>
      <c r="AH543" s="126"/>
      <c r="AI543" s="433">
        <v>40788186</v>
      </c>
      <c r="AJ543" s="433">
        <v>48563085</v>
      </c>
      <c r="AK543" s="433">
        <v>43823249</v>
      </c>
      <c r="AL543" s="433">
        <v>41645449</v>
      </c>
      <c r="AM543" s="436">
        <v>174819969</v>
      </c>
      <c r="AN543" s="126"/>
      <c r="AO543" s="433">
        <v>38173805</v>
      </c>
      <c r="AP543" s="433">
        <v>44268355</v>
      </c>
      <c r="AQ543" s="433">
        <v>42354261</v>
      </c>
      <c r="AR543" s="433">
        <v>43685350</v>
      </c>
      <c r="AS543" s="436">
        <v>168481771</v>
      </c>
      <c r="AT543" s="126"/>
      <c r="AU543" s="433">
        <v>40125657</v>
      </c>
      <c r="AV543" s="433">
        <v>44331767</v>
      </c>
      <c r="AW543" s="433">
        <v>43491415</v>
      </c>
      <c r="AX543" s="433">
        <v>43963851</v>
      </c>
      <c r="AY543" s="436">
        <v>171912690</v>
      </c>
      <c r="AZ543" s="126"/>
      <c r="BA543" s="433">
        <v>42294538</v>
      </c>
      <c r="BB543" s="433">
        <v>45763031</v>
      </c>
    </row>
    <row r="544" spans="1:54">
      <c r="A544" s="69"/>
      <c r="B544" s="69"/>
      <c r="C544" s="312"/>
      <c r="D544" s="313" t="s">
        <v>23</v>
      </c>
      <c r="E544" s="97">
        <v>0.20749028874858566</v>
      </c>
      <c r="F544" s="97">
        <v>4.5038002776459432E-2</v>
      </c>
      <c r="G544" s="97">
        <v>-5.9972114519777797E-2</v>
      </c>
      <c r="H544" s="97">
        <v>-5.3065040107516961E-2</v>
      </c>
      <c r="I544" s="437"/>
      <c r="J544" s="438"/>
      <c r="K544" s="97">
        <v>-3.3971994021150823E-2</v>
      </c>
      <c r="L544" s="97">
        <v>0.10637841040721639</v>
      </c>
      <c r="M544" s="97">
        <v>0.2004505778257257</v>
      </c>
      <c r="N544" s="97">
        <v>0.16684699364500211</v>
      </c>
      <c r="O544" s="349">
        <v>0.11003713901701895</v>
      </c>
      <c r="P544" s="438"/>
      <c r="Q544" s="97">
        <v>0.11886414384827626</v>
      </c>
      <c r="R544" s="97">
        <v>6.6674237024020755E-2</v>
      </c>
      <c r="S544" s="97">
        <v>3.1470933414545099E-2</v>
      </c>
      <c r="T544" s="97">
        <v>6.1017073678018008E-2</v>
      </c>
      <c r="U544" s="349">
        <v>6.7093049971876706E-2</v>
      </c>
      <c r="V544" s="438"/>
      <c r="W544" s="97">
        <v>7.0550331909468911E-2</v>
      </c>
      <c r="X544" s="97">
        <v>9.7374247785258827E-2</v>
      </c>
      <c r="Y544" s="97">
        <v>0.13212396899675238</v>
      </c>
      <c r="Z544" s="97">
        <v>5.6011769624499719E-2</v>
      </c>
      <c r="AA544" s="349">
        <v>8.9211014393591137E-2</v>
      </c>
      <c r="AB544" s="287"/>
      <c r="AC544" s="97">
        <v>8.9296977546013512E-2</v>
      </c>
      <c r="AD544" s="97">
        <v>6.1386330901850084E-2</v>
      </c>
      <c r="AE544" s="97">
        <v>3.0409070576127517E-2</v>
      </c>
      <c r="AF544" s="97">
        <v>8.9198778655406041E-2</v>
      </c>
      <c r="AG544" s="349">
        <v>6.6517969657423182E-2</v>
      </c>
      <c r="AH544" s="287"/>
      <c r="AI544" s="97">
        <v>3.8283883511229577E-2</v>
      </c>
      <c r="AJ544" s="97">
        <v>7.9970829296857726E-2</v>
      </c>
      <c r="AK544" s="97">
        <v>-1.3905600409673591E-2</v>
      </c>
      <c r="AL544" s="97">
        <v>-9.0295633147194576E-2</v>
      </c>
      <c r="AM544" s="349">
        <v>1.9967089199617316E-3</v>
      </c>
      <c r="AN544" s="287"/>
      <c r="AO544" s="97">
        <v>-6.4096525400761828E-2</v>
      </c>
      <c r="AP544" s="97">
        <v>-8.8436103266503752E-2</v>
      </c>
      <c r="AQ544" s="97">
        <v>-3.3520746031404425E-2</v>
      </c>
      <c r="AR544" s="97">
        <v>4.8982567098748264E-2</v>
      </c>
      <c r="AS544" s="349">
        <v>-3.6255572153773841E-2</v>
      </c>
      <c r="AT544" s="287"/>
      <c r="AU544" s="97">
        <v>5.1130664077107424E-2</v>
      </c>
      <c r="AV544" s="97">
        <v>1.4324453664473769E-3</v>
      </c>
      <c r="AW544" s="97">
        <v>2.6848632773925685E-2</v>
      </c>
      <c r="AX544" s="97">
        <v>6.3751578046187252E-3</v>
      </c>
      <c r="AY544" s="349">
        <v>2.0363740122366192E-2</v>
      </c>
      <c r="AZ544" s="287"/>
      <c r="BA544" s="97">
        <v>5.4052223992245185E-2</v>
      </c>
      <c r="BB544" s="97">
        <v>3.2285291041974418E-2</v>
      </c>
    </row>
    <row r="545" spans="1:54">
      <c r="A545" s="69"/>
      <c r="B545" s="69"/>
      <c r="C545" s="306" t="s">
        <v>95</v>
      </c>
      <c r="D545" s="306" t="s">
        <v>25</v>
      </c>
      <c r="E545" s="433">
        <v>32199050</v>
      </c>
      <c r="F545" s="433">
        <v>32682303</v>
      </c>
      <c r="G545" s="433">
        <v>33474993</v>
      </c>
      <c r="H545" s="433">
        <v>32095366</v>
      </c>
      <c r="I545" s="434">
        <v>130451712</v>
      </c>
      <c r="J545" s="435"/>
      <c r="K545" s="433">
        <v>33454067</v>
      </c>
      <c r="L545" s="433">
        <v>35274355</v>
      </c>
      <c r="M545" s="433">
        <v>33241749</v>
      </c>
      <c r="N545" s="433">
        <v>32759899</v>
      </c>
      <c r="O545" s="436">
        <v>134730070</v>
      </c>
      <c r="P545" s="435"/>
      <c r="Q545" s="433">
        <v>33067865</v>
      </c>
      <c r="R545" s="433">
        <v>33931600</v>
      </c>
      <c r="S545" s="433">
        <v>33709535</v>
      </c>
      <c r="T545" s="433">
        <v>33820208</v>
      </c>
      <c r="U545" s="436">
        <v>134529208</v>
      </c>
      <c r="V545" s="435"/>
      <c r="W545" s="433">
        <v>33241379</v>
      </c>
      <c r="X545" s="433">
        <v>33290205</v>
      </c>
      <c r="Y545" s="433">
        <v>33602946</v>
      </c>
      <c r="Z545" s="433">
        <v>34095561</v>
      </c>
      <c r="AA545" s="436">
        <v>134230091</v>
      </c>
      <c r="AB545" s="126"/>
      <c r="AC545" s="433">
        <v>33862607</v>
      </c>
      <c r="AD545" s="433">
        <v>33699575</v>
      </c>
      <c r="AE545" s="433">
        <v>33326004</v>
      </c>
      <c r="AF545" s="433">
        <v>34568441</v>
      </c>
      <c r="AG545" s="436">
        <v>135456627</v>
      </c>
      <c r="AH545" s="126"/>
      <c r="AI545" s="433">
        <v>33154299</v>
      </c>
      <c r="AJ545" s="433">
        <v>33527327</v>
      </c>
      <c r="AK545" s="433">
        <v>34379189</v>
      </c>
      <c r="AL545" s="433">
        <v>33884637</v>
      </c>
      <c r="AM545" s="436">
        <v>134945452</v>
      </c>
      <c r="AN545" s="126"/>
      <c r="AO545" s="433">
        <v>33037676</v>
      </c>
      <c r="AP545" s="433">
        <v>33747603</v>
      </c>
      <c r="AQ545" s="433">
        <v>34859403</v>
      </c>
      <c r="AR545" s="433">
        <v>35215717</v>
      </c>
      <c r="AS545" s="436">
        <v>136860399</v>
      </c>
      <c r="AT545" s="126"/>
      <c r="AU545" s="433">
        <v>34012093</v>
      </c>
      <c r="AV545" s="433">
        <v>33718101</v>
      </c>
      <c r="AW545" s="433">
        <v>32965248</v>
      </c>
      <c r="AX545" s="433">
        <v>33587202</v>
      </c>
      <c r="AY545" s="436">
        <v>134282644</v>
      </c>
      <c r="AZ545" s="126"/>
      <c r="BA545" s="433">
        <v>34047485</v>
      </c>
      <c r="BB545" s="433">
        <v>33930406</v>
      </c>
    </row>
    <row r="546" spans="1:54">
      <c r="A546" s="69"/>
      <c r="B546" s="69"/>
      <c r="C546" s="312"/>
      <c r="D546" s="313" t="s">
        <v>23</v>
      </c>
      <c r="E546" s="97">
        <v>4.7718579172295474E-2</v>
      </c>
      <c r="F546" s="97">
        <v>0.22405147844924206</v>
      </c>
      <c r="G546" s="97">
        <v>0.14629234189920085</v>
      </c>
      <c r="H546" s="97">
        <v>2.2763469325810741E-2</v>
      </c>
      <c r="I546" s="437"/>
      <c r="J546" s="438"/>
      <c r="K546" s="97">
        <v>3.897683316743817E-2</v>
      </c>
      <c r="L546" s="97">
        <v>7.9310567557004774E-2</v>
      </c>
      <c r="M546" s="97">
        <v>-6.9677087012385633E-3</v>
      </c>
      <c r="N546" s="97">
        <v>2.0704951612017759E-2</v>
      </c>
      <c r="O546" s="349">
        <v>3.2796487944903419E-2</v>
      </c>
      <c r="P546" s="438"/>
      <c r="Q546" s="97">
        <v>-1.1544246623288013E-2</v>
      </c>
      <c r="R546" s="97">
        <v>-3.8066039761747605E-2</v>
      </c>
      <c r="S546" s="97">
        <v>1.4072243912316429E-2</v>
      </c>
      <c r="T546" s="97">
        <v>3.2366064376450066E-2</v>
      </c>
      <c r="U546" s="349">
        <v>-1.4908475888122386E-3</v>
      </c>
      <c r="V546" s="438"/>
      <c r="W546" s="97">
        <v>5.2472090351161071E-3</v>
      </c>
      <c r="X546" s="97">
        <v>-1.8902586379657915E-2</v>
      </c>
      <c r="Y546" s="97">
        <v>-3.1619836939310586E-3</v>
      </c>
      <c r="Z546" s="97">
        <v>8.1416708022612472E-3</v>
      </c>
      <c r="AA546" s="349">
        <v>-2.2234353747180302E-3</v>
      </c>
      <c r="AB546" s="287"/>
      <c r="AC546" s="97">
        <v>1.8688394365347971E-2</v>
      </c>
      <c r="AD546" s="97">
        <v>1.2297010487018589E-2</v>
      </c>
      <c r="AE546" s="97">
        <v>-8.2415988169608489E-3</v>
      </c>
      <c r="AF546" s="97">
        <v>1.3869254123725971E-2</v>
      </c>
      <c r="AG546" s="349">
        <v>9.1375636480794942E-3</v>
      </c>
      <c r="AH546" s="287"/>
      <c r="AI546" s="97">
        <v>-2.0917113676451438E-2</v>
      </c>
      <c r="AJ546" s="97">
        <v>-5.1112810769868844E-3</v>
      </c>
      <c r="AK546" s="97">
        <v>3.1602498757426822E-2</v>
      </c>
      <c r="AL546" s="97">
        <v>-1.9781163981332006E-2</v>
      </c>
      <c r="AM546" s="349">
        <v>-3.7737171766428768E-3</v>
      </c>
      <c r="AN546" s="287"/>
      <c r="AO546" s="97">
        <v>-3.5175830440571376E-3</v>
      </c>
      <c r="AP546" s="97">
        <v>6.5700435945876823E-3</v>
      </c>
      <c r="AQ546" s="97">
        <v>1.3968159632852251E-2</v>
      </c>
      <c r="AR546" s="97">
        <v>3.9282699118187381E-2</v>
      </c>
      <c r="AS546" s="349">
        <v>1.4190526406180792E-2</v>
      </c>
      <c r="AT546" s="287"/>
      <c r="AU546" s="97">
        <v>2.9494114537596428E-2</v>
      </c>
      <c r="AV546" s="97">
        <v>-8.7419542063471578E-4</v>
      </c>
      <c r="AW546" s="97">
        <v>-5.4336989075802644E-2</v>
      </c>
      <c r="AX546" s="97">
        <v>-4.6243982480890566E-2</v>
      </c>
      <c r="AY546" s="349">
        <v>-1.8834922438009216E-2</v>
      </c>
      <c r="AZ546" s="287"/>
      <c r="BA546" s="97">
        <v>1.0405710698251358E-3</v>
      </c>
      <c r="BB546" s="97">
        <v>6.2964696617997529E-3</v>
      </c>
    </row>
    <row r="547" spans="1:54">
      <c r="A547" s="69"/>
      <c r="B547" s="69"/>
      <c r="C547" s="306" t="s">
        <v>96</v>
      </c>
      <c r="D547" s="306" t="s">
        <v>25</v>
      </c>
      <c r="E547" s="433">
        <v>0</v>
      </c>
      <c r="F547" s="433">
        <v>0</v>
      </c>
      <c r="G547" s="433">
        <v>0</v>
      </c>
      <c r="H547" s="433">
        <v>0</v>
      </c>
      <c r="I547" s="434">
        <v>0</v>
      </c>
      <c r="J547" s="435"/>
      <c r="K547" s="433">
        <v>0</v>
      </c>
      <c r="L547" s="433">
        <v>0</v>
      </c>
      <c r="M547" s="433">
        <v>0</v>
      </c>
      <c r="N547" s="433">
        <v>0</v>
      </c>
      <c r="O547" s="436">
        <v>0</v>
      </c>
      <c r="P547" s="435"/>
      <c r="Q547" s="433">
        <v>0</v>
      </c>
      <c r="R547" s="433">
        <v>0</v>
      </c>
      <c r="S547" s="433">
        <v>0</v>
      </c>
      <c r="T547" s="433">
        <v>0</v>
      </c>
      <c r="U547" s="436">
        <v>0</v>
      </c>
      <c r="V547" s="435"/>
      <c r="W547" s="433">
        <v>0</v>
      </c>
      <c r="X547" s="433">
        <v>0</v>
      </c>
      <c r="Y547" s="433">
        <v>0</v>
      </c>
      <c r="Z547" s="433">
        <v>0</v>
      </c>
      <c r="AA547" s="436">
        <v>0</v>
      </c>
      <c r="AB547" s="126"/>
      <c r="AC547" s="433">
        <v>0</v>
      </c>
      <c r="AD547" s="433">
        <v>0</v>
      </c>
      <c r="AE547" s="433">
        <v>0</v>
      </c>
      <c r="AF547" s="433">
        <v>0</v>
      </c>
      <c r="AG547" s="436">
        <v>0</v>
      </c>
      <c r="AH547" s="126"/>
      <c r="AI547" s="433">
        <v>0</v>
      </c>
      <c r="AJ547" s="433">
        <v>0</v>
      </c>
      <c r="AK547" s="433">
        <v>0</v>
      </c>
      <c r="AL547" s="433">
        <v>0</v>
      </c>
      <c r="AM547" s="436">
        <v>0</v>
      </c>
      <c r="AN547" s="126"/>
      <c r="AO547" s="433">
        <v>0</v>
      </c>
      <c r="AP547" s="433">
        <v>0</v>
      </c>
      <c r="AQ547" s="433">
        <v>0</v>
      </c>
      <c r="AR547" s="433">
        <v>0</v>
      </c>
      <c r="AS547" s="436">
        <v>0</v>
      </c>
      <c r="AT547" s="126"/>
      <c r="AU547" s="433">
        <v>0</v>
      </c>
      <c r="AV547" s="433">
        <v>0</v>
      </c>
      <c r="AW547" s="433">
        <v>0</v>
      </c>
      <c r="AX547" s="433">
        <v>0</v>
      </c>
      <c r="AY547" s="436">
        <v>0</v>
      </c>
      <c r="AZ547" s="126"/>
      <c r="BA547" s="433">
        <v>0</v>
      </c>
      <c r="BB547" s="433">
        <v>0</v>
      </c>
    </row>
    <row r="548" spans="1:54">
      <c r="A548" s="72"/>
      <c r="B548" s="72"/>
      <c r="C548" s="312"/>
      <c r="D548" s="313" t="s">
        <v>23</v>
      </c>
      <c r="E548" s="97">
        <v>0</v>
      </c>
      <c r="F548" s="97">
        <v>0</v>
      </c>
      <c r="G548" s="97">
        <v>0</v>
      </c>
      <c r="H548" s="97">
        <v>0</v>
      </c>
      <c r="I548" s="437"/>
      <c r="J548" s="438"/>
      <c r="K548" s="97">
        <v>0</v>
      </c>
      <c r="L548" s="97">
        <v>0</v>
      </c>
      <c r="M548" s="97">
        <v>0</v>
      </c>
      <c r="N548" s="97">
        <v>0</v>
      </c>
      <c r="O548" s="349">
        <v>0</v>
      </c>
      <c r="P548" s="438"/>
      <c r="Q548" s="97" t="s">
        <v>279</v>
      </c>
      <c r="R548" s="97" t="s">
        <v>279</v>
      </c>
      <c r="S548" s="97" t="s">
        <v>279</v>
      </c>
      <c r="T548" s="97" t="s">
        <v>279</v>
      </c>
      <c r="U548" s="349" t="s">
        <v>279</v>
      </c>
      <c r="V548" s="438"/>
      <c r="W548" s="97" t="s">
        <v>279</v>
      </c>
      <c r="X548" s="97" t="s">
        <v>279</v>
      </c>
      <c r="Y548" s="97" t="s">
        <v>279</v>
      </c>
      <c r="Z548" s="97" t="s">
        <v>279</v>
      </c>
      <c r="AA548" s="349" t="s">
        <v>279</v>
      </c>
      <c r="AB548" s="287"/>
      <c r="AC548" s="97" t="s">
        <v>279</v>
      </c>
      <c r="AD548" s="97" t="s">
        <v>279</v>
      </c>
      <c r="AE548" s="97" t="s">
        <v>279</v>
      </c>
      <c r="AF548" s="97" t="s">
        <v>279</v>
      </c>
      <c r="AG548" s="349" t="s">
        <v>279</v>
      </c>
      <c r="AH548" s="287"/>
      <c r="AI548" s="97" t="s">
        <v>279</v>
      </c>
      <c r="AJ548" s="97" t="s">
        <v>279</v>
      </c>
      <c r="AK548" s="97" t="s">
        <v>279</v>
      </c>
      <c r="AL548" s="97" t="s">
        <v>279</v>
      </c>
      <c r="AM548" s="349" t="s">
        <v>279</v>
      </c>
      <c r="AN548" s="287"/>
      <c r="AO548" s="97" t="s">
        <v>279</v>
      </c>
      <c r="AP548" s="97" t="s">
        <v>279</v>
      </c>
      <c r="AQ548" s="97" t="s">
        <v>279</v>
      </c>
      <c r="AR548" s="97" t="s">
        <v>279</v>
      </c>
      <c r="AS548" s="349" t="s">
        <v>279</v>
      </c>
      <c r="AT548" s="287"/>
      <c r="AU548" s="97" t="s">
        <v>279</v>
      </c>
      <c r="AV548" s="97" t="s">
        <v>279</v>
      </c>
      <c r="AW548" s="97" t="s">
        <v>279</v>
      </c>
      <c r="AX548" s="97" t="s">
        <v>279</v>
      </c>
      <c r="AY548" s="349" t="s">
        <v>279</v>
      </c>
      <c r="AZ548" s="287"/>
      <c r="BA548" s="97" t="s">
        <v>279</v>
      </c>
      <c r="BB548" s="97" t="s">
        <v>279</v>
      </c>
    </row>
    <row r="549" spans="1:54">
      <c r="A549" s="73" t="s">
        <v>197</v>
      </c>
      <c r="B549" s="73" t="s">
        <v>248</v>
      </c>
      <c r="C549" s="306" t="s">
        <v>58</v>
      </c>
      <c r="D549" s="306" t="s">
        <v>25</v>
      </c>
      <c r="E549" s="433">
        <v>132364868</v>
      </c>
      <c r="F549" s="433">
        <v>151564077</v>
      </c>
      <c r="G549" s="433">
        <v>157660380</v>
      </c>
      <c r="H549" s="433">
        <v>150249734</v>
      </c>
      <c r="I549" s="434">
        <v>591839059</v>
      </c>
      <c r="J549" s="435"/>
      <c r="K549" s="433">
        <v>137400155</v>
      </c>
      <c r="L549" s="433">
        <v>151459528</v>
      </c>
      <c r="M549" s="433">
        <v>154568677</v>
      </c>
      <c r="N549" s="433">
        <v>148932001</v>
      </c>
      <c r="O549" s="436">
        <v>592360361</v>
      </c>
      <c r="P549" s="435"/>
      <c r="Q549" s="433">
        <v>136578041</v>
      </c>
      <c r="R549" s="433">
        <v>145600168</v>
      </c>
      <c r="S549" s="433">
        <v>141210085</v>
      </c>
      <c r="T549" s="433">
        <v>143716422</v>
      </c>
      <c r="U549" s="436">
        <v>567104716</v>
      </c>
      <c r="V549" s="435"/>
      <c r="W549" s="433">
        <v>143066850</v>
      </c>
      <c r="X549" s="433">
        <v>146580713</v>
      </c>
      <c r="Y549" s="433">
        <v>147033114</v>
      </c>
      <c r="Z549" s="433">
        <v>147075024</v>
      </c>
      <c r="AA549" s="436">
        <v>583755701</v>
      </c>
      <c r="AB549" s="126"/>
      <c r="AC549" s="433">
        <v>149636425</v>
      </c>
      <c r="AD549" s="433">
        <v>151966351</v>
      </c>
      <c r="AE549" s="433">
        <v>152367095</v>
      </c>
      <c r="AF549" s="433">
        <v>159630744</v>
      </c>
      <c r="AG549" s="436">
        <v>613600615</v>
      </c>
      <c r="AH549" s="126"/>
      <c r="AI549" s="433">
        <v>155857921</v>
      </c>
      <c r="AJ549" s="433">
        <v>161077808</v>
      </c>
      <c r="AK549" s="433">
        <v>160873064</v>
      </c>
      <c r="AL549" s="433">
        <v>164175286</v>
      </c>
      <c r="AM549" s="436">
        <v>641984079</v>
      </c>
      <c r="AN549" s="126"/>
      <c r="AO549" s="433">
        <v>154801849</v>
      </c>
      <c r="AP549" s="433">
        <v>166992638</v>
      </c>
      <c r="AQ549" s="433">
        <v>166292651</v>
      </c>
      <c r="AR549" s="433">
        <v>168682384</v>
      </c>
      <c r="AS549" s="436">
        <v>656769522</v>
      </c>
      <c r="AT549" s="126"/>
      <c r="AU549" s="433">
        <v>160478606</v>
      </c>
      <c r="AV549" s="433">
        <v>170384407</v>
      </c>
      <c r="AW549" s="433">
        <v>168063981</v>
      </c>
      <c r="AX549" s="433">
        <v>167704900</v>
      </c>
      <c r="AY549" s="436">
        <v>666631894</v>
      </c>
      <c r="AZ549" s="126"/>
      <c r="BA549" s="433">
        <v>162253953</v>
      </c>
      <c r="BB549" s="433">
        <v>173388984</v>
      </c>
    </row>
    <row r="550" spans="1:54">
      <c r="A550" s="69"/>
      <c r="B550" s="61" t="s">
        <v>246</v>
      </c>
      <c r="C550" s="312"/>
      <c r="D550" s="313" t="s">
        <v>23</v>
      </c>
      <c r="E550" s="97">
        <v>7.306517942946146E-2</v>
      </c>
      <c r="F550" s="97">
        <v>0.66328719854759299</v>
      </c>
      <c r="G550" s="97">
        <v>0.35318633544642808</v>
      </c>
      <c r="H550" s="97">
        <v>0.13578268635660498</v>
      </c>
      <c r="I550" s="437"/>
      <c r="J550" s="438"/>
      <c r="K550" s="97">
        <v>3.804096265181181E-2</v>
      </c>
      <c r="L550" s="97">
        <v>-6.8980065771125966E-4</v>
      </c>
      <c r="M550" s="97">
        <v>-1.9609891844736136E-2</v>
      </c>
      <c r="N550" s="97">
        <v>-8.7702850775096888E-3</v>
      </c>
      <c r="O550" s="349">
        <v>8.8081716147758726E-4</v>
      </c>
      <c r="P550" s="438"/>
      <c r="Q550" s="97">
        <v>-5.983355695632242E-3</v>
      </c>
      <c r="R550" s="97">
        <v>-3.8685978210628025E-2</v>
      </c>
      <c r="S550" s="97">
        <v>-8.6424961766348063E-2</v>
      </c>
      <c r="T550" s="97">
        <v>-3.5019867892596146E-2</v>
      </c>
      <c r="U550" s="349">
        <v>-4.2635609441125322E-2</v>
      </c>
      <c r="V550" s="438"/>
      <c r="W550" s="97">
        <v>4.7509899486697149E-2</v>
      </c>
      <c r="X550" s="97">
        <v>6.7345045920550461E-3</v>
      </c>
      <c r="Y550" s="97">
        <v>4.1236636887514111E-2</v>
      </c>
      <c r="Z550" s="97">
        <v>2.3369646650401643E-2</v>
      </c>
      <c r="AA550" s="349">
        <v>2.9361393989888906E-2</v>
      </c>
      <c r="AB550" s="287"/>
      <c r="AC550" s="97">
        <v>4.5919617297787818E-2</v>
      </c>
      <c r="AD550" s="97">
        <v>3.6741791534333768E-2</v>
      </c>
      <c r="AE550" s="97">
        <v>3.6277412991470692E-2</v>
      </c>
      <c r="AF550" s="97">
        <v>8.5369491423642474E-2</v>
      </c>
      <c r="AG550" s="349">
        <v>5.1125691704379639E-2</v>
      </c>
      <c r="AH550" s="287"/>
      <c r="AI550" s="97">
        <v>4.1577416728580729E-2</v>
      </c>
      <c r="AJ550" s="97">
        <v>5.9957069048792277E-2</v>
      </c>
      <c r="AK550" s="97">
        <v>5.5825498280977159E-2</v>
      </c>
      <c r="AL550" s="97">
        <v>2.8469089889100463E-2</v>
      </c>
      <c r="AM550" s="349">
        <v>4.6257228735013589E-2</v>
      </c>
      <c r="AN550" s="287"/>
      <c r="AO550" s="97">
        <v>-6.7758635122561195E-3</v>
      </c>
      <c r="AP550" s="97">
        <v>3.6720328352121578E-2</v>
      </c>
      <c r="AQ550" s="97">
        <v>3.3688591895036035E-2</v>
      </c>
      <c r="AR550" s="97">
        <v>2.7452962682824156E-2</v>
      </c>
      <c r="AS550" s="349">
        <v>2.3030856190438431E-2</v>
      </c>
      <c r="AT550" s="287"/>
      <c r="AU550" s="97">
        <v>3.6671118831403726E-2</v>
      </c>
      <c r="AV550" s="97">
        <v>2.0310889393818643E-2</v>
      </c>
      <c r="AW550" s="97">
        <v>1.0651883828588504E-2</v>
      </c>
      <c r="AX550" s="97">
        <v>-5.7948196890553749E-3</v>
      </c>
      <c r="AY550" s="349">
        <v>1.5016488539186579E-2</v>
      </c>
      <c r="AZ550" s="287"/>
      <c r="BA550" s="97">
        <v>1.1062826654912428E-2</v>
      </c>
      <c r="BB550" s="97">
        <v>1.7634107797199983E-2</v>
      </c>
    </row>
    <row r="551" spans="1:54">
      <c r="A551" s="69"/>
      <c r="B551" s="61"/>
      <c r="C551" s="306" t="s">
        <v>82</v>
      </c>
      <c r="D551" s="306" t="s">
        <v>25</v>
      </c>
      <c r="E551" s="433">
        <v>561902379</v>
      </c>
      <c r="F551" s="433">
        <v>608302537</v>
      </c>
      <c r="G551" s="433">
        <v>633499477</v>
      </c>
      <c r="H551" s="433">
        <v>606265500</v>
      </c>
      <c r="I551" s="434">
        <v>2409969893</v>
      </c>
      <c r="J551" s="435"/>
      <c r="K551" s="433">
        <v>579087176</v>
      </c>
      <c r="L551" s="433">
        <v>628067664</v>
      </c>
      <c r="M551" s="433">
        <v>630752567</v>
      </c>
      <c r="N551" s="433">
        <v>616915186</v>
      </c>
      <c r="O551" s="436">
        <v>2454822593</v>
      </c>
      <c r="P551" s="435"/>
      <c r="Q551" s="433">
        <v>582419589</v>
      </c>
      <c r="R551" s="433">
        <v>609991638</v>
      </c>
      <c r="S551" s="433">
        <v>575304997</v>
      </c>
      <c r="T551" s="433">
        <v>599942693</v>
      </c>
      <c r="U551" s="436">
        <v>2367658917</v>
      </c>
      <c r="V551" s="435"/>
      <c r="W551" s="433">
        <v>601933126</v>
      </c>
      <c r="X551" s="433">
        <v>607547025</v>
      </c>
      <c r="Y551" s="433">
        <v>608824465</v>
      </c>
      <c r="Z551" s="433">
        <v>609566451</v>
      </c>
      <c r="AA551" s="436">
        <v>2427871067</v>
      </c>
      <c r="AB551" s="126"/>
      <c r="AC551" s="433">
        <v>624646130</v>
      </c>
      <c r="AD551" s="433">
        <v>639475043</v>
      </c>
      <c r="AE551" s="433">
        <v>613553668</v>
      </c>
      <c r="AF551" s="433">
        <v>630209715</v>
      </c>
      <c r="AG551" s="436">
        <v>2507884556</v>
      </c>
      <c r="AH551" s="126"/>
      <c r="AI551" s="433">
        <v>629844117</v>
      </c>
      <c r="AJ551" s="433">
        <v>642358857</v>
      </c>
      <c r="AK551" s="433">
        <v>639860753</v>
      </c>
      <c r="AL551" s="433">
        <v>676797913</v>
      </c>
      <c r="AM551" s="436">
        <v>2588861640</v>
      </c>
      <c r="AN551" s="126"/>
      <c r="AO551" s="433">
        <v>636948456</v>
      </c>
      <c r="AP551" s="433">
        <v>668751816</v>
      </c>
      <c r="AQ551" s="433">
        <v>662062998</v>
      </c>
      <c r="AR551" s="433">
        <v>672741955</v>
      </c>
      <c r="AS551" s="436">
        <v>2640505225</v>
      </c>
      <c r="AT551" s="126"/>
      <c r="AU551" s="433">
        <v>642468708</v>
      </c>
      <c r="AV551" s="433">
        <v>684189534</v>
      </c>
      <c r="AW551" s="433">
        <v>658513984</v>
      </c>
      <c r="AX551" s="433">
        <v>673822585</v>
      </c>
      <c r="AY551" s="436">
        <v>2658994811</v>
      </c>
      <c r="AZ551" s="126"/>
      <c r="BA551" s="433">
        <v>655632774</v>
      </c>
      <c r="BB551" s="433">
        <v>702884933</v>
      </c>
    </row>
    <row r="552" spans="1:54">
      <c r="A552" s="69"/>
      <c r="B552" s="61"/>
      <c r="C552" s="312"/>
      <c r="D552" s="313" t="s">
        <v>23</v>
      </c>
      <c r="E552" s="97">
        <v>8.0986818242064551E-2</v>
      </c>
      <c r="F552" s="97">
        <v>0.41922703986963789</v>
      </c>
      <c r="G552" s="97">
        <v>0.21035010298826898</v>
      </c>
      <c r="H552" s="97">
        <v>1.5445309638676512E-2</v>
      </c>
      <c r="I552" s="437"/>
      <c r="J552" s="438"/>
      <c r="K552" s="97">
        <v>3.0583243001361275E-2</v>
      </c>
      <c r="L552" s="97">
        <v>3.2492264617992213E-2</v>
      </c>
      <c r="M552" s="97">
        <v>-4.3360888204805889E-3</v>
      </c>
      <c r="N552" s="97">
        <v>1.7566043259924901E-2</v>
      </c>
      <c r="O552" s="349">
        <v>1.8611311340560377E-2</v>
      </c>
      <c r="P552" s="438"/>
      <c r="Q552" s="97">
        <v>5.7545964374801084E-3</v>
      </c>
      <c r="R552" s="97">
        <v>-2.8780379943266765E-2</v>
      </c>
      <c r="S552" s="97">
        <v>-8.7907006488647355E-2</v>
      </c>
      <c r="T552" s="97">
        <v>-2.7511874217341803E-2</v>
      </c>
      <c r="U552" s="349">
        <v>-3.5507118212350641E-2</v>
      </c>
      <c r="V552" s="438"/>
      <c r="W552" s="97">
        <v>3.3504259418032811E-2</v>
      </c>
      <c r="X552" s="97">
        <v>-4.0076172322873749E-3</v>
      </c>
      <c r="Y552" s="97">
        <v>5.8263822102695872E-2</v>
      </c>
      <c r="Z552" s="97">
        <v>1.6041128781611791E-2</v>
      </c>
      <c r="AA552" s="349">
        <v>2.5431091263894201E-2</v>
      </c>
      <c r="AB552" s="287"/>
      <c r="AC552" s="97">
        <v>3.7733434195479143E-2</v>
      </c>
      <c r="AD552" s="97">
        <v>5.2552340290037636E-2</v>
      </c>
      <c r="AE552" s="97">
        <v>7.767761106643345E-3</v>
      </c>
      <c r="AF552" s="97">
        <v>3.3865485815590013E-2</v>
      </c>
      <c r="AG552" s="349">
        <v>3.2956234821344355E-2</v>
      </c>
      <c r="AH552" s="287"/>
      <c r="AI552" s="97">
        <v>8.3214907614972411E-3</v>
      </c>
      <c r="AJ552" s="97">
        <v>4.5096584011645735E-3</v>
      </c>
      <c r="AK552" s="97">
        <v>4.2876583373306465E-2</v>
      </c>
      <c r="AL552" s="97">
        <v>7.3924912439663037E-2</v>
      </c>
      <c r="AM552" s="349">
        <v>3.2288999829065412E-2</v>
      </c>
      <c r="AN552" s="287"/>
      <c r="AO552" s="97">
        <v>1.1279519500537072E-2</v>
      </c>
      <c r="AP552" s="97">
        <v>4.1087561434526965E-2</v>
      </c>
      <c r="AQ552" s="97">
        <v>3.4698557296887422E-2</v>
      </c>
      <c r="AR552" s="97">
        <v>-5.9928642244497787E-3</v>
      </c>
      <c r="AS552" s="349">
        <v>1.9948375842905319E-2</v>
      </c>
      <c r="AT552" s="287"/>
      <c r="AU552" s="97">
        <v>8.6667169815699552E-3</v>
      </c>
      <c r="AV552" s="97">
        <v>2.3084375444895944E-2</v>
      </c>
      <c r="AW552" s="97">
        <v>-5.3605382127094314E-3</v>
      </c>
      <c r="AX552" s="97">
        <v>1.6063068342453413E-3</v>
      </c>
      <c r="AY552" s="349">
        <v>7.0022910104259317E-3</v>
      </c>
      <c r="AZ552" s="287"/>
      <c r="BA552" s="97">
        <v>2.0489816602865529E-2</v>
      </c>
      <c r="BB552" s="97">
        <v>2.7324883049146376E-2</v>
      </c>
    </row>
    <row r="553" spans="1:54">
      <c r="A553" s="69"/>
      <c r="B553" s="61"/>
      <c r="C553" s="306" t="s">
        <v>83</v>
      </c>
      <c r="D553" s="306" t="s">
        <v>25</v>
      </c>
      <c r="E553" s="433">
        <v>20370790</v>
      </c>
      <c r="F553" s="433">
        <v>20791130</v>
      </c>
      <c r="G553" s="433">
        <v>19247320</v>
      </c>
      <c r="H553" s="433">
        <v>19132470</v>
      </c>
      <c r="I553" s="434">
        <v>79541710</v>
      </c>
      <c r="J553" s="435"/>
      <c r="K553" s="433">
        <v>19301090</v>
      </c>
      <c r="L553" s="433">
        <v>20958970</v>
      </c>
      <c r="M553" s="433">
        <v>21856220</v>
      </c>
      <c r="N553" s="433">
        <v>20687090</v>
      </c>
      <c r="O553" s="436">
        <v>82803370</v>
      </c>
      <c r="P553" s="435"/>
      <c r="Q553" s="433">
        <v>20530450</v>
      </c>
      <c r="R553" s="433">
        <v>20539270</v>
      </c>
      <c r="S553" s="433">
        <v>19399570</v>
      </c>
      <c r="T553" s="433">
        <v>21281950</v>
      </c>
      <c r="U553" s="436">
        <v>81751240</v>
      </c>
      <c r="V553" s="435"/>
      <c r="W553" s="433">
        <v>22122890</v>
      </c>
      <c r="X553" s="433">
        <v>21043560</v>
      </c>
      <c r="Y553" s="433">
        <v>21462370</v>
      </c>
      <c r="Z553" s="433">
        <v>21725340</v>
      </c>
      <c r="AA553" s="436">
        <v>86354160</v>
      </c>
      <c r="AB553" s="126"/>
      <c r="AC553" s="433">
        <v>24441780</v>
      </c>
      <c r="AD553" s="433">
        <v>23724820</v>
      </c>
      <c r="AE553" s="433">
        <v>22666960</v>
      </c>
      <c r="AF553" s="433">
        <v>23145430</v>
      </c>
      <c r="AG553" s="436">
        <v>93978990</v>
      </c>
      <c r="AH553" s="126"/>
      <c r="AI553" s="433">
        <v>24102820</v>
      </c>
      <c r="AJ553" s="433">
        <v>24017070</v>
      </c>
      <c r="AK553" s="433">
        <v>23843170</v>
      </c>
      <c r="AL553" s="433">
        <v>25659110</v>
      </c>
      <c r="AM553" s="436">
        <v>97622170</v>
      </c>
      <c r="AN553" s="126"/>
      <c r="AO553" s="433">
        <v>25400150</v>
      </c>
      <c r="AP553" s="433">
        <v>26720640</v>
      </c>
      <c r="AQ553" s="433">
        <v>25419900</v>
      </c>
      <c r="AR553" s="433">
        <v>27245490</v>
      </c>
      <c r="AS553" s="436">
        <v>104786180</v>
      </c>
      <c r="AT553" s="126"/>
      <c r="AU553" s="433">
        <v>27042140</v>
      </c>
      <c r="AV553" s="433">
        <v>28253810</v>
      </c>
      <c r="AW553" s="433">
        <v>25111950</v>
      </c>
      <c r="AX553" s="433">
        <v>26850590</v>
      </c>
      <c r="AY553" s="436">
        <v>107258490</v>
      </c>
      <c r="AZ553" s="126"/>
      <c r="BA553" s="433">
        <v>28081260</v>
      </c>
      <c r="BB553" s="433">
        <v>29149630</v>
      </c>
    </row>
    <row r="554" spans="1:54">
      <c r="A554" s="69"/>
      <c r="B554" s="61"/>
      <c r="C554" s="312"/>
      <c r="D554" s="313" t="s">
        <v>23</v>
      </c>
      <c r="E554" s="97">
        <v>3.5497848260969904E-2</v>
      </c>
      <c r="F554" s="97">
        <v>0.26441423826983529</v>
      </c>
      <c r="G554" s="97">
        <v>0.11770198670881812</v>
      </c>
      <c r="H554" s="97">
        <v>-4.9536454240070103E-2</v>
      </c>
      <c r="I554" s="437"/>
      <c r="J554" s="438"/>
      <c r="K554" s="97">
        <v>-5.2511463718392853E-2</v>
      </c>
      <c r="L554" s="97">
        <v>8.0726732986614973E-3</v>
      </c>
      <c r="M554" s="97">
        <v>0.13554614356700051</v>
      </c>
      <c r="N554" s="97">
        <v>8.1255582786749436E-2</v>
      </c>
      <c r="O554" s="349">
        <v>4.1005656026253501E-2</v>
      </c>
      <c r="P554" s="438"/>
      <c r="Q554" s="97">
        <v>6.3693812111129455E-2</v>
      </c>
      <c r="R554" s="97">
        <v>-2.0024839006878681E-2</v>
      </c>
      <c r="S554" s="97">
        <v>-0.11240049743276748</v>
      </c>
      <c r="T554" s="97">
        <v>2.875513182376066E-2</v>
      </c>
      <c r="U554" s="349">
        <v>-1.2706366902699773E-2</v>
      </c>
      <c r="V554" s="438"/>
      <c r="W554" s="97">
        <v>7.7564787912588473E-2</v>
      </c>
      <c r="X554" s="97">
        <v>2.4552479226379598E-2</v>
      </c>
      <c r="Y554" s="97">
        <v>0.10633225375613997</v>
      </c>
      <c r="Z554" s="97">
        <v>2.0834087101980758E-2</v>
      </c>
      <c r="AA554" s="349">
        <v>5.630397777452667E-2</v>
      </c>
      <c r="AB554" s="287"/>
      <c r="AC554" s="97">
        <v>0.10481858382878539</v>
      </c>
      <c r="AD554" s="97">
        <v>0.12741475301707506</v>
      </c>
      <c r="AE554" s="97">
        <v>5.61256748439245E-2</v>
      </c>
      <c r="AF554" s="97">
        <v>6.5365605325394149E-2</v>
      </c>
      <c r="AG554" s="349">
        <v>8.8297193788926975E-2</v>
      </c>
      <c r="AH554" s="287"/>
      <c r="AI554" s="97">
        <v>-1.3868057072766393E-2</v>
      </c>
      <c r="AJ554" s="97">
        <v>1.2318323173790224E-2</v>
      </c>
      <c r="AK554" s="97">
        <v>5.1890946117167935E-2</v>
      </c>
      <c r="AL554" s="97">
        <v>0.10860372868423696</v>
      </c>
      <c r="AM554" s="349">
        <v>3.8765898633300822E-2</v>
      </c>
      <c r="AN554" s="287"/>
      <c r="AO554" s="97">
        <v>5.3824822157739316E-2</v>
      </c>
      <c r="AP554" s="97">
        <v>0.11256868552242216</v>
      </c>
      <c r="AQ554" s="97">
        <v>6.6129210167943375E-2</v>
      </c>
      <c r="AR554" s="97">
        <v>6.1825215293905389E-2</v>
      </c>
      <c r="AS554" s="349">
        <v>7.3385072263810525E-2</v>
      </c>
      <c r="AT554" s="287"/>
      <c r="AU554" s="97">
        <v>6.4644893829367112E-2</v>
      </c>
      <c r="AV554" s="97">
        <v>5.7377742449282731E-2</v>
      </c>
      <c r="AW554" s="97">
        <v>-1.2114524447381814E-2</v>
      </c>
      <c r="AX554" s="97">
        <v>-1.449414196624832E-2</v>
      </c>
      <c r="AY554" s="349">
        <v>2.3593855601950597E-2</v>
      </c>
      <c r="AZ554" s="287"/>
      <c r="BA554" s="97">
        <v>3.8425952975615019E-2</v>
      </c>
      <c r="BB554" s="97">
        <v>3.1706166354201537E-2</v>
      </c>
    </row>
    <row r="555" spans="1:54">
      <c r="A555" s="69"/>
      <c r="B555" s="61"/>
      <c r="C555" s="306" t="s">
        <v>84</v>
      </c>
      <c r="D555" s="306" t="s">
        <v>25</v>
      </c>
      <c r="E555" s="433">
        <v>200333131</v>
      </c>
      <c r="F555" s="433">
        <v>215305457</v>
      </c>
      <c r="G555" s="433">
        <v>250044575</v>
      </c>
      <c r="H555" s="433">
        <v>244574445</v>
      </c>
      <c r="I555" s="434">
        <v>910257608</v>
      </c>
      <c r="J555" s="435"/>
      <c r="K555" s="433">
        <v>220509075</v>
      </c>
      <c r="L555" s="433">
        <v>242445048</v>
      </c>
      <c r="M555" s="433">
        <v>251680643</v>
      </c>
      <c r="N555" s="433">
        <v>240116994</v>
      </c>
      <c r="O555" s="436">
        <v>954751760</v>
      </c>
      <c r="P555" s="435"/>
      <c r="Q555" s="433">
        <v>216183495</v>
      </c>
      <c r="R555" s="433">
        <v>232401021</v>
      </c>
      <c r="S555" s="433">
        <v>230850662</v>
      </c>
      <c r="T555" s="433">
        <v>240392263</v>
      </c>
      <c r="U555" s="436">
        <v>919827441</v>
      </c>
      <c r="V555" s="435"/>
      <c r="W555" s="433">
        <v>241336449</v>
      </c>
      <c r="X555" s="433">
        <v>251051853</v>
      </c>
      <c r="Y555" s="433">
        <v>245876239</v>
      </c>
      <c r="Z555" s="433">
        <v>251902444</v>
      </c>
      <c r="AA555" s="436">
        <v>990166985</v>
      </c>
      <c r="AB555" s="126"/>
      <c r="AC555" s="433">
        <v>262697616</v>
      </c>
      <c r="AD555" s="433">
        <v>276829682</v>
      </c>
      <c r="AE555" s="433">
        <v>278348494</v>
      </c>
      <c r="AF555" s="433">
        <v>289319840</v>
      </c>
      <c r="AG555" s="436">
        <v>1107195632</v>
      </c>
      <c r="AH555" s="126"/>
      <c r="AI555" s="433">
        <v>279079145</v>
      </c>
      <c r="AJ555" s="433">
        <v>307625786</v>
      </c>
      <c r="AK555" s="433">
        <v>302718556</v>
      </c>
      <c r="AL555" s="433">
        <v>301998957</v>
      </c>
      <c r="AM555" s="436">
        <v>1191422444</v>
      </c>
      <c r="AN555" s="126"/>
      <c r="AO555" s="433">
        <v>301912561</v>
      </c>
      <c r="AP555" s="433">
        <v>327128905</v>
      </c>
      <c r="AQ555" s="433">
        <v>322418510</v>
      </c>
      <c r="AR555" s="433">
        <v>328078401</v>
      </c>
      <c r="AS555" s="436">
        <v>1279538377</v>
      </c>
      <c r="AT555" s="126"/>
      <c r="AU555" s="433">
        <v>317201563</v>
      </c>
      <c r="AV555" s="433">
        <v>330283246</v>
      </c>
      <c r="AW555" s="433">
        <v>327104358</v>
      </c>
      <c r="AX555" s="433">
        <v>321341179</v>
      </c>
      <c r="AY555" s="436">
        <v>1295930346</v>
      </c>
      <c r="AZ555" s="126"/>
      <c r="BA555" s="433">
        <v>326248794</v>
      </c>
      <c r="BB555" s="433">
        <v>345662178</v>
      </c>
    </row>
    <row r="556" spans="1:54">
      <c r="A556" s="69"/>
      <c r="B556" s="61"/>
      <c r="C556" s="312"/>
      <c r="D556" s="313" t="s">
        <v>23</v>
      </c>
      <c r="E556" s="97">
        <v>0.11650174488778042</v>
      </c>
      <c r="F556" s="97">
        <v>0.62167689598994469</v>
      </c>
      <c r="G556" s="97">
        <v>0.35423325711370252</v>
      </c>
      <c r="H556" s="97">
        <v>0.16085420438353781</v>
      </c>
      <c r="I556" s="437"/>
      <c r="J556" s="438"/>
      <c r="K556" s="97">
        <v>0.10071196860593169</v>
      </c>
      <c r="L556" s="97">
        <v>0.12605157053683039</v>
      </c>
      <c r="M556" s="97">
        <v>6.5431053643135433E-3</v>
      </c>
      <c r="N556" s="97">
        <v>-1.82253342126566E-2</v>
      </c>
      <c r="O556" s="349">
        <v>4.8880835061364314E-2</v>
      </c>
      <c r="P556" s="438"/>
      <c r="Q556" s="97">
        <v>-1.9616335518163996E-2</v>
      </c>
      <c r="R556" s="97">
        <v>-4.1428055894958904E-2</v>
      </c>
      <c r="S556" s="97">
        <v>-8.2763540142417713E-2</v>
      </c>
      <c r="T556" s="97">
        <v>1.1463953276042993E-3</v>
      </c>
      <c r="U556" s="349">
        <v>-3.6579475904815251E-2</v>
      </c>
      <c r="V556" s="438"/>
      <c r="W556" s="97">
        <v>0.11635002015301854</v>
      </c>
      <c r="X556" s="97">
        <v>8.0252797168218981E-2</v>
      </c>
      <c r="Y556" s="97">
        <v>6.5087866198105138E-2</v>
      </c>
      <c r="Z556" s="97">
        <v>4.7880829675454262E-2</v>
      </c>
      <c r="AA556" s="349">
        <v>7.6470369185256848E-2</v>
      </c>
      <c r="AB556" s="287"/>
      <c r="AC556" s="97">
        <v>8.8511980218951569E-2</v>
      </c>
      <c r="AD556" s="97">
        <v>0.10267930187314733</v>
      </c>
      <c r="AE556" s="97">
        <v>0.13206747887501247</v>
      </c>
      <c r="AF556" s="97">
        <v>0.14853923370429856</v>
      </c>
      <c r="AG556" s="349">
        <v>0.11819081909704354</v>
      </c>
      <c r="AH556" s="287"/>
      <c r="AI556" s="97">
        <v>6.2358879572017134E-2</v>
      </c>
      <c r="AJ556" s="97">
        <v>0.11124567198686441</v>
      </c>
      <c r="AK556" s="97">
        <v>8.7552340053257183E-2</v>
      </c>
      <c r="AL556" s="97">
        <v>4.3823876717199894E-2</v>
      </c>
      <c r="AM556" s="349">
        <v>7.6072204013174716E-2</v>
      </c>
      <c r="AN556" s="287"/>
      <c r="AO556" s="97">
        <v>8.1816991377123394E-2</v>
      </c>
      <c r="AP556" s="97">
        <v>6.3398843294625529E-2</v>
      </c>
      <c r="AQ556" s="97">
        <v>6.5076796944023574E-2</v>
      </c>
      <c r="AR556" s="97">
        <v>8.6356073077431095E-2</v>
      </c>
      <c r="AS556" s="349">
        <v>7.3958597509851787E-2</v>
      </c>
      <c r="AT556" s="287"/>
      <c r="AU556" s="97">
        <v>5.0640496537671442E-2</v>
      </c>
      <c r="AV556" s="97">
        <v>9.642501630970246E-3</v>
      </c>
      <c r="AW556" s="97">
        <v>1.4533433579852373E-2</v>
      </c>
      <c r="AX556" s="97">
        <v>-2.0535402450952533E-2</v>
      </c>
      <c r="AY556" s="349">
        <v>1.2810845922755831E-2</v>
      </c>
      <c r="AZ556" s="287"/>
      <c r="BA556" s="97">
        <v>2.8522025283967523E-2</v>
      </c>
      <c r="BB556" s="97">
        <v>4.656285835340257E-2</v>
      </c>
    </row>
    <row r="557" spans="1:54">
      <c r="A557" s="69"/>
      <c r="B557" s="61"/>
      <c r="C557" s="306" t="s">
        <v>85</v>
      </c>
      <c r="D557" s="306" t="s">
        <v>25</v>
      </c>
      <c r="E557" s="433">
        <v>137817350</v>
      </c>
      <c r="F557" s="433">
        <v>159492544</v>
      </c>
      <c r="G557" s="433">
        <v>179250823</v>
      </c>
      <c r="H557" s="433">
        <v>178534831</v>
      </c>
      <c r="I557" s="434">
        <v>655095548</v>
      </c>
      <c r="J557" s="435"/>
      <c r="K557" s="433">
        <v>153391419</v>
      </c>
      <c r="L557" s="433">
        <v>167834340</v>
      </c>
      <c r="M557" s="433">
        <v>174159951</v>
      </c>
      <c r="N557" s="433">
        <v>169023675</v>
      </c>
      <c r="O557" s="436">
        <v>664409385</v>
      </c>
      <c r="P557" s="435"/>
      <c r="Q557" s="433">
        <v>149092903</v>
      </c>
      <c r="R557" s="433">
        <v>163833421</v>
      </c>
      <c r="S557" s="433">
        <v>166068247</v>
      </c>
      <c r="T557" s="433">
        <v>167243853</v>
      </c>
      <c r="U557" s="436">
        <v>646238424</v>
      </c>
      <c r="V557" s="435"/>
      <c r="W557" s="433">
        <v>171258839</v>
      </c>
      <c r="X557" s="433">
        <v>185104635</v>
      </c>
      <c r="Y557" s="433">
        <v>174949573</v>
      </c>
      <c r="Z557" s="433">
        <v>184618694</v>
      </c>
      <c r="AA557" s="436">
        <v>715931741</v>
      </c>
      <c r="AB557" s="126"/>
      <c r="AC557" s="433">
        <v>184779651</v>
      </c>
      <c r="AD557" s="433">
        <v>200585461</v>
      </c>
      <c r="AE557" s="433">
        <v>201942935</v>
      </c>
      <c r="AF557" s="433">
        <v>211219197</v>
      </c>
      <c r="AG557" s="436">
        <v>798527244</v>
      </c>
      <c r="AH557" s="126"/>
      <c r="AI557" s="433">
        <v>190362398</v>
      </c>
      <c r="AJ557" s="433">
        <v>213899203</v>
      </c>
      <c r="AK557" s="433">
        <v>202370753</v>
      </c>
      <c r="AL557" s="433">
        <v>206101682</v>
      </c>
      <c r="AM557" s="436">
        <v>812734036</v>
      </c>
      <c r="AN557" s="126"/>
      <c r="AO557" s="433">
        <v>205856730</v>
      </c>
      <c r="AP557" s="433">
        <v>224384628</v>
      </c>
      <c r="AQ557" s="433">
        <v>218863606</v>
      </c>
      <c r="AR557" s="433">
        <v>226080749</v>
      </c>
      <c r="AS557" s="436">
        <v>875185713</v>
      </c>
      <c r="AT557" s="126"/>
      <c r="AU557" s="433">
        <v>217374040</v>
      </c>
      <c r="AV557" s="433">
        <v>235453832</v>
      </c>
      <c r="AW557" s="433">
        <v>233816091</v>
      </c>
      <c r="AX557" s="433">
        <v>227736621</v>
      </c>
      <c r="AY557" s="436">
        <v>914380584</v>
      </c>
      <c r="AZ557" s="126"/>
      <c r="BA557" s="433">
        <v>228439787</v>
      </c>
      <c r="BB557" s="433">
        <v>239688822</v>
      </c>
    </row>
    <row r="558" spans="1:54">
      <c r="A558" s="69"/>
      <c r="B558" s="61"/>
      <c r="C558" s="312"/>
      <c r="D558" s="313" t="s">
        <v>23</v>
      </c>
      <c r="E558" s="97">
        <v>0.11843720593237578</v>
      </c>
      <c r="F558" s="97">
        <v>0.73112444263463239</v>
      </c>
      <c r="G558" s="97">
        <v>0.38375667794625823</v>
      </c>
      <c r="H558" s="97">
        <v>0.23380976718972091</v>
      </c>
      <c r="I558" s="437"/>
      <c r="J558" s="438"/>
      <c r="K558" s="97">
        <v>0.11300514049936383</v>
      </c>
      <c r="L558" s="97">
        <v>5.230210636053307E-2</v>
      </c>
      <c r="M558" s="97">
        <v>-2.8400829155467811E-2</v>
      </c>
      <c r="N558" s="97">
        <v>-5.3273391789863123E-2</v>
      </c>
      <c r="O558" s="349">
        <v>1.4217524494610112E-2</v>
      </c>
      <c r="P558" s="438"/>
      <c r="Q558" s="97">
        <v>-2.8023184269518997E-2</v>
      </c>
      <c r="R558" s="97">
        <v>-2.383850051187375E-2</v>
      </c>
      <c r="S558" s="97">
        <v>-4.6461335993370878E-2</v>
      </c>
      <c r="T558" s="97">
        <v>-1.0530015987405328E-2</v>
      </c>
      <c r="U558" s="349">
        <v>-2.7349043240862736E-2</v>
      </c>
      <c r="V558" s="438"/>
      <c r="W558" s="97">
        <v>0.14867197266928267</v>
      </c>
      <c r="X558" s="97">
        <v>0.12983440051587514</v>
      </c>
      <c r="Y558" s="97">
        <v>5.3479976819409636E-2</v>
      </c>
      <c r="Z558" s="97">
        <v>0.10388926521562492</v>
      </c>
      <c r="AA558" s="349">
        <v>0.10784458864055413</v>
      </c>
      <c r="AB558" s="287"/>
      <c r="AC558" s="97">
        <v>7.8949571764876936E-2</v>
      </c>
      <c r="AD558" s="97">
        <v>8.3632838259290576E-2</v>
      </c>
      <c r="AE558" s="97">
        <v>0.15429224282816634</v>
      </c>
      <c r="AF558" s="97">
        <v>0.14408347510030595</v>
      </c>
      <c r="AG558" s="349">
        <v>0.11536784622041218</v>
      </c>
      <c r="AH558" s="287"/>
      <c r="AI558" s="97">
        <v>3.0212996776360468E-2</v>
      </c>
      <c r="AJ558" s="97">
        <v>6.6374411852312631E-2</v>
      </c>
      <c r="AK558" s="97">
        <v>2.1185093699860325E-3</v>
      </c>
      <c r="AL558" s="97">
        <v>-2.4228455901193491E-2</v>
      </c>
      <c r="AM558" s="349">
        <v>1.7791242699290999E-2</v>
      </c>
      <c r="AN558" s="287"/>
      <c r="AO558" s="97">
        <v>8.1393868551708382E-2</v>
      </c>
      <c r="AP558" s="97">
        <v>4.9020402380835382E-2</v>
      </c>
      <c r="AQ558" s="97">
        <v>8.1498204436685651E-2</v>
      </c>
      <c r="AR558" s="97">
        <v>9.6937913393642328E-2</v>
      </c>
      <c r="AS558" s="349">
        <v>7.6841468713880756E-2</v>
      </c>
      <c r="AT558" s="287"/>
      <c r="AU558" s="97">
        <v>5.594818299115123E-2</v>
      </c>
      <c r="AV558" s="97">
        <v>4.933138289669281E-2</v>
      </c>
      <c r="AW558" s="97">
        <v>6.8318736373191191E-2</v>
      </c>
      <c r="AX558" s="97">
        <v>7.3242503279216109E-3</v>
      </c>
      <c r="AY558" s="349">
        <v>4.4784633041650146E-2</v>
      </c>
      <c r="AZ558" s="287"/>
      <c r="BA558" s="97">
        <v>5.09064789889353E-2</v>
      </c>
      <c r="BB558" s="97">
        <v>1.7986498516617822E-2</v>
      </c>
    </row>
    <row r="559" spans="1:54">
      <c r="A559" s="69"/>
      <c r="B559" s="61"/>
      <c r="C559" s="306" t="s">
        <v>86</v>
      </c>
      <c r="D559" s="306" t="s">
        <v>25</v>
      </c>
      <c r="E559" s="433">
        <v>170027342</v>
      </c>
      <c r="F559" s="433">
        <v>169126637</v>
      </c>
      <c r="G559" s="433">
        <v>189417438</v>
      </c>
      <c r="H559" s="433">
        <v>183518722</v>
      </c>
      <c r="I559" s="434">
        <v>712090139</v>
      </c>
      <c r="J559" s="435"/>
      <c r="K559" s="433">
        <v>181665978</v>
      </c>
      <c r="L559" s="433">
        <v>193678800</v>
      </c>
      <c r="M559" s="433">
        <v>196006020</v>
      </c>
      <c r="N559" s="433">
        <v>182085004</v>
      </c>
      <c r="O559" s="436">
        <v>753435802</v>
      </c>
      <c r="P559" s="435"/>
      <c r="Q559" s="433">
        <v>178432638</v>
      </c>
      <c r="R559" s="433">
        <v>180442272</v>
      </c>
      <c r="S559" s="433">
        <v>171507696</v>
      </c>
      <c r="T559" s="433">
        <v>182958932</v>
      </c>
      <c r="U559" s="436">
        <v>713341538</v>
      </c>
      <c r="V559" s="435"/>
      <c r="W559" s="433">
        <v>193107618</v>
      </c>
      <c r="X559" s="433">
        <v>187980854</v>
      </c>
      <c r="Y559" s="433">
        <v>182749619</v>
      </c>
      <c r="Z559" s="433">
        <v>186250436</v>
      </c>
      <c r="AA559" s="436">
        <v>750088527</v>
      </c>
      <c r="AB559" s="126"/>
      <c r="AC559" s="433">
        <v>203133265</v>
      </c>
      <c r="AD559" s="433">
        <v>196190901</v>
      </c>
      <c r="AE559" s="433">
        <v>191987348</v>
      </c>
      <c r="AF559" s="433">
        <v>197103762</v>
      </c>
      <c r="AG559" s="436">
        <v>788415276</v>
      </c>
      <c r="AH559" s="126"/>
      <c r="AI559" s="433">
        <v>199485589</v>
      </c>
      <c r="AJ559" s="433">
        <v>199893842</v>
      </c>
      <c r="AK559" s="433">
        <v>197987165</v>
      </c>
      <c r="AL559" s="433">
        <v>206766853</v>
      </c>
      <c r="AM559" s="436">
        <v>804133449</v>
      </c>
      <c r="AN559" s="126"/>
      <c r="AO559" s="433">
        <v>201131895</v>
      </c>
      <c r="AP559" s="433">
        <v>210030693</v>
      </c>
      <c r="AQ559" s="433">
        <v>206087195</v>
      </c>
      <c r="AR559" s="433">
        <v>208814836</v>
      </c>
      <c r="AS559" s="436">
        <v>826064619</v>
      </c>
      <c r="AT559" s="126"/>
      <c r="AU559" s="433">
        <v>206745700</v>
      </c>
      <c r="AV559" s="433">
        <v>215999793</v>
      </c>
      <c r="AW559" s="433">
        <v>198435426</v>
      </c>
      <c r="AX559" s="433">
        <v>208067680</v>
      </c>
      <c r="AY559" s="436">
        <v>829248599</v>
      </c>
      <c r="AZ559" s="126"/>
      <c r="BA559" s="433">
        <v>213141296</v>
      </c>
      <c r="BB559" s="433">
        <v>217989078</v>
      </c>
    </row>
    <row r="560" spans="1:54">
      <c r="A560" s="69"/>
      <c r="B560" s="61"/>
      <c r="C560" s="312"/>
      <c r="D560" s="313" t="s">
        <v>23</v>
      </c>
      <c r="E560" s="97">
        <v>-1.7690132981345499E-2</v>
      </c>
      <c r="F560" s="97">
        <v>0.25267031544425594</v>
      </c>
      <c r="G560" s="97">
        <v>0.27820821746898206</v>
      </c>
      <c r="H560" s="97">
        <v>5.4615698943232885E-2</v>
      </c>
      <c r="I560" s="437"/>
      <c r="J560" s="438"/>
      <c r="K560" s="97">
        <v>6.8451555279856108E-2</v>
      </c>
      <c r="L560" s="97">
        <v>0.14517029035467666</v>
      </c>
      <c r="M560" s="97">
        <v>3.4783397292069806E-2</v>
      </c>
      <c r="N560" s="97">
        <v>-7.8123800360815499E-3</v>
      </c>
      <c r="O560" s="349">
        <v>5.8062400720872764E-2</v>
      </c>
      <c r="P560" s="438"/>
      <c r="Q560" s="97">
        <v>-1.7798269304998837E-2</v>
      </c>
      <c r="R560" s="97">
        <v>-6.8342678703089854E-2</v>
      </c>
      <c r="S560" s="97">
        <v>-0.12498761007442527</v>
      </c>
      <c r="T560" s="97">
        <v>4.7995605393182927E-3</v>
      </c>
      <c r="U560" s="349">
        <v>-5.3215235981047826E-2</v>
      </c>
      <c r="V560" s="438"/>
      <c r="W560" s="97">
        <v>8.2243810126261696E-2</v>
      </c>
      <c r="X560" s="97">
        <v>4.1778358898074686E-2</v>
      </c>
      <c r="Y560" s="97">
        <v>6.5547630002562585E-2</v>
      </c>
      <c r="Z560" s="97">
        <v>1.7990397976306527E-2</v>
      </c>
      <c r="AA560" s="349">
        <v>5.1513878054862516E-2</v>
      </c>
      <c r="AB560" s="287"/>
      <c r="AC560" s="97">
        <v>5.1917408043425706E-2</v>
      </c>
      <c r="AD560" s="97">
        <v>4.3674910637441888E-2</v>
      </c>
      <c r="AE560" s="97">
        <v>5.0548554084810515E-2</v>
      </c>
      <c r="AF560" s="97">
        <v>5.827275486216843E-2</v>
      </c>
      <c r="AG560" s="349">
        <v>5.1096300797039085E-2</v>
      </c>
      <c r="AH560" s="287"/>
      <c r="AI560" s="97">
        <v>-1.7957058879548904E-2</v>
      </c>
      <c r="AJ560" s="97">
        <v>1.8874172966869551E-2</v>
      </c>
      <c r="AK560" s="97">
        <v>3.125110619268523E-2</v>
      </c>
      <c r="AL560" s="97">
        <v>4.902540114886289E-2</v>
      </c>
      <c r="AM560" s="349">
        <v>1.9936413560814881E-2</v>
      </c>
      <c r="AN560" s="287"/>
      <c r="AO560" s="97">
        <v>8.2527565437320316E-3</v>
      </c>
      <c r="AP560" s="97">
        <v>5.0711171982976921E-2</v>
      </c>
      <c r="AQ560" s="97">
        <v>4.0911894465482046E-2</v>
      </c>
      <c r="AR560" s="97">
        <v>9.904793588941363E-3</v>
      </c>
      <c r="AS560" s="349">
        <v>2.7273047809754702E-2</v>
      </c>
      <c r="AT560" s="287"/>
      <c r="AU560" s="97">
        <v>2.7911063036521355E-2</v>
      </c>
      <c r="AV560" s="97">
        <v>2.8420131909006274E-2</v>
      </c>
      <c r="AW560" s="97">
        <v>-3.712879395539348E-2</v>
      </c>
      <c r="AX560" s="97">
        <v>-3.5780790977897325E-3</v>
      </c>
      <c r="AY560" s="349">
        <v>3.8543958024184199E-3</v>
      </c>
      <c r="AZ560" s="287"/>
      <c r="BA560" s="97">
        <v>3.0934602267423283E-2</v>
      </c>
      <c r="BB560" s="97">
        <v>9.2096616037034007E-3</v>
      </c>
    </row>
    <row r="561" spans="1:54">
      <c r="A561" s="69"/>
      <c r="B561" s="61"/>
      <c r="C561" s="306" t="s">
        <v>87</v>
      </c>
      <c r="D561" s="306" t="s">
        <v>25</v>
      </c>
      <c r="E561" s="433">
        <v>286565562</v>
      </c>
      <c r="F561" s="433">
        <v>305684824</v>
      </c>
      <c r="G561" s="433">
        <v>324533351</v>
      </c>
      <c r="H561" s="433">
        <v>311406411</v>
      </c>
      <c r="I561" s="434">
        <v>1228190148</v>
      </c>
      <c r="J561" s="435"/>
      <c r="K561" s="433">
        <v>283810474</v>
      </c>
      <c r="L561" s="433">
        <v>311682385</v>
      </c>
      <c r="M561" s="433">
        <v>336189444</v>
      </c>
      <c r="N561" s="433">
        <v>324629878</v>
      </c>
      <c r="O561" s="436">
        <v>1256312181</v>
      </c>
      <c r="P561" s="435"/>
      <c r="Q561" s="433">
        <v>297700090</v>
      </c>
      <c r="R561" s="433">
        <v>323558624</v>
      </c>
      <c r="S561" s="433">
        <v>319478103</v>
      </c>
      <c r="T561" s="433">
        <v>314078651</v>
      </c>
      <c r="U561" s="436">
        <v>1254815468</v>
      </c>
      <c r="V561" s="435"/>
      <c r="W561" s="433">
        <v>301469544</v>
      </c>
      <c r="X561" s="433">
        <v>323272710</v>
      </c>
      <c r="Y561" s="433">
        <v>325535905</v>
      </c>
      <c r="Z561" s="433">
        <v>322541524</v>
      </c>
      <c r="AA561" s="436">
        <v>1272819683</v>
      </c>
      <c r="AB561" s="126"/>
      <c r="AC561" s="433">
        <v>313169521</v>
      </c>
      <c r="AD561" s="433">
        <v>328602006</v>
      </c>
      <c r="AE561" s="433">
        <v>332755078</v>
      </c>
      <c r="AF561" s="433">
        <v>341576218</v>
      </c>
      <c r="AG561" s="436">
        <v>1316102823</v>
      </c>
      <c r="AH561" s="126"/>
      <c r="AI561" s="433">
        <v>312598248</v>
      </c>
      <c r="AJ561" s="433">
        <v>344439200</v>
      </c>
      <c r="AK561" s="433">
        <v>349668750</v>
      </c>
      <c r="AL561" s="433">
        <v>358203548</v>
      </c>
      <c r="AM561" s="436">
        <v>1364909746</v>
      </c>
      <c r="AN561" s="126"/>
      <c r="AO561" s="433">
        <v>319055332</v>
      </c>
      <c r="AP561" s="433">
        <v>331930459</v>
      </c>
      <c r="AQ561" s="433">
        <v>339180611</v>
      </c>
      <c r="AR561" s="433">
        <v>348628755</v>
      </c>
      <c r="AS561" s="436">
        <v>1338795157</v>
      </c>
      <c r="AT561" s="126"/>
      <c r="AU561" s="433">
        <v>315953625</v>
      </c>
      <c r="AV561" s="433">
        <v>351921144</v>
      </c>
      <c r="AW561" s="433">
        <v>362770728</v>
      </c>
      <c r="AX561" s="433">
        <v>353033467</v>
      </c>
      <c r="AY561" s="436">
        <v>1383678964</v>
      </c>
      <c r="AZ561" s="126"/>
      <c r="BA561" s="433">
        <v>331742785</v>
      </c>
      <c r="BB561" s="433">
        <v>354684216</v>
      </c>
    </row>
    <row r="562" spans="1:54">
      <c r="A562" s="69"/>
      <c r="B562" s="61"/>
      <c r="C562" s="312"/>
      <c r="D562" s="313" t="s">
        <v>23</v>
      </c>
      <c r="E562" s="97">
        <v>4.0278748926162462E-2</v>
      </c>
      <c r="F562" s="97">
        <v>0.55052480439389317</v>
      </c>
      <c r="G562" s="97">
        <v>0.13649144818889211</v>
      </c>
      <c r="H562" s="97">
        <v>-8.3538860550104524E-3</v>
      </c>
      <c r="I562" s="437"/>
      <c r="J562" s="438"/>
      <c r="K562" s="97">
        <v>-9.6141629188506612E-3</v>
      </c>
      <c r="L562" s="97">
        <v>1.9620080975953191E-2</v>
      </c>
      <c r="M562" s="97">
        <v>3.5916471956067161E-2</v>
      </c>
      <c r="N562" s="97">
        <v>4.2463695456802911E-2</v>
      </c>
      <c r="O562" s="349">
        <v>2.2897132863176184E-2</v>
      </c>
      <c r="P562" s="438"/>
      <c r="Q562" s="97">
        <v>4.8939758297997127E-2</v>
      </c>
      <c r="R562" s="97">
        <v>3.8103657991451767E-2</v>
      </c>
      <c r="S562" s="97">
        <v>-4.9708107432427262E-2</v>
      </c>
      <c r="T562" s="97">
        <v>-3.2502328698161276E-2</v>
      </c>
      <c r="U562" s="349">
        <v>-1.1913543644929137E-3</v>
      </c>
      <c r="V562" s="438"/>
      <c r="W562" s="97">
        <v>1.2661917569457337E-2</v>
      </c>
      <c r="X562" s="97">
        <v>-8.8365439457427364E-4</v>
      </c>
      <c r="Y562" s="97">
        <v>1.8961556185276285E-2</v>
      </c>
      <c r="Z562" s="97">
        <v>2.6945075614197123E-2</v>
      </c>
      <c r="AA562" s="349">
        <v>1.434809775551793E-2</v>
      </c>
      <c r="AB562" s="287"/>
      <c r="AC562" s="97">
        <v>3.8809814234501916E-2</v>
      </c>
      <c r="AD562" s="97">
        <v>1.6485449699728649E-2</v>
      </c>
      <c r="AE562" s="97">
        <v>2.2176272691026178E-2</v>
      </c>
      <c r="AF562" s="97">
        <v>5.9014708444175445E-2</v>
      </c>
      <c r="AG562" s="349">
        <v>3.4005712339380878E-2</v>
      </c>
      <c r="AH562" s="287"/>
      <c r="AI562" s="97">
        <v>-1.8241653854942363E-3</v>
      </c>
      <c r="AJ562" s="97">
        <v>4.8195670479260544E-2</v>
      </c>
      <c r="AK562" s="97">
        <v>5.0829192755399433E-2</v>
      </c>
      <c r="AL562" s="97">
        <v>4.8678242581865039E-2</v>
      </c>
      <c r="AM562" s="349">
        <v>3.708442999061945E-2</v>
      </c>
      <c r="AN562" s="287"/>
      <c r="AO562" s="97">
        <v>2.065617463089553E-2</v>
      </c>
      <c r="AP562" s="97">
        <v>-3.6316252621652834E-2</v>
      </c>
      <c r="AQ562" s="97">
        <v>-2.9994499079485926E-2</v>
      </c>
      <c r="AR562" s="97">
        <v>-2.6730033952650833E-2</v>
      </c>
      <c r="AS562" s="349">
        <v>-1.9132832098628705E-2</v>
      </c>
      <c r="AT562" s="287"/>
      <c r="AU562" s="97">
        <v>-9.7215331916158387E-3</v>
      </c>
      <c r="AV562" s="97">
        <v>6.022552151503513E-2</v>
      </c>
      <c r="AW562" s="97">
        <v>6.9550311058316883E-2</v>
      </c>
      <c r="AX562" s="97">
        <v>1.2634390987054323E-2</v>
      </c>
      <c r="AY562" s="349">
        <v>3.3525522381315342E-2</v>
      </c>
      <c r="AZ562" s="287"/>
      <c r="BA562" s="97">
        <v>4.9973030060978196E-2</v>
      </c>
      <c r="BB562" s="97">
        <v>7.8513952546142018E-3</v>
      </c>
    </row>
    <row r="563" spans="1:54">
      <c r="A563" s="69"/>
      <c r="B563" s="61"/>
      <c r="C563" s="306" t="s">
        <v>88</v>
      </c>
      <c r="D563" s="306" t="s">
        <v>25</v>
      </c>
      <c r="E563" s="433">
        <v>15321120</v>
      </c>
      <c r="F563" s="433">
        <v>18296230</v>
      </c>
      <c r="G563" s="433">
        <v>16820320</v>
      </c>
      <c r="H563" s="433">
        <v>17106930</v>
      </c>
      <c r="I563" s="434">
        <v>67544600</v>
      </c>
      <c r="J563" s="435"/>
      <c r="K563" s="433">
        <v>13341930</v>
      </c>
      <c r="L563" s="433">
        <v>16819910</v>
      </c>
      <c r="M563" s="433">
        <v>17584875</v>
      </c>
      <c r="N563" s="433">
        <v>17171600</v>
      </c>
      <c r="O563" s="436">
        <v>64918315</v>
      </c>
      <c r="P563" s="435"/>
      <c r="Q563" s="433">
        <v>14322725</v>
      </c>
      <c r="R563" s="433">
        <v>15820490</v>
      </c>
      <c r="S563" s="433">
        <v>16197045</v>
      </c>
      <c r="T563" s="433">
        <v>15343825</v>
      </c>
      <c r="U563" s="436">
        <v>61684085</v>
      </c>
      <c r="V563" s="435"/>
      <c r="W563" s="433">
        <v>14163090</v>
      </c>
      <c r="X563" s="433">
        <v>15926810</v>
      </c>
      <c r="Y563" s="433">
        <v>16430825</v>
      </c>
      <c r="Z563" s="433">
        <v>16035965</v>
      </c>
      <c r="AA563" s="436">
        <v>62556690</v>
      </c>
      <c r="AB563" s="126"/>
      <c r="AC563" s="433">
        <v>16132190</v>
      </c>
      <c r="AD563" s="433">
        <v>16791605</v>
      </c>
      <c r="AE563" s="433">
        <v>16388160</v>
      </c>
      <c r="AF563" s="433">
        <v>17447870</v>
      </c>
      <c r="AG563" s="436">
        <v>66759825</v>
      </c>
      <c r="AH563" s="126"/>
      <c r="AI563" s="433">
        <v>15556366</v>
      </c>
      <c r="AJ563" s="433">
        <v>18873385</v>
      </c>
      <c r="AK563" s="433">
        <v>17973467</v>
      </c>
      <c r="AL563" s="433">
        <v>19028089</v>
      </c>
      <c r="AM563" s="436">
        <v>71431307</v>
      </c>
      <c r="AN563" s="126"/>
      <c r="AO563" s="433">
        <v>17350037</v>
      </c>
      <c r="AP563" s="433">
        <v>17977158</v>
      </c>
      <c r="AQ563" s="433">
        <v>18483947</v>
      </c>
      <c r="AR563" s="433">
        <v>19333926</v>
      </c>
      <c r="AS563" s="436">
        <v>73145068</v>
      </c>
      <c r="AT563" s="126"/>
      <c r="AU563" s="433">
        <v>16645322</v>
      </c>
      <c r="AV563" s="433">
        <v>19112357</v>
      </c>
      <c r="AW563" s="433">
        <v>19812693</v>
      </c>
      <c r="AX563" s="433">
        <v>19358803</v>
      </c>
      <c r="AY563" s="436">
        <v>74929175</v>
      </c>
      <c r="AZ563" s="126"/>
      <c r="BA563" s="433">
        <v>17036444</v>
      </c>
      <c r="BB563" s="433">
        <v>17577738</v>
      </c>
    </row>
    <row r="564" spans="1:54">
      <c r="A564" s="69"/>
      <c r="B564" s="61"/>
      <c r="C564" s="312"/>
      <c r="D564" s="313" t="s">
        <v>23</v>
      </c>
      <c r="E564" s="97">
        <v>7.9788949111617838E-2</v>
      </c>
      <c r="F564" s="97">
        <v>1.0660224542741883</v>
      </c>
      <c r="G564" s="97">
        <v>0.20881179726125254</v>
      </c>
      <c r="H564" s="97">
        <v>9.8705852662897414E-3</v>
      </c>
      <c r="I564" s="437"/>
      <c r="J564" s="438"/>
      <c r="K564" s="97">
        <v>-0.12918050377518092</v>
      </c>
      <c r="L564" s="97">
        <v>-8.068984703406111E-2</v>
      </c>
      <c r="M564" s="97">
        <v>4.5454248195040285E-2</v>
      </c>
      <c r="N564" s="97">
        <v>3.7803393127814281E-3</v>
      </c>
      <c r="O564" s="349">
        <v>-3.8882234849270003E-2</v>
      </c>
      <c r="P564" s="438"/>
      <c r="Q564" s="97">
        <v>7.3512227991002765E-2</v>
      </c>
      <c r="R564" s="97">
        <v>-5.9418867282880816E-2</v>
      </c>
      <c r="S564" s="97">
        <v>-7.8921800695199718E-2</v>
      </c>
      <c r="T564" s="97">
        <v>-0.10644174101423276</v>
      </c>
      <c r="U564" s="349">
        <v>-4.9819993017378827E-2</v>
      </c>
      <c r="V564" s="438"/>
      <c r="W564" s="97">
        <v>-1.1145574602598352E-2</v>
      </c>
      <c r="X564" s="97">
        <v>6.7203986728603393E-3</v>
      </c>
      <c r="Y564" s="97">
        <v>1.4433496974293858E-2</v>
      </c>
      <c r="Z564" s="97">
        <v>4.5108700079673714E-2</v>
      </c>
      <c r="AA564" s="349">
        <v>1.4146355579401027E-2</v>
      </c>
      <c r="AB564" s="287"/>
      <c r="AC564" s="97">
        <v>0.13903039520330673</v>
      </c>
      <c r="AD564" s="97">
        <v>5.4298067221245194E-2</v>
      </c>
      <c r="AE564" s="97">
        <v>-2.5966438082080101E-3</v>
      </c>
      <c r="AF564" s="97">
        <v>8.8046151260619432E-2</v>
      </c>
      <c r="AG564" s="349">
        <v>6.7189216692890907E-2</v>
      </c>
      <c r="AH564" s="287"/>
      <c r="AI564" s="97">
        <v>-3.5694099809139401E-2</v>
      </c>
      <c r="AJ564" s="97">
        <v>0.12397742800643541</v>
      </c>
      <c r="AK564" s="97">
        <v>9.6734898853806595E-2</v>
      </c>
      <c r="AL564" s="97">
        <v>9.0568017758041464E-2</v>
      </c>
      <c r="AM564" s="349">
        <v>6.9974449453694687E-2</v>
      </c>
      <c r="AN564" s="287"/>
      <c r="AO564" s="97">
        <v>0.11530141422489026</v>
      </c>
      <c r="AP564" s="97">
        <v>-4.7486288230754625E-2</v>
      </c>
      <c r="AQ564" s="97">
        <v>2.8401865928259662E-2</v>
      </c>
      <c r="AR564" s="97">
        <v>1.6072922509454246E-2</v>
      </c>
      <c r="AS564" s="349">
        <v>2.3991735164526684E-2</v>
      </c>
      <c r="AT564" s="287"/>
      <c r="AU564" s="97">
        <v>-4.061749263128378E-2</v>
      </c>
      <c r="AV564" s="97">
        <v>6.3146744329665383E-2</v>
      </c>
      <c r="AW564" s="97">
        <v>7.1886486149305595E-2</v>
      </c>
      <c r="AX564" s="97">
        <v>1.2867019352407194E-3</v>
      </c>
      <c r="AY564" s="349">
        <v>2.4391350623940822E-2</v>
      </c>
      <c r="AZ564" s="287"/>
      <c r="BA564" s="97">
        <v>2.3497412666453776E-2</v>
      </c>
      <c r="BB564" s="97">
        <v>-8.0294596841195442E-2</v>
      </c>
    </row>
    <row r="565" spans="1:54">
      <c r="A565" s="69"/>
      <c r="B565" s="61"/>
      <c r="C565" s="306" t="s">
        <v>89</v>
      </c>
      <c r="D565" s="306" t="s">
        <v>25</v>
      </c>
      <c r="E565" s="433">
        <v>27918220</v>
      </c>
      <c r="F565" s="433">
        <v>29721785</v>
      </c>
      <c r="G565" s="433">
        <v>28674615</v>
      </c>
      <c r="H565" s="433">
        <v>27291715</v>
      </c>
      <c r="I565" s="434">
        <v>113606335</v>
      </c>
      <c r="J565" s="435"/>
      <c r="K565" s="433">
        <v>27204430</v>
      </c>
      <c r="L565" s="433">
        <v>28677390</v>
      </c>
      <c r="M565" s="433">
        <v>29434905</v>
      </c>
      <c r="N565" s="433">
        <v>26993035</v>
      </c>
      <c r="O565" s="436">
        <v>112309760</v>
      </c>
      <c r="P565" s="435"/>
      <c r="Q565" s="433">
        <v>29161855</v>
      </c>
      <c r="R565" s="433">
        <v>31643145</v>
      </c>
      <c r="S565" s="433">
        <v>25097905</v>
      </c>
      <c r="T565" s="433">
        <v>27890070</v>
      </c>
      <c r="U565" s="436">
        <v>113792975</v>
      </c>
      <c r="V565" s="435"/>
      <c r="W565" s="433">
        <v>32694080</v>
      </c>
      <c r="X565" s="433">
        <v>30872775</v>
      </c>
      <c r="Y565" s="433">
        <v>26351355</v>
      </c>
      <c r="Z565" s="433">
        <v>28005670</v>
      </c>
      <c r="AA565" s="436">
        <v>117923880</v>
      </c>
      <c r="AB565" s="126"/>
      <c r="AC565" s="433">
        <v>31938805</v>
      </c>
      <c r="AD565" s="433">
        <v>32874290</v>
      </c>
      <c r="AE565" s="433">
        <v>31922615</v>
      </c>
      <c r="AF565" s="433">
        <v>32507020</v>
      </c>
      <c r="AG565" s="436">
        <v>129242730</v>
      </c>
      <c r="AH565" s="126"/>
      <c r="AI565" s="433">
        <v>32013590</v>
      </c>
      <c r="AJ565" s="433">
        <v>34782395</v>
      </c>
      <c r="AK565" s="433">
        <v>32737505</v>
      </c>
      <c r="AL565" s="433">
        <v>35023580</v>
      </c>
      <c r="AM565" s="436">
        <v>134557070</v>
      </c>
      <c r="AN565" s="126"/>
      <c r="AO565" s="433">
        <v>35031682</v>
      </c>
      <c r="AP565" s="433">
        <v>36694610</v>
      </c>
      <c r="AQ565" s="433">
        <v>33835590</v>
      </c>
      <c r="AR565" s="433">
        <v>35474835</v>
      </c>
      <c r="AS565" s="436">
        <v>141036717</v>
      </c>
      <c r="AT565" s="126"/>
      <c r="AU565" s="433">
        <v>38941005</v>
      </c>
      <c r="AV565" s="433">
        <v>40523225</v>
      </c>
      <c r="AW565" s="433">
        <v>32902395</v>
      </c>
      <c r="AX565" s="433">
        <v>35140154</v>
      </c>
      <c r="AY565" s="436">
        <v>147506779</v>
      </c>
      <c r="AZ565" s="126"/>
      <c r="BA565" s="433">
        <v>39701825</v>
      </c>
      <c r="BB565" s="433">
        <v>41825099</v>
      </c>
    </row>
    <row r="566" spans="1:54">
      <c r="A566" s="69"/>
      <c r="B566" s="61"/>
      <c r="C566" s="312"/>
      <c r="D566" s="313" t="s">
        <v>23</v>
      </c>
      <c r="E566" s="97">
        <v>0.10175963257604234</v>
      </c>
      <c r="F566" s="97">
        <v>0.51972766193305731</v>
      </c>
      <c r="G566" s="97">
        <v>0.308469941178524</v>
      </c>
      <c r="H566" s="97">
        <v>1.3350584088053853E-2</v>
      </c>
      <c r="I566" s="437"/>
      <c r="J566" s="438"/>
      <c r="K566" s="97">
        <v>-2.5567174411549161E-2</v>
      </c>
      <c r="L566" s="97">
        <v>-3.5139040269620413E-2</v>
      </c>
      <c r="M566" s="97">
        <v>2.6514392608235543E-2</v>
      </c>
      <c r="N566" s="97">
        <v>-1.0943980618293866E-2</v>
      </c>
      <c r="O566" s="349">
        <v>-1.1412875875275841E-2</v>
      </c>
      <c r="P566" s="438"/>
      <c r="Q566" s="97">
        <v>7.1952435687864025E-2</v>
      </c>
      <c r="R566" s="97">
        <v>0.10341788426352605</v>
      </c>
      <c r="S566" s="97">
        <v>-0.14734207567512103</v>
      </c>
      <c r="T566" s="97">
        <v>3.3232091167221478E-2</v>
      </c>
      <c r="U566" s="349">
        <v>1.3206465760411179E-2</v>
      </c>
      <c r="V566" s="438"/>
      <c r="W566" s="97">
        <v>0.12112483928062878</v>
      </c>
      <c r="X566" s="97">
        <v>-2.4345557307909771E-2</v>
      </c>
      <c r="Y566" s="97">
        <v>4.9942415512370442E-2</v>
      </c>
      <c r="Z566" s="97">
        <v>4.1448443836820115E-3</v>
      </c>
      <c r="AA566" s="349">
        <v>3.6301933401424735E-2</v>
      </c>
      <c r="AB566" s="287"/>
      <c r="AC566" s="97">
        <v>-2.3101277050768809E-2</v>
      </c>
      <c r="AD566" s="97">
        <v>6.4831068797670532E-2</v>
      </c>
      <c r="AE566" s="97">
        <v>0.21142214508513879</v>
      </c>
      <c r="AF566" s="97">
        <v>0.16072995218468256</v>
      </c>
      <c r="AG566" s="349">
        <v>9.5984375683703771E-2</v>
      </c>
      <c r="AH566" s="287"/>
      <c r="AI566" s="97">
        <v>2.3415090201401867E-3</v>
      </c>
      <c r="AJ566" s="97">
        <v>5.8042470270840862E-2</v>
      </c>
      <c r="AK566" s="97">
        <v>2.5527044072047422E-2</v>
      </c>
      <c r="AL566" s="97">
        <v>7.7415893551608272E-2</v>
      </c>
      <c r="AM566" s="349">
        <v>4.1119063331453987E-2</v>
      </c>
      <c r="AN566" s="287"/>
      <c r="AO566" s="97">
        <v>9.4275337442629725E-2</v>
      </c>
      <c r="AP566" s="97">
        <v>5.4976519011988634E-2</v>
      </c>
      <c r="AQ566" s="97">
        <v>3.3542110188299334E-2</v>
      </c>
      <c r="AR566" s="97">
        <v>1.288431964979031E-2</v>
      </c>
      <c r="AS566" s="349">
        <v>4.8155381207394043E-2</v>
      </c>
      <c r="AT566" s="287"/>
      <c r="AU566" s="97">
        <v>0.111593928033487</v>
      </c>
      <c r="AV566" s="97">
        <v>0.10433725825128004</v>
      </c>
      <c r="AW566" s="97">
        <v>-2.7580278635602307E-2</v>
      </c>
      <c r="AX566" s="97">
        <v>-9.4343215408895231E-3</v>
      </c>
      <c r="AY566" s="349">
        <v>4.5875018488979791E-2</v>
      </c>
      <c r="AZ566" s="287"/>
      <c r="BA566" s="97">
        <v>1.9537759747084049E-2</v>
      </c>
      <c r="BB566" s="97">
        <v>3.212661381220272E-2</v>
      </c>
    </row>
    <row r="567" spans="1:54">
      <c r="A567" s="69"/>
      <c r="B567" s="61"/>
      <c r="C567" s="306" t="s">
        <v>90</v>
      </c>
      <c r="D567" s="306" t="s">
        <v>25</v>
      </c>
      <c r="E567" s="433">
        <v>66477130</v>
      </c>
      <c r="F567" s="433">
        <v>65414831</v>
      </c>
      <c r="G567" s="433">
        <v>62420546</v>
      </c>
      <c r="H567" s="433">
        <v>59635315</v>
      </c>
      <c r="I567" s="434">
        <v>253947822</v>
      </c>
      <c r="J567" s="435"/>
      <c r="K567" s="433">
        <v>54536821</v>
      </c>
      <c r="L567" s="433">
        <v>57605136</v>
      </c>
      <c r="M567" s="433">
        <v>61103619</v>
      </c>
      <c r="N567" s="433">
        <v>57943191</v>
      </c>
      <c r="O567" s="436">
        <v>231188767</v>
      </c>
      <c r="P567" s="435"/>
      <c r="Q567" s="433">
        <v>52924942</v>
      </c>
      <c r="R567" s="433">
        <v>54346983</v>
      </c>
      <c r="S567" s="433">
        <v>50854145</v>
      </c>
      <c r="T567" s="433">
        <v>57128209</v>
      </c>
      <c r="U567" s="436">
        <v>215254279</v>
      </c>
      <c r="V567" s="435"/>
      <c r="W567" s="433">
        <v>60567499</v>
      </c>
      <c r="X567" s="433">
        <v>61030070</v>
      </c>
      <c r="Y567" s="433">
        <v>59288368</v>
      </c>
      <c r="Z567" s="433">
        <v>63316902</v>
      </c>
      <c r="AA567" s="436">
        <v>244202839</v>
      </c>
      <c r="AB567" s="126"/>
      <c r="AC567" s="433">
        <v>68539880</v>
      </c>
      <c r="AD567" s="433">
        <v>64913565</v>
      </c>
      <c r="AE567" s="433">
        <v>63828519</v>
      </c>
      <c r="AF567" s="433">
        <v>67947977</v>
      </c>
      <c r="AG567" s="436">
        <v>265229941</v>
      </c>
      <c r="AH567" s="126"/>
      <c r="AI567" s="433">
        <v>66494892</v>
      </c>
      <c r="AJ567" s="433">
        <v>71660218</v>
      </c>
      <c r="AK567" s="433">
        <v>69955210</v>
      </c>
      <c r="AL567" s="433">
        <v>74799877</v>
      </c>
      <c r="AM567" s="436">
        <v>282910197</v>
      </c>
      <c r="AN567" s="126"/>
      <c r="AO567" s="433">
        <v>72853771</v>
      </c>
      <c r="AP567" s="433">
        <v>71590868</v>
      </c>
      <c r="AQ567" s="433">
        <v>68487508</v>
      </c>
      <c r="AR567" s="433">
        <v>69918145</v>
      </c>
      <c r="AS567" s="436">
        <v>282850292</v>
      </c>
      <c r="AT567" s="126"/>
      <c r="AU567" s="433">
        <v>65778387</v>
      </c>
      <c r="AV567" s="433">
        <v>73045864</v>
      </c>
      <c r="AW567" s="433">
        <v>70043501</v>
      </c>
      <c r="AX567" s="433">
        <v>79558500</v>
      </c>
      <c r="AY567" s="436">
        <v>288426252</v>
      </c>
      <c r="AZ567" s="126"/>
      <c r="BA567" s="433">
        <v>74156074</v>
      </c>
      <c r="BB567" s="433">
        <v>78637641</v>
      </c>
    </row>
    <row r="568" spans="1:54">
      <c r="A568" s="69"/>
      <c r="B568" s="61"/>
      <c r="C568" s="312"/>
      <c r="D568" s="313" t="s">
        <v>23</v>
      </c>
      <c r="E568" s="97">
        <v>6.5217504516113106E-2</v>
      </c>
      <c r="F568" s="97">
        <v>0.3377241432479981</v>
      </c>
      <c r="G568" s="97">
        <v>3.1565274233742682E-2</v>
      </c>
      <c r="H568" s="97">
        <v>-0.12324260764075293</v>
      </c>
      <c r="I568" s="437"/>
      <c r="J568" s="438"/>
      <c r="K568" s="97">
        <v>-0.17961529025094797</v>
      </c>
      <c r="L568" s="97">
        <v>-0.11938722275381251</v>
      </c>
      <c r="M568" s="97">
        <v>-2.1097652686344653E-2</v>
      </c>
      <c r="N568" s="97">
        <v>-2.8374529421031816E-2</v>
      </c>
      <c r="O568" s="349">
        <v>-8.9620989149495456E-2</v>
      </c>
      <c r="P568" s="438"/>
      <c r="Q568" s="97">
        <v>-2.955579314019785E-2</v>
      </c>
      <c r="R568" s="97">
        <v>-5.6560112973259913E-2</v>
      </c>
      <c r="S568" s="97">
        <v>-0.16773922997916046</v>
      </c>
      <c r="T568" s="97">
        <v>-1.4065190161860475E-2</v>
      </c>
      <c r="U568" s="349">
        <v>-6.8924144571435808E-2</v>
      </c>
      <c r="V568" s="438"/>
      <c r="W568" s="97">
        <v>0.14440369155246313</v>
      </c>
      <c r="X568" s="97">
        <v>0.12297070842000557</v>
      </c>
      <c r="Y568" s="97">
        <v>0.16585123985468631</v>
      </c>
      <c r="Z568" s="97">
        <v>0.1083298970566362</v>
      </c>
      <c r="AA568" s="349">
        <v>0.1344854101599533</v>
      </c>
      <c r="AB568" s="287"/>
      <c r="AC568" s="97">
        <v>0.13162803701041059</v>
      </c>
      <c r="AD568" s="97">
        <v>6.3632484773489484E-2</v>
      </c>
      <c r="AE568" s="97">
        <v>7.6577432524369771E-2</v>
      </c>
      <c r="AF568" s="97">
        <v>7.3141212752323215E-2</v>
      </c>
      <c r="AG568" s="349">
        <v>8.6105067762950904E-2</v>
      </c>
      <c r="AH568" s="287"/>
      <c r="AI568" s="97">
        <v>-2.9836468928746251E-2</v>
      </c>
      <c r="AJ568" s="97">
        <v>0.10393286826875081</v>
      </c>
      <c r="AK568" s="97">
        <v>9.5986732827061161E-2</v>
      </c>
      <c r="AL568" s="97">
        <v>0.1008403826356743</v>
      </c>
      <c r="AM568" s="349">
        <v>6.6660106070000502E-2</v>
      </c>
      <c r="AN568" s="287"/>
      <c r="AO568" s="97">
        <v>9.5629586104147624E-2</v>
      </c>
      <c r="AP568" s="97">
        <v>-9.6776149913468945E-4</v>
      </c>
      <c r="AQ568" s="97">
        <v>-2.0980596012791564E-2</v>
      </c>
      <c r="AR568" s="97">
        <v>-6.5263904110430593E-2</v>
      </c>
      <c r="AS568" s="349">
        <v>-2.1174563743275865E-4</v>
      </c>
      <c r="AT568" s="287"/>
      <c r="AU568" s="97">
        <v>-9.7117608366490749E-2</v>
      </c>
      <c r="AV568" s="97">
        <v>2.0323765315989784E-2</v>
      </c>
      <c r="AW568" s="97">
        <v>2.2719369494360819E-2</v>
      </c>
      <c r="AX568" s="97">
        <v>0.13788058879422493</v>
      </c>
      <c r="AY568" s="349">
        <v>1.9713467363152049E-2</v>
      </c>
      <c r="AZ568" s="287"/>
      <c r="BA568" s="97">
        <v>0.12736230519000102</v>
      </c>
      <c r="BB568" s="97">
        <v>7.6551589560224897E-2</v>
      </c>
    </row>
    <row r="569" spans="1:54">
      <c r="A569" s="69"/>
      <c r="B569" s="61"/>
      <c r="C569" s="306" t="s">
        <v>91</v>
      </c>
      <c r="D569" s="306" t="s">
        <v>25</v>
      </c>
      <c r="E569" s="433">
        <v>124041777</v>
      </c>
      <c r="F569" s="433">
        <v>133519448</v>
      </c>
      <c r="G569" s="433">
        <v>135036562</v>
      </c>
      <c r="H569" s="433">
        <v>126319468</v>
      </c>
      <c r="I569" s="434">
        <v>518917255</v>
      </c>
      <c r="J569" s="435"/>
      <c r="K569" s="433">
        <v>114153370</v>
      </c>
      <c r="L569" s="433">
        <v>127117337</v>
      </c>
      <c r="M569" s="433">
        <v>138664047</v>
      </c>
      <c r="N569" s="433">
        <v>131514490</v>
      </c>
      <c r="O569" s="436">
        <v>511449244</v>
      </c>
      <c r="P569" s="435"/>
      <c r="Q569" s="433">
        <v>120096408</v>
      </c>
      <c r="R569" s="433">
        <v>130147200</v>
      </c>
      <c r="S569" s="433">
        <v>128014177</v>
      </c>
      <c r="T569" s="433">
        <v>126421174</v>
      </c>
      <c r="U569" s="436">
        <v>504678959</v>
      </c>
      <c r="V569" s="435"/>
      <c r="W569" s="433">
        <v>118609011</v>
      </c>
      <c r="X569" s="433">
        <v>128603593</v>
      </c>
      <c r="Y569" s="433">
        <v>131192527</v>
      </c>
      <c r="Z569" s="433">
        <v>127053133</v>
      </c>
      <c r="AA569" s="436">
        <v>505458264</v>
      </c>
      <c r="AB569" s="126"/>
      <c r="AC569" s="433">
        <v>123178908</v>
      </c>
      <c r="AD569" s="433">
        <v>128960800</v>
      </c>
      <c r="AE569" s="433">
        <v>131551028</v>
      </c>
      <c r="AF569" s="433">
        <v>135957651</v>
      </c>
      <c r="AG569" s="436">
        <v>519648387</v>
      </c>
      <c r="AH569" s="126"/>
      <c r="AI569" s="433">
        <v>122302102</v>
      </c>
      <c r="AJ569" s="433">
        <v>135298627</v>
      </c>
      <c r="AK569" s="433">
        <v>139561184</v>
      </c>
      <c r="AL569" s="433">
        <v>141362975</v>
      </c>
      <c r="AM569" s="436">
        <v>538524888</v>
      </c>
      <c r="AN569" s="126"/>
      <c r="AO569" s="433">
        <v>124197951</v>
      </c>
      <c r="AP569" s="433">
        <v>132475740</v>
      </c>
      <c r="AQ569" s="433">
        <v>136934958</v>
      </c>
      <c r="AR569" s="433">
        <v>139809287</v>
      </c>
      <c r="AS569" s="436">
        <v>533417936</v>
      </c>
      <c r="AT569" s="126"/>
      <c r="AU569" s="433">
        <v>125893387</v>
      </c>
      <c r="AV569" s="433">
        <v>140775334</v>
      </c>
      <c r="AW569" s="433">
        <v>146688898</v>
      </c>
      <c r="AX569" s="433">
        <v>141050134</v>
      </c>
      <c r="AY569" s="436">
        <v>554407753</v>
      </c>
      <c r="AZ569" s="126"/>
      <c r="BA569" s="433">
        <v>130964058</v>
      </c>
      <c r="BB569" s="433">
        <v>140828330</v>
      </c>
    </row>
    <row r="570" spans="1:54">
      <c r="A570" s="69"/>
      <c r="B570" s="61"/>
      <c r="C570" s="312"/>
      <c r="D570" s="313" t="s">
        <v>23</v>
      </c>
      <c r="E570" s="97">
        <v>1.1111560704959314E-2</v>
      </c>
      <c r="F570" s="97">
        <v>0.51879843891627231</v>
      </c>
      <c r="G570" s="97">
        <v>5.2315083158269667E-2</v>
      </c>
      <c r="H570" s="97">
        <v>-0.10419689846442519</v>
      </c>
      <c r="I570" s="437"/>
      <c r="J570" s="438"/>
      <c r="K570" s="97">
        <v>-7.9718359726497628E-2</v>
      </c>
      <c r="L570" s="97">
        <v>-4.7948902544893687E-2</v>
      </c>
      <c r="M570" s="97">
        <v>2.686298396726066E-2</v>
      </c>
      <c r="N570" s="97">
        <v>4.1126059840594011E-2</v>
      </c>
      <c r="O570" s="349">
        <v>-1.4391525677826977E-2</v>
      </c>
      <c r="P570" s="438"/>
      <c r="Q570" s="97">
        <v>5.2061870797156518E-2</v>
      </c>
      <c r="R570" s="97">
        <v>2.3835167346213382E-2</v>
      </c>
      <c r="S570" s="97">
        <v>-7.6803398071888074E-2</v>
      </c>
      <c r="T570" s="97">
        <v>-3.8728173602771809E-2</v>
      </c>
      <c r="U570" s="349">
        <v>-1.3237452356073875E-2</v>
      </c>
      <c r="V570" s="438"/>
      <c r="W570" s="97">
        <v>-1.2385024871018668E-2</v>
      </c>
      <c r="X570" s="97">
        <v>-1.1860470298246883E-2</v>
      </c>
      <c r="Y570" s="97">
        <v>2.4828109467906812E-2</v>
      </c>
      <c r="Z570" s="97">
        <v>4.9988382484091876E-3</v>
      </c>
      <c r="AA570" s="349">
        <v>1.544159878478224E-3</v>
      </c>
      <c r="AB570" s="287"/>
      <c r="AC570" s="97">
        <v>3.8529087811043361E-2</v>
      </c>
      <c r="AD570" s="97">
        <v>2.7775818051989365E-3</v>
      </c>
      <c r="AE570" s="97">
        <v>2.7326327817436269E-3</v>
      </c>
      <c r="AF570" s="97">
        <v>7.0084993496382308E-2</v>
      </c>
      <c r="AG570" s="349">
        <v>2.8073777818379941E-2</v>
      </c>
      <c r="AH570" s="287"/>
      <c r="AI570" s="97">
        <v>-7.1181504547840335E-3</v>
      </c>
      <c r="AJ570" s="97">
        <v>4.9145375959206206E-2</v>
      </c>
      <c r="AK570" s="97">
        <v>6.0890105701036479E-2</v>
      </c>
      <c r="AL570" s="97">
        <v>3.9757409459802995E-2</v>
      </c>
      <c r="AM570" s="349">
        <v>3.6325526013804454E-2</v>
      </c>
      <c r="AN570" s="287"/>
      <c r="AO570" s="97">
        <v>1.5501360720684865E-2</v>
      </c>
      <c r="AP570" s="97">
        <v>-2.0864121555350335E-2</v>
      </c>
      <c r="AQ570" s="97">
        <v>-1.8817739465437633E-2</v>
      </c>
      <c r="AR570" s="97">
        <v>-1.0990770390903237E-2</v>
      </c>
      <c r="AS570" s="349">
        <v>-9.4832237354274262E-3</v>
      </c>
      <c r="AT570" s="287"/>
      <c r="AU570" s="97">
        <v>1.3651078671982342E-2</v>
      </c>
      <c r="AV570" s="97">
        <v>6.2649916128039829E-2</v>
      </c>
      <c r="AW570" s="97">
        <v>7.1230459646396405E-2</v>
      </c>
      <c r="AX570" s="97">
        <v>8.8752830847351749E-3</v>
      </c>
      <c r="AY570" s="349">
        <v>3.9349664837666776E-2</v>
      </c>
      <c r="AZ570" s="287"/>
      <c r="BA570" s="97">
        <v>4.027750083489301E-2</v>
      </c>
      <c r="BB570" s="97">
        <v>3.7645799511998312E-4</v>
      </c>
    </row>
    <row r="571" spans="1:54">
      <c r="A571" s="69"/>
      <c r="B571" s="61"/>
      <c r="C571" s="306" t="s">
        <v>92</v>
      </c>
      <c r="D571" s="306" t="s">
        <v>25</v>
      </c>
      <c r="E571" s="433">
        <v>192492211</v>
      </c>
      <c r="F571" s="433">
        <v>214576885</v>
      </c>
      <c r="G571" s="433">
        <v>225110106</v>
      </c>
      <c r="H571" s="433">
        <v>226769341</v>
      </c>
      <c r="I571" s="434">
        <v>858948543</v>
      </c>
      <c r="J571" s="435"/>
      <c r="K571" s="433">
        <v>207608879</v>
      </c>
      <c r="L571" s="433">
        <v>232340996</v>
      </c>
      <c r="M571" s="433">
        <v>238079567</v>
      </c>
      <c r="N571" s="433">
        <v>219484371</v>
      </c>
      <c r="O571" s="436">
        <v>897513813</v>
      </c>
      <c r="P571" s="435"/>
      <c r="Q571" s="433">
        <v>208542553</v>
      </c>
      <c r="R571" s="433">
        <v>232190108</v>
      </c>
      <c r="S571" s="433">
        <v>223403214</v>
      </c>
      <c r="T571" s="433">
        <v>231790988</v>
      </c>
      <c r="U571" s="436">
        <v>895926863</v>
      </c>
      <c r="V571" s="435"/>
      <c r="W571" s="433">
        <v>224278685</v>
      </c>
      <c r="X571" s="433">
        <v>237348921</v>
      </c>
      <c r="Y571" s="433">
        <v>245410124</v>
      </c>
      <c r="Z571" s="433">
        <v>254288781</v>
      </c>
      <c r="AA571" s="436">
        <v>961326511</v>
      </c>
      <c r="AB571" s="126"/>
      <c r="AC571" s="433">
        <v>243665125</v>
      </c>
      <c r="AD571" s="433">
        <v>257098586</v>
      </c>
      <c r="AE571" s="433">
        <v>266370775</v>
      </c>
      <c r="AF571" s="433">
        <v>278830756</v>
      </c>
      <c r="AG571" s="436">
        <v>1045965242</v>
      </c>
      <c r="AH571" s="126"/>
      <c r="AI571" s="433">
        <v>254456973</v>
      </c>
      <c r="AJ571" s="433">
        <v>276626058</v>
      </c>
      <c r="AK571" s="433">
        <v>263535588</v>
      </c>
      <c r="AL571" s="433">
        <v>267588385</v>
      </c>
      <c r="AM571" s="436">
        <v>1062207004</v>
      </c>
      <c r="AN571" s="126"/>
      <c r="AO571" s="433">
        <v>254927324</v>
      </c>
      <c r="AP571" s="433">
        <v>279632032</v>
      </c>
      <c r="AQ571" s="433">
        <v>279755940</v>
      </c>
      <c r="AR571" s="433">
        <v>295252616</v>
      </c>
      <c r="AS571" s="436">
        <v>1109567912</v>
      </c>
      <c r="AT571" s="126"/>
      <c r="AU571" s="433">
        <v>264896864</v>
      </c>
      <c r="AV571" s="433">
        <v>305824880</v>
      </c>
      <c r="AW571" s="433">
        <v>325228144</v>
      </c>
      <c r="AX571" s="433">
        <v>317073945</v>
      </c>
      <c r="AY571" s="436">
        <v>1213023833</v>
      </c>
      <c r="AZ571" s="126"/>
      <c r="BA571" s="433">
        <v>280797920</v>
      </c>
      <c r="BB571" s="433">
        <v>305485419</v>
      </c>
    </row>
    <row r="572" spans="1:54">
      <c r="A572" s="69"/>
      <c r="B572" s="61"/>
      <c r="C572" s="312"/>
      <c r="D572" s="313" t="s">
        <v>23</v>
      </c>
      <c r="E572" s="97">
        <v>7.9090729544350272E-2</v>
      </c>
      <c r="F572" s="97">
        <v>0.6250062742904402</v>
      </c>
      <c r="G572" s="97">
        <v>0.22530023066561269</v>
      </c>
      <c r="H572" s="97">
        <v>6.0303943926464619E-2</v>
      </c>
      <c r="I572" s="437"/>
      <c r="J572" s="438"/>
      <c r="K572" s="97">
        <v>7.8531323015454374E-2</v>
      </c>
      <c r="L572" s="97">
        <v>8.2786694382295647E-2</v>
      </c>
      <c r="M572" s="97">
        <v>5.7613854972819387E-2</v>
      </c>
      <c r="N572" s="97">
        <v>-3.2125021697708242E-2</v>
      </c>
      <c r="O572" s="349">
        <v>4.4898230882731704E-2</v>
      </c>
      <c r="P572" s="438"/>
      <c r="Q572" s="97">
        <v>4.4972739340305434E-3</v>
      </c>
      <c r="R572" s="97">
        <v>-6.4942477908636054E-4</v>
      </c>
      <c r="S572" s="97">
        <v>-6.1644739970482254E-2</v>
      </c>
      <c r="T572" s="97">
        <v>5.607058463401926E-2</v>
      </c>
      <c r="U572" s="349">
        <v>-1.7681622020897514E-3</v>
      </c>
      <c r="V572" s="438"/>
      <c r="W572" s="97">
        <v>7.54576549180348E-2</v>
      </c>
      <c r="X572" s="97">
        <v>2.221805676579458E-2</v>
      </c>
      <c r="Y572" s="97">
        <v>9.8507580110284376E-2</v>
      </c>
      <c r="Z572" s="97">
        <v>9.7060689003146239E-2</v>
      </c>
      <c r="AA572" s="349">
        <v>7.2996637003393428E-2</v>
      </c>
      <c r="AB572" s="287"/>
      <c r="AC572" s="97">
        <v>8.6439065754286837E-2</v>
      </c>
      <c r="AD572" s="97">
        <v>8.3209415559129418E-2</v>
      </c>
      <c r="AE572" s="97">
        <v>8.5410702127349802E-2</v>
      </c>
      <c r="AF572" s="97">
        <v>9.6512220883232747E-2</v>
      </c>
      <c r="AG572" s="349">
        <v>8.804368758327108E-2</v>
      </c>
      <c r="AH572" s="287"/>
      <c r="AI572" s="97">
        <v>4.4289670095381872E-2</v>
      </c>
      <c r="AJ572" s="97">
        <v>7.5953245421583215E-2</v>
      </c>
      <c r="AK572" s="97">
        <v>-1.0643761501238247E-2</v>
      </c>
      <c r="AL572" s="97">
        <v>-4.0319694861781996E-2</v>
      </c>
      <c r="AM572" s="349">
        <v>1.5528013119197048E-2</v>
      </c>
      <c r="AN572" s="287"/>
      <c r="AO572" s="97">
        <v>1.8484500324540409E-3</v>
      </c>
      <c r="AP572" s="97">
        <v>1.0866561240590045E-2</v>
      </c>
      <c r="AQ572" s="97">
        <v>6.1549000357401518E-2</v>
      </c>
      <c r="AR572" s="97">
        <v>0.10338352690457775</v>
      </c>
      <c r="AS572" s="349">
        <v>4.4587267662189234E-2</v>
      </c>
      <c r="AT572" s="287"/>
      <c r="AU572" s="97">
        <v>3.9107381051079582E-2</v>
      </c>
      <c r="AV572" s="97">
        <v>9.3668982815244828E-2</v>
      </c>
      <c r="AW572" s="97">
        <v>0.16254240749990867</v>
      </c>
      <c r="AX572" s="97">
        <v>7.390731806420292E-2</v>
      </c>
      <c r="AY572" s="349">
        <v>9.323982775738382E-2</v>
      </c>
      <c r="AZ572" s="287"/>
      <c r="BA572" s="97">
        <v>6.0027347096113681E-2</v>
      </c>
      <c r="BB572" s="97">
        <v>-1.1099849037788934E-3</v>
      </c>
    </row>
    <row r="573" spans="1:54">
      <c r="A573" s="69"/>
      <c r="B573" s="61"/>
      <c r="C573" s="306" t="s">
        <v>56</v>
      </c>
      <c r="D573" s="306" t="s">
        <v>25</v>
      </c>
      <c r="E573" s="433">
        <v>412506097</v>
      </c>
      <c r="F573" s="433">
        <v>439434777</v>
      </c>
      <c r="G573" s="433">
        <v>436561152</v>
      </c>
      <c r="H573" s="433">
        <v>417622542</v>
      </c>
      <c r="I573" s="434">
        <v>1706124568</v>
      </c>
      <c r="J573" s="435"/>
      <c r="K573" s="433">
        <v>393140758</v>
      </c>
      <c r="L573" s="433">
        <v>444988212</v>
      </c>
      <c r="M573" s="433">
        <v>461230458</v>
      </c>
      <c r="N573" s="433">
        <v>434031719</v>
      </c>
      <c r="O573" s="436">
        <v>1733391147</v>
      </c>
      <c r="P573" s="435"/>
      <c r="Q573" s="433">
        <v>392889822</v>
      </c>
      <c r="R573" s="433">
        <v>415353519</v>
      </c>
      <c r="S573" s="433">
        <v>397703224</v>
      </c>
      <c r="T573" s="433">
        <v>407050248</v>
      </c>
      <c r="U573" s="436">
        <v>1612996813</v>
      </c>
      <c r="V573" s="435"/>
      <c r="W573" s="433">
        <v>398159067</v>
      </c>
      <c r="X573" s="433">
        <v>413720038</v>
      </c>
      <c r="Y573" s="433">
        <v>419627460</v>
      </c>
      <c r="Z573" s="433">
        <v>407456407</v>
      </c>
      <c r="AA573" s="436">
        <v>1638962972</v>
      </c>
      <c r="AB573" s="126"/>
      <c r="AC573" s="433">
        <v>424593887</v>
      </c>
      <c r="AD573" s="433">
        <v>439596039</v>
      </c>
      <c r="AE573" s="433">
        <v>473672109</v>
      </c>
      <c r="AF573" s="433">
        <v>448857865</v>
      </c>
      <c r="AG573" s="436">
        <v>1786719900</v>
      </c>
      <c r="AH573" s="126"/>
      <c r="AI573" s="433">
        <v>454324044</v>
      </c>
      <c r="AJ573" s="433">
        <v>471049034</v>
      </c>
      <c r="AK573" s="433">
        <v>460970619</v>
      </c>
      <c r="AL573" s="433">
        <v>419860274</v>
      </c>
      <c r="AM573" s="436">
        <v>1806203971</v>
      </c>
      <c r="AN573" s="126"/>
      <c r="AO573" s="433">
        <v>435362196</v>
      </c>
      <c r="AP573" s="433">
        <v>424545736</v>
      </c>
      <c r="AQ573" s="433">
        <v>416582222</v>
      </c>
      <c r="AR573" s="433">
        <v>456311833</v>
      </c>
      <c r="AS573" s="436">
        <v>1732801987</v>
      </c>
      <c r="AT573" s="126"/>
      <c r="AU573" s="433">
        <v>472455142</v>
      </c>
      <c r="AV573" s="433">
        <v>469939296</v>
      </c>
      <c r="AW573" s="433">
        <v>473999660</v>
      </c>
      <c r="AX573" s="433">
        <v>477884209</v>
      </c>
      <c r="AY573" s="436">
        <v>1894278307</v>
      </c>
      <c r="AZ573" s="126"/>
      <c r="BA573" s="433">
        <v>439298402</v>
      </c>
      <c r="BB573" s="433">
        <v>473396566</v>
      </c>
    </row>
    <row r="574" spans="1:54">
      <c r="A574" s="69"/>
      <c r="B574" s="61"/>
      <c r="C574" s="312"/>
      <c r="D574" s="313" t="s">
        <v>23</v>
      </c>
      <c r="E574" s="97">
        <v>0.12383943702170441</v>
      </c>
      <c r="F574" s="97">
        <v>0.5758257460555315</v>
      </c>
      <c r="G574" s="97">
        <v>0.28624443082247542</v>
      </c>
      <c r="H574" s="97">
        <v>5.606687686253236E-2</v>
      </c>
      <c r="I574" s="437"/>
      <c r="J574" s="438"/>
      <c r="K574" s="97">
        <v>-4.6945582479475452E-2</v>
      </c>
      <c r="L574" s="97">
        <v>1.2637677513630197E-2</v>
      </c>
      <c r="M574" s="97">
        <v>5.6508248356463932E-2</v>
      </c>
      <c r="N574" s="97">
        <v>3.9291885254603906E-2</v>
      </c>
      <c r="O574" s="349">
        <v>1.5981587459327873E-2</v>
      </c>
      <c r="P574" s="438"/>
      <c r="Q574" s="97">
        <v>-6.3828538479848707E-4</v>
      </c>
      <c r="R574" s="97">
        <v>-6.6596579866255001E-2</v>
      </c>
      <c r="S574" s="97">
        <v>-0.13773425604949963</v>
      </c>
      <c r="T574" s="97">
        <v>-6.2164744692311258E-2</v>
      </c>
      <c r="U574" s="349">
        <v>-6.9455952978857538E-2</v>
      </c>
      <c r="V574" s="438"/>
      <c r="W574" s="97">
        <v>1.3411508023233987E-2</v>
      </c>
      <c r="X574" s="97">
        <v>-3.9327486713793824E-3</v>
      </c>
      <c r="Y574" s="97">
        <v>5.512712665361752E-2</v>
      </c>
      <c r="Z574" s="97">
        <v>9.9781047179225979E-4</v>
      </c>
      <c r="AA574" s="349">
        <v>1.6098084503778809E-2</v>
      </c>
      <c r="AB574" s="287"/>
      <c r="AC574" s="97">
        <v>6.6392610870770419E-2</v>
      </c>
      <c r="AD574" s="97">
        <v>6.2544712905590494E-2</v>
      </c>
      <c r="AE574" s="97">
        <v>0.12879197419539712</v>
      </c>
      <c r="AF574" s="97">
        <v>0.1016095397905965</v>
      </c>
      <c r="AG574" s="349">
        <v>9.0152694431951952E-2</v>
      </c>
      <c r="AH574" s="287"/>
      <c r="AI574" s="97">
        <v>7.0020219108806847E-2</v>
      </c>
      <c r="AJ574" s="97">
        <v>7.1549768900442734E-2</v>
      </c>
      <c r="AK574" s="97">
        <v>-2.681494172585952E-2</v>
      </c>
      <c r="AL574" s="97">
        <v>-6.4603058698770921E-2</v>
      </c>
      <c r="AM574" s="349">
        <v>1.0904938709195511E-2</v>
      </c>
      <c r="AN574" s="287"/>
      <c r="AO574" s="97">
        <v>-4.173639553182007E-2</v>
      </c>
      <c r="AP574" s="97">
        <v>-9.8722839117424077E-2</v>
      </c>
      <c r="AQ574" s="97">
        <v>-9.6293332308886259E-2</v>
      </c>
      <c r="AR574" s="97">
        <v>8.6818308988194426E-2</v>
      </c>
      <c r="AS574" s="349">
        <v>-4.0638812215300968E-2</v>
      </c>
      <c r="AT574" s="287"/>
      <c r="AU574" s="97">
        <v>8.5200199605755422E-2</v>
      </c>
      <c r="AV574" s="97">
        <v>0.10692266144913076</v>
      </c>
      <c r="AW574" s="97">
        <v>0.13782978477655727</v>
      </c>
      <c r="AX574" s="97">
        <v>4.7275513015241133E-2</v>
      </c>
      <c r="AY574" s="349">
        <v>9.3187981784095264E-2</v>
      </c>
      <c r="AZ574" s="287"/>
      <c r="BA574" s="97">
        <v>-7.0179657394860095E-2</v>
      </c>
      <c r="BB574" s="97">
        <v>7.3568438081841325E-3</v>
      </c>
    </row>
    <row r="575" spans="1:54">
      <c r="A575" s="69"/>
      <c r="B575" s="61"/>
      <c r="C575" s="306" t="s">
        <v>93</v>
      </c>
      <c r="D575" s="306" t="s">
        <v>25</v>
      </c>
      <c r="E575" s="433">
        <v>30567073</v>
      </c>
      <c r="F575" s="433">
        <v>32770869</v>
      </c>
      <c r="G575" s="433">
        <v>33564428</v>
      </c>
      <c r="H575" s="433">
        <v>32230045</v>
      </c>
      <c r="I575" s="434">
        <v>129132415</v>
      </c>
      <c r="J575" s="435"/>
      <c r="K575" s="433">
        <v>35858841</v>
      </c>
      <c r="L575" s="433">
        <v>39765992</v>
      </c>
      <c r="M575" s="433">
        <v>39977065</v>
      </c>
      <c r="N575" s="433">
        <v>39005203</v>
      </c>
      <c r="O575" s="436">
        <v>154607101</v>
      </c>
      <c r="P575" s="435"/>
      <c r="Q575" s="433">
        <v>35778527</v>
      </c>
      <c r="R575" s="433">
        <v>38764607</v>
      </c>
      <c r="S575" s="433">
        <v>37489493</v>
      </c>
      <c r="T575" s="433">
        <v>38039387</v>
      </c>
      <c r="U575" s="436">
        <v>150072014</v>
      </c>
      <c r="V575" s="435"/>
      <c r="W575" s="433">
        <v>37525507</v>
      </c>
      <c r="X575" s="433">
        <v>38854568</v>
      </c>
      <c r="Y575" s="433">
        <v>38714424</v>
      </c>
      <c r="Z575" s="433">
        <v>38971673</v>
      </c>
      <c r="AA575" s="436">
        <v>154066172</v>
      </c>
      <c r="AB575" s="126"/>
      <c r="AC575" s="433">
        <v>37716391</v>
      </c>
      <c r="AD575" s="433">
        <v>38709741</v>
      </c>
      <c r="AE575" s="433">
        <v>38611722</v>
      </c>
      <c r="AF575" s="433">
        <v>39956481</v>
      </c>
      <c r="AG575" s="436">
        <v>154994335</v>
      </c>
      <c r="AH575" s="126"/>
      <c r="AI575" s="433">
        <v>38987546</v>
      </c>
      <c r="AJ575" s="433">
        <v>40158810</v>
      </c>
      <c r="AK575" s="433">
        <v>40946860</v>
      </c>
      <c r="AL575" s="433">
        <v>42395604</v>
      </c>
      <c r="AM575" s="436">
        <v>162488820</v>
      </c>
      <c r="AN575" s="126"/>
      <c r="AO575" s="433">
        <v>39942105</v>
      </c>
      <c r="AP575" s="433">
        <v>42897055</v>
      </c>
      <c r="AQ575" s="433">
        <v>42809055</v>
      </c>
      <c r="AR575" s="433">
        <v>43957069</v>
      </c>
      <c r="AS575" s="436">
        <v>169605284</v>
      </c>
      <c r="AT575" s="126"/>
      <c r="AU575" s="433">
        <v>41610823</v>
      </c>
      <c r="AV575" s="433">
        <v>44492005</v>
      </c>
      <c r="AW575" s="433">
        <v>43829297</v>
      </c>
      <c r="AX575" s="433">
        <v>43403240</v>
      </c>
      <c r="AY575" s="436">
        <v>173335365</v>
      </c>
      <c r="AZ575" s="126"/>
      <c r="BA575" s="433">
        <v>41683524</v>
      </c>
      <c r="BB575" s="433">
        <v>44512955</v>
      </c>
    </row>
    <row r="576" spans="1:54">
      <c r="A576" s="69"/>
      <c r="B576" s="61"/>
      <c r="C576" s="312"/>
      <c r="D576" s="313" t="s">
        <v>23</v>
      </c>
      <c r="E576" s="97">
        <v>0.18181975294856886</v>
      </c>
      <c r="F576" s="97">
        <v>0.44318225006007961</v>
      </c>
      <c r="G576" s="97">
        <v>8.1203695128541087E-2</v>
      </c>
      <c r="H576" s="97">
        <v>1.3323946981465497E-3</v>
      </c>
      <c r="I576" s="437"/>
      <c r="J576" s="438"/>
      <c r="K576" s="97">
        <v>0.17311987968229736</v>
      </c>
      <c r="L576" s="97">
        <v>0.21345552356271053</v>
      </c>
      <c r="M576" s="97">
        <v>0.19105455930903992</v>
      </c>
      <c r="N576" s="97">
        <v>0.21021248961954597</v>
      </c>
      <c r="O576" s="349">
        <v>0.19727568790531791</v>
      </c>
      <c r="P576" s="438"/>
      <c r="Q576" s="97">
        <v>-2.2397265990833359E-3</v>
      </c>
      <c r="R576" s="97">
        <v>-2.5181944411194368E-2</v>
      </c>
      <c r="S576" s="97">
        <v>-6.2224978246902318E-2</v>
      </c>
      <c r="T576" s="97">
        <v>-2.4761209421214958E-2</v>
      </c>
      <c r="U576" s="349">
        <v>-2.9332979990356334E-2</v>
      </c>
      <c r="V576" s="438"/>
      <c r="W576" s="97">
        <v>4.8827611041673213E-2</v>
      </c>
      <c r="X576" s="97">
        <v>2.3206993946822685E-3</v>
      </c>
      <c r="Y576" s="97">
        <v>3.2673981480624503E-2</v>
      </c>
      <c r="Z576" s="97">
        <v>2.4508439108127611E-2</v>
      </c>
      <c r="AA576" s="349">
        <v>2.6614942343613723E-2</v>
      </c>
      <c r="AB576" s="287"/>
      <c r="AC576" s="97">
        <v>5.0867800400404839E-3</v>
      </c>
      <c r="AD576" s="97">
        <v>-3.7274124370653139E-3</v>
      </c>
      <c r="AE576" s="97">
        <v>-2.6528097124730587E-3</v>
      </c>
      <c r="AF576" s="97">
        <v>2.5269841507702173E-2</v>
      </c>
      <c r="AG576" s="349">
        <v>6.024443834432347E-3</v>
      </c>
      <c r="AH576" s="287"/>
      <c r="AI576" s="97">
        <v>3.3702986057176032E-2</v>
      </c>
      <c r="AJ576" s="97">
        <v>3.7434221014291946E-2</v>
      </c>
      <c r="AK576" s="97">
        <v>6.0477437395825007E-2</v>
      </c>
      <c r="AL576" s="97">
        <v>6.1044489878876007E-2</v>
      </c>
      <c r="AM576" s="349">
        <v>4.8353283363550048E-2</v>
      </c>
      <c r="AN576" s="287"/>
      <c r="AO576" s="97">
        <v>2.4483690253292778E-2</v>
      </c>
      <c r="AP576" s="97">
        <v>6.8185411868529E-2</v>
      </c>
      <c r="AQ576" s="97">
        <v>4.5478334602457871E-2</v>
      </c>
      <c r="AR576" s="97">
        <v>3.6830823308944938E-2</v>
      </c>
      <c r="AS576" s="349">
        <v>4.3796637824066842E-2</v>
      </c>
      <c r="AT576" s="287"/>
      <c r="AU576" s="97">
        <v>4.1778419039256942E-2</v>
      </c>
      <c r="AV576" s="97">
        <v>3.7180874071658376E-2</v>
      </c>
      <c r="AW576" s="97">
        <v>2.3832387797394716E-2</v>
      </c>
      <c r="AX576" s="97">
        <v>-1.2599315937102173E-2</v>
      </c>
      <c r="AY576" s="349">
        <v>2.1992716925022249E-2</v>
      </c>
      <c r="AZ576" s="287"/>
      <c r="BA576" s="97">
        <v>1.7471656352483489E-3</v>
      </c>
      <c r="BB576" s="97">
        <v>4.7087111493393508E-4</v>
      </c>
    </row>
    <row r="577" spans="1:54">
      <c r="A577" s="69"/>
      <c r="B577" s="61"/>
      <c r="C577" s="306" t="s">
        <v>94</v>
      </c>
      <c r="D577" s="306" t="s">
        <v>25</v>
      </c>
      <c r="E577" s="433">
        <v>9818659</v>
      </c>
      <c r="F577" s="433">
        <v>13102294</v>
      </c>
      <c r="G577" s="433">
        <v>16625501</v>
      </c>
      <c r="H577" s="433">
        <v>15112350</v>
      </c>
      <c r="I577" s="434">
        <v>54658804</v>
      </c>
      <c r="J577" s="435"/>
      <c r="K577" s="433">
        <v>13136017</v>
      </c>
      <c r="L577" s="433">
        <v>15481994</v>
      </c>
      <c r="M577" s="433">
        <v>13987288</v>
      </c>
      <c r="N577" s="433">
        <v>14253510</v>
      </c>
      <c r="O577" s="436">
        <v>56858809</v>
      </c>
      <c r="P577" s="435"/>
      <c r="Q577" s="433">
        <v>12732897</v>
      </c>
      <c r="R577" s="433">
        <v>13714448</v>
      </c>
      <c r="S577" s="433">
        <v>14953701</v>
      </c>
      <c r="T577" s="433">
        <v>14034235</v>
      </c>
      <c r="U577" s="436">
        <v>55435281</v>
      </c>
      <c r="V577" s="435"/>
      <c r="W577" s="433">
        <v>12298914</v>
      </c>
      <c r="X577" s="433">
        <v>15120225</v>
      </c>
      <c r="Y577" s="433">
        <v>15694398</v>
      </c>
      <c r="Z577" s="433">
        <v>14498882</v>
      </c>
      <c r="AA577" s="436">
        <v>57612419</v>
      </c>
      <c r="AB577" s="126"/>
      <c r="AC577" s="433">
        <v>13572766</v>
      </c>
      <c r="AD577" s="433">
        <v>12637799</v>
      </c>
      <c r="AE577" s="433">
        <v>12976036</v>
      </c>
      <c r="AF577" s="433">
        <v>11808325</v>
      </c>
      <c r="AG577" s="436">
        <v>50994926</v>
      </c>
      <c r="AH577" s="126"/>
      <c r="AI577" s="433">
        <v>11946740</v>
      </c>
      <c r="AJ577" s="433">
        <v>14569115</v>
      </c>
      <c r="AK577" s="433">
        <v>13396305</v>
      </c>
      <c r="AL577" s="433">
        <v>13770884</v>
      </c>
      <c r="AM577" s="436">
        <v>53683044</v>
      </c>
      <c r="AN577" s="126"/>
      <c r="AO577" s="433">
        <v>11660760</v>
      </c>
      <c r="AP577" s="433">
        <v>12903541</v>
      </c>
      <c r="AQ577" s="433">
        <v>11102749</v>
      </c>
      <c r="AR577" s="433">
        <v>12440561</v>
      </c>
      <c r="AS577" s="436">
        <v>48107611</v>
      </c>
      <c r="AT577" s="126"/>
      <c r="AU577" s="433">
        <v>10836935</v>
      </c>
      <c r="AV577" s="433">
        <v>13630506</v>
      </c>
      <c r="AW577" s="433">
        <v>12519036</v>
      </c>
      <c r="AX577" s="433">
        <v>12722027</v>
      </c>
      <c r="AY577" s="436">
        <v>49708504</v>
      </c>
      <c r="AZ577" s="126"/>
      <c r="BA577" s="433">
        <v>10998153</v>
      </c>
      <c r="BB577" s="433">
        <v>13821611</v>
      </c>
    </row>
    <row r="578" spans="1:54">
      <c r="A578" s="69"/>
      <c r="B578" s="61"/>
      <c r="C578" s="312"/>
      <c r="D578" s="313" t="s">
        <v>23</v>
      </c>
      <c r="E578" s="97">
        <v>0.30145201969994118</v>
      </c>
      <c r="F578" s="97">
        <v>0.83829356533119548</v>
      </c>
      <c r="G578" s="97">
        <v>0.70190007194341819</v>
      </c>
      <c r="H578" s="97">
        <v>0.57257305474294307</v>
      </c>
      <c r="I578" s="437"/>
      <c r="J578" s="438"/>
      <c r="K578" s="97">
        <v>0.33786263480583245</v>
      </c>
      <c r="L578" s="97">
        <v>0.18162468343329802</v>
      </c>
      <c r="M578" s="97">
        <v>-0.15868472174161849</v>
      </c>
      <c r="N578" s="97">
        <v>-5.6830340747798982E-2</v>
      </c>
      <c r="O578" s="349">
        <v>4.0249782999276729E-2</v>
      </c>
      <c r="P578" s="438"/>
      <c r="Q578" s="97">
        <v>-3.0688145424903168E-2</v>
      </c>
      <c r="R578" s="97">
        <v>-0.11416785202216195</v>
      </c>
      <c r="S578" s="97">
        <v>6.909223575006096E-2</v>
      </c>
      <c r="T578" s="97">
        <v>-1.5383929993384116E-2</v>
      </c>
      <c r="U578" s="349">
        <v>-2.5036190962072435E-2</v>
      </c>
      <c r="V578" s="438"/>
      <c r="W578" s="97">
        <v>-3.408360249831599E-2</v>
      </c>
      <c r="X578" s="97">
        <v>0.10250335996024051</v>
      </c>
      <c r="Y578" s="97">
        <v>4.9532687593526248E-2</v>
      </c>
      <c r="Z578" s="97">
        <v>3.3108110274624902E-2</v>
      </c>
      <c r="AA578" s="349">
        <v>3.9273508868837625E-2</v>
      </c>
      <c r="AB578" s="287"/>
      <c r="AC578" s="97">
        <v>0.10357434810910937</v>
      </c>
      <c r="AD578" s="97">
        <v>-0.16417917061419385</v>
      </c>
      <c r="AE578" s="97">
        <v>-0.1732058789384594</v>
      </c>
      <c r="AF578" s="97">
        <v>-0.18556996325647734</v>
      </c>
      <c r="AG578" s="349">
        <v>-0.11486226606801564</v>
      </c>
      <c r="AH578" s="287"/>
      <c r="AI578" s="97">
        <v>-0.11980063606784352</v>
      </c>
      <c r="AJ578" s="97">
        <v>0.15282059795380509</v>
      </c>
      <c r="AK578" s="97">
        <v>3.2388088319113884E-2</v>
      </c>
      <c r="AL578" s="97">
        <v>0.16620130289435631</v>
      </c>
      <c r="AM578" s="349">
        <v>5.2713440548967538E-2</v>
      </c>
      <c r="AN578" s="287"/>
      <c r="AO578" s="97">
        <v>-2.3937911095411768E-2</v>
      </c>
      <c r="AP578" s="97">
        <v>-0.11432224949833947</v>
      </c>
      <c r="AQ578" s="97">
        <v>-0.17120810551864862</v>
      </c>
      <c r="AR578" s="97">
        <v>-9.6604037910710705E-2</v>
      </c>
      <c r="AS578" s="349">
        <v>-0.10385836168306706</v>
      </c>
      <c r="AT578" s="287"/>
      <c r="AU578" s="97">
        <v>-7.0649340180228393E-2</v>
      </c>
      <c r="AV578" s="97">
        <v>5.6338411293458179E-2</v>
      </c>
      <c r="AW578" s="97">
        <v>0.12756183175896352</v>
      </c>
      <c r="AX578" s="97">
        <v>2.2624863943032869E-2</v>
      </c>
      <c r="AY578" s="349">
        <v>3.3277333185387281E-2</v>
      </c>
      <c r="AZ578" s="287"/>
      <c r="BA578" s="97">
        <v>1.4876715602704982E-2</v>
      </c>
      <c r="BB578" s="97">
        <v>1.4020389265079425E-2</v>
      </c>
    </row>
    <row r="579" spans="1:54">
      <c r="A579" s="69"/>
      <c r="B579" s="61"/>
      <c r="C579" s="306" t="s">
        <v>95</v>
      </c>
      <c r="D579" s="306" t="s">
        <v>25</v>
      </c>
      <c r="E579" s="433">
        <v>15885922</v>
      </c>
      <c r="F579" s="433">
        <v>16796232</v>
      </c>
      <c r="G579" s="433">
        <v>17186996</v>
      </c>
      <c r="H579" s="433">
        <v>16746631</v>
      </c>
      <c r="I579" s="434">
        <v>66615781</v>
      </c>
      <c r="J579" s="435"/>
      <c r="K579" s="433">
        <v>15808361</v>
      </c>
      <c r="L579" s="433">
        <v>17367369</v>
      </c>
      <c r="M579" s="433">
        <v>18055213</v>
      </c>
      <c r="N579" s="433">
        <v>17311208</v>
      </c>
      <c r="O579" s="436">
        <v>68542151</v>
      </c>
      <c r="P579" s="435"/>
      <c r="Q579" s="433">
        <v>16588718</v>
      </c>
      <c r="R579" s="433">
        <v>16832970</v>
      </c>
      <c r="S579" s="433">
        <v>16291676</v>
      </c>
      <c r="T579" s="433">
        <v>16892380</v>
      </c>
      <c r="U579" s="436">
        <v>66605744</v>
      </c>
      <c r="V579" s="435"/>
      <c r="W579" s="433">
        <v>17421519</v>
      </c>
      <c r="X579" s="433">
        <v>16725710</v>
      </c>
      <c r="Y579" s="433">
        <v>16382304</v>
      </c>
      <c r="Z579" s="433">
        <v>16717531</v>
      </c>
      <c r="AA579" s="436">
        <v>67247064</v>
      </c>
      <c r="AB579" s="126"/>
      <c r="AC579" s="433">
        <v>18037877</v>
      </c>
      <c r="AD579" s="433">
        <v>17685167</v>
      </c>
      <c r="AE579" s="433">
        <v>17508678</v>
      </c>
      <c r="AF579" s="433">
        <v>17177302</v>
      </c>
      <c r="AG579" s="436">
        <v>70409024</v>
      </c>
      <c r="AH579" s="126"/>
      <c r="AI579" s="433">
        <v>17416093</v>
      </c>
      <c r="AJ579" s="433">
        <v>17722884</v>
      </c>
      <c r="AK579" s="433">
        <v>17483627</v>
      </c>
      <c r="AL579" s="433">
        <v>18200960</v>
      </c>
      <c r="AM579" s="436">
        <v>70823564</v>
      </c>
      <c r="AN579" s="126"/>
      <c r="AO579" s="433">
        <v>17268086</v>
      </c>
      <c r="AP579" s="433">
        <v>17907011</v>
      </c>
      <c r="AQ579" s="433">
        <v>17636478</v>
      </c>
      <c r="AR579" s="433">
        <v>18073868</v>
      </c>
      <c r="AS579" s="436">
        <v>70885443</v>
      </c>
      <c r="AT579" s="126"/>
      <c r="AU579" s="433">
        <v>17906811</v>
      </c>
      <c r="AV579" s="433">
        <v>19464957</v>
      </c>
      <c r="AW579" s="433">
        <v>17970228</v>
      </c>
      <c r="AX579" s="433">
        <v>18748806</v>
      </c>
      <c r="AY579" s="436">
        <v>74090802</v>
      </c>
      <c r="AZ579" s="126"/>
      <c r="BA579" s="433">
        <v>18234388</v>
      </c>
      <c r="BB579" s="433">
        <v>19069295</v>
      </c>
    </row>
    <row r="580" spans="1:54">
      <c r="A580" s="69"/>
      <c r="B580" s="61"/>
      <c r="C580" s="312"/>
      <c r="D580" s="313" t="s">
        <v>23</v>
      </c>
      <c r="E580" s="97">
        <v>-7.3785887023682627E-3</v>
      </c>
      <c r="F580" s="97">
        <v>0.32174552988468175</v>
      </c>
      <c r="G580" s="97">
        <v>0.10810367164276488</v>
      </c>
      <c r="H580" s="97">
        <v>-2.493132097671813E-2</v>
      </c>
      <c r="I580" s="437"/>
      <c r="J580" s="438"/>
      <c r="K580" s="97">
        <v>-4.8823732106956083E-3</v>
      </c>
      <c r="L580" s="97">
        <v>3.4003876583748066E-2</v>
      </c>
      <c r="M580" s="97">
        <v>5.0515924946977354E-2</v>
      </c>
      <c r="N580" s="97">
        <v>3.3712870367777259E-2</v>
      </c>
      <c r="O580" s="349">
        <v>2.8917622387403918E-2</v>
      </c>
      <c r="P580" s="438"/>
      <c r="Q580" s="97">
        <v>4.9363561472312023E-2</v>
      </c>
      <c r="R580" s="97">
        <v>-3.0770291113178971E-2</v>
      </c>
      <c r="S580" s="97">
        <v>-9.7674671575461391E-2</v>
      </c>
      <c r="T580" s="97">
        <v>-2.4194036603338187E-2</v>
      </c>
      <c r="U580" s="349">
        <v>-2.825133106779798E-2</v>
      </c>
      <c r="V580" s="438"/>
      <c r="W580" s="97">
        <v>5.0202854735369007E-2</v>
      </c>
      <c r="X580" s="97">
        <v>-6.3720187227803704E-3</v>
      </c>
      <c r="Y580" s="97">
        <v>5.5628408028738363E-3</v>
      </c>
      <c r="Z580" s="97">
        <v>-1.0350761704389755E-2</v>
      </c>
      <c r="AA580" s="349">
        <v>9.6285989989091103E-3</v>
      </c>
      <c r="AB580" s="287"/>
      <c r="AC580" s="97">
        <v>3.5379119352336508E-2</v>
      </c>
      <c r="AD580" s="97">
        <v>5.7364201579484408E-2</v>
      </c>
      <c r="AE580" s="97">
        <v>6.8755530357634598E-2</v>
      </c>
      <c r="AF580" s="97">
        <v>2.750232674908748E-2</v>
      </c>
      <c r="AG580" s="349">
        <v>4.7020045365846697E-2</v>
      </c>
      <c r="AH580" s="287"/>
      <c r="AI580" s="97">
        <v>-3.4471018956388266E-2</v>
      </c>
      <c r="AJ580" s="97">
        <v>2.1326911982226804E-3</v>
      </c>
      <c r="AK580" s="97">
        <v>-1.4307762128014101E-3</v>
      </c>
      <c r="AL580" s="97">
        <v>5.9593642820042314E-2</v>
      </c>
      <c r="AM580" s="349">
        <v>5.887597589763427E-3</v>
      </c>
      <c r="AN580" s="287"/>
      <c r="AO580" s="97">
        <v>-8.4982894843291801E-3</v>
      </c>
      <c r="AP580" s="97">
        <v>1.0389223334080322E-2</v>
      </c>
      <c r="AQ580" s="97">
        <v>8.7425223610637648E-3</v>
      </c>
      <c r="AR580" s="97">
        <v>-6.9827086043813269E-3</v>
      </c>
      <c r="AS580" s="349">
        <v>8.7370638393746702E-4</v>
      </c>
      <c r="AT580" s="287"/>
      <c r="AU580" s="97">
        <v>3.6988754862582907E-2</v>
      </c>
      <c r="AV580" s="97">
        <v>8.7002012787058547E-2</v>
      </c>
      <c r="AW580" s="97">
        <v>1.8923846359800489E-2</v>
      </c>
      <c r="AX580" s="97">
        <v>3.7343306922458464E-2</v>
      </c>
      <c r="AY580" s="349">
        <v>4.5218861085484008E-2</v>
      </c>
      <c r="AZ580" s="287"/>
      <c r="BA580" s="97">
        <v>1.8293430360101448E-2</v>
      </c>
      <c r="BB580" s="97">
        <v>-2.0326887955621986E-2</v>
      </c>
    </row>
    <row r="581" spans="1:54">
      <c r="A581" s="69"/>
      <c r="B581" s="61"/>
      <c r="C581" s="306" t="s">
        <v>96</v>
      </c>
      <c r="D581" s="306" t="s">
        <v>25</v>
      </c>
      <c r="E581" s="433">
        <v>0</v>
      </c>
      <c r="F581" s="433">
        <v>0</v>
      </c>
      <c r="G581" s="433">
        <v>0</v>
      </c>
      <c r="H581" s="433">
        <v>0</v>
      </c>
      <c r="I581" s="434">
        <v>0</v>
      </c>
      <c r="J581" s="435"/>
      <c r="K581" s="433">
        <v>0</v>
      </c>
      <c r="L581" s="433">
        <v>0</v>
      </c>
      <c r="M581" s="433">
        <v>0</v>
      </c>
      <c r="N581" s="433">
        <v>0</v>
      </c>
      <c r="O581" s="436">
        <v>0</v>
      </c>
      <c r="P581" s="435"/>
      <c r="Q581" s="433">
        <v>0</v>
      </c>
      <c r="R581" s="433">
        <v>0</v>
      </c>
      <c r="S581" s="433">
        <v>0</v>
      </c>
      <c r="T581" s="433">
        <v>0</v>
      </c>
      <c r="U581" s="436">
        <v>0</v>
      </c>
      <c r="V581" s="435"/>
      <c r="W581" s="433">
        <v>0</v>
      </c>
      <c r="X581" s="433">
        <v>0</v>
      </c>
      <c r="Y581" s="433">
        <v>0</v>
      </c>
      <c r="Z581" s="433">
        <v>0</v>
      </c>
      <c r="AA581" s="436">
        <v>0</v>
      </c>
      <c r="AB581" s="126"/>
      <c r="AC581" s="433">
        <v>0</v>
      </c>
      <c r="AD581" s="433">
        <v>0</v>
      </c>
      <c r="AE581" s="433">
        <v>0</v>
      </c>
      <c r="AF581" s="433">
        <v>0</v>
      </c>
      <c r="AG581" s="436">
        <v>0</v>
      </c>
      <c r="AH581" s="126"/>
      <c r="AI581" s="433">
        <v>0</v>
      </c>
      <c r="AJ581" s="433">
        <v>0</v>
      </c>
      <c r="AK581" s="433">
        <v>0</v>
      </c>
      <c r="AL581" s="433">
        <v>0</v>
      </c>
      <c r="AM581" s="436">
        <v>0</v>
      </c>
      <c r="AN581" s="126"/>
      <c r="AO581" s="433">
        <v>0</v>
      </c>
      <c r="AP581" s="433">
        <v>0</v>
      </c>
      <c r="AQ581" s="433">
        <v>0</v>
      </c>
      <c r="AR581" s="433">
        <v>0</v>
      </c>
      <c r="AS581" s="436">
        <v>0</v>
      </c>
      <c r="AT581" s="126"/>
      <c r="AU581" s="433">
        <v>0</v>
      </c>
      <c r="AV581" s="433">
        <v>0</v>
      </c>
      <c r="AW581" s="433">
        <v>0</v>
      </c>
      <c r="AX581" s="433">
        <v>0</v>
      </c>
      <c r="AY581" s="436">
        <v>0</v>
      </c>
      <c r="AZ581" s="126"/>
      <c r="BA581" s="433">
        <v>0</v>
      </c>
      <c r="BB581" s="433">
        <v>0</v>
      </c>
    </row>
    <row r="582" spans="1:54">
      <c r="A582" s="69"/>
      <c r="B582" s="71"/>
      <c r="C582" s="312"/>
      <c r="D582" s="313" t="s">
        <v>23</v>
      </c>
      <c r="E582" s="97">
        <v>0</v>
      </c>
      <c r="F582" s="97">
        <v>0</v>
      </c>
      <c r="G582" s="97">
        <v>0</v>
      </c>
      <c r="H582" s="97">
        <v>0</v>
      </c>
      <c r="I582" s="437"/>
      <c r="J582" s="438"/>
      <c r="K582" s="97">
        <v>0</v>
      </c>
      <c r="L582" s="97">
        <v>0</v>
      </c>
      <c r="M582" s="97">
        <v>0</v>
      </c>
      <c r="N582" s="97">
        <v>0</v>
      </c>
      <c r="O582" s="349">
        <v>0</v>
      </c>
      <c r="P582" s="438"/>
      <c r="Q582" s="97" t="s">
        <v>279</v>
      </c>
      <c r="R582" s="97" t="s">
        <v>279</v>
      </c>
      <c r="S582" s="97" t="s">
        <v>279</v>
      </c>
      <c r="T582" s="97" t="s">
        <v>279</v>
      </c>
      <c r="U582" s="349" t="s">
        <v>279</v>
      </c>
      <c r="V582" s="438"/>
      <c r="W582" s="97" t="s">
        <v>279</v>
      </c>
      <c r="X582" s="97" t="s">
        <v>279</v>
      </c>
      <c r="Y582" s="97" t="s">
        <v>279</v>
      </c>
      <c r="Z582" s="97" t="s">
        <v>279</v>
      </c>
      <c r="AA582" s="349" t="s">
        <v>279</v>
      </c>
      <c r="AB582" s="287"/>
      <c r="AC582" s="97" t="s">
        <v>279</v>
      </c>
      <c r="AD582" s="97" t="s">
        <v>279</v>
      </c>
      <c r="AE582" s="97" t="s">
        <v>279</v>
      </c>
      <c r="AF582" s="97" t="s">
        <v>279</v>
      </c>
      <c r="AG582" s="349" t="s">
        <v>279</v>
      </c>
      <c r="AH582" s="287"/>
      <c r="AI582" s="97" t="s">
        <v>279</v>
      </c>
      <c r="AJ582" s="97" t="s">
        <v>279</v>
      </c>
      <c r="AK582" s="97" t="s">
        <v>279</v>
      </c>
      <c r="AL582" s="97" t="s">
        <v>279</v>
      </c>
      <c r="AM582" s="349" t="s">
        <v>279</v>
      </c>
      <c r="AN582" s="287"/>
      <c r="AO582" s="97" t="s">
        <v>279</v>
      </c>
      <c r="AP582" s="97" t="s">
        <v>279</v>
      </c>
      <c r="AQ582" s="97" t="s">
        <v>279</v>
      </c>
      <c r="AR582" s="97" t="s">
        <v>279</v>
      </c>
      <c r="AS582" s="349" t="s">
        <v>279</v>
      </c>
      <c r="AT582" s="287"/>
      <c r="AU582" s="97" t="s">
        <v>279</v>
      </c>
      <c r="AV582" s="97" t="s">
        <v>279</v>
      </c>
      <c r="AW582" s="97" t="s">
        <v>279</v>
      </c>
      <c r="AX582" s="97" t="s">
        <v>279</v>
      </c>
      <c r="AY582" s="349" t="s">
        <v>279</v>
      </c>
      <c r="AZ582" s="287"/>
      <c r="BA582" s="97" t="s">
        <v>279</v>
      </c>
      <c r="BB582" s="97" t="s">
        <v>279</v>
      </c>
    </row>
    <row r="583" spans="1:54">
      <c r="A583" s="73" t="s">
        <v>197</v>
      </c>
      <c r="B583" s="73" t="s">
        <v>249</v>
      </c>
      <c r="C583" s="306" t="s">
        <v>58</v>
      </c>
      <c r="D583" s="306" t="s">
        <v>25</v>
      </c>
      <c r="E583" s="433">
        <v>102375035</v>
      </c>
      <c r="F583" s="433">
        <v>115345323</v>
      </c>
      <c r="G583" s="433">
        <v>124647536</v>
      </c>
      <c r="H583" s="433">
        <v>126449246</v>
      </c>
      <c r="I583" s="434">
        <v>468817140</v>
      </c>
      <c r="J583" s="435"/>
      <c r="K583" s="433">
        <v>109754731</v>
      </c>
      <c r="L583" s="433">
        <v>119661432</v>
      </c>
      <c r="M583" s="433">
        <v>122078301</v>
      </c>
      <c r="N583" s="433">
        <v>120422050</v>
      </c>
      <c r="O583" s="436">
        <v>471916514</v>
      </c>
      <c r="P583" s="435"/>
      <c r="Q583" s="433">
        <v>121123384</v>
      </c>
      <c r="R583" s="433">
        <v>129368190</v>
      </c>
      <c r="S583" s="433">
        <v>128448847</v>
      </c>
      <c r="T583" s="433">
        <v>127408912</v>
      </c>
      <c r="U583" s="436">
        <v>506349333</v>
      </c>
      <c r="V583" s="435"/>
      <c r="W583" s="433">
        <v>125686781</v>
      </c>
      <c r="X583" s="433">
        <v>131112285</v>
      </c>
      <c r="Y583" s="433">
        <v>131633499</v>
      </c>
      <c r="Z583" s="433">
        <v>137952548</v>
      </c>
      <c r="AA583" s="436">
        <v>526385113</v>
      </c>
      <c r="AB583" s="126"/>
      <c r="AC583" s="433">
        <v>139047936</v>
      </c>
      <c r="AD583" s="433">
        <v>146698663</v>
      </c>
      <c r="AE583" s="433">
        <v>150377463</v>
      </c>
      <c r="AF583" s="433">
        <v>158339660</v>
      </c>
      <c r="AG583" s="436">
        <v>594463722</v>
      </c>
      <c r="AH583" s="126"/>
      <c r="AI583" s="433">
        <v>153721270</v>
      </c>
      <c r="AJ583" s="433">
        <v>161748387</v>
      </c>
      <c r="AK583" s="433">
        <v>162206386</v>
      </c>
      <c r="AL583" s="433">
        <v>164432870</v>
      </c>
      <c r="AM583" s="436">
        <v>642108913</v>
      </c>
      <c r="AN583" s="126"/>
      <c r="AO583" s="433">
        <v>151559524</v>
      </c>
      <c r="AP583" s="433">
        <v>168441856</v>
      </c>
      <c r="AQ583" s="433">
        <v>173090172</v>
      </c>
      <c r="AR583" s="433">
        <v>169465006</v>
      </c>
      <c r="AS583" s="436">
        <v>662556558</v>
      </c>
      <c r="AT583" s="126"/>
      <c r="AU583" s="433">
        <v>167632345</v>
      </c>
      <c r="AV583" s="433">
        <v>174174501</v>
      </c>
      <c r="AW583" s="433">
        <v>173737426</v>
      </c>
      <c r="AX583" s="433">
        <v>173720280</v>
      </c>
      <c r="AY583" s="436">
        <v>689264552</v>
      </c>
      <c r="AZ583" s="126"/>
      <c r="BA583" s="433">
        <v>168372328</v>
      </c>
      <c r="BB583" s="433">
        <v>174156218</v>
      </c>
    </row>
    <row r="584" spans="1:54">
      <c r="A584" s="69"/>
      <c r="B584" s="61" t="s">
        <v>247</v>
      </c>
      <c r="C584" s="312"/>
      <c r="D584" s="313" t="s">
        <v>23</v>
      </c>
      <c r="E584" s="97">
        <v>9.6340595719416583E-2</v>
      </c>
      <c r="F584" s="97">
        <v>0.38418545693112621</v>
      </c>
      <c r="G584" s="97">
        <v>0.3694677668432676</v>
      </c>
      <c r="H584" s="97">
        <v>0.30006566270360696</v>
      </c>
      <c r="I584" s="437"/>
      <c r="J584" s="438"/>
      <c r="K584" s="97">
        <v>0.25504362566577193</v>
      </c>
      <c r="L584" s="97">
        <v>0.20834700693321948</v>
      </c>
      <c r="M584" s="97">
        <v>0.12586980947588491</v>
      </c>
      <c r="N584" s="97">
        <v>8.6798762301500604E-2</v>
      </c>
      <c r="O584" s="349">
        <v>6.6110509526167149E-3</v>
      </c>
      <c r="P584" s="438"/>
      <c r="Q584" s="97">
        <v>0.10358235035900187</v>
      </c>
      <c r="R584" s="97">
        <v>8.111851778608159E-2</v>
      </c>
      <c r="S584" s="97">
        <v>5.2184097811125429E-2</v>
      </c>
      <c r="T584" s="97">
        <v>5.8019789565117108E-2</v>
      </c>
      <c r="U584" s="349">
        <v>7.2963793337395222E-2</v>
      </c>
      <c r="V584" s="438"/>
      <c r="W584" s="97">
        <v>3.7675606883638579E-2</v>
      </c>
      <c r="X584" s="97">
        <v>1.3481637178351269E-2</v>
      </c>
      <c r="Y584" s="97">
        <v>2.4793153651274213E-2</v>
      </c>
      <c r="Z584" s="97">
        <v>8.2754305287529695E-2</v>
      </c>
      <c r="AA584" s="349">
        <v>3.9569085400572579E-2</v>
      </c>
      <c r="AB584" s="287"/>
      <c r="AC584" s="97">
        <v>0.10630517301576847</v>
      </c>
      <c r="AD584" s="97">
        <v>0.11887808987540716</v>
      </c>
      <c r="AE584" s="97">
        <v>0.14239509047769072</v>
      </c>
      <c r="AF584" s="97">
        <v>0.14778351176231985</v>
      </c>
      <c r="AG584" s="349">
        <v>0.12933232213198997</v>
      </c>
      <c r="AH584" s="287"/>
      <c r="AI584" s="97">
        <v>0.10552716151068942</v>
      </c>
      <c r="AJ584" s="97">
        <v>0.1025893739740491</v>
      </c>
      <c r="AK584" s="97">
        <v>7.8661541191182405E-2</v>
      </c>
      <c r="AL584" s="97">
        <v>3.8481893923480781E-2</v>
      </c>
      <c r="AM584" s="349">
        <v>8.0148189429799954E-2</v>
      </c>
      <c r="AN584" s="287"/>
      <c r="AO584" s="97">
        <v>-1.40627643786706E-2</v>
      </c>
      <c r="AP584" s="97">
        <v>4.1381982993128785E-2</v>
      </c>
      <c r="AQ584" s="97">
        <v>6.7098381687635822E-2</v>
      </c>
      <c r="AR584" s="97">
        <v>3.060298102198189E-2</v>
      </c>
      <c r="AS584" s="349">
        <v>3.1844512022838112E-2</v>
      </c>
      <c r="AT584" s="287"/>
      <c r="AU584" s="97">
        <v>0.10604956109521702</v>
      </c>
      <c r="AV584" s="97">
        <v>3.4033375884910733E-2</v>
      </c>
      <c r="AW584" s="97">
        <v>3.7394035289306515E-3</v>
      </c>
      <c r="AX584" s="97">
        <v>2.5110045433214712E-2</v>
      </c>
      <c r="AY584" s="349">
        <v>4.0310511876330946E-2</v>
      </c>
      <c r="AZ584" s="287"/>
      <c r="BA584" s="97">
        <v>4.4143211144602734E-3</v>
      </c>
      <c r="BB584" s="97">
        <v>-1.0496944096316518E-4</v>
      </c>
    </row>
    <row r="585" spans="1:54">
      <c r="A585" s="69"/>
      <c r="B585" s="61"/>
      <c r="C585" s="306" t="s">
        <v>82</v>
      </c>
      <c r="D585" s="306" t="s">
        <v>25</v>
      </c>
      <c r="E585" s="433">
        <v>460652087</v>
      </c>
      <c r="F585" s="433">
        <v>492147190</v>
      </c>
      <c r="G585" s="433">
        <v>522149289</v>
      </c>
      <c r="H585" s="433">
        <v>535463661</v>
      </c>
      <c r="I585" s="434">
        <v>2010412227</v>
      </c>
      <c r="J585" s="435"/>
      <c r="K585" s="433">
        <v>483110437</v>
      </c>
      <c r="L585" s="433">
        <v>527980305</v>
      </c>
      <c r="M585" s="433">
        <v>531942046</v>
      </c>
      <c r="N585" s="433">
        <v>533697648</v>
      </c>
      <c r="O585" s="436">
        <v>2076730436</v>
      </c>
      <c r="P585" s="435"/>
      <c r="Q585" s="433">
        <v>532750796</v>
      </c>
      <c r="R585" s="433">
        <v>562373182</v>
      </c>
      <c r="S585" s="433">
        <v>556940517</v>
      </c>
      <c r="T585" s="433">
        <v>554398006</v>
      </c>
      <c r="U585" s="436">
        <v>2206462501</v>
      </c>
      <c r="V585" s="435"/>
      <c r="W585" s="433">
        <v>551538543</v>
      </c>
      <c r="X585" s="433">
        <v>568688899</v>
      </c>
      <c r="Y585" s="433">
        <v>570071909</v>
      </c>
      <c r="Z585" s="433">
        <v>589831019</v>
      </c>
      <c r="AA585" s="436">
        <v>2280130370</v>
      </c>
      <c r="AB585" s="126"/>
      <c r="AC585" s="433">
        <v>587794102</v>
      </c>
      <c r="AD585" s="433">
        <v>613012026</v>
      </c>
      <c r="AE585" s="433">
        <v>614585127</v>
      </c>
      <c r="AF585" s="433">
        <v>633528349</v>
      </c>
      <c r="AG585" s="436">
        <v>2448919604</v>
      </c>
      <c r="AH585" s="126"/>
      <c r="AI585" s="433">
        <v>616927947</v>
      </c>
      <c r="AJ585" s="433">
        <v>637542334</v>
      </c>
      <c r="AK585" s="433">
        <v>635989271</v>
      </c>
      <c r="AL585" s="433">
        <v>654236026</v>
      </c>
      <c r="AM585" s="436">
        <v>2544695578</v>
      </c>
      <c r="AN585" s="126"/>
      <c r="AO585" s="433">
        <v>611026894</v>
      </c>
      <c r="AP585" s="433">
        <v>672359401</v>
      </c>
      <c r="AQ585" s="433">
        <v>684363541</v>
      </c>
      <c r="AR585" s="433">
        <v>673777148</v>
      </c>
      <c r="AS585" s="436">
        <v>2641526984</v>
      </c>
      <c r="AT585" s="126"/>
      <c r="AU585" s="433">
        <v>661623910</v>
      </c>
      <c r="AV585" s="433">
        <v>677936704</v>
      </c>
      <c r="AW585" s="433">
        <v>673893123</v>
      </c>
      <c r="AX585" s="433">
        <v>668109982</v>
      </c>
      <c r="AY585" s="436">
        <v>2681563719</v>
      </c>
      <c r="AZ585" s="126"/>
      <c r="BA585" s="433">
        <v>654719116</v>
      </c>
      <c r="BB585" s="433">
        <v>670017588</v>
      </c>
    </row>
    <row r="586" spans="1:54">
      <c r="A586" s="69"/>
      <c r="B586" s="61"/>
      <c r="C586" s="312"/>
      <c r="D586" s="313" t="s">
        <v>23</v>
      </c>
      <c r="E586" s="97">
        <v>0.12213935721352319</v>
      </c>
      <c r="F586" s="97">
        <v>0.21995847496928006</v>
      </c>
      <c r="G586" s="97">
        <v>0.21602835710726156</v>
      </c>
      <c r="H586" s="97">
        <v>0.16834478146364576</v>
      </c>
      <c r="I586" s="437"/>
      <c r="J586" s="438"/>
      <c r="K586" s="97">
        <v>0.16402964391526673</v>
      </c>
      <c r="L586" s="97">
        <v>0.18544544831544915</v>
      </c>
      <c r="M586" s="97">
        <v>0.11506951603892641</v>
      </c>
      <c r="N586" s="97">
        <v>8.1662285253039646E-2</v>
      </c>
      <c r="O586" s="349">
        <v>3.2987368515442261E-2</v>
      </c>
      <c r="P586" s="438"/>
      <c r="Q586" s="97">
        <v>0.10275157644751931</v>
      </c>
      <c r="R586" s="97">
        <v>6.5140454434185813E-2</v>
      </c>
      <c r="S586" s="97">
        <v>4.6994726564630218E-2</v>
      </c>
      <c r="T586" s="97">
        <v>3.8786676459177549E-2</v>
      </c>
      <c r="U586" s="349">
        <v>6.2469381076668551E-2</v>
      </c>
      <c r="V586" s="438"/>
      <c r="W586" s="97">
        <v>3.5265544680669114E-2</v>
      </c>
      <c r="X586" s="97">
        <v>1.1230473290954279E-2</v>
      </c>
      <c r="Y586" s="97">
        <v>2.3577727960488737E-2</v>
      </c>
      <c r="Z586" s="97">
        <v>6.3912590984319007E-2</v>
      </c>
      <c r="AA586" s="349">
        <v>3.3387319733108045E-2</v>
      </c>
      <c r="AB586" s="287"/>
      <c r="AC586" s="97">
        <v>6.5735313442998988E-2</v>
      </c>
      <c r="AD586" s="97">
        <v>7.7939145775377527E-2</v>
      </c>
      <c r="AE586" s="97">
        <v>7.8083514197504478E-2</v>
      </c>
      <c r="AF586" s="97">
        <v>7.4084489612100235E-2</v>
      </c>
      <c r="AG586" s="349">
        <v>7.4026132988176396E-2</v>
      </c>
      <c r="AH586" s="287"/>
      <c r="AI586" s="97">
        <v>4.9564711351935298E-2</v>
      </c>
      <c r="AJ586" s="97">
        <v>4.0016030615360298E-2</v>
      </c>
      <c r="AK586" s="97">
        <v>3.4826980119875284E-2</v>
      </c>
      <c r="AL586" s="97">
        <v>3.268626736701874E-2</v>
      </c>
      <c r="AM586" s="349">
        <v>3.9109480704700106E-2</v>
      </c>
      <c r="AN586" s="287"/>
      <c r="AO586" s="97">
        <v>-9.5652223710980255E-3</v>
      </c>
      <c r="AP586" s="97">
        <v>5.4611380520497299E-2</v>
      </c>
      <c r="AQ586" s="97">
        <v>7.6061456074469014E-2</v>
      </c>
      <c r="AR586" s="97">
        <v>2.9868611973991266E-2</v>
      </c>
      <c r="AS586" s="349">
        <v>3.8052255380623734E-2</v>
      </c>
      <c r="AT586" s="287"/>
      <c r="AU586" s="97">
        <v>8.2806528643565747E-2</v>
      </c>
      <c r="AV586" s="97">
        <v>8.2951216145783491E-3</v>
      </c>
      <c r="AW586" s="97">
        <v>-1.5299497084108937E-2</v>
      </c>
      <c r="AX586" s="97">
        <v>-8.4110391942232576E-3</v>
      </c>
      <c r="AY586" s="349">
        <v>1.5156663264281001E-2</v>
      </c>
      <c r="AZ586" s="287"/>
      <c r="BA586" s="97">
        <v>-1.0436131306076901E-2</v>
      </c>
      <c r="BB586" s="97">
        <v>-1.1681202615635322E-2</v>
      </c>
    </row>
    <row r="587" spans="1:54">
      <c r="A587" s="69"/>
      <c r="B587" s="61"/>
      <c r="C587" s="306" t="s">
        <v>83</v>
      </c>
      <c r="D587" s="306" t="s">
        <v>25</v>
      </c>
      <c r="E587" s="433">
        <v>22074720</v>
      </c>
      <c r="F587" s="433">
        <v>23317820</v>
      </c>
      <c r="G587" s="433">
        <v>23845130</v>
      </c>
      <c r="H587" s="433">
        <v>24863880</v>
      </c>
      <c r="I587" s="434">
        <v>94101550</v>
      </c>
      <c r="J587" s="435"/>
      <c r="K587" s="433">
        <v>20663690</v>
      </c>
      <c r="L587" s="433">
        <v>21447820</v>
      </c>
      <c r="M587" s="433">
        <v>21647100</v>
      </c>
      <c r="N587" s="433">
        <v>20887350</v>
      </c>
      <c r="O587" s="436">
        <v>84645960</v>
      </c>
      <c r="P587" s="435"/>
      <c r="Q587" s="433">
        <v>22806780</v>
      </c>
      <c r="R587" s="433">
        <v>23618120</v>
      </c>
      <c r="S587" s="433">
        <v>23032400</v>
      </c>
      <c r="T587" s="433">
        <v>23874500</v>
      </c>
      <c r="U587" s="436">
        <v>93331800</v>
      </c>
      <c r="V587" s="435"/>
      <c r="W587" s="433">
        <v>24044740</v>
      </c>
      <c r="X587" s="433">
        <v>24684950</v>
      </c>
      <c r="Y587" s="433">
        <v>23785370</v>
      </c>
      <c r="Z587" s="433">
        <v>27646800</v>
      </c>
      <c r="AA587" s="436">
        <v>100161860</v>
      </c>
      <c r="AB587" s="126"/>
      <c r="AC587" s="433">
        <v>34799624</v>
      </c>
      <c r="AD587" s="433">
        <v>30902214</v>
      </c>
      <c r="AE587" s="433">
        <v>30159630</v>
      </c>
      <c r="AF587" s="433">
        <v>32302760</v>
      </c>
      <c r="AG587" s="436">
        <v>128164228</v>
      </c>
      <c r="AH587" s="126"/>
      <c r="AI587" s="433">
        <v>29918743</v>
      </c>
      <c r="AJ587" s="433">
        <v>29410000</v>
      </c>
      <c r="AK587" s="433">
        <v>29007670</v>
      </c>
      <c r="AL587" s="433">
        <v>30902510</v>
      </c>
      <c r="AM587" s="436">
        <v>119238923</v>
      </c>
      <c r="AN587" s="126"/>
      <c r="AO587" s="433">
        <v>30180030</v>
      </c>
      <c r="AP587" s="433">
        <v>32587000</v>
      </c>
      <c r="AQ587" s="433">
        <v>33400834</v>
      </c>
      <c r="AR587" s="433">
        <v>33117890</v>
      </c>
      <c r="AS587" s="436">
        <v>129285754</v>
      </c>
      <c r="AT587" s="126"/>
      <c r="AU587" s="433">
        <v>32598150</v>
      </c>
      <c r="AV587" s="433">
        <v>33379480</v>
      </c>
      <c r="AW587" s="433">
        <v>32743310</v>
      </c>
      <c r="AX587" s="433">
        <v>31570904</v>
      </c>
      <c r="AY587" s="436">
        <v>130291844</v>
      </c>
      <c r="AZ587" s="126"/>
      <c r="BA587" s="433">
        <v>32538585</v>
      </c>
      <c r="BB587" s="433">
        <v>33091506</v>
      </c>
    </row>
    <row r="588" spans="1:54">
      <c r="A588" s="69"/>
      <c r="B588" s="61"/>
      <c r="C588" s="312"/>
      <c r="D588" s="313" t="s">
        <v>23</v>
      </c>
      <c r="E588" s="97">
        <v>0.1854763742168104</v>
      </c>
      <c r="F588" s="97">
        <v>0.19576540499571032</v>
      </c>
      <c r="G588" s="97">
        <v>0.29756280452699752</v>
      </c>
      <c r="H588" s="97">
        <v>0.2104112224511335</v>
      </c>
      <c r="I588" s="437"/>
      <c r="J588" s="438"/>
      <c r="K588" s="97">
        <v>0.17480354265662862</v>
      </c>
      <c r="L588" s="97">
        <v>0.15593068884841971</v>
      </c>
      <c r="M588" s="97">
        <v>0.10558217593420165</v>
      </c>
      <c r="N588" s="97">
        <v>2.0961947356844344E-2</v>
      </c>
      <c r="O588" s="349">
        <v>-0.10048282945392506</v>
      </c>
      <c r="P588" s="438"/>
      <c r="Q588" s="97">
        <v>0.10371284122051772</v>
      </c>
      <c r="R588" s="97">
        <v>0.10118977126812889</v>
      </c>
      <c r="S588" s="97">
        <v>6.3994715227443821E-2</v>
      </c>
      <c r="T588" s="97">
        <v>0.14301239745587635</v>
      </c>
      <c r="U588" s="349">
        <v>0.10261375734884459</v>
      </c>
      <c r="V588" s="438"/>
      <c r="W588" s="97">
        <v>5.4280349966106645E-2</v>
      </c>
      <c r="X588" s="97">
        <v>4.5169979659684945E-2</v>
      </c>
      <c r="Y588" s="97">
        <v>3.2691773328007434E-2</v>
      </c>
      <c r="Z588" s="97">
        <v>0.1580054032545184</v>
      </c>
      <c r="AA588" s="349">
        <v>7.3180416535414405E-2</v>
      </c>
      <c r="AB588" s="287"/>
      <c r="AC588" s="97">
        <v>0.44728635036186715</v>
      </c>
      <c r="AD588" s="97">
        <v>0.2518645571491942</v>
      </c>
      <c r="AE588" s="97">
        <v>0.26799078593269732</v>
      </c>
      <c r="AF588" s="97">
        <v>0.16840864042131454</v>
      </c>
      <c r="AG588" s="349">
        <v>0.27957116611053356</v>
      </c>
      <c r="AH588" s="287"/>
      <c r="AI588" s="97">
        <v>-0.1402567165668227</v>
      </c>
      <c r="AJ588" s="97">
        <v>-4.8288255333420405E-2</v>
      </c>
      <c r="AK588" s="97">
        <v>-3.8195428790074648E-2</v>
      </c>
      <c r="AL588" s="97">
        <v>-4.3347689175785575E-2</v>
      </c>
      <c r="AM588" s="349">
        <v>-6.9639595535190946E-2</v>
      </c>
      <c r="AN588" s="287"/>
      <c r="AO588" s="97">
        <v>8.7332211784432179E-3</v>
      </c>
      <c r="AP588" s="97">
        <v>0.10802448146888821</v>
      </c>
      <c r="AQ588" s="97">
        <v>0.15144835831350822</v>
      </c>
      <c r="AR588" s="97">
        <v>7.168932232365588E-2</v>
      </c>
      <c r="AS588" s="349">
        <v>8.425798176657473E-2</v>
      </c>
      <c r="AT588" s="287"/>
      <c r="AU588" s="97">
        <v>8.0123180792066817E-2</v>
      </c>
      <c r="AV588" s="97">
        <v>2.4318900174916447E-2</v>
      </c>
      <c r="AW588" s="97">
        <v>-1.9685855748392433E-2</v>
      </c>
      <c r="AX588" s="97">
        <v>-4.6711490375745512E-2</v>
      </c>
      <c r="AY588" s="349">
        <v>7.7819092117450417E-3</v>
      </c>
      <c r="AZ588" s="287"/>
      <c r="BA588" s="97">
        <v>-1.8272509329516629E-3</v>
      </c>
      <c r="BB588" s="97">
        <v>-8.6272763985538736E-3</v>
      </c>
    </row>
    <row r="589" spans="1:54">
      <c r="A589" s="69"/>
      <c r="B589" s="61"/>
      <c r="C589" s="306" t="s">
        <v>84</v>
      </c>
      <c r="D589" s="306" t="s">
        <v>25</v>
      </c>
      <c r="E589" s="433">
        <v>144665521</v>
      </c>
      <c r="F589" s="433">
        <v>151541751</v>
      </c>
      <c r="G589" s="433">
        <v>178812172</v>
      </c>
      <c r="H589" s="433">
        <v>185334480</v>
      </c>
      <c r="I589" s="434">
        <v>660353924</v>
      </c>
      <c r="J589" s="435"/>
      <c r="K589" s="433">
        <v>155061656</v>
      </c>
      <c r="L589" s="433">
        <v>165274229</v>
      </c>
      <c r="M589" s="433">
        <v>172200796</v>
      </c>
      <c r="N589" s="433">
        <v>177152215</v>
      </c>
      <c r="O589" s="436">
        <v>669688896</v>
      </c>
      <c r="P589" s="435"/>
      <c r="Q589" s="433">
        <v>178988743</v>
      </c>
      <c r="R589" s="433">
        <v>185001159</v>
      </c>
      <c r="S589" s="433">
        <v>187997578</v>
      </c>
      <c r="T589" s="433">
        <v>186891314</v>
      </c>
      <c r="U589" s="436">
        <v>738878794</v>
      </c>
      <c r="V589" s="435"/>
      <c r="W589" s="433">
        <v>191774062</v>
      </c>
      <c r="X589" s="433">
        <v>199427911</v>
      </c>
      <c r="Y589" s="433">
        <v>203714332</v>
      </c>
      <c r="Z589" s="433">
        <v>216124028</v>
      </c>
      <c r="AA589" s="436">
        <v>811040333</v>
      </c>
      <c r="AB589" s="126"/>
      <c r="AC589" s="433">
        <v>226734795</v>
      </c>
      <c r="AD589" s="433">
        <v>237821187</v>
      </c>
      <c r="AE589" s="433">
        <v>240467603</v>
      </c>
      <c r="AF589" s="433">
        <v>245609958</v>
      </c>
      <c r="AG589" s="436">
        <v>950633543</v>
      </c>
      <c r="AH589" s="126"/>
      <c r="AI589" s="433">
        <v>238633884</v>
      </c>
      <c r="AJ589" s="433">
        <v>252808230</v>
      </c>
      <c r="AK589" s="433">
        <v>250659450</v>
      </c>
      <c r="AL589" s="433">
        <v>257016700</v>
      </c>
      <c r="AM589" s="436">
        <v>999118264</v>
      </c>
      <c r="AN589" s="126"/>
      <c r="AO589" s="433">
        <v>238675699</v>
      </c>
      <c r="AP589" s="433">
        <v>260380040</v>
      </c>
      <c r="AQ589" s="433">
        <v>260605404</v>
      </c>
      <c r="AR589" s="433">
        <v>265428737</v>
      </c>
      <c r="AS589" s="436">
        <v>1025089880</v>
      </c>
      <c r="AT589" s="126"/>
      <c r="AU589" s="433">
        <v>263126719</v>
      </c>
      <c r="AV589" s="433">
        <v>267292589</v>
      </c>
      <c r="AW589" s="433">
        <v>260227210</v>
      </c>
      <c r="AX589" s="433">
        <v>269972127</v>
      </c>
      <c r="AY589" s="436">
        <v>1060618645</v>
      </c>
      <c r="AZ589" s="126"/>
      <c r="BA589" s="433">
        <v>267272518</v>
      </c>
      <c r="BB589" s="433">
        <v>273371903</v>
      </c>
    </row>
    <row r="590" spans="1:54">
      <c r="A590" s="69"/>
      <c r="B590" s="61"/>
      <c r="C590" s="312"/>
      <c r="D590" s="313" t="s">
        <v>23</v>
      </c>
      <c r="E590" s="97">
        <v>0.12081536492602687</v>
      </c>
      <c r="F590" s="97">
        <v>0.34185747729175525</v>
      </c>
      <c r="G590" s="97">
        <v>0.39052432908599322</v>
      </c>
      <c r="H590" s="97">
        <v>0.30526237474215739</v>
      </c>
      <c r="I590" s="437"/>
      <c r="J590" s="438"/>
      <c r="K590" s="97">
        <v>0.30291127651280808</v>
      </c>
      <c r="L590" s="97">
        <v>0.33289581242546151</v>
      </c>
      <c r="M590" s="97">
        <v>0.14465620286894054</v>
      </c>
      <c r="N590" s="97">
        <v>0.12351946688294796</v>
      </c>
      <c r="O590" s="349">
        <v>1.4136316391450743E-2</v>
      </c>
      <c r="P590" s="438"/>
      <c r="Q590" s="97">
        <v>0.15430692291845505</v>
      </c>
      <c r="R590" s="97">
        <v>0.11935877794958594</v>
      </c>
      <c r="S590" s="97">
        <v>9.1734663061604049E-2</v>
      </c>
      <c r="T590" s="97">
        <v>5.4975880487861728E-2</v>
      </c>
      <c r="U590" s="349">
        <v>0.10331647786496978</v>
      </c>
      <c r="V590" s="438"/>
      <c r="W590" s="97">
        <v>7.1430855291273909E-2</v>
      </c>
      <c r="X590" s="97">
        <v>7.7981954696835221E-2</v>
      </c>
      <c r="Y590" s="97">
        <v>8.3600832346893306E-2</v>
      </c>
      <c r="Z590" s="97">
        <v>0.15641558387245325</v>
      </c>
      <c r="AA590" s="349">
        <v>9.7663567537709106E-2</v>
      </c>
      <c r="AB590" s="287"/>
      <c r="AC590" s="97">
        <v>0.18230167643839135</v>
      </c>
      <c r="AD590" s="97">
        <v>0.19251706447449068</v>
      </c>
      <c r="AE590" s="97">
        <v>0.18041573530526067</v>
      </c>
      <c r="AF590" s="97">
        <v>0.13643059623153064</v>
      </c>
      <c r="AG590" s="349">
        <v>0.17211623678892929</v>
      </c>
      <c r="AH590" s="287"/>
      <c r="AI590" s="97">
        <v>5.2480207107162391E-2</v>
      </c>
      <c r="AJ590" s="97">
        <v>6.3018115370856442E-2</v>
      </c>
      <c r="AK590" s="97">
        <v>4.2383451545445761E-2</v>
      </c>
      <c r="AL590" s="97">
        <v>4.6442506211413548E-2</v>
      </c>
      <c r="AM590" s="349">
        <v>5.1002535474387267E-2</v>
      </c>
      <c r="AN590" s="287"/>
      <c r="AO590" s="97">
        <v>1.7522658265911595E-4</v>
      </c>
      <c r="AP590" s="97">
        <v>2.9950805003460479E-2</v>
      </c>
      <c r="AQ590" s="97">
        <v>3.9679150337240454E-2</v>
      </c>
      <c r="AR590" s="97">
        <v>3.2729534695605356E-2</v>
      </c>
      <c r="AS590" s="349">
        <v>2.5994536318475259E-2</v>
      </c>
      <c r="AT590" s="287"/>
      <c r="AU590" s="97">
        <v>0.10244453081082217</v>
      </c>
      <c r="AV590" s="97">
        <v>2.6547922029660942E-2</v>
      </c>
      <c r="AW590" s="97">
        <v>-1.4512131912659543E-3</v>
      </c>
      <c r="AX590" s="97">
        <v>1.7117174467812024E-2</v>
      </c>
      <c r="AY590" s="349">
        <v>3.4659170569511399E-2</v>
      </c>
      <c r="AZ590" s="287"/>
      <c r="BA590" s="97">
        <v>1.5755902767137897E-2</v>
      </c>
      <c r="BB590" s="97">
        <v>2.274404248447004E-2</v>
      </c>
    </row>
    <row r="591" spans="1:54">
      <c r="A591" s="69"/>
      <c r="B591" s="61"/>
      <c r="C591" s="306" t="s">
        <v>85</v>
      </c>
      <c r="D591" s="306" t="s">
        <v>25</v>
      </c>
      <c r="E591" s="433">
        <v>70603430</v>
      </c>
      <c r="F591" s="433">
        <v>78190261</v>
      </c>
      <c r="G591" s="433">
        <v>91744038</v>
      </c>
      <c r="H591" s="433">
        <v>104384843</v>
      </c>
      <c r="I591" s="434">
        <v>344922572</v>
      </c>
      <c r="J591" s="435"/>
      <c r="K591" s="433">
        <v>89822934</v>
      </c>
      <c r="L591" s="433">
        <v>97891275</v>
      </c>
      <c r="M591" s="433">
        <v>105588293</v>
      </c>
      <c r="N591" s="433">
        <v>113896984</v>
      </c>
      <c r="O591" s="436">
        <v>407199486</v>
      </c>
      <c r="P591" s="435"/>
      <c r="Q591" s="433">
        <v>110477262</v>
      </c>
      <c r="R591" s="433">
        <v>119657682</v>
      </c>
      <c r="S591" s="433">
        <v>121450890</v>
      </c>
      <c r="T591" s="433">
        <v>115653666</v>
      </c>
      <c r="U591" s="436">
        <v>467239500</v>
      </c>
      <c r="V591" s="435"/>
      <c r="W591" s="433">
        <v>114249519</v>
      </c>
      <c r="X591" s="433">
        <v>119603735</v>
      </c>
      <c r="Y591" s="433">
        <v>126892184</v>
      </c>
      <c r="Z591" s="433">
        <v>129375273</v>
      </c>
      <c r="AA591" s="436">
        <v>490120711</v>
      </c>
      <c r="AB591" s="126"/>
      <c r="AC591" s="433">
        <v>134384664</v>
      </c>
      <c r="AD591" s="433">
        <v>143827598</v>
      </c>
      <c r="AE591" s="433">
        <v>145447471</v>
      </c>
      <c r="AF591" s="433">
        <v>152403967</v>
      </c>
      <c r="AG591" s="436">
        <v>576063700</v>
      </c>
      <c r="AH591" s="126"/>
      <c r="AI591" s="433">
        <v>142038103</v>
      </c>
      <c r="AJ591" s="433">
        <v>159001975</v>
      </c>
      <c r="AK591" s="433">
        <v>152942043</v>
      </c>
      <c r="AL591" s="433">
        <v>165000505</v>
      </c>
      <c r="AM591" s="436">
        <v>618982626</v>
      </c>
      <c r="AN591" s="126"/>
      <c r="AO591" s="433">
        <v>147163660</v>
      </c>
      <c r="AP591" s="433">
        <v>156994257</v>
      </c>
      <c r="AQ591" s="433">
        <v>155949641</v>
      </c>
      <c r="AR591" s="433">
        <v>165895117</v>
      </c>
      <c r="AS591" s="436">
        <v>626002675</v>
      </c>
      <c r="AT591" s="126"/>
      <c r="AU591" s="433">
        <v>161847968</v>
      </c>
      <c r="AV591" s="433">
        <v>173198339</v>
      </c>
      <c r="AW591" s="433">
        <v>172418440</v>
      </c>
      <c r="AX591" s="433">
        <v>179052365</v>
      </c>
      <c r="AY591" s="436">
        <v>686517112</v>
      </c>
      <c r="AZ591" s="126"/>
      <c r="BA591" s="433">
        <v>177213877</v>
      </c>
      <c r="BB591" s="433">
        <v>185316005</v>
      </c>
    </row>
    <row r="592" spans="1:54">
      <c r="A592" s="69"/>
      <c r="B592" s="61"/>
      <c r="C592" s="312"/>
      <c r="D592" s="313" t="s">
        <v>23</v>
      </c>
      <c r="E592" s="97">
        <v>0.17530226606578456</v>
      </c>
      <c r="F592" s="97">
        <v>0.50849437310711743</v>
      </c>
      <c r="G592" s="97">
        <v>0.43131582433001875</v>
      </c>
      <c r="H592" s="97">
        <v>0.52003682692836262</v>
      </c>
      <c r="I592" s="437"/>
      <c r="J592" s="438"/>
      <c r="K592" s="97">
        <v>0.55554927106314977</v>
      </c>
      <c r="L592" s="97">
        <v>0.54861699419618692</v>
      </c>
      <c r="M592" s="97">
        <v>0.34708431522874539</v>
      </c>
      <c r="N592" s="97">
        <v>0.25972697841351444</v>
      </c>
      <c r="O592" s="349">
        <v>0.18055331560034871</v>
      </c>
      <c r="P592" s="438"/>
      <c r="Q592" s="97">
        <v>0.22994492698267899</v>
      </c>
      <c r="R592" s="97">
        <v>0.22235288078534077</v>
      </c>
      <c r="S592" s="97">
        <v>0.1502306415731145</v>
      </c>
      <c r="T592" s="97">
        <v>1.5423428595791489E-2</v>
      </c>
      <c r="U592" s="349">
        <v>0.14744619299445771</v>
      </c>
      <c r="V592" s="438"/>
      <c r="W592" s="97">
        <v>3.4145098563358678E-2</v>
      </c>
      <c r="X592" s="97">
        <v>-4.5084443470999602E-4</v>
      </c>
      <c r="Y592" s="97">
        <v>4.4802421785464119E-2</v>
      </c>
      <c r="Z592" s="97">
        <v>0.11864394337486894</v>
      </c>
      <c r="AA592" s="349">
        <v>4.8971054459222785E-2</v>
      </c>
      <c r="AB592" s="287"/>
      <c r="AC592" s="97">
        <v>0.17623833497277142</v>
      </c>
      <c r="AD592" s="97">
        <v>0.20253433557070766</v>
      </c>
      <c r="AE592" s="97">
        <v>0.14622876220650438</v>
      </c>
      <c r="AF592" s="97">
        <v>0.17799919154566735</v>
      </c>
      <c r="AG592" s="349">
        <v>0.17535065764645896</v>
      </c>
      <c r="AH592" s="287"/>
      <c r="AI592" s="97">
        <v>5.6951729253867933E-2</v>
      </c>
      <c r="AJ592" s="97">
        <v>0.10550393117181867</v>
      </c>
      <c r="AK592" s="97">
        <v>5.1527688645751635E-2</v>
      </c>
      <c r="AL592" s="97">
        <v>8.2652297364411709E-2</v>
      </c>
      <c r="AM592" s="349">
        <v>7.4503784911286619E-2</v>
      </c>
      <c r="AN592" s="287"/>
      <c r="AO592" s="97">
        <v>3.6085788895674042E-2</v>
      </c>
      <c r="AP592" s="97">
        <v>-1.2627000387888221E-2</v>
      </c>
      <c r="AQ592" s="97">
        <v>1.9664952429071514E-2</v>
      </c>
      <c r="AR592" s="97">
        <v>5.4218743148695125E-3</v>
      </c>
      <c r="AS592" s="349">
        <v>1.1341269859810321E-2</v>
      </c>
      <c r="AT592" s="287"/>
      <c r="AU592" s="97">
        <v>9.9782160894883898E-2</v>
      </c>
      <c r="AV592" s="97">
        <v>0.10321448892235585</v>
      </c>
      <c r="AW592" s="97">
        <v>0.10560331459820427</v>
      </c>
      <c r="AX592" s="97">
        <v>7.931064058986137E-2</v>
      </c>
      <c r="AY592" s="349">
        <v>9.6668016634273934E-2</v>
      </c>
      <c r="AZ592" s="287"/>
      <c r="BA592" s="97">
        <v>9.4940388748038007E-2</v>
      </c>
      <c r="BB592" s="97">
        <v>6.9964100521772377E-2</v>
      </c>
    </row>
    <row r="593" spans="1:54">
      <c r="A593" s="69"/>
      <c r="B593" s="61"/>
      <c r="C593" s="306" t="s">
        <v>86</v>
      </c>
      <c r="D593" s="306" t="s">
        <v>25</v>
      </c>
      <c r="E593" s="433">
        <v>168038947</v>
      </c>
      <c r="F593" s="433">
        <v>171627870</v>
      </c>
      <c r="G593" s="433">
        <v>191421779</v>
      </c>
      <c r="H593" s="433">
        <v>202796294</v>
      </c>
      <c r="I593" s="434">
        <v>733884890</v>
      </c>
      <c r="J593" s="435"/>
      <c r="K593" s="433">
        <v>169767182</v>
      </c>
      <c r="L593" s="433">
        <v>171162756</v>
      </c>
      <c r="M593" s="433">
        <v>171506917</v>
      </c>
      <c r="N593" s="433">
        <v>169902409</v>
      </c>
      <c r="O593" s="436">
        <v>682339264</v>
      </c>
      <c r="P593" s="435"/>
      <c r="Q593" s="433">
        <v>178810715</v>
      </c>
      <c r="R593" s="433">
        <v>187145238</v>
      </c>
      <c r="S593" s="433">
        <v>177176105</v>
      </c>
      <c r="T593" s="433">
        <v>181464860</v>
      </c>
      <c r="U593" s="436">
        <v>724596918</v>
      </c>
      <c r="V593" s="435"/>
      <c r="W593" s="433">
        <v>185224103</v>
      </c>
      <c r="X593" s="433">
        <v>191186598</v>
      </c>
      <c r="Y593" s="433">
        <v>188891172</v>
      </c>
      <c r="Z593" s="433">
        <v>205935368</v>
      </c>
      <c r="AA593" s="436">
        <v>771237241</v>
      </c>
      <c r="AB593" s="126"/>
      <c r="AC593" s="433">
        <v>223836837</v>
      </c>
      <c r="AD593" s="433">
        <v>222125899</v>
      </c>
      <c r="AE593" s="433">
        <v>221757944</v>
      </c>
      <c r="AF593" s="433">
        <v>226761651</v>
      </c>
      <c r="AG593" s="436">
        <v>894482331</v>
      </c>
      <c r="AH593" s="126"/>
      <c r="AI593" s="433">
        <v>210307308</v>
      </c>
      <c r="AJ593" s="433">
        <v>210946202</v>
      </c>
      <c r="AK593" s="433">
        <v>202677604</v>
      </c>
      <c r="AL593" s="433">
        <v>213616472</v>
      </c>
      <c r="AM593" s="436">
        <v>837547586</v>
      </c>
      <c r="AN593" s="126"/>
      <c r="AO593" s="433">
        <v>197596211</v>
      </c>
      <c r="AP593" s="433">
        <v>210958240</v>
      </c>
      <c r="AQ593" s="433">
        <v>212998429</v>
      </c>
      <c r="AR593" s="433">
        <v>213361392</v>
      </c>
      <c r="AS593" s="436">
        <v>834914272</v>
      </c>
      <c r="AT593" s="126"/>
      <c r="AU593" s="433">
        <v>208420384</v>
      </c>
      <c r="AV593" s="433">
        <v>211337217</v>
      </c>
      <c r="AW593" s="433">
        <v>206798104</v>
      </c>
      <c r="AX593" s="433">
        <v>202226141</v>
      </c>
      <c r="AY593" s="436">
        <v>828781846</v>
      </c>
      <c r="AZ593" s="126"/>
      <c r="BA593" s="433">
        <v>206602544</v>
      </c>
      <c r="BB593" s="433">
        <v>207983815</v>
      </c>
    </row>
    <row r="594" spans="1:54">
      <c r="A594" s="69"/>
      <c r="B594" s="61"/>
      <c r="C594" s="312"/>
      <c r="D594" s="313" t="s">
        <v>23</v>
      </c>
      <c r="E594" s="97">
        <v>0.10500820554617642</v>
      </c>
      <c r="F594" s="97">
        <v>0.14970357235480242</v>
      </c>
      <c r="G594" s="97">
        <v>0.31105976368815996</v>
      </c>
      <c r="H594" s="97">
        <v>0.24399084241611999</v>
      </c>
      <c r="I594" s="437"/>
      <c r="J594" s="438"/>
      <c r="K594" s="97">
        <v>0.26669980818845596</v>
      </c>
      <c r="L594" s="97">
        <v>0.25438181763697076</v>
      </c>
      <c r="M594" s="97">
        <v>9.1936825082525611E-2</v>
      </c>
      <c r="N594" s="97">
        <v>9.7942231995275103E-3</v>
      </c>
      <c r="O594" s="349">
        <v>-7.0236663409162126E-2</v>
      </c>
      <c r="P594" s="438"/>
      <c r="Q594" s="97">
        <v>5.3270207430314853E-2</v>
      </c>
      <c r="R594" s="97">
        <v>9.337593278762113E-2</v>
      </c>
      <c r="S594" s="97">
        <v>3.3055156603392311E-2</v>
      </c>
      <c r="T594" s="97">
        <v>6.8053484750766557E-2</v>
      </c>
      <c r="U594" s="349">
        <v>6.1930561861965439E-2</v>
      </c>
      <c r="V594" s="438"/>
      <c r="W594" s="97">
        <v>3.5866910995798085E-2</v>
      </c>
      <c r="X594" s="97">
        <v>2.1594778703372564E-2</v>
      </c>
      <c r="Y594" s="97">
        <v>6.6121032517336253E-2</v>
      </c>
      <c r="Z594" s="97">
        <v>0.13484984365568087</v>
      </c>
      <c r="AA594" s="349">
        <v>6.4367266602146866E-2</v>
      </c>
      <c r="AB594" s="287"/>
      <c r="AC594" s="97">
        <v>0.20846495339756088</v>
      </c>
      <c r="AD594" s="97">
        <v>0.16182777100307</v>
      </c>
      <c r="AE594" s="97">
        <v>0.17399845451750395</v>
      </c>
      <c r="AF594" s="97">
        <v>0.10113019051686156</v>
      </c>
      <c r="AG594" s="349">
        <v>0.15980178789110111</v>
      </c>
      <c r="AH594" s="287"/>
      <c r="AI594" s="97">
        <v>-6.0443710612297474E-2</v>
      </c>
      <c r="AJ594" s="97">
        <v>-5.0330452461106345E-2</v>
      </c>
      <c r="AK594" s="97">
        <v>-8.6041291941270859E-2</v>
      </c>
      <c r="AL594" s="97">
        <v>-5.7969144879792767E-2</v>
      </c>
      <c r="AM594" s="349">
        <v>-6.3651056065410438E-2</v>
      </c>
      <c r="AN594" s="287"/>
      <c r="AO594" s="97">
        <v>-6.0440586306206745E-2</v>
      </c>
      <c r="AP594" s="97">
        <v>5.7066682812356717E-5</v>
      </c>
      <c r="AQ594" s="97">
        <v>5.0922375222079319E-2</v>
      </c>
      <c r="AR594" s="97">
        <v>-1.1941026720074799E-3</v>
      </c>
      <c r="AS594" s="349">
        <v>-3.1440768787553974E-3</v>
      </c>
      <c r="AT594" s="287"/>
      <c r="AU594" s="97">
        <v>5.4779253839032371E-2</v>
      </c>
      <c r="AV594" s="97">
        <v>1.7964550709181903E-3</v>
      </c>
      <c r="AW594" s="97">
        <v>-2.9109721743534545E-2</v>
      </c>
      <c r="AX594" s="97">
        <v>-5.2189624822095326E-2</v>
      </c>
      <c r="AY594" s="349">
        <v>-7.3449768505094992E-3</v>
      </c>
      <c r="AZ594" s="287"/>
      <c r="BA594" s="97">
        <v>-8.7219875768005384E-3</v>
      </c>
      <c r="BB594" s="97">
        <v>-1.5867541210216607E-2</v>
      </c>
    </row>
    <row r="595" spans="1:54">
      <c r="A595" s="69"/>
      <c r="B595" s="61"/>
      <c r="C595" s="306" t="s">
        <v>87</v>
      </c>
      <c r="D595" s="306" t="s">
        <v>25</v>
      </c>
      <c r="E595" s="433">
        <v>143241920</v>
      </c>
      <c r="F595" s="433">
        <v>167132452</v>
      </c>
      <c r="G595" s="433">
        <v>195526883</v>
      </c>
      <c r="H595" s="433">
        <v>203654725</v>
      </c>
      <c r="I595" s="434">
        <v>709555980</v>
      </c>
      <c r="J595" s="435"/>
      <c r="K595" s="433">
        <v>167102983</v>
      </c>
      <c r="L595" s="433">
        <v>190223527</v>
      </c>
      <c r="M595" s="433">
        <v>211094391</v>
      </c>
      <c r="N595" s="433">
        <v>207257862</v>
      </c>
      <c r="O595" s="436">
        <v>775678763</v>
      </c>
      <c r="P595" s="435"/>
      <c r="Q595" s="433">
        <v>198864583</v>
      </c>
      <c r="R595" s="433">
        <v>221287562</v>
      </c>
      <c r="S595" s="433">
        <v>227271563</v>
      </c>
      <c r="T595" s="433">
        <v>223931070</v>
      </c>
      <c r="U595" s="436">
        <v>871354778</v>
      </c>
      <c r="V595" s="435"/>
      <c r="W595" s="433">
        <v>213196777</v>
      </c>
      <c r="X595" s="433">
        <v>237293362</v>
      </c>
      <c r="Y595" s="433">
        <v>243734097</v>
      </c>
      <c r="Z595" s="433">
        <v>254762965</v>
      </c>
      <c r="AA595" s="436">
        <v>948987201</v>
      </c>
      <c r="AB595" s="126"/>
      <c r="AC595" s="433">
        <v>240943640</v>
      </c>
      <c r="AD595" s="433">
        <v>263846350</v>
      </c>
      <c r="AE595" s="433">
        <v>274187210</v>
      </c>
      <c r="AF595" s="433">
        <v>265640072</v>
      </c>
      <c r="AG595" s="436">
        <v>1044617272</v>
      </c>
      <c r="AH595" s="126"/>
      <c r="AI595" s="433">
        <v>252724866</v>
      </c>
      <c r="AJ595" s="433">
        <v>283644051</v>
      </c>
      <c r="AK595" s="433">
        <v>292738649</v>
      </c>
      <c r="AL595" s="433">
        <v>294585151</v>
      </c>
      <c r="AM595" s="436">
        <v>1123692717</v>
      </c>
      <c r="AN595" s="126"/>
      <c r="AO595" s="433">
        <v>263725920</v>
      </c>
      <c r="AP595" s="433">
        <v>289250573</v>
      </c>
      <c r="AQ595" s="433">
        <v>283442868</v>
      </c>
      <c r="AR595" s="433">
        <v>288475965</v>
      </c>
      <c r="AS595" s="436">
        <v>1124895326</v>
      </c>
      <c r="AT595" s="126"/>
      <c r="AU595" s="433">
        <v>262982754</v>
      </c>
      <c r="AV595" s="433">
        <v>291197884</v>
      </c>
      <c r="AW595" s="433">
        <v>295568115</v>
      </c>
      <c r="AX595" s="433">
        <v>295728197</v>
      </c>
      <c r="AY595" s="436">
        <v>1145476950</v>
      </c>
      <c r="AZ595" s="126"/>
      <c r="BA595" s="433">
        <v>281662203</v>
      </c>
      <c r="BB595" s="433">
        <v>299689189</v>
      </c>
    </row>
    <row r="596" spans="1:54">
      <c r="A596" s="69"/>
      <c r="B596" s="61"/>
      <c r="C596" s="312"/>
      <c r="D596" s="313" t="s">
        <v>23</v>
      </c>
      <c r="E596" s="97">
        <v>2.12691857307621E-2</v>
      </c>
      <c r="F596" s="97">
        <v>0.33444968862339286</v>
      </c>
      <c r="G596" s="97">
        <v>0.25628560329067906</v>
      </c>
      <c r="H596" s="97">
        <v>0.28835179800489069</v>
      </c>
      <c r="I596" s="437"/>
      <c r="J596" s="438"/>
      <c r="K596" s="97">
        <v>0.39227143012626459</v>
      </c>
      <c r="L596" s="97">
        <v>0.3531486549431051</v>
      </c>
      <c r="M596" s="97">
        <v>0.24546458892558448</v>
      </c>
      <c r="N596" s="97">
        <v>0.16738051506806056</v>
      </c>
      <c r="O596" s="349">
        <v>9.3188958819006684E-2</v>
      </c>
      <c r="P596" s="438"/>
      <c r="Q596" s="97">
        <v>0.19007201086290593</v>
      </c>
      <c r="R596" s="97">
        <v>0.16330280218177218</v>
      </c>
      <c r="S596" s="97">
        <v>7.6634778988514229E-2</v>
      </c>
      <c r="T596" s="97">
        <v>8.0446685298722231E-2</v>
      </c>
      <c r="U596" s="349">
        <v>0.12334489425746975</v>
      </c>
      <c r="V596" s="438"/>
      <c r="W596" s="97">
        <v>7.2070118186907228E-2</v>
      </c>
      <c r="X596" s="97">
        <v>7.2330319225081485E-2</v>
      </c>
      <c r="Y596" s="97">
        <v>7.2435520672685216E-2</v>
      </c>
      <c r="Z596" s="97">
        <v>0.1376847571888975</v>
      </c>
      <c r="AA596" s="349">
        <v>8.9093931610942478E-2</v>
      </c>
      <c r="AB596" s="287"/>
      <c r="AC596" s="97">
        <v>0.13014672825002416</v>
      </c>
      <c r="AD596" s="97">
        <v>0.11189941335147835</v>
      </c>
      <c r="AE596" s="97">
        <v>0.12494399993612704</v>
      </c>
      <c r="AF596" s="97">
        <v>4.2695008672080759E-2</v>
      </c>
      <c r="AG596" s="349">
        <v>0.10077066466147211</v>
      </c>
      <c r="AH596" s="287"/>
      <c r="AI596" s="97">
        <v>4.8896189996963546E-2</v>
      </c>
      <c r="AJ596" s="97">
        <v>7.5034962583336862E-2</v>
      </c>
      <c r="AK596" s="97">
        <v>6.765975334881591E-2</v>
      </c>
      <c r="AL596" s="97">
        <v>0.10896352640651297</v>
      </c>
      <c r="AM596" s="349">
        <v>7.5698006456090816E-2</v>
      </c>
      <c r="AN596" s="287"/>
      <c r="AO596" s="97">
        <v>4.3529764894602918E-2</v>
      </c>
      <c r="AP596" s="97">
        <v>1.9766048257433777E-2</v>
      </c>
      <c r="AQ596" s="97">
        <v>-3.17545395244343E-2</v>
      </c>
      <c r="AR596" s="97">
        <v>-2.0738268644097446E-2</v>
      </c>
      <c r="AS596" s="349">
        <v>1.0702294157522996E-3</v>
      </c>
      <c r="AT596" s="287"/>
      <c r="AU596" s="97">
        <v>-2.817948269931092E-3</v>
      </c>
      <c r="AV596" s="97">
        <v>6.7322632408406413E-3</v>
      </c>
      <c r="AW596" s="97">
        <v>4.2778451564355446E-2</v>
      </c>
      <c r="AX596" s="97">
        <v>2.5139813640973507E-2</v>
      </c>
      <c r="AY596" s="349">
        <v>1.8296479258373299E-2</v>
      </c>
      <c r="AZ596" s="287"/>
      <c r="BA596" s="97">
        <v>7.1029178590167108E-2</v>
      </c>
      <c r="BB596" s="97">
        <v>2.9159913126291848E-2</v>
      </c>
    </row>
    <row r="597" spans="1:54">
      <c r="A597" s="69"/>
      <c r="B597" s="61"/>
      <c r="C597" s="306" t="s">
        <v>88</v>
      </c>
      <c r="D597" s="306" t="s">
        <v>25</v>
      </c>
      <c r="E597" s="433">
        <v>5486110</v>
      </c>
      <c r="F597" s="433">
        <v>6337880</v>
      </c>
      <c r="G597" s="433">
        <v>8089131</v>
      </c>
      <c r="H597" s="433">
        <v>8202560</v>
      </c>
      <c r="I597" s="434">
        <v>28115681</v>
      </c>
      <c r="J597" s="435"/>
      <c r="K597" s="433">
        <v>6468245</v>
      </c>
      <c r="L597" s="433">
        <v>7649500</v>
      </c>
      <c r="M597" s="433">
        <v>6988850</v>
      </c>
      <c r="N597" s="433">
        <v>6833960</v>
      </c>
      <c r="O597" s="436">
        <v>27940555</v>
      </c>
      <c r="P597" s="435"/>
      <c r="Q597" s="433">
        <v>6749240</v>
      </c>
      <c r="R597" s="433">
        <v>7848495</v>
      </c>
      <c r="S597" s="433">
        <v>7837795</v>
      </c>
      <c r="T597" s="433">
        <v>7170885</v>
      </c>
      <c r="U597" s="436">
        <v>29606415</v>
      </c>
      <c r="V597" s="435"/>
      <c r="W597" s="433">
        <v>7114215</v>
      </c>
      <c r="X597" s="433">
        <v>8165270</v>
      </c>
      <c r="Y597" s="433">
        <v>7578555</v>
      </c>
      <c r="Z597" s="433">
        <v>8657085</v>
      </c>
      <c r="AA597" s="436">
        <v>31515125</v>
      </c>
      <c r="AB597" s="126"/>
      <c r="AC597" s="433">
        <v>7703995</v>
      </c>
      <c r="AD597" s="433">
        <v>8367540</v>
      </c>
      <c r="AE597" s="433">
        <v>8330505</v>
      </c>
      <c r="AF597" s="433">
        <v>8240765</v>
      </c>
      <c r="AG597" s="436">
        <v>32642805</v>
      </c>
      <c r="AH597" s="126"/>
      <c r="AI597" s="433">
        <v>7706450</v>
      </c>
      <c r="AJ597" s="433">
        <v>8760465</v>
      </c>
      <c r="AK597" s="433">
        <v>9106495</v>
      </c>
      <c r="AL597" s="433">
        <v>9360190</v>
      </c>
      <c r="AM597" s="436">
        <v>34933600</v>
      </c>
      <c r="AN597" s="126"/>
      <c r="AO597" s="433">
        <v>8779690</v>
      </c>
      <c r="AP597" s="433">
        <v>9792740</v>
      </c>
      <c r="AQ597" s="433">
        <v>9799360</v>
      </c>
      <c r="AR597" s="433">
        <v>9522726</v>
      </c>
      <c r="AS597" s="436">
        <v>37894516</v>
      </c>
      <c r="AT597" s="126"/>
      <c r="AU597" s="433">
        <v>9774260</v>
      </c>
      <c r="AV597" s="433">
        <v>10660364</v>
      </c>
      <c r="AW597" s="433">
        <v>11223372</v>
      </c>
      <c r="AX597" s="433">
        <v>12058245</v>
      </c>
      <c r="AY597" s="436">
        <v>43716241</v>
      </c>
      <c r="AZ597" s="126"/>
      <c r="BA597" s="433">
        <v>11075814</v>
      </c>
      <c r="BB597" s="433">
        <v>11776297</v>
      </c>
    </row>
    <row r="598" spans="1:54">
      <c r="A598" s="69"/>
      <c r="B598" s="61"/>
      <c r="C598" s="312"/>
      <c r="D598" s="313" t="s">
        <v>23</v>
      </c>
      <c r="E598" s="97">
        <v>0.1969559615873421</v>
      </c>
      <c r="F598" s="97">
        <v>0.36106335893518077</v>
      </c>
      <c r="G598" s="97">
        <v>0.58525553968169974</v>
      </c>
      <c r="H598" s="97">
        <v>0.41144201773215922</v>
      </c>
      <c r="I598" s="437"/>
      <c r="J598" s="438"/>
      <c r="K598" s="97">
        <v>0.35612428991195377</v>
      </c>
      <c r="L598" s="97">
        <v>0.3850199845193531</v>
      </c>
      <c r="M598" s="97">
        <v>-2.456722528570298E-2</v>
      </c>
      <c r="N598" s="97">
        <v>-4.1346891653609136E-2</v>
      </c>
      <c r="O598" s="349">
        <v>-6.2287660754153373E-3</v>
      </c>
      <c r="P598" s="438"/>
      <c r="Q598" s="97">
        <v>4.3442232011928983E-2</v>
      </c>
      <c r="R598" s="97">
        <v>2.601411856984126E-2</v>
      </c>
      <c r="S598" s="97">
        <v>0.12147134364022683</v>
      </c>
      <c r="T598" s="97">
        <v>4.9301576245690537E-2</v>
      </c>
      <c r="U598" s="349">
        <v>5.9621578741009262E-2</v>
      </c>
      <c r="V598" s="438"/>
      <c r="W598" s="97">
        <v>5.4076458979084974E-2</v>
      </c>
      <c r="X598" s="97">
        <v>4.0361241231599232E-2</v>
      </c>
      <c r="Y598" s="97">
        <v>-3.3075629051282918E-2</v>
      </c>
      <c r="Z598" s="97">
        <v>0.20725475307441132</v>
      </c>
      <c r="AA598" s="349">
        <v>6.4469473929889887E-2</v>
      </c>
      <c r="AB598" s="287"/>
      <c r="AC598" s="97">
        <v>8.2901627235049791E-2</v>
      </c>
      <c r="AD598" s="97">
        <v>2.4771991618158351E-2</v>
      </c>
      <c r="AE598" s="97">
        <v>9.9220761741519281E-2</v>
      </c>
      <c r="AF598" s="97">
        <v>-4.8090090371066041E-2</v>
      </c>
      <c r="AG598" s="349">
        <v>3.5782183951356794E-2</v>
      </c>
      <c r="AH598" s="287"/>
      <c r="AI598" s="97">
        <v>3.186658350635696E-4</v>
      </c>
      <c r="AJ598" s="97">
        <v>4.6958245792670272E-2</v>
      </c>
      <c r="AK598" s="97">
        <v>9.3150415250936147E-2</v>
      </c>
      <c r="AL598" s="97">
        <v>0.13583993719029719</v>
      </c>
      <c r="AM598" s="349">
        <v>7.0177639452246865E-2</v>
      </c>
      <c r="AN598" s="287"/>
      <c r="AO598" s="97">
        <v>0.13926516100149877</v>
      </c>
      <c r="AP598" s="97">
        <v>0.11783335701929065</v>
      </c>
      <c r="AQ598" s="97">
        <v>7.6084706574812921E-2</v>
      </c>
      <c r="AR598" s="97">
        <v>1.7364604778321802E-2</v>
      </c>
      <c r="AS598" s="349">
        <v>8.4758398790848899E-2</v>
      </c>
      <c r="AT598" s="287"/>
      <c r="AU598" s="97">
        <v>0.11328076503840112</v>
      </c>
      <c r="AV598" s="97">
        <v>8.8598696585429515E-2</v>
      </c>
      <c r="AW598" s="97">
        <v>0.14531683701792764</v>
      </c>
      <c r="AX598" s="97">
        <v>0.26625978737600975</v>
      </c>
      <c r="AY598" s="349">
        <v>0.15362974948670671</v>
      </c>
      <c r="AZ598" s="287"/>
      <c r="BA598" s="97">
        <v>0.13316138510741471</v>
      </c>
      <c r="BB598" s="97">
        <v>0.10468057188291136</v>
      </c>
    </row>
    <row r="599" spans="1:54">
      <c r="A599" s="69"/>
      <c r="B599" s="61"/>
      <c r="C599" s="306" t="s">
        <v>89</v>
      </c>
      <c r="D599" s="306" t="s">
        <v>25</v>
      </c>
      <c r="E599" s="433">
        <v>21044625</v>
      </c>
      <c r="F599" s="433">
        <v>22129385</v>
      </c>
      <c r="G599" s="433">
        <v>20986825</v>
      </c>
      <c r="H599" s="433">
        <v>20880990</v>
      </c>
      <c r="I599" s="434">
        <v>85041825</v>
      </c>
      <c r="J599" s="435"/>
      <c r="K599" s="433">
        <v>20449380</v>
      </c>
      <c r="L599" s="433">
        <v>22315370</v>
      </c>
      <c r="M599" s="433">
        <v>21659253</v>
      </c>
      <c r="N599" s="433">
        <v>20371850</v>
      </c>
      <c r="O599" s="436">
        <v>84795853</v>
      </c>
      <c r="P599" s="435"/>
      <c r="Q599" s="433">
        <v>22786070</v>
      </c>
      <c r="R599" s="433">
        <v>22595140</v>
      </c>
      <c r="S599" s="433">
        <v>20314315</v>
      </c>
      <c r="T599" s="433">
        <v>23651605</v>
      </c>
      <c r="U599" s="436">
        <v>89347130</v>
      </c>
      <c r="V599" s="435"/>
      <c r="W599" s="433">
        <v>24321020</v>
      </c>
      <c r="X599" s="433">
        <v>25662245</v>
      </c>
      <c r="Y599" s="433">
        <v>24838155</v>
      </c>
      <c r="Z599" s="433">
        <v>26203970</v>
      </c>
      <c r="AA599" s="436">
        <v>101025390</v>
      </c>
      <c r="AB599" s="126"/>
      <c r="AC599" s="433">
        <v>29821630</v>
      </c>
      <c r="AD599" s="433">
        <v>28034428</v>
      </c>
      <c r="AE599" s="433">
        <v>27734020</v>
      </c>
      <c r="AF599" s="433">
        <v>29945225</v>
      </c>
      <c r="AG599" s="436">
        <v>115535303</v>
      </c>
      <c r="AH599" s="126"/>
      <c r="AI599" s="433">
        <v>33626428</v>
      </c>
      <c r="AJ599" s="433">
        <v>32041859</v>
      </c>
      <c r="AK599" s="433">
        <v>28324415</v>
      </c>
      <c r="AL599" s="433">
        <v>32987578</v>
      </c>
      <c r="AM599" s="436">
        <v>126980280</v>
      </c>
      <c r="AN599" s="126"/>
      <c r="AO599" s="433">
        <v>30898573</v>
      </c>
      <c r="AP599" s="433">
        <v>33059909</v>
      </c>
      <c r="AQ599" s="433">
        <v>29933994</v>
      </c>
      <c r="AR599" s="433">
        <v>33501067</v>
      </c>
      <c r="AS599" s="436">
        <v>127393543</v>
      </c>
      <c r="AT599" s="126"/>
      <c r="AU599" s="433">
        <v>32433224</v>
      </c>
      <c r="AV599" s="433">
        <v>34654486</v>
      </c>
      <c r="AW599" s="433">
        <v>33685021</v>
      </c>
      <c r="AX599" s="433">
        <v>32987713</v>
      </c>
      <c r="AY599" s="436">
        <v>133760444</v>
      </c>
      <c r="AZ599" s="126"/>
      <c r="BA599" s="433">
        <v>33886003</v>
      </c>
      <c r="BB599" s="433">
        <v>33681870</v>
      </c>
    </row>
    <row r="600" spans="1:54">
      <c r="A600" s="69"/>
      <c r="B600" s="61"/>
      <c r="C600" s="312"/>
      <c r="D600" s="313" t="s">
        <v>23</v>
      </c>
      <c r="E600" s="97">
        <v>5.843100963896021E-2</v>
      </c>
      <c r="F600" s="97">
        <v>0.3114537302650508</v>
      </c>
      <c r="G600" s="97">
        <v>0.22532414113619154</v>
      </c>
      <c r="H600" s="97">
        <v>9.0144985802949971E-3</v>
      </c>
      <c r="I600" s="437"/>
      <c r="J600" s="438"/>
      <c r="K600" s="97">
        <v>0.11090570351934188</v>
      </c>
      <c r="L600" s="97">
        <v>0.13192761565924752</v>
      </c>
      <c r="M600" s="97">
        <v>0.15678737423976394</v>
      </c>
      <c r="N600" s="97">
        <v>6.9254303528323749E-2</v>
      </c>
      <c r="O600" s="349">
        <v>-2.8923650215644248E-3</v>
      </c>
      <c r="P600" s="438"/>
      <c r="Q600" s="97">
        <v>0.11426703401276717</v>
      </c>
      <c r="R600" s="97">
        <v>1.2537098869523478E-2</v>
      </c>
      <c r="S600" s="97">
        <v>-6.209530864245405E-2</v>
      </c>
      <c r="T600" s="97">
        <v>0.1609944604932787</v>
      </c>
      <c r="U600" s="349">
        <v>5.3673344143374546E-2</v>
      </c>
      <c r="V600" s="438"/>
      <c r="W600" s="97">
        <v>6.7363525171299843E-2</v>
      </c>
      <c r="X600" s="97">
        <v>0.13574180111298273</v>
      </c>
      <c r="Y600" s="97">
        <v>0.22269222467014016</v>
      </c>
      <c r="Z600" s="97">
        <v>0.10791508652372639</v>
      </c>
      <c r="AA600" s="349">
        <v>0.13070660467773276</v>
      </c>
      <c r="AB600" s="287"/>
      <c r="AC600" s="97">
        <v>0.22616691240745657</v>
      </c>
      <c r="AD600" s="97">
        <v>9.243863894215032E-2</v>
      </c>
      <c r="AE600" s="97">
        <v>0.11658937630431887</v>
      </c>
      <c r="AF600" s="97">
        <v>0.14277435823655726</v>
      </c>
      <c r="AG600" s="349">
        <v>0.14362639926458098</v>
      </c>
      <c r="AH600" s="287"/>
      <c r="AI600" s="97">
        <v>0.12758517894561772</v>
      </c>
      <c r="AJ600" s="97">
        <v>0.14294677244707832</v>
      </c>
      <c r="AK600" s="97">
        <v>2.1287754173394235E-2</v>
      </c>
      <c r="AL600" s="97">
        <v>0.10159726634212962</v>
      </c>
      <c r="AM600" s="349">
        <v>9.9060431771230917E-2</v>
      </c>
      <c r="AN600" s="287"/>
      <c r="AO600" s="97">
        <v>-8.1122354119801288E-2</v>
      </c>
      <c r="AP600" s="97">
        <v>3.1772501089902372E-2</v>
      </c>
      <c r="AQ600" s="97">
        <v>5.6826557582919213E-2</v>
      </c>
      <c r="AR600" s="97">
        <v>1.556613219679237E-2</v>
      </c>
      <c r="AS600" s="349">
        <v>3.2545447214322731E-3</v>
      </c>
      <c r="AT600" s="287"/>
      <c r="AU600" s="97">
        <v>4.9667374606587877E-2</v>
      </c>
      <c r="AV600" s="97">
        <v>4.8232951881385988E-2</v>
      </c>
      <c r="AW600" s="97">
        <v>0.12530994026390196</v>
      </c>
      <c r="AX600" s="97">
        <v>-1.5323511934709377E-2</v>
      </c>
      <c r="AY600" s="349">
        <v>4.9978208079195952E-2</v>
      </c>
      <c r="AZ600" s="287"/>
      <c r="BA600" s="97">
        <v>4.4792925920654758E-2</v>
      </c>
      <c r="BB600" s="97">
        <v>-2.8066092222519212E-2</v>
      </c>
    </row>
    <row r="601" spans="1:54">
      <c r="A601" s="69"/>
      <c r="B601" s="61"/>
      <c r="C601" s="306" t="s">
        <v>90</v>
      </c>
      <c r="D601" s="306" t="s">
        <v>25</v>
      </c>
      <c r="E601" s="433">
        <v>34221418</v>
      </c>
      <c r="F601" s="433">
        <v>30819940</v>
      </c>
      <c r="G601" s="433">
        <v>33117930</v>
      </c>
      <c r="H601" s="433">
        <v>35356425</v>
      </c>
      <c r="I601" s="434">
        <v>133515713</v>
      </c>
      <c r="J601" s="435"/>
      <c r="K601" s="433">
        <v>29502909</v>
      </c>
      <c r="L601" s="433">
        <v>29280585</v>
      </c>
      <c r="M601" s="433">
        <v>27784430</v>
      </c>
      <c r="N601" s="433">
        <v>30362140</v>
      </c>
      <c r="O601" s="436">
        <v>116930064</v>
      </c>
      <c r="P601" s="435"/>
      <c r="Q601" s="433">
        <v>29032430</v>
      </c>
      <c r="R601" s="433">
        <v>28546660</v>
      </c>
      <c r="S601" s="433">
        <v>30806095</v>
      </c>
      <c r="T601" s="433">
        <v>31118044</v>
      </c>
      <c r="U601" s="436">
        <v>119503229</v>
      </c>
      <c r="V601" s="435"/>
      <c r="W601" s="433">
        <v>30522713</v>
      </c>
      <c r="X601" s="433">
        <v>32132430</v>
      </c>
      <c r="Y601" s="433">
        <v>32334604</v>
      </c>
      <c r="Z601" s="433">
        <v>35278487</v>
      </c>
      <c r="AA601" s="436">
        <v>130268234</v>
      </c>
      <c r="AB601" s="126"/>
      <c r="AC601" s="433">
        <v>36807552</v>
      </c>
      <c r="AD601" s="433">
        <v>36970925</v>
      </c>
      <c r="AE601" s="433">
        <v>37642703</v>
      </c>
      <c r="AF601" s="433">
        <v>38433305</v>
      </c>
      <c r="AG601" s="436">
        <v>149854485</v>
      </c>
      <c r="AH601" s="126"/>
      <c r="AI601" s="433">
        <v>35581234</v>
      </c>
      <c r="AJ601" s="433">
        <v>35295790</v>
      </c>
      <c r="AK601" s="433">
        <v>33858830</v>
      </c>
      <c r="AL601" s="433">
        <v>37252004</v>
      </c>
      <c r="AM601" s="436">
        <v>141987858</v>
      </c>
      <c r="AN601" s="126"/>
      <c r="AO601" s="433">
        <v>35034845</v>
      </c>
      <c r="AP601" s="433">
        <v>36899957</v>
      </c>
      <c r="AQ601" s="433">
        <v>37346479</v>
      </c>
      <c r="AR601" s="433">
        <v>39569135</v>
      </c>
      <c r="AS601" s="436">
        <v>148850416</v>
      </c>
      <c r="AT601" s="126"/>
      <c r="AU601" s="433">
        <v>38587104</v>
      </c>
      <c r="AV601" s="433">
        <v>38289920</v>
      </c>
      <c r="AW601" s="433">
        <v>38452060</v>
      </c>
      <c r="AX601" s="433">
        <v>37594272</v>
      </c>
      <c r="AY601" s="436">
        <v>152923356</v>
      </c>
      <c r="AZ601" s="126"/>
      <c r="BA601" s="433">
        <v>39734780</v>
      </c>
      <c r="BB601" s="433">
        <v>39836292</v>
      </c>
    </row>
    <row r="602" spans="1:54">
      <c r="A602" s="69"/>
      <c r="B602" s="61"/>
      <c r="C602" s="312"/>
      <c r="D602" s="313" t="s">
        <v>23</v>
      </c>
      <c r="E602" s="97">
        <v>2.7017606830014321E-2</v>
      </c>
      <c r="F602" s="97">
        <v>5.6249327419422276E-2</v>
      </c>
      <c r="G602" s="97">
        <v>3.814919531355429E-2</v>
      </c>
      <c r="H602" s="97">
        <v>5.8807553738643881E-2</v>
      </c>
      <c r="I602" s="437"/>
      <c r="J602" s="438"/>
      <c r="K602" s="97">
        <v>0.11946432046033298</v>
      </c>
      <c r="L602" s="97">
        <v>0.22338562701021056</v>
      </c>
      <c r="M602" s="97">
        <v>3.282545356409225E-2</v>
      </c>
      <c r="N602" s="97">
        <v>4.6059011003000319E-2</v>
      </c>
      <c r="O602" s="349">
        <v>-0.12422245013214284</v>
      </c>
      <c r="P602" s="438"/>
      <c r="Q602" s="97">
        <v>-1.5946868154594562E-2</v>
      </c>
      <c r="R602" s="97">
        <v>-2.5065243744276322E-2</v>
      </c>
      <c r="S602" s="97">
        <v>0.10875389561707771</v>
      </c>
      <c r="T602" s="97">
        <v>2.489626884007512E-2</v>
      </c>
      <c r="U602" s="349">
        <v>2.2006017203582529E-2</v>
      </c>
      <c r="V602" s="438"/>
      <c r="W602" s="97">
        <v>5.1331666002466969E-2</v>
      </c>
      <c r="X602" s="97">
        <v>0.12561084203896367</v>
      </c>
      <c r="Y602" s="97">
        <v>4.9617096876445999E-2</v>
      </c>
      <c r="Z602" s="97">
        <v>0.13369873119274467</v>
      </c>
      <c r="AA602" s="349">
        <v>9.0081289770002737E-2</v>
      </c>
      <c r="AB602" s="287"/>
      <c r="AC602" s="97">
        <v>0.2059069585328146</v>
      </c>
      <c r="AD602" s="97">
        <v>0.1505798036438577</v>
      </c>
      <c r="AE602" s="97">
        <v>0.16416155892925111</v>
      </c>
      <c r="AF602" s="97">
        <v>8.9426113994061085E-2</v>
      </c>
      <c r="AG602" s="349">
        <v>0.15035323960866775</v>
      </c>
      <c r="AH602" s="287"/>
      <c r="AI602" s="97">
        <v>-3.3317021463421415E-2</v>
      </c>
      <c r="AJ602" s="97">
        <v>-4.5309523632421911E-2</v>
      </c>
      <c r="AK602" s="97">
        <v>-0.10052075697114526</v>
      </c>
      <c r="AL602" s="97">
        <v>-3.0736388660824288E-2</v>
      </c>
      <c r="AM602" s="349">
        <v>-5.2495105501847328E-2</v>
      </c>
      <c r="AN602" s="287"/>
      <c r="AO602" s="97">
        <v>-1.5356100353349222E-2</v>
      </c>
      <c r="AP602" s="97">
        <v>4.5449244796617494E-2</v>
      </c>
      <c r="AQ602" s="97">
        <v>0.10300559706286361</v>
      </c>
      <c r="AR602" s="97">
        <v>6.2201512702511286E-2</v>
      </c>
      <c r="AS602" s="349">
        <v>4.8332005966313041E-2</v>
      </c>
      <c r="AT602" s="287"/>
      <c r="AU602" s="97">
        <v>0.10139217113704935</v>
      </c>
      <c r="AV602" s="97">
        <v>3.7668417879186178E-2</v>
      </c>
      <c r="AW602" s="97">
        <v>2.9603352969365559E-2</v>
      </c>
      <c r="AX602" s="97">
        <v>-4.9909177948924133E-2</v>
      </c>
      <c r="AY602" s="349">
        <v>2.7362637669752887E-2</v>
      </c>
      <c r="AZ602" s="287"/>
      <c r="BA602" s="97">
        <v>2.9742475620870623E-2</v>
      </c>
      <c r="BB602" s="97">
        <v>4.0385877014107008E-2</v>
      </c>
    </row>
    <row r="603" spans="1:54">
      <c r="A603" s="69"/>
      <c r="B603" s="61"/>
      <c r="C603" s="306" t="s">
        <v>91</v>
      </c>
      <c r="D603" s="306" t="s">
        <v>25</v>
      </c>
      <c r="E603" s="433">
        <v>52415085</v>
      </c>
      <c r="F603" s="433">
        <v>61072606</v>
      </c>
      <c r="G603" s="433">
        <v>71273412</v>
      </c>
      <c r="H603" s="433">
        <v>72106713</v>
      </c>
      <c r="I603" s="434">
        <v>256867816</v>
      </c>
      <c r="J603" s="435"/>
      <c r="K603" s="433">
        <v>59113300</v>
      </c>
      <c r="L603" s="433">
        <v>67609847</v>
      </c>
      <c r="M603" s="433">
        <v>74037992</v>
      </c>
      <c r="N603" s="433">
        <v>73695606</v>
      </c>
      <c r="O603" s="436">
        <v>274456745</v>
      </c>
      <c r="P603" s="435"/>
      <c r="Q603" s="433">
        <v>70087239</v>
      </c>
      <c r="R603" s="433">
        <v>77344329</v>
      </c>
      <c r="S603" s="433">
        <v>80240901</v>
      </c>
      <c r="T603" s="433">
        <v>78644426</v>
      </c>
      <c r="U603" s="436">
        <v>306316895</v>
      </c>
      <c r="V603" s="435"/>
      <c r="W603" s="433">
        <v>75396355</v>
      </c>
      <c r="X603" s="433">
        <v>83539734</v>
      </c>
      <c r="Y603" s="433">
        <v>88031777</v>
      </c>
      <c r="Z603" s="433">
        <v>89213411</v>
      </c>
      <c r="AA603" s="436">
        <v>336181277</v>
      </c>
      <c r="AB603" s="126"/>
      <c r="AC603" s="433">
        <v>83498639</v>
      </c>
      <c r="AD603" s="433">
        <v>93029491</v>
      </c>
      <c r="AE603" s="433">
        <v>96918802</v>
      </c>
      <c r="AF603" s="433">
        <v>92771993</v>
      </c>
      <c r="AG603" s="436">
        <v>366218925</v>
      </c>
      <c r="AH603" s="126"/>
      <c r="AI603" s="433">
        <v>88745294</v>
      </c>
      <c r="AJ603" s="433">
        <v>99064309</v>
      </c>
      <c r="AK603" s="433">
        <v>100406731</v>
      </c>
      <c r="AL603" s="433">
        <v>101491870</v>
      </c>
      <c r="AM603" s="436">
        <v>389708204</v>
      </c>
      <c r="AN603" s="126"/>
      <c r="AO603" s="433">
        <v>92835055</v>
      </c>
      <c r="AP603" s="433">
        <v>102548805</v>
      </c>
      <c r="AQ603" s="433">
        <v>101585949</v>
      </c>
      <c r="AR603" s="433">
        <v>101319261</v>
      </c>
      <c r="AS603" s="436">
        <v>398289070</v>
      </c>
      <c r="AT603" s="126"/>
      <c r="AU603" s="433">
        <v>91788164</v>
      </c>
      <c r="AV603" s="433">
        <v>103658305</v>
      </c>
      <c r="AW603" s="433">
        <v>105744786</v>
      </c>
      <c r="AX603" s="433">
        <v>104497678</v>
      </c>
      <c r="AY603" s="436">
        <v>405688933</v>
      </c>
      <c r="AZ603" s="126"/>
      <c r="BA603" s="433">
        <v>99179261</v>
      </c>
      <c r="BB603" s="433">
        <v>105603788</v>
      </c>
    </row>
    <row r="604" spans="1:54">
      <c r="A604" s="69"/>
      <c r="B604" s="61"/>
      <c r="C604" s="312"/>
      <c r="D604" s="313" t="s">
        <v>23</v>
      </c>
      <c r="E604" s="97">
        <v>3.8738762601574911E-3</v>
      </c>
      <c r="F604" s="97">
        <v>0.32343315245596238</v>
      </c>
      <c r="G604" s="97">
        <v>0.24602660316891337</v>
      </c>
      <c r="H604" s="97">
        <v>0.27575577910008003</v>
      </c>
      <c r="I604" s="437"/>
      <c r="J604" s="438"/>
      <c r="K604" s="97">
        <v>0.31796029216908633</v>
      </c>
      <c r="L604" s="97">
        <v>0.28466112288186718</v>
      </c>
      <c r="M604" s="97">
        <v>0.18032098395654134</v>
      </c>
      <c r="N604" s="97">
        <v>0.15411628447740378</v>
      </c>
      <c r="O604" s="349">
        <v>6.8474631325553093E-2</v>
      </c>
      <c r="P604" s="438"/>
      <c r="Q604" s="97">
        <v>0.18564246963035402</v>
      </c>
      <c r="R604" s="97">
        <v>0.14398024003811161</v>
      </c>
      <c r="S604" s="97">
        <v>8.3780081447913934E-2</v>
      </c>
      <c r="T604" s="97">
        <v>6.7152171867614463E-2</v>
      </c>
      <c r="U604" s="349">
        <v>0.1160844125000462</v>
      </c>
      <c r="V604" s="438"/>
      <c r="W604" s="97">
        <v>7.5750109089045337E-2</v>
      </c>
      <c r="X604" s="97">
        <v>8.010160641512587E-2</v>
      </c>
      <c r="Y604" s="97">
        <v>9.7093575756334038E-2</v>
      </c>
      <c r="Z604" s="97">
        <v>0.13438949888196783</v>
      </c>
      <c r="AA604" s="349">
        <v>9.7495053284605726E-2</v>
      </c>
      <c r="AB604" s="287"/>
      <c r="AC604" s="97">
        <v>0.10746254245314635</v>
      </c>
      <c r="AD604" s="97">
        <v>0.11359572918917848</v>
      </c>
      <c r="AE604" s="97">
        <v>0.10095246628953092</v>
      </c>
      <c r="AF604" s="97">
        <v>3.9888419914803963E-2</v>
      </c>
      <c r="AG604" s="349">
        <v>8.9349556489429327E-2</v>
      </c>
      <c r="AH604" s="287"/>
      <c r="AI604" s="97">
        <v>6.2835215793157984E-2</v>
      </c>
      <c r="AJ604" s="97">
        <v>6.4869945381083483E-2</v>
      </c>
      <c r="AK604" s="97">
        <v>3.5988156353810474E-2</v>
      </c>
      <c r="AL604" s="97">
        <v>9.3992558724053765E-2</v>
      </c>
      <c r="AM604" s="349">
        <v>6.4139992219135022E-2</v>
      </c>
      <c r="AN604" s="287"/>
      <c r="AO604" s="97">
        <v>4.6084257718499444E-2</v>
      </c>
      <c r="AP604" s="97">
        <v>3.5174080707512934E-2</v>
      </c>
      <c r="AQ604" s="97">
        <v>1.1744411836294155E-2</v>
      </c>
      <c r="AR604" s="97">
        <v>-1.7007175057469626E-3</v>
      </c>
      <c r="AS604" s="349">
        <v>2.2018694787343973E-2</v>
      </c>
      <c r="AT604" s="287"/>
      <c r="AU604" s="97">
        <v>-1.127689319514058E-2</v>
      </c>
      <c r="AV604" s="97">
        <v>1.081923870297663E-2</v>
      </c>
      <c r="AW604" s="97">
        <v>4.0939096803633834E-2</v>
      </c>
      <c r="AX604" s="97">
        <v>3.1370313685963325E-2</v>
      </c>
      <c r="AY604" s="349">
        <v>1.8579126462094475E-2</v>
      </c>
      <c r="AZ604" s="287"/>
      <c r="BA604" s="97">
        <v>8.0523421298632769E-2</v>
      </c>
      <c r="BB604" s="97">
        <v>1.8768230871612168E-2</v>
      </c>
    </row>
    <row r="605" spans="1:54">
      <c r="A605" s="69"/>
      <c r="B605" s="61"/>
      <c r="C605" s="306" t="s">
        <v>92</v>
      </c>
      <c r="D605" s="306" t="s">
        <v>25</v>
      </c>
      <c r="E605" s="433">
        <v>67311768</v>
      </c>
      <c r="F605" s="433">
        <v>79120566</v>
      </c>
      <c r="G605" s="433">
        <v>86770274</v>
      </c>
      <c r="H605" s="433">
        <v>103851238</v>
      </c>
      <c r="I605" s="434">
        <v>337053846</v>
      </c>
      <c r="J605" s="435"/>
      <c r="K605" s="433">
        <v>85867104</v>
      </c>
      <c r="L605" s="433">
        <v>93182783</v>
      </c>
      <c r="M605" s="433">
        <v>104033017</v>
      </c>
      <c r="N605" s="433">
        <v>107974603</v>
      </c>
      <c r="O605" s="436">
        <v>391057507</v>
      </c>
      <c r="P605" s="435"/>
      <c r="Q605" s="433">
        <v>109300070</v>
      </c>
      <c r="R605" s="433">
        <v>120760072</v>
      </c>
      <c r="S605" s="433">
        <v>125560150</v>
      </c>
      <c r="T605" s="433">
        <v>130760570</v>
      </c>
      <c r="U605" s="436">
        <v>486380862</v>
      </c>
      <c r="V605" s="435"/>
      <c r="W605" s="433">
        <v>124024171</v>
      </c>
      <c r="X605" s="433">
        <v>142155930</v>
      </c>
      <c r="Y605" s="433">
        <v>146727829</v>
      </c>
      <c r="Z605" s="433">
        <v>162861470</v>
      </c>
      <c r="AA605" s="436">
        <v>575769400</v>
      </c>
      <c r="AB605" s="126"/>
      <c r="AC605" s="433">
        <v>160600875</v>
      </c>
      <c r="AD605" s="433">
        <v>180619708</v>
      </c>
      <c r="AE605" s="433">
        <v>182721625</v>
      </c>
      <c r="AF605" s="433">
        <v>188630438</v>
      </c>
      <c r="AG605" s="436">
        <v>712572646</v>
      </c>
      <c r="AH605" s="126"/>
      <c r="AI605" s="433">
        <v>167340419</v>
      </c>
      <c r="AJ605" s="433">
        <v>177324984</v>
      </c>
      <c r="AK605" s="433">
        <v>179233794</v>
      </c>
      <c r="AL605" s="433">
        <v>195208185</v>
      </c>
      <c r="AM605" s="436">
        <v>719107382</v>
      </c>
      <c r="AN605" s="126"/>
      <c r="AO605" s="433">
        <v>169433600</v>
      </c>
      <c r="AP605" s="433">
        <v>187753039</v>
      </c>
      <c r="AQ605" s="433">
        <v>179258284</v>
      </c>
      <c r="AR605" s="433">
        <v>194905283</v>
      </c>
      <c r="AS605" s="436">
        <v>731350206</v>
      </c>
      <c r="AT605" s="126"/>
      <c r="AU605" s="433">
        <v>183476978</v>
      </c>
      <c r="AV605" s="433">
        <v>198252722</v>
      </c>
      <c r="AW605" s="433">
        <v>199404561</v>
      </c>
      <c r="AX605" s="433">
        <v>214608238</v>
      </c>
      <c r="AY605" s="436">
        <v>795742499</v>
      </c>
      <c r="AZ605" s="126"/>
      <c r="BA605" s="433">
        <v>193874059</v>
      </c>
      <c r="BB605" s="433">
        <v>209252419</v>
      </c>
    </row>
    <row r="606" spans="1:54">
      <c r="A606" s="69"/>
      <c r="B606" s="61"/>
      <c r="C606" s="312"/>
      <c r="D606" s="313" t="s">
        <v>23</v>
      </c>
      <c r="E606" s="97">
        <v>5.0567195398727068E-2</v>
      </c>
      <c r="F606" s="97">
        <v>0.38559442179647724</v>
      </c>
      <c r="G606" s="97">
        <v>0.30657375732383702</v>
      </c>
      <c r="H606" s="97">
        <v>0.45487403679836208</v>
      </c>
      <c r="I606" s="437"/>
      <c r="J606" s="438"/>
      <c r="K606" s="97">
        <v>0.58942473249025884</v>
      </c>
      <c r="L606" s="97">
        <v>0.53123684928588377</v>
      </c>
      <c r="M606" s="97">
        <v>0.47910022187992551</v>
      </c>
      <c r="N606" s="97">
        <v>0.25610519684418681</v>
      </c>
      <c r="O606" s="349">
        <v>0.16022265178365602</v>
      </c>
      <c r="P606" s="438"/>
      <c r="Q606" s="97">
        <v>0.27289805884218477</v>
      </c>
      <c r="R606" s="97">
        <v>0.29594832985402464</v>
      </c>
      <c r="S606" s="97">
        <v>0.20692597043494376</v>
      </c>
      <c r="T606" s="97">
        <v>0.21103080138206209</v>
      </c>
      <c r="U606" s="349">
        <v>0.24375789568975081</v>
      </c>
      <c r="V606" s="438"/>
      <c r="W606" s="97">
        <v>0.13471264016573814</v>
      </c>
      <c r="X606" s="97">
        <v>0.17717659194505941</v>
      </c>
      <c r="Y606" s="97">
        <v>0.16858596457554409</v>
      </c>
      <c r="Z606" s="97">
        <v>0.24549372949353154</v>
      </c>
      <c r="AA606" s="349">
        <v>0.18378300830430283</v>
      </c>
      <c r="AB606" s="287"/>
      <c r="AC606" s="97">
        <v>0.29491593215325751</v>
      </c>
      <c r="AD606" s="97">
        <v>0.2705745585147239</v>
      </c>
      <c r="AE606" s="97">
        <v>0.24530994730386158</v>
      </c>
      <c r="AF606" s="97">
        <v>0.15822630116257708</v>
      </c>
      <c r="AG606" s="349">
        <v>0.23760075822021798</v>
      </c>
      <c r="AH606" s="287"/>
      <c r="AI606" s="97">
        <v>4.1964553430982265E-2</v>
      </c>
      <c r="AJ606" s="97">
        <v>-1.8241220941404679E-2</v>
      </c>
      <c r="AK606" s="97">
        <v>-1.9088222316324122E-2</v>
      </c>
      <c r="AL606" s="97">
        <v>3.487107950202617E-2</v>
      </c>
      <c r="AM606" s="349">
        <v>9.1706242678308847E-3</v>
      </c>
      <c r="AN606" s="287"/>
      <c r="AO606" s="97">
        <v>1.2508520132246126E-2</v>
      </c>
      <c r="AP606" s="97">
        <v>5.8807590249098762E-2</v>
      </c>
      <c r="AQ606" s="97">
        <v>1.3663717903544814E-4</v>
      </c>
      <c r="AR606" s="97">
        <v>-1.5516869848464232E-3</v>
      </c>
      <c r="AS606" s="349">
        <v>1.7025028954576804E-2</v>
      </c>
      <c r="AT606" s="287"/>
      <c r="AU606" s="97">
        <v>8.2884256723577909E-2</v>
      </c>
      <c r="AV606" s="97">
        <v>5.592283915042251E-2</v>
      </c>
      <c r="AW606" s="97">
        <v>0.11238686743202342</v>
      </c>
      <c r="AX606" s="97">
        <v>0.10108989708606297</v>
      </c>
      <c r="AY606" s="349">
        <v>8.8045771330513611E-2</v>
      </c>
      <c r="AZ606" s="287"/>
      <c r="BA606" s="97">
        <v>5.6666951425371703E-2</v>
      </c>
      <c r="BB606" s="97">
        <v>5.5483207943041402E-2</v>
      </c>
    </row>
    <row r="607" spans="1:54">
      <c r="A607" s="69"/>
      <c r="B607" s="61"/>
      <c r="C607" s="306" t="s">
        <v>56</v>
      </c>
      <c r="D607" s="306" t="s">
        <v>25</v>
      </c>
      <c r="E607" s="433">
        <v>226196880</v>
      </c>
      <c r="F607" s="433">
        <v>229676007</v>
      </c>
      <c r="G607" s="433">
        <v>255955157</v>
      </c>
      <c r="H607" s="433">
        <v>262601578</v>
      </c>
      <c r="I607" s="434">
        <v>974429622</v>
      </c>
      <c r="J607" s="435"/>
      <c r="K607" s="433">
        <v>230275850</v>
      </c>
      <c r="L607" s="433">
        <v>244599314</v>
      </c>
      <c r="M607" s="433">
        <v>252670507</v>
      </c>
      <c r="N607" s="433">
        <v>251289528</v>
      </c>
      <c r="O607" s="436">
        <v>978835199</v>
      </c>
      <c r="P607" s="435"/>
      <c r="Q607" s="433">
        <v>246223236</v>
      </c>
      <c r="R607" s="433">
        <v>271056810</v>
      </c>
      <c r="S607" s="433">
        <v>273989745</v>
      </c>
      <c r="T607" s="433">
        <v>260517384</v>
      </c>
      <c r="U607" s="436">
        <v>1051787175</v>
      </c>
      <c r="V607" s="435"/>
      <c r="W607" s="433">
        <v>257146041</v>
      </c>
      <c r="X607" s="433">
        <v>267832797</v>
      </c>
      <c r="Y607" s="433">
        <v>274045244</v>
      </c>
      <c r="Z607" s="433">
        <v>277990054</v>
      </c>
      <c r="AA607" s="436">
        <v>1077014136</v>
      </c>
      <c r="AB607" s="126"/>
      <c r="AC607" s="433">
        <v>296604771</v>
      </c>
      <c r="AD607" s="433">
        <v>313340904</v>
      </c>
      <c r="AE607" s="433">
        <v>322872059</v>
      </c>
      <c r="AF607" s="433">
        <v>333985310</v>
      </c>
      <c r="AG607" s="436">
        <v>1266803044</v>
      </c>
      <c r="AH607" s="126"/>
      <c r="AI607" s="433">
        <v>319045243</v>
      </c>
      <c r="AJ607" s="433">
        <v>329084841</v>
      </c>
      <c r="AK607" s="433">
        <v>323944338</v>
      </c>
      <c r="AL607" s="433">
        <v>293024349</v>
      </c>
      <c r="AM607" s="436">
        <v>1265098771</v>
      </c>
      <c r="AN607" s="126"/>
      <c r="AO607" s="433">
        <v>268701741</v>
      </c>
      <c r="AP607" s="433">
        <v>301417167</v>
      </c>
      <c r="AQ607" s="433">
        <v>317429027</v>
      </c>
      <c r="AR607" s="433">
        <v>315545331</v>
      </c>
      <c r="AS607" s="436">
        <v>1203093266</v>
      </c>
      <c r="AT607" s="126"/>
      <c r="AU607" s="433">
        <v>321939589</v>
      </c>
      <c r="AV607" s="433">
        <v>325909433</v>
      </c>
      <c r="AW607" s="433">
        <v>328408594</v>
      </c>
      <c r="AX607" s="433">
        <v>317889570</v>
      </c>
      <c r="AY607" s="436">
        <v>1294147186</v>
      </c>
      <c r="AZ607" s="126"/>
      <c r="BA607" s="433">
        <v>294729480</v>
      </c>
      <c r="BB607" s="433">
        <v>316244167</v>
      </c>
    </row>
    <row r="608" spans="1:54">
      <c r="A608" s="69"/>
      <c r="B608" s="61"/>
      <c r="C608" s="312"/>
      <c r="D608" s="313" t="s">
        <v>23</v>
      </c>
      <c r="E608" s="97">
        <v>0.10845346498217835</v>
      </c>
      <c r="F608" s="97">
        <v>0.2650489881773036</v>
      </c>
      <c r="G608" s="97">
        <v>0.32679495697238031</v>
      </c>
      <c r="H608" s="97">
        <v>0.22821539924968931</v>
      </c>
      <c r="I608" s="437"/>
      <c r="J608" s="438"/>
      <c r="K608" s="97">
        <v>0.22829303774498702</v>
      </c>
      <c r="L608" s="97">
        <v>0.26751770476130993</v>
      </c>
      <c r="M608" s="97">
        <v>0.13461944654077668</v>
      </c>
      <c r="N608" s="97">
        <v>0.10037723580804415</v>
      </c>
      <c r="O608" s="349">
        <v>4.5211854202027446E-3</v>
      </c>
      <c r="P608" s="438"/>
      <c r="Q608" s="97">
        <v>6.9253401952484417E-2</v>
      </c>
      <c r="R608" s="97">
        <v>0.10816668112159955</v>
      </c>
      <c r="S608" s="97">
        <v>8.4375648955340887E-2</v>
      </c>
      <c r="T608" s="97">
        <v>3.6722007771051945E-2</v>
      </c>
      <c r="U608" s="349">
        <v>7.452937539897353E-2</v>
      </c>
      <c r="V608" s="438"/>
      <c r="W608" s="97">
        <v>4.4361390003013312E-2</v>
      </c>
      <c r="X608" s="97">
        <v>-1.1894233537242616E-2</v>
      </c>
      <c r="Y608" s="97">
        <v>2.0255867605545319E-4</v>
      </c>
      <c r="Z608" s="97">
        <v>6.7069113514513168E-2</v>
      </c>
      <c r="AA608" s="349">
        <v>2.3984853209490842E-2</v>
      </c>
      <c r="AB608" s="287"/>
      <c r="AC608" s="97">
        <v>0.15344871671580584</v>
      </c>
      <c r="AD608" s="97">
        <v>0.16991237633978029</v>
      </c>
      <c r="AE608" s="97">
        <v>0.1781706344810714</v>
      </c>
      <c r="AF608" s="97">
        <v>0.20142899069331444</v>
      </c>
      <c r="AG608" s="349">
        <v>0.1762176573697265</v>
      </c>
      <c r="AH608" s="287"/>
      <c r="AI608" s="97">
        <v>7.5657825477122964E-2</v>
      </c>
      <c r="AJ608" s="97">
        <v>5.0245393432579055E-2</v>
      </c>
      <c r="AK608" s="97">
        <v>3.3210647069339405E-3</v>
      </c>
      <c r="AL608" s="97">
        <v>-0.12264300187334587</v>
      </c>
      <c r="AM608" s="349">
        <v>-1.3453338370728041E-3</v>
      </c>
      <c r="AN608" s="287"/>
      <c r="AO608" s="97">
        <v>-0.15779424111332074</v>
      </c>
      <c r="AP608" s="97">
        <v>-8.4074592788672353E-2</v>
      </c>
      <c r="AQ608" s="97">
        <v>-2.0112439810570204E-2</v>
      </c>
      <c r="AR608" s="97">
        <v>7.6857032792179369E-2</v>
      </c>
      <c r="AS608" s="349">
        <v>-4.9012382607081073E-2</v>
      </c>
      <c r="AT608" s="287"/>
      <c r="AU608" s="97">
        <v>0.19812989600242292</v>
      </c>
      <c r="AV608" s="97">
        <v>8.125703736044998E-2</v>
      </c>
      <c r="AW608" s="97">
        <v>3.458904531752216E-2</v>
      </c>
      <c r="AX608" s="97">
        <v>7.4291671265451775E-3</v>
      </c>
      <c r="AY608" s="349">
        <v>7.5683176502793215E-2</v>
      </c>
      <c r="AZ608" s="287"/>
      <c r="BA608" s="97">
        <v>-8.4519300917663798E-2</v>
      </c>
      <c r="BB608" s="97">
        <v>-2.9656294115304127E-2</v>
      </c>
    </row>
    <row r="609" spans="1:54">
      <c r="A609" s="69"/>
      <c r="B609" s="61"/>
      <c r="C609" s="306" t="s">
        <v>93</v>
      </c>
      <c r="D609" s="306" t="s">
        <v>25</v>
      </c>
      <c r="E609" s="433">
        <v>24305222</v>
      </c>
      <c r="F609" s="433">
        <v>26053656</v>
      </c>
      <c r="G609" s="433">
        <v>26928481</v>
      </c>
      <c r="H609" s="433">
        <v>28502641</v>
      </c>
      <c r="I609" s="434">
        <v>105790000</v>
      </c>
      <c r="J609" s="435"/>
      <c r="K609" s="433">
        <v>26354864</v>
      </c>
      <c r="L609" s="433">
        <v>26201096</v>
      </c>
      <c r="M609" s="433">
        <v>26596778</v>
      </c>
      <c r="N609" s="433">
        <v>28299557</v>
      </c>
      <c r="O609" s="436">
        <v>107452295</v>
      </c>
      <c r="P609" s="435"/>
      <c r="Q609" s="433">
        <v>27840284</v>
      </c>
      <c r="R609" s="433">
        <v>30311404</v>
      </c>
      <c r="S609" s="433">
        <v>29954875</v>
      </c>
      <c r="T609" s="433">
        <v>28759938</v>
      </c>
      <c r="U609" s="436">
        <v>116866501</v>
      </c>
      <c r="V609" s="435"/>
      <c r="W609" s="433">
        <v>29087459</v>
      </c>
      <c r="X609" s="433">
        <v>31380778</v>
      </c>
      <c r="Y609" s="433">
        <v>31177332</v>
      </c>
      <c r="Z609" s="433">
        <v>32051143</v>
      </c>
      <c r="AA609" s="436">
        <v>123696712</v>
      </c>
      <c r="AB609" s="126"/>
      <c r="AC609" s="433">
        <v>31589252</v>
      </c>
      <c r="AD609" s="433">
        <v>33880687</v>
      </c>
      <c r="AE609" s="433">
        <v>34774720</v>
      </c>
      <c r="AF609" s="433">
        <v>35741073</v>
      </c>
      <c r="AG609" s="436">
        <v>135985732</v>
      </c>
      <c r="AH609" s="126"/>
      <c r="AI609" s="433">
        <v>34252853</v>
      </c>
      <c r="AJ609" s="433">
        <v>36400092</v>
      </c>
      <c r="AK609" s="433">
        <v>36512242</v>
      </c>
      <c r="AL609" s="433">
        <v>37033803</v>
      </c>
      <c r="AM609" s="436">
        <v>144198990</v>
      </c>
      <c r="AN609" s="126"/>
      <c r="AO609" s="433">
        <v>34031456</v>
      </c>
      <c r="AP609" s="433">
        <v>37643574</v>
      </c>
      <c r="AQ609" s="433">
        <v>38088616</v>
      </c>
      <c r="AR609" s="433">
        <v>37393839</v>
      </c>
      <c r="AS609" s="436">
        <v>147157485</v>
      </c>
      <c r="AT609" s="126"/>
      <c r="AU609" s="433">
        <v>36437472</v>
      </c>
      <c r="AV609" s="433">
        <v>38316784</v>
      </c>
      <c r="AW609" s="433">
        <v>38652685</v>
      </c>
      <c r="AX609" s="433">
        <v>38343382</v>
      </c>
      <c r="AY609" s="436">
        <v>151750323</v>
      </c>
      <c r="AZ609" s="126"/>
      <c r="BA609" s="433">
        <v>37220137</v>
      </c>
      <c r="BB609" s="433">
        <v>39053596</v>
      </c>
    </row>
    <row r="610" spans="1:54">
      <c r="A610" s="69"/>
      <c r="B610" s="61"/>
      <c r="C610" s="312"/>
      <c r="D610" s="313" t="s">
        <v>23</v>
      </c>
      <c r="E610" s="97">
        <v>7.500393862276733E-2</v>
      </c>
      <c r="F610" s="97">
        <v>0.26403352144332082</v>
      </c>
      <c r="G610" s="97">
        <v>0.17837138138515415</v>
      </c>
      <c r="H610" s="97">
        <v>0.17084923726445619</v>
      </c>
      <c r="I610" s="437"/>
      <c r="J610" s="438"/>
      <c r="K610" s="97">
        <v>0.16979771338986979</v>
      </c>
      <c r="L610" s="97">
        <v>8.708411799613637E-2</v>
      </c>
      <c r="M610" s="97">
        <v>6.2530376669503354E-2</v>
      </c>
      <c r="N610" s="97">
        <v>5.920756036014968E-2</v>
      </c>
      <c r="O610" s="349">
        <v>1.5713158143491723E-2</v>
      </c>
      <c r="P610" s="438"/>
      <c r="Q610" s="97">
        <v>5.6362271495690619E-2</v>
      </c>
      <c r="R610" s="97">
        <v>0.15687542231057816</v>
      </c>
      <c r="S610" s="97">
        <v>0.12625954166327968</v>
      </c>
      <c r="T610" s="97">
        <v>1.6268134515321275E-2</v>
      </c>
      <c r="U610" s="349">
        <v>8.7612889049973219E-2</v>
      </c>
      <c r="V610" s="438"/>
      <c r="W610" s="97">
        <v>4.4797495600260362E-2</v>
      </c>
      <c r="X610" s="97">
        <v>3.527959311947404E-2</v>
      </c>
      <c r="Y610" s="97">
        <v>4.0809951635585096E-2</v>
      </c>
      <c r="Z610" s="97">
        <v>0.11443713821636203</v>
      </c>
      <c r="AA610" s="349">
        <v>5.8444558034641547E-2</v>
      </c>
      <c r="AB610" s="287"/>
      <c r="AC610" s="97">
        <v>8.600933481332973E-2</v>
      </c>
      <c r="AD610" s="97">
        <v>7.9663703685103116E-2</v>
      </c>
      <c r="AE610" s="97">
        <v>0.1153847288793024</v>
      </c>
      <c r="AF610" s="97">
        <v>0.11512631546400698</v>
      </c>
      <c r="AG610" s="349">
        <v>9.9347992370241833E-2</v>
      </c>
      <c r="AH610" s="287"/>
      <c r="AI610" s="97">
        <v>8.431985030857958E-2</v>
      </c>
      <c r="AJ610" s="97">
        <v>7.4361095452403214E-2</v>
      </c>
      <c r="AK610" s="97">
        <v>4.9965089582317379E-2</v>
      </c>
      <c r="AL610" s="97">
        <v>3.6169311424981476E-2</v>
      </c>
      <c r="AM610" s="349">
        <v>6.0397939395583133E-2</v>
      </c>
      <c r="AN610" s="287"/>
      <c r="AO610" s="97">
        <v>-6.4636075716086872E-3</v>
      </c>
      <c r="AP610" s="97">
        <v>3.416150706432286E-2</v>
      </c>
      <c r="AQ610" s="97">
        <v>4.3173848376662161E-2</v>
      </c>
      <c r="AR610" s="97">
        <v>9.7218208996792121E-3</v>
      </c>
      <c r="AS610" s="349">
        <v>2.0516752579196273E-2</v>
      </c>
      <c r="AT610" s="287"/>
      <c r="AU610" s="97">
        <v>7.0699766709952039E-2</v>
      </c>
      <c r="AV610" s="97">
        <v>1.7883796049758649E-2</v>
      </c>
      <c r="AW610" s="97">
        <v>1.4809385565492938E-2</v>
      </c>
      <c r="AX610" s="97">
        <v>2.5393033328297676E-2</v>
      </c>
      <c r="AY610" s="349">
        <v>3.1210359432277679E-2</v>
      </c>
      <c r="AZ610" s="287"/>
      <c r="BA610" s="97">
        <v>2.1479673452647896E-2</v>
      </c>
      <c r="BB610" s="97">
        <v>1.9229484395141272E-2</v>
      </c>
    </row>
    <row r="611" spans="1:54">
      <c r="A611" s="69"/>
      <c r="B611" s="61"/>
      <c r="C611" s="306" t="s">
        <v>94</v>
      </c>
      <c r="D611" s="306" t="s">
        <v>25</v>
      </c>
      <c r="E611" s="433">
        <v>21068422</v>
      </c>
      <c r="F611" s="433">
        <v>26874417</v>
      </c>
      <c r="G611" s="433">
        <v>29535508</v>
      </c>
      <c r="H611" s="433">
        <v>35093822</v>
      </c>
      <c r="I611" s="434">
        <v>112572169</v>
      </c>
      <c r="J611" s="435"/>
      <c r="K611" s="433">
        <v>35604502</v>
      </c>
      <c r="L611" s="433">
        <v>38867183</v>
      </c>
      <c r="M611" s="433">
        <v>42870215</v>
      </c>
      <c r="N611" s="433">
        <v>43931658</v>
      </c>
      <c r="O611" s="436">
        <v>161273558</v>
      </c>
      <c r="P611" s="435"/>
      <c r="Q611" s="433">
        <v>37715448</v>
      </c>
      <c r="R611" s="433">
        <v>41933288</v>
      </c>
      <c r="S611" s="433">
        <v>39257002</v>
      </c>
      <c r="T611" s="433">
        <v>37856710</v>
      </c>
      <c r="U611" s="436">
        <v>156762448</v>
      </c>
      <c r="V611" s="435"/>
      <c r="W611" s="433">
        <v>37462233</v>
      </c>
      <c r="X611" s="433">
        <v>39808294</v>
      </c>
      <c r="Y611" s="433">
        <v>40101401</v>
      </c>
      <c r="Z611" s="433">
        <v>41205700</v>
      </c>
      <c r="AA611" s="436">
        <v>158577628</v>
      </c>
      <c r="AB611" s="126"/>
      <c r="AC611" s="433">
        <v>45617581</v>
      </c>
      <c r="AD611" s="433">
        <v>54559919</v>
      </c>
      <c r="AE611" s="433">
        <v>52486046</v>
      </c>
      <c r="AF611" s="433">
        <v>53707842</v>
      </c>
      <c r="AG611" s="436">
        <v>206371388</v>
      </c>
      <c r="AH611" s="126"/>
      <c r="AI611" s="433">
        <v>48930944</v>
      </c>
      <c r="AJ611" s="433">
        <v>57139261</v>
      </c>
      <c r="AK611" s="433">
        <v>52580261</v>
      </c>
      <c r="AL611" s="433">
        <v>53910567</v>
      </c>
      <c r="AM611" s="436">
        <v>212561033</v>
      </c>
      <c r="AN611" s="126"/>
      <c r="AO611" s="433">
        <v>51718048</v>
      </c>
      <c r="AP611" s="433">
        <v>50007125</v>
      </c>
      <c r="AQ611" s="433">
        <v>49880514</v>
      </c>
      <c r="AR611" s="433">
        <v>51890455</v>
      </c>
      <c r="AS611" s="436">
        <v>203496142</v>
      </c>
      <c r="AT611" s="126"/>
      <c r="AU611" s="433">
        <v>47889816</v>
      </c>
      <c r="AV611" s="433">
        <v>52475027</v>
      </c>
      <c r="AW611" s="433">
        <v>56509788</v>
      </c>
      <c r="AX611" s="433">
        <v>62598675</v>
      </c>
      <c r="AY611" s="436">
        <v>219473306</v>
      </c>
      <c r="AZ611" s="126"/>
      <c r="BA611" s="433">
        <v>54026519</v>
      </c>
      <c r="BB611" s="433">
        <v>57408025</v>
      </c>
    </row>
    <row r="612" spans="1:54">
      <c r="A612" s="69"/>
      <c r="B612" s="61"/>
      <c r="C612" s="312"/>
      <c r="D612" s="313" t="s">
        <v>23</v>
      </c>
      <c r="E612" s="97">
        <v>0.1664059449858061</v>
      </c>
      <c r="F612" s="97">
        <v>0.26566632195840012</v>
      </c>
      <c r="G612" s="97">
        <v>0.2956750159900261</v>
      </c>
      <c r="H612" s="97">
        <v>0.49813937607860476</v>
      </c>
      <c r="I612" s="437"/>
      <c r="J612" s="438"/>
      <c r="K612" s="97">
        <v>0.57194692665618219</v>
      </c>
      <c r="L612" s="97">
        <v>0.35754567710865054</v>
      </c>
      <c r="M612" s="97">
        <v>0.37333742353260657</v>
      </c>
      <c r="N612" s="97">
        <v>0.20015624116837316</v>
      </c>
      <c r="O612" s="349">
        <v>0.43262370648645843</v>
      </c>
      <c r="P612" s="438"/>
      <c r="Q612" s="97">
        <v>5.9288738261245699E-2</v>
      </c>
      <c r="R612" s="97">
        <v>7.8886730741458688E-2</v>
      </c>
      <c r="S612" s="97">
        <v>-8.4282595736923649E-2</v>
      </c>
      <c r="T612" s="97">
        <v>-0.138281783036734</v>
      </c>
      <c r="U612" s="349">
        <v>-2.7971789398978819E-2</v>
      </c>
      <c r="V612" s="438"/>
      <c r="W612" s="97">
        <v>-6.7138271829623175E-3</v>
      </c>
      <c r="X612" s="97">
        <v>-5.0675587375833775E-2</v>
      </c>
      <c r="Y612" s="97">
        <v>2.1509513130931301E-2</v>
      </c>
      <c r="Z612" s="97">
        <v>8.846489829676174E-2</v>
      </c>
      <c r="AA612" s="349">
        <v>1.1579176155758875E-2</v>
      </c>
      <c r="AB612" s="287"/>
      <c r="AC612" s="97">
        <v>0.21769519184828101</v>
      </c>
      <c r="AD612" s="97">
        <v>0.37056662111669492</v>
      </c>
      <c r="AE612" s="97">
        <v>0.30883322505365829</v>
      </c>
      <c r="AF612" s="97">
        <v>0.30340807218418808</v>
      </c>
      <c r="AG612" s="349">
        <v>0.30139030708669701</v>
      </c>
      <c r="AH612" s="287"/>
      <c r="AI612" s="97">
        <v>7.2633465593013424E-2</v>
      </c>
      <c r="AJ612" s="97">
        <v>4.7275400097276599E-2</v>
      </c>
      <c r="AK612" s="97">
        <v>1.7950485353763757E-3</v>
      </c>
      <c r="AL612" s="97">
        <v>3.7745884483684211E-3</v>
      </c>
      <c r="AM612" s="349">
        <v>2.9992747831884436E-2</v>
      </c>
      <c r="AN612" s="287"/>
      <c r="AO612" s="97">
        <v>5.6959947472094541E-2</v>
      </c>
      <c r="AP612" s="97">
        <v>-0.12482023524945485</v>
      </c>
      <c r="AQ612" s="97">
        <v>-5.1345256730467748E-2</v>
      </c>
      <c r="AR612" s="97">
        <v>-3.7471540597968533E-2</v>
      </c>
      <c r="AS612" s="349">
        <v>-4.2646062037156152E-2</v>
      </c>
      <c r="AT612" s="287"/>
      <c r="AU612" s="97">
        <v>-7.40212004907842E-2</v>
      </c>
      <c r="AV612" s="97">
        <v>4.935100748143384E-2</v>
      </c>
      <c r="AW612" s="97">
        <v>0.13290308115108829</v>
      </c>
      <c r="AX612" s="97">
        <v>0.20636203710297019</v>
      </c>
      <c r="AY612" s="349">
        <v>7.8513350882101651E-2</v>
      </c>
      <c r="AZ612" s="287"/>
      <c r="BA612" s="97">
        <v>0.12814212942476111</v>
      </c>
      <c r="BB612" s="97">
        <v>9.4006583360119134E-2</v>
      </c>
    </row>
    <row r="613" spans="1:54">
      <c r="A613" s="69"/>
      <c r="B613" s="61"/>
      <c r="C613" s="306" t="s">
        <v>95</v>
      </c>
      <c r="D613" s="306" t="s">
        <v>25</v>
      </c>
      <c r="E613" s="433">
        <v>10812574</v>
      </c>
      <c r="F613" s="433">
        <v>10905740</v>
      </c>
      <c r="G613" s="433">
        <v>11732900</v>
      </c>
      <c r="H613" s="433">
        <v>12207517</v>
      </c>
      <c r="I613" s="434">
        <v>45658731</v>
      </c>
      <c r="J613" s="435"/>
      <c r="K613" s="433">
        <v>10502490</v>
      </c>
      <c r="L613" s="433">
        <v>11382927</v>
      </c>
      <c r="M613" s="433">
        <v>11666734</v>
      </c>
      <c r="N613" s="433">
        <v>11698539</v>
      </c>
      <c r="O613" s="436">
        <v>45250690</v>
      </c>
      <c r="P613" s="435"/>
      <c r="Q613" s="433">
        <v>12067265</v>
      </c>
      <c r="R613" s="433">
        <v>12695915</v>
      </c>
      <c r="S613" s="433">
        <v>12561805</v>
      </c>
      <c r="T613" s="433">
        <v>12420734</v>
      </c>
      <c r="U613" s="436">
        <v>49745719</v>
      </c>
      <c r="V613" s="435"/>
      <c r="W613" s="433">
        <v>11893774</v>
      </c>
      <c r="X613" s="433">
        <v>11981690</v>
      </c>
      <c r="Y613" s="433">
        <v>11801118</v>
      </c>
      <c r="Z613" s="433">
        <v>12422503</v>
      </c>
      <c r="AA613" s="436">
        <v>48099085</v>
      </c>
      <c r="AB613" s="126"/>
      <c r="AC613" s="433">
        <v>12832250</v>
      </c>
      <c r="AD613" s="433">
        <v>13146360</v>
      </c>
      <c r="AE613" s="433">
        <v>13298899</v>
      </c>
      <c r="AF613" s="433">
        <v>13656626</v>
      </c>
      <c r="AG613" s="436">
        <v>52934135</v>
      </c>
      <c r="AH613" s="126"/>
      <c r="AI613" s="433">
        <v>12997892</v>
      </c>
      <c r="AJ613" s="433">
        <v>12843546</v>
      </c>
      <c r="AK613" s="433">
        <v>13260384</v>
      </c>
      <c r="AL613" s="433">
        <v>13760459</v>
      </c>
      <c r="AM613" s="436">
        <v>52862281</v>
      </c>
      <c r="AN613" s="126"/>
      <c r="AO613" s="433">
        <v>12883554</v>
      </c>
      <c r="AP613" s="433">
        <v>13986843</v>
      </c>
      <c r="AQ613" s="433">
        <v>14198504</v>
      </c>
      <c r="AR613" s="433">
        <v>13718943</v>
      </c>
      <c r="AS613" s="436">
        <v>54787844</v>
      </c>
      <c r="AT613" s="126"/>
      <c r="AU613" s="433">
        <v>13631266</v>
      </c>
      <c r="AV613" s="433">
        <v>13654778</v>
      </c>
      <c r="AW613" s="433">
        <v>13809783</v>
      </c>
      <c r="AX613" s="433">
        <v>14064273</v>
      </c>
      <c r="AY613" s="436">
        <v>55160100</v>
      </c>
      <c r="AZ613" s="126"/>
      <c r="BA613" s="433">
        <v>13928162</v>
      </c>
      <c r="BB613" s="433">
        <v>14721874</v>
      </c>
    </row>
    <row r="614" spans="1:54">
      <c r="A614" s="69"/>
      <c r="B614" s="61"/>
      <c r="C614" s="312"/>
      <c r="D614" s="313" t="s">
        <v>23</v>
      </c>
      <c r="E614" s="97">
        <v>-1.02294659147788E-2</v>
      </c>
      <c r="F614" s="97">
        <v>0.1531475938281765</v>
      </c>
      <c r="G614" s="97">
        <v>0.17143936009891572</v>
      </c>
      <c r="H614" s="97">
        <v>0.13530226665816025</v>
      </c>
      <c r="I614" s="437"/>
      <c r="J614" s="438"/>
      <c r="K614" s="97">
        <v>0.1874399990321832</v>
      </c>
      <c r="L614" s="97">
        <v>0.2754455712465238</v>
      </c>
      <c r="M614" s="97">
        <v>0.17918609743571964</v>
      </c>
      <c r="N614" s="97">
        <v>0.11680595230719398</v>
      </c>
      <c r="O614" s="349">
        <v>-8.9367573531555777E-3</v>
      </c>
      <c r="P614" s="438"/>
      <c r="Q614" s="97">
        <v>0.14899085835835124</v>
      </c>
      <c r="R614" s="97">
        <v>0.11534713347454484</v>
      </c>
      <c r="S614" s="97">
        <v>7.6719928644983337E-2</v>
      </c>
      <c r="T614" s="97">
        <v>6.173377718362949E-2</v>
      </c>
      <c r="U614" s="349">
        <v>9.9336142719591569E-2</v>
      </c>
      <c r="V614" s="438"/>
      <c r="W614" s="97">
        <v>-1.4376994289924006E-2</v>
      </c>
      <c r="X614" s="97">
        <v>-5.625628400946292E-2</v>
      </c>
      <c r="Y614" s="97">
        <v>-6.0555549142818244E-2</v>
      </c>
      <c r="Z614" s="97">
        <v>1.4242314504109288E-4</v>
      </c>
      <c r="AA614" s="349">
        <v>-3.3101019205290849E-2</v>
      </c>
      <c r="AB614" s="287"/>
      <c r="AC614" s="97">
        <v>7.8904811878887315E-2</v>
      </c>
      <c r="AD614" s="97">
        <v>9.7204150666558631E-2</v>
      </c>
      <c r="AE614" s="97">
        <v>0.12691856822379033</v>
      </c>
      <c r="AF614" s="97">
        <v>9.9345759868200378E-2</v>
      </c>
      <c r="AG614" s="349">
        <v>0.10052270225098869</v>
      </c>
      <c r="AH614" s="287"/>
      <c r="AI614" s="97">
        <v>1.2908258489352953E-2</v>
      </c>
      <c r="AJ614" s="97">
        <v>-2.3034056575356177E-2</v>
      </c>
      <c r="AK614" s="97">
        <v>-2.8961044068385178E-3</v>
      </c>
      <c r="AL614" s="97">
        <v>7.6031224696349042E-3</v>
      </c>
      <c r="AM614" s="349">
        <v>-1.3574227669914674E-3</v>
      </c>
      <c r="AN614" s="287"/>
      <c r="AO614" s="97">
        <v>-8.7966571810259575E-3</v>
      </c>
      <c r="AP614" s="97">
        <v>8.9017238697163492E-2</v>
      </c>
      <c r="AQ614" s="97">
        <v>7.0746065875618713E-2</v>
      </c>
      <c r="AR614" s="97">
        <v>-3.0170505213524823E-3</v>
      </c>
      <c r="AS614" s="349">
        <v>3.6426029364869716E-2</v>
      </c>
      <c r="AT614" s="287"/>
      <c r="AU614" s="97">
        <v>5.8036159898115169E-2</v>
      </c>
      <c r="AV614" s="97">
        <v>-2.37412402498548E-2</v>
      </c>
      <c r="AW614" s="97">
        <v>-2.7377602598132822E-2</v>
      </c>
      <c r="AX614" s="97">
        <v>2.5171764326158419E-2</v>
      </c>
      <c r="AY614" s="349">
        <v>6.7944998894280406E-3</v>
      </c>
      <c r="AZ614" s="287"/>
      <c r="BA614" s="97">
        <v>2.1780515470830153E-2</v>
      </c>
      <c r="BB614" s="97">
        <v>7.814817641121663E-2</v>
      </c>
    </row>
    <row r="615" spans="1:54">
      <c r="A615" s="69"/>
      <c r="B615" s="61"/>
      <c r="C615" s="306" t="s">
        <v>96</v>
      </c>
      <c r="D615" s="306" t="s">
        <v>25</v>
      </c>
      <c r="E615" s="433">
        <v>0</v>
      </c>
      <c r="F615" s="433">
        <v>0</v>
      </c>
      <c r="G615" s="433">
        <v>0</v>
      </c>
      <c r="H615" s="433">
        <v>0</v>
      </c>
      <c r="I615" s="434">
        <v>0</v>
      </c>
      <c r="J615" s="435"/>
      <c r="K615" s="433">
        <v>0</v>
      </c>
      <c r="L615" s="433">
        <v>0</v>
      </c>
      <c r="M615" s="433">
        <v>0</v>
      </c>
      <c r="N615" s="433">
        <v>0</v>
      </c>
      <c r="O615" s="436">
        <v>0</v>
      </c>
      <c r="P615" s="435"/>
      <c r="Q615" s="433">
        <v>0</v>
      </c>
      <c r="R615" s="433">
        <v>0</v>
      </c>
      <c r="S615" s="433">
        <v>0</v>
      </c>
      <c r="T615" s="433">
        <v>0</v>
      </c>
      <c r="U615" s="436">
        <v>0</v>
      </c>
      <c r="V615" s="435"/>
      <c r="W615" s="433">
        <v>0</v>
      </c>
      <c r="X615" s="433">
        <v>0</v>
      </c>
      <c r="Y615" s="433">
        <v>0</v>
      </c>
      <c r="Z615" s="433">
        <v>0</v>
      </c>
      <c r="AA615" s="436">
        <v>0</v>
      </c>
      <c r="AB615" s="126"/>
      <c r="AC615" s="433">
        <v>0</v>
      </c>
      <c r="AD615" s="433">
        <v>0</v>
      </c>
      <c r="AE615" s="433">
        <v>0</v>
      </c>
      <c r="AF615" s="433">
        <v>0</v>
      </c>
      <c r="AG615" s="436">
        <v>0</v>
      </c>
      <c r="AH615" s="126"/>
      <c r="AI615" s="433">
        <v>0</v>
      </c>
      <c r="AJ615" s="433">
        <v>0</v>
      </c>
      <c r="AK615" s="433">
        <v>0</v>
      </c>
      <c r="AL615" s="433">
        <v>0</v>
      </c>
      <c r="AM615" s="436">
        <v>0</v>
      </c>
      <c r="AN615" s="126"/>
      <c r="AO615" s="433">
        <v>0</v>
      </c>
      <c r="AP615" s="433">
        <v>0</v>
      </c>
      <c r="AQ615" s="433">
        <v>0</v>
      </c>
      <c r="AR615" s="433">
        <v>0</v>
      </c>
      <c r="AS615" s="436">
        <v>0</v>
      </c>
      <c r="AT615" s="126"/>
      <c r="AU615" s="433">
        <v>0</v>
      </c>
      <c r="AV615" s="433">
        <v>0</v>
      </c>
      <c r="AW615" s="433">
        <v>0</v>
      </c>
      <c r="AX615" s="433">
        <v>0</v>
      </c>
      <c r="AY615" s="436">
        <v>0</v>
      </c>
      <c r="AZ615" s="126"/>
      <c r="BA615" s="433">
        <v>0</v>
      </c>
      <c r="BB615" s="433">
        <v>0</v>
      </c>
    </row>
    <row r="616" spans="1:54">
      <c r="A616" s="69"/>
      <c r="B616" s="71"/>
      <c r="C616" s="312"/>
      <c r="D616" s="313" t="s">
        <v>23</v>
      </c>
      <c r="E616" s="97">
        <v>0</v>
      </c>
      <c r="F616" s="97">
        <v>0</v>
      </c>
      <c r="G616" s="97">
        <v>0</v>
      </c>
      <c r="H616" s="97">
        <v>0</v>
      </c>
      <c r="I616" s="437"/>
      <c r="J616" s="438"/>
      <c r="K616" s="97">
        <v>0</v>
      </c>
      <c r="L616" s="97">
        <v>0</v>
      </c>
      <c r="M616" s="97">
        <v>0</v>
      </c>
      <c r="N616" s="97">
        <v>0</v>
      </c>
      <c r="O616" s="349">
        <v>0</v>
      </c>
      <c r="P616" s="438"/>
      <c r="Q616" s="97" t="s">
        <v>279</v>
      </c>
      <c r="R616" s="97" t="s">
        <v>279</v>
      </c>
      <c r="S616" s="97" t="s">
        <v>279</v>
      </c>
      <c r="T616" s="97" t="s">
        <v>279</v>
      </c>
      <c r="U616" s="349" t="s">
        <v>279</v>
      </c>
      <c r="V616" s="438"/>
      <c r="W616" s="97" t="s">
        <v>279</v>
      </c>
      <c r="X616" s="97" t="s">
        <v>279</v>
      </c>
      <c r="Y616" s="97" t="s">
        <v>279</v>
      </c>
      <c r="Z616" s="97" t="s">
        <v>279</v>
      </c>
      <c r="AA616" s="349" t="s">
        <v>279</v>
      </c>
      <c r="AB616" s="287"/>
      <c r="AC616" s="97" t="s">
        <v>279</v>
      </c>
      <c r="AD616" s="97" t="s">
        <v>279</v>
      </c>
      <c r="AE616" s="97" t="s">
        <v>279</v>
      </c>
      <c r="AF616" s="97" t="s">
        <v>279</v>
      </c>
      <c r="AG616" s="349" t="s">
        <v>279</v>
      </c>
      <c r="AH616" s="287"/>
      <c r="AI616" s="97" t="s">
        <v>279</v>
      </c>
      <c r="AJ616" s="97" t="s">
        <v>279</v>
      </c>
      <c r="AK616" s="97" t="s">
        <v>279</v>
      </c>
      <c r="AL616" s="97" t="s">
        <v>279</v>
      </c>
      <c r="AM616" s="349" t="s">
        <v>279</v>
      </c>
      <c r="AN616" s="287"/>
      <c r="AO616" s="97" t="s">
        <v>279</v>
      </c>
      <c r="AP616" s="97" t="s">
        <v>279</v>
      </c>
      <c r="AQ616" s="97" t="s">
        <v>279</v>
      </c>
      <c r="AR616" s="97" t="s">
        <v>279</v>
      </c>
      <c r="AS616" s="349" t="s">
        <v>279</v>
      </c>
      <c r="AT616" s="287"/>
      <c r="AU616" s="97" t="s">
        <v>279</v>
      </c>
      <c r="AV616" s="97" t="s">
        <v>279</v>
      </c>
      <c r="AW616" s="97" t="s">
        <v>279</v>
      </c>
      <c r="AX616" s="97" t="s">
        <v>279</v>
      </c>
      <c r="AY616" s="349" t="s">
        <v>279</v>
      </c>
      <c r="AZ616" s="287"/>
      <c r="BA616" s="97" t="s">
        <v>279</v>
      </c>
      <c r="BB616" s="97" t="s">
        <v>279</v>
      </c>
    </row>
    <row r="617" spans="1:54">
      <c r="A617" s="73" t="s">
        <v>197</v>
      </c>
      <c r="B617" s="73" t="s">
        <v>250</v>
      </c>
      <c r="C617" s="306" t="s">
        <v>58</v>
      </c>
      <c r="D617" s="306" t="s">
        <v>25</v>
      </c>
      <c r="E617" s="433">
        <v>96547254</v>
      </c>
      <c r="F617" s="433">
        <v>104301470</v>
      </c>
      <c r="G617" s="433">
        <v>107090721</v>
      </c>
      <c r="H617" s="433">
        <v>107827645</v>
      </c>
      <c r="I617" s="434">
        <v>415767090</v>
      </c>
      <c r="J617" s="435"/>
      <c r="K617" s="433">
        <v>118260736</v>
      </c>
      <c r="L617" s="433">
        <v>121204862</v>
      </c>
      <c r="M617" s="433">
        <v>119914602</v>
      </c>
      <c r="N617" s="433">
        <v>113833474</v>
      </c>
      <c r="O617" s="436">
        <v>473213674</v>
      </c>
      <c r="P617" s="435"/>
      <c r="Q617" s="433">
        <v>95739796</v>
      </c>
      <c r="R617" s="433">
        <v>99250395</v>
      </c>
      <c r="S617" s="433">
        <v>97711910</v>
      </c>
      <c r="T617" s="433">
        <v>98362159</v>
      </c>
      <c r="U617" s="436">
        <v>391064260</v>
      </c>
      <c r="V617" s="435"/>
      <c r="W617" s="433">
        <v>94678068</v>
      </c>
      <c r="X617" s="433">
        <v>96580405</v>
      </c>
      <c r="Y617" s="433">
        <v>95393492</v>
      </c>
      <c r="Z617" s="433">
        <v>88635204</v>
      </c>
      <c r="AA617" s="436">
        <v>375287169</v>
      </c>
      <c r="AB617" s="126"/>
      <c r="AC617" s="433">
        <v>81399631</v>
      </c>
      <c r="AD617" s="433">
        <v>82422266</v>
      </c>
      <c r="AE617" s="433">
        <v>81852290</v>
      </c>
      <c r="AF617" s="433">
        <v>89350427</v>
      </c>
      <c r="AG617" s="436">
        <v>335024614</v>
      </c>
      <c r="AH617" s="126"/>
      <c r="AI617" s="433">
        <v>85912311</v>
      </c>
      <c r="AJ617" s="433">
        <v>89350677</v>
      </c>
      <c r="AK617" s="433">
        <v>89251712</v>
      </c>
      <c r="AL617" s="433">
        <v>90792213</v>
      </c>
      <c r="AM617" s="436">
        <v>355306913</v>
      </c>
      <c r="AN617" s="126"/>
      <c r="AO617" s="433">
        <v>86818700</v>
      </c>
      <c r="AP617" s="433">
        <v>90941683</v>
      </c>
      <c r="AQ617" s="433">
        <v>92487674</v>
      </c>
      <c r="AR617" s="433">
        <v>91216820</v>
      </c>
      <c r="AS617" s="436">
        <v>361464877</v>
      </c>
      <c r="AT617" s="126"/>
      <c r="AU617" s="433">
        <v>90527218</v>
      </c>
      <c r="AV617" s="433">
        <v>92569504</v>
      </c>
      <c r="AW617" s="433">
        <v>91816153</v>
      </c>
      <c r="AX617" s="433">
        <v>92527660</v>
      </c>
      <c r="AY617" s="436">
        <v>367440535</v>
      </c>
      <c r="AZ617" s="126"/>
      <c r="BA617" s="433">
        <v>89341250</v>
      </c>
      <c r="BB617" s="433">
        <v>92489401</v>
      </c>
    </row>
    <row r="618" spans="1:54">
      <c r="A618" s="69"/>
      <c r="B618" s="61" t="s">
        <v>247</v>
      </c>
      <c r="C618" s="312"/>
      <c r="D618" s="313" t="s">
        <v>23</v>
      </c>
      <c r="E618" s="97">
        <v>0.17597774185364382</v>
      </c>
      <c r="F618" s="97">
        <v>0.25314320651446504</v>
      </c>
      <c r="G618" s="97">
        <v>0.2160674138994241</v>
      </c>
      <c r="H618" s="97">
        <v>0.16332307997844456</v>
      </c>
      <c r="I618" s="437"/>
      <c r="J618" s="438"/>
      <c r="K618" s="97">
        <v>6.0906909182771252E-2</v>
      </c>
      <c r="L618" s="97">
        <v>4.8674339947757115E-3</v>
      </c>
      <c r="M618" s="97">
        <v>-2.7520053314282509E-2</v>
      </c>
      <c r="N618" s="97">
        <v>-7.806634841340368E-2</v>
      </c>
      <c r="O618" s="349">
        <v>0.13817010865386203</v>
      </c>
      <c r="P618" s="438"/>
      <c r="Q618" s="97">
        <v>-0.19043463419676332</v>
      </c>
      <c r="R618" s="97">
        <v>-0.18113520066546507</v>
      </c>
      <c r="S618" s="97">
        <v>-0.18515419831856672</v>
      </c>
      <c r="T618" s="97">
        <v>-0.13591182326562401</v>
      </c>
      <c r="U618" s="349">
        <v>-0.17359898606818369</v>
      </c>
      <c r="V618" s="438"/>
      <c r="W618" s="97">
        <v>-1.1089724903946996E-2</v>
      </c>
      <c r="X618" s="97">
        <v>-2.6901555404389099E-2</v>
      </c>
      <c r="Y618" s="97">
        <v>-2.3727076873228614E-2</v>
      </c>
      <c r="Z618" s="97">
        <v>-9.8889197826574793E-2</v>
      </c>
      <c r="AA618" s="349">
        <v>-4.0343985921904468E-2</v>
      </c>
      <c r="AB618" s="287"/>
      <c r="AC618" s="97">
        <v>-0.1402482885476708</v>
      </c>
      <c r="AD618" s="97">
        <v>-0.14659432210912759</v>
      </c>
      <c r="AE618" s="97">
        <v>-0.14195100437249952</v>
      </c>
      <c r="AF618" s="97">
        <v>8.0692881352200097E-3</v>
      </c>
      <c r="AG618" s="349">
        <v>-0.10728465645997076</v>
      </c>
      <c r="AH618" s="287"/>
      <c r="AI618" s="97">
        <v>5.5438580550813521E-2</v>
      </c>
      <c r="AJ618" s="97">
        <v>8.4059943219711997E-2</v>
      </c>
      <c r="AK618" s="97">
        <v>9.039969437629658E-2</v>
      </c>
      <c r="AL618" s="97">
        <v>1.6136307888041657E-2</v>
      </c>
      <c r="AM618" s="349">
        <v>6.0539727985478686E-2</v>
      </c>
      <c r="AN618" s="287"/>
      <c r="AO618" s="97">
        <v>1.0550164341406099E-2</v>
      </c>
      <c r="AP618" s="97">
        <v>1.7806311641040962E-2</v>
      </c>
      <c r="AQ618" s="97">
        <v>3.6256581834531065E-2</v>
      </c>
      <c r="AR618" s="97">
        <v>4.6766896187451223E-3</v>
      </c>
      <c r="AS618" s="349">
        <v>1.7331393718196475E-2</v>
      </c>
      <c r="AT618" s="287"/>
      <c r="AU618" s="97">
        <v>4.2715659184023647E-2</v>
      </c>
      <c r="AV618" s="97">
        <v>1.7899613755773647E-2</v>
      </c>
      <c r="AW618" s="97">
        <v>-7.2606539980668572E-3</v>
      </c>
      <c r="AX618" s="97">
        <v>1.43705952476747E-2</v>
      </c>
      <c r="AY618" s="349">
        <v>1.6531780486102488E-2</v>
      </c>
      <c r="AZ618" s="287"/>
      <c r="BA618" s="97">
        <v>-1.3100678737305249E-2</v>
      </c>
      <c r="BB618" s="97">
        <v>-8.6532817546480789E-4</v>
      </c>
    </row>
    <row r="619" spans="1:54">
      <c r="A619" s="69"/>
      <c r="B619" s="69"/>
      <c r="C619" s="306" t="s">
        <v>82</v>
      </c>
      <c r="D619" s="306" t="s">
        <v>25</v>
      </c>
      <c r="E619" s="433">
        <v>397341136</v>
      </c>
      <c r="F619" s="433">
        <v>421743479</v>
      </c>
      <c r="G619" s="433">
        <v>428158372</v>
      </c>
      <c r="H619" s="433">
        <v>432264496</v>
      </c>
      <c r="I619" s="434">
        <v>1679507483</v>
      </c>
      <c r="J619" s="435"/>
      <c r="K619" s="433">
        <v>446227022</v>
      </c>
      <c r="L619" s="433">
        <v>458747702</v>
      </c>
      <c r="M619" s="433">
        <v>455868503</v>
      </c>
      <c r="N619" s="433">
        <v>438515876</v>
      </c>
      <c r="O619" s="436">
        <v>1799359103</v>
      </c>
      <c r="P619" s="435"/>
      <c r="Q619" s="433">
        <v>371505270</v>
      </c>
      <c r="R619" s="433">
        <v>384614425</v>
      </c>
      <c r="S619" s="433">
        <v>379491551</v>
      </c>
      <c r="T619" s="433">
        <v>382390946</v>
      </c>
      <c r="U619" s="436">
        <v>1518002192</v>
      </c>
      <c r="V619" s="435"/>
      <c r="W619" s="433">
        <v>361984982</v>
      </c>
      <c r="X619" s="433">
        <v>367961420</v>
      </c>
      <c r="Y619" s="433">
        <v>364060931</v>
      </c>
      <c r="Z619" s="433">
        <v>346844646</v>
      </c>
      <c r="AA619" s="436">
        <v>1440851979</v>
      </c>
      <c r="AB619" s="126"/>
      <c r="AC619" s="433">
        <v>320958135</v>
      </c>
      <c r="AD619" s="433">
        <v>324719447</v>
      </c>
      <c r="AE619" s="433">
        <v>314542702</v>
      </c>
      <c r="AF619" s="433">
        <v>326753289</v>
      </c>
      <c r="AG619" s="436">
        <v>1286973573</v>
      </c>
      <c r="AH619" s="126"/>
      <c r="AI619" s="433">
        <v>313529924</v>
      </c>
      <c r="AJ619" s="433">
        <v>321154817</v>
      </c>
      <c r="AK619" s="433">
        <v>323376457</v>
      </c>
      <c r="AL619" s="433">
        <v>325741616</v>
      </c>
      <c r="AM619" s="436">
        <v>1283802814</v>
      </c>
      <c r="AN619" s="126"/>
      <c r="AO619" s="433">
        <v>323082536</v>
      </c>
      <c r="AP619" s="433">
        <v>337916399</v>
      </c>
      <c r="AQ619" s="433">
        <v>343641332</v>
      </c>
      <c r="AR619" s="433">
        <v>342499489</v>
      </c>
      <c r="AS619" s="436">
        <v>1347139756</v>
      </c>
      <c r="AT619" s="126"/>
      <c r="AU619" s="433">
        <v>351905329</v>
      </c>
      <c r="AV619" s="433">
        <v>358494664</v>
      </c>
      <c r="AW619" s="433">
        <v>357307935</v>
      </c>
      <c r="AX619" s="433">
        <v>362003309</v>
      </c>
      <c r="AY619" s="436">
        <v>1429711237</v>
      </c>
      <c r="AZ619" s="126"/>
      <c r="BA619" s="433">
        <v>352176628</v>
      </c>
      <c r="BB619" s="433">
        <v>360267826</v>
      </c>
    </row>
    <row r="620" spans="1:54">
      <c r="A620" s="69"/>
      <c r="B620" s="69"/>
      <c r="C620" s="312"/>
      <c r="D620" s="313" t="s">
        <v>23</v>
      </c>
      <c r="E620" s="97">
        <v>0.17092861726418004</v>
      </c>
      <c r="F620" s="97">
        <v>0.1368106533724765</v>
      </c>
      <c r="G620" s="97">
        <v>0.11840367621856415</v>
      </c>
      <c r="H620" s="97">
        <v>7.6868222059656488E-2</v>
      </c>
      <c r="I620" s="437"/>
      <c r="J620" s="438"/>
      <c r="K620" s="97">
        <v>7.3743827727902273E-3</v>
      </c>
      <c r="L620" s="97">
        <v>-2.0826646639733853E-2</v>
      </c>
      <c r="M620" s="97">
        <v>-3.6746939180819331E-2</v>
      </c>
      <c r="N620" s="97">
        <v>-7.5491196724231185E-2</v>
      </c>
      <c r="O620" s="349">
        <v>7.1361170589080425E-2</v>
      </c>
      <c r="P620" s="438"/>
      <c r="Q620" s="97">
        <v>-0.16745232430141799</v>
      </c>
      <c r="R620" s="97">
        <v>-0.16159923347147365</v>
      </c>
      <c r="S620" s="97">
        <v>-0.16754162987215637</v>
      </c>
      <c r="T620" s="97">
        <v>-0.12798836500961708</v>
      </c>
      <c r="U620" s="349">
        <v>-0.15636506939104311</v>
      </c>
      <c r="V620" s="438"/>
      <c r="W620" s="97">
        <v>-2.5626252892724799E-2</v>
      </c>
      <c r="X620" s="97">
        <v>-4.329792102831298E-2</v>
      </c>
      <c r="Y620" s="97">
        <v>-4.0661300519968635E-2</v>
      </c>
      <c r="Z620" s="97">
        <v>-9.2958006385433611E-2</v>
      </c>
      <c r="AA620" s="349">
        <v>-5.0823518837184944E-2</v>
      </c>
      <c r="AB620" s="287"/>
      <c r="AC620" s="97">
        <v>-0.11333853347540257</v>
      </c>
      <c r="AD620" s="97">
        <v>-0.11751768160912091</v>
      </c>
      <c r="AE620" s="97">
        <v>-0.1360163224984996</v>
      </c>
      <c r="AF620" s="97">
        <v>-5.7926098129823855E-2</v>
      </c>
      <c r="AG620" s="349">
        <v>-0.10679681760703608</v>
      </c>
      <c r="AH620" s="287"/>
      <c r="AI620" s="97">
        <v>-2.3143862672307725E-2</v>
      </c>
      <c r="AJ620" s="97">
        <v>-1.0977568583996788E-2</v>
      </c>
      <c r="AK620" s="97">
        <v>2.8084437959714714E-2</v>
      </c>
      <c r="AL620" s="97">
        <v>-3.0961371593110076E-3</v>
      </c>
      <c r="AM620" s="349">
        <v>-2.4637327964776023E-3</v>
      </c>
      <c r="AN620" s="287"/>
      <c r="AO620" s="97">
        <v>3.0467943468132974E-2</v>
      </c>
      <c r="AP620" s="97">
        <v>5.2191594560451415E-2</v>
      </c>
      <c r="AQ620" s="97">
        <v>6.266651316548999E-2</v>
      </c>
      <c r="AR620" s="97">
        <v>5.1445293376330525E-2</v>
      </c>
      <c r="AS620" s="349">
        <v>4.9335412969425008E-2</v>
      </c>
      <c r="AT620" s="287"/>
      <c r="AU620" s="97">
        <v>8.9211856997432948E-2</v>
      </c>
      <c r="AV620" s="97">
        <v>6.0897503231265304E-2</v>
      </c>
      <c r="AW620" s="97">
        <v>3.9769962828569261E-2</v>
      </c>
      <c r="AX620" s="97">
        <v>5.6945544815104832E-2</v>
      </c>
      <c r="AY620" s="349">
        <v>6.1293923390083771E-2</v>
      </c>
      <c r="AZ620" s="287"/>
      <c r="BA620" s="97">
        <v>7.7094314192671654E-4</v>
      </c>
      <c r="BB620" s="97">
        <v>4.946132196824049E-3</v>
      </c>
    </row>
    <row r="621" spans="1:54">
      <c r="A621" s="69"/>
      <c r="B621" s="69"/>
      <c r="C621" s="306" t="s">
        <v>83</v>
      </c>
      <c r="D621" s="306" t="s">
        <v>25</v>
      </c>
      <c r="E621" s="433">
        <v>44386970</v>
      </c>
      <c r="F621" s="433">
        <v>48610270</v>
      </c>
      <c r="G621" s="433">
        <v>49429080</v>
      </c>
      <c r="H621" s="433">
        <v>51716570</v>
      </c>
      <c r="I621" s="434">
        <v>194142890</v>
      </c>
      <c r="J621" s="435"/>
      <c r="K621" s="433">
        <v>55590270</v>
      </c>
      <c r="L621" s="433">
        <v>56677770</v>
      </c>
      <c r="M621" s="433">
        <v>56909500</v>
      </c>
      <c r="N621" s="433">
        <v>55085210</v>
      </c>
      <c r="O621" s="436">
        <v>224262750</v>
      </c>
      <c r="P621" s="435"/>
      <c r="Q621" s="433">
        <v>46377840</v>
      </c>
      <c r="R621" s="433">
        <v>47540770</v>
      </c>
      <c r="S621" s="433">
        <v>45285990</v>
      </c>
      <c r="T621" s="433">
        <v>43823490</v>
      </c>
      <c r="U621" s="436">
        <v>183028090</v>
      </c>
      <c r="V621" s="435"/>
      <c r="W621" s="433">
        <v>43306610</v>
      </c>
      <c r="X621" s="433">
        <v>43873490</v>
      </c>
      <c r="Y621" s="433">
        <v>43347260</v>
      </c>
      <c r="Z621" s="433">
        <v>41003160</v>
      </c>
      <c r="AA621" s="436">
        <v>171530520</v>
      </c>
      <c r="AB621" s="126"/>
      <c r="AC621" s="433">
        <v>41841699</v>
      </c>
      <c r="AD621" s="433">
        <v>39577896</v>
      </c>
      <c r="AE621" s="433">
        <v>36549360</v>
      </c>
      <c r="AF621" s="433">
        <v>37480370</v>
      </c>
      <c r="AG621" s="436">
        <v>155449325</v>
      </c>
      <c r="AH621" s="126"/>
      <c r="AI621" s="433">
        <v>37256180</v>
      </c>
      <c r="AJ621" s="433">
        <v>39039220</v>
      </c>
      <c r="AK621" s="433">
        <v>37673610</v>
      </c>
      <c r="AL621" s="433">
        <v>40525420</v>
      </c>
      <c r="AM621" s="436">
        <v>154494430</v>
      </c>
      <c r="AN621" s="126"/>
      <c r="AO621" s="433">
        <v>40436000</v>
      </c>
      <c r="AP621" s="433">
        <v>42509730</v>
      </c>
      <c r="AQ621" s="433">
        <v>43519080</v>
      </c>
      <c r="AR621" s="433">
        <v>44778850</v>
      </c>
      <c r="AS621" s="436">
        <v>171243660</v>
      </c>
      <c r="AT621" s="126"/>
      <c r="AU621" s="433">
        <v>44180980</v>
      </c>
      <c r="AV621" s="433">
        <v>45044880</v>
      </c>
      <c r="AW621" s="433">
        <v>44298350</v>
      </c>
      <c r="AX621" s="433">
        <v>42747890</v>
      </c>
      <c r="AY621" s="436">
        <v>176272100</v>
      </c>
      <c r="AZ621" s="126"/>
      <c r="BA621" s="433">
        <v>40843760</v>
      </c>
      <c r="BB621" s="433">
        <v>41832510</v>
      </c>
    </row>
    <row r="622" spans="1:54">
      <c r="A622" s="69"/>
      <c r="B622" s="69"/>
      <c r="C622" s="312"/>
      <c r="D622" s="313" t="s">
        <v>23</v>
      </c>
      <c r="E622" s="97">
        <v>0.33112363920878057</v>
      </c>
      <c r="F622" s="97">
        <v>0.23238352272071858</v>
      </c>
      <c r="G622" s="97">
        <v>0.26871062156170583</v>
      </c>
      <c r="H622" s="97">
        <v>0.19076561268171202</v>
      </c>
      <c r="I622" s="437"/>
      <c r="J622" s="438"/>
      <c r="K622" s="97">
        <v>0.13745198488397289</v>
      </c>
      <c r="L622" s="97">
        <v>6.1908437707851274E-2</v>
      </c>
      <c r="M622" s="97">
        <v>5.9877950005577864E-2</v>
      </c>
      <c r="N622" s="97">
        <v>-1.8472986059821513E-2</v>
      </c>
      <c r="O622" s="349">
        <v>0.15514274048356858</v>
      </c>
      <c r="P622" s="438"/>
      <c r="Q622" s="97">
        <v>-0.16572018808327427</v>
      </c>
      <c r="R622" s="97">
        <v>-0.16120958887408587</v>
      </c>
      <c r="S622" s="97">
        <v>-0.20424551261212975</v>
      </c>
      <c r="T622" s="97">
        <v>-0.20444180933502842</v>
      </c>
      <c r="U622" s="349">
        <v>-0.18386762848489102</v>
      </c>
      <c r="V622" s="438"/>
      <c r="W622" s="97">
        <v>-6.622192840373764E-2</v>
      </c>
      <c r="X622" s="97">
        <v>-7.7139684527616992E-2</v>
      </c>
      <c r="Y622" s="97">
        <v>-4.2810811908936985E-2</v>
      </c>
      <c r="Z622" s="97">
        <v>-6.4356581367663757E-2</v>
      </c>
      <c r="AA622" s="349">
        <v>-6.2818608881292537E-2</v>
      </c>
      <c r="AB622" s="287"/>
      <c r="AC622" s="97">
        <v>-3.382649900326995E-2</v>
      </c>
      <c r="AD622" s="97">
        <v>-9.7908645972773045E-2</v>
      </c>
      <c r="AE622" s="97">
        <v>-0.15682421449475703</v>
      </c>
      <c r="AF622" s="97">
        <v>-8.5915085569014726E-2</v>
      </c>
      <c r="AG622" s="349">
        <v>-9.3751216984592545E-2</v>
      </c>
      <c r="AH622" s="287"/>
      <c r="AI622" s="97">
        <v>-0.10959208420289057</v>
      </c>
      <c r="AJ622" s="97">
        <v>-1.3610526441324766E-2</v>
      </c>
      <c r="AK622" s="97">
        <v>3.0759772537740648E-2</v>
      </c>
      <c r="AL622" s="97">
        <v>8.1243861786850058E-2</v>
      </c>
      <c r="AM622" s="349">
        <v>-6.1428057021154503E-3</v>
      </c>
      <c r="AN622" s="287"/>
      <c r="AO622" s="97">
        <v>8.5350135199046218E-2</v>
      </c>
      <c r="AP622" s="97">
        <v>8.8898036384948309E-2</v>
      </c>
      <c r="AQ622" s="97">
        <v>0.15516086724898415</v>
      </c>
      <c r="AR622" s="97">
        <v>0.10495708619429478</v>
      </c>
      <c r="AS622" s="349">
        <v>0.10841316415096647</v>
      </c>
      <c r="AT622" s="287"/>
      <c r="AU622" s="97">
        <v>9.2614996537738747E-2</v>
      </c>
      <c r="AV622" s="97">
        <v>5.963693488526034E-2</v>
      </c>
      <c r="AW622" s="97">
        <v>1.790639875659128E-2</v>
      </c>
      <c r="AX622" s="97">
        <v>-4.5355340746803474E-2</v>
      </c>
      <c r="AY622" s="349">
        <v>2.9364240404579078E-2</v>
      </c>
      <c r="AZ622" s="287"/>
      <c r="BA622" s="97">
        <v>-7.5535219001479859E-2</v>
      </c>
      <c r="BB622" s="97">
        <v>-7.1314875297703084E-2</v>
      </c>
    </row>
    <row r="623" spans="1:54">
      <c r="A623" s="69"/>
      <c r="B623" s="69"/>
      <c r="C623" s="306" t="s">
        <v>84</v>
      </c>
      <c r="D623" s="306" t="s">
        <v>25</v>
      </c>
      <c r="E623" s="433">
        <v>101350218</v>
      </c>
      <c r="F623" s="433">
        <v>100883495</v>
      </c>
      <c r="G623" s="433">
        <v>110103993</v>
      </c>
      <c r="H623" s="433">
        <v>112949549</v>
      </c>
      <c r="I623" s="434">
        <v>425287255</v>
      </c>
      <c r="J623" s="435"/>
      <c r="K623" s="433">
        <v>138157250</v>
      </c>
      <c r="L623" s="433">
        <v>140629564</v>
      </c>
      <c r="M623" s="433">
        <v>135349648</v>
      </c>
      <c r="N623" s="433">
        <v>124847630</v>
      </c>
      <c r="O623" s="436">
        <v>538984092</v>
      </c>
      <c r="P623" s="435"/>
      <c r="Q623" s="433">
        <v>106232204</v>
      </c>
      <c r="R623" s="433">
        <v>108216898</v>
      </c>
      <c r="S623" s="433">
        <v>111627551</v>
      </c>
      <c r="T623" s="433">
        <v>115153449</v>
      </c>
      <c r="U623" s="436">
        <v>441230102</v>
      </c>
      <c r="V623" s="435"/>
      <c r="W623" s="433">
        <v>115268124</v>
      </c>
      <c r="X623" s="433">
        <v>116911403</v>
      </c>
      <c r="Y623" s="433">
        <v>117521877</v>
      </c>
      <c r="Z623" s="433">
        <v>105563020</v>
      </c>
      <c r="AA623" s="436">
        <v>455264424</v>
      </c>
      <c r="AB623" s="126"/>
      <c r="AC623" s="433">
        <v>95711931</v>
      </c>
      <c r="AD623" s="433">
        <v>96669016</v>
      </c>
      <c r="AE623" s="433">
        <v>94379645</v>
      </c>
      <c r="AF623" s="433">
        <v>95629854</v>
      </c>
      <c r="AG623" s="436">
        <v>382390446</v>
      </c>
      <c r="AH623" s="126"/>
      <c r="AI623" s="433">
        <v>94440274</v>
      </c>
      <c r="AJ623" s="433">
        <v>96529372</v>
      </c>
      <c r="AK623" s="433">
        <v>94260008</v>
      </c>
      <c r="AL623" s="433">
        <v>96227210</v>
      </c>
      <c r="AM623" s="436">
        <v>381456864</v>
      </c>
      <c r="AN623" s="126"/>
      <c r="AO623" s="433">
        <v>90216255</v>
      </c>
      <c r="AP623" s="433">
        <v>95241348</v>
      </c>
      <c r="AQ623" s="433">
        <v>96641654</v>
      </c>
      <c r="AR623" s="433">
        <v>95901917</v>
      </c>
      <c r="AS623" s="436">
        <v>378001174</v>
      </c>
      <c r="AT623" s="126"/>
      <c r="AU623" s="433">
        <v>95995560</v>
      </c>
      <c r="AV623" s="433">
        <v>97898248</v>
      </c>
      <c r="AW623" s="433">
        <v>94919611</v>
      </c>
      <c r="AX623" s="433">
        <v>97309727</v>
      </c>
      <c r="AY623" s="436">
        <v>386123146</v>
      </c>
      <c r="AZ623" s="126"/>
      <c r="BA623" s="433">
        <v>96715670</v>
      </c>
      <c r="BB623" s="433">
        <v>99569988</v>
      </c>
    </row>
    <row r="624" spans="1:54">
      <c r="A624" s="69"/>
      <c r="B624" s="69"/>
      <c r="C624" s="312"/>
      <c r="D624" s="313" t="s">
        <v>23</v>
      </c>
      <c r="E624" s="97">
        <v>9.6191120981340625E-2</v>
      </c>
      <c r="F624" s="97">
        <v>0.12506130998122425</v>
      </c>
      <c r="G624" s="97">
        <v>0.11949804585535624</v>
      </c>
      <c r="H624" s="97">
        <v>9.8713354346549279E-2</v>
      </c>
      <c r="I624" s="437"/>
      <c r="J624" s="438"/>
      <c r="K624" s="97">
        <v>8.7817569173496202E-2</v>
      </c>
      <c r="L624" s="97">
        <v>9.4999484773230849E-2</v>
      </c>
      <c r="M624" s="97">
        <v>-2.2585927918893502E-2</v>
      </c>
      <c r="N624" s="97">
        <v>-0.11208657875642496</v>
      </c>
      <c r="O624" s="349">
        <v>0.26734127501657667</v>
      </c>
      <c r="P624" s="438"/>
      <c r="Q624" s="97">
        <v>-0.23107760179071313</v>
      </c>
      <c r="R624" s="97">
        <v>-0.23048258899529828</v>
      </c>
      <c r="S624" s="97">
        <v>-0.17526530250008476</v>
      </c>
      <c r="T624" s="97">
        <v>-7.7648097925447246E-2</v>
      </c>
      <c r="U624" s="349">
        <v>-0.18136711537675587</v>
      </c>
      <c r="V624" s="438"/>
      <c r="W624" s="97">
        <v>8.505819948911153E-2</v>
      </c>
      <c r="X624" s="97">
        <v>8.0343321243600885E-2</v>
      </c>
      <c r="Y624" s="97">
        <v>5.2803505471512135E-2</v>
      </c>
      <c r="Z624" s="97">
        <v>-8.328390580815348E-2</v>
      </c>
      <c r="AA624" s="349">
        <v>3.1807263231555361E-2</v>
      </c>
      <c r="AB624" s="287"/>
      <c r="AC624" s="97">
        <v>-0.16965829165398749</v>
      </c>
      <c r="AD624" s="97">
        <v>-0.17314296536155671</v>
      </c>
      <c r="AE624" s="97">
        <v>-0.19691850224618179</v>
      </c>
      <c r="AF624" s="97">
        <v>-9.4097023749415309E-2</v>
      </c>
      <c r="AG624" s="349">
        <v>-0.16006956431983366</v>
      </c>
      <c r="AH624" s="287"/>
      <c r="AI624" s="97">
        <v>-1.3286295519416513E-2</v>
      </c>
      <c r="AJ624" s="97">
        <v>-1.4445579957077515E-3</v>
      </c>
      <c r="AK624" s="97">
        <v>-1.2676144310566073E-3</v>
      </c>
      <c r="AL624" s="97">
        <v>6.2465430512943509E-3</v>
      </c>
      <c r="AM624" s="349">
        <v>-2.4414365206184563E-3</v>
      </c>
      <c r="AN624" s="287"/>
      <c r="AO624" s="97">
        <v>-4.472688209269704E-2</v>
      </c>
      <c r="AP624" s="97">
        <v>-1.3343337611271266E-2</v>
      </c>
      <c r="AQ624" s="97">
        <v>2.5266770611774181E-2</v>
      </c>
      <c r="AR624" s="97">
        <v>-3.3804679570362817E-3</v>
      </c>
      <c r="AS624" s="349">
        <v>-9.0591894552983776E-3</v>
      </c>
      <c r="AT624" s="287"/>
      <c r="AU624" s="97">
        <v>6.4060573119555819E-2</v>
      </c>
      <c r="AV624" s="97">
        <v>2.7896497223033778E-2</v>
      </c>
      <c r="AW624" s="97">
        <v>-1.7818848588828984E-2</v>
      </c>
      <c r="AX624" s="97">
        <v>1.4679685704301448E-2</v>
      </c>
      <c r="AY624" s="349">
        <v>2.1486631679085821E-2</v>
      </c>
      <c r="AZ624" s="287"/>
      <c r="BA624" s="97">
        <v>7.501492777374219E-3</v>
      </c>
      <c r="BB624" s="97">
        <v>1.7076301508480496E-2</v>
      </c>
    </row>
    <row r="625" spans="1:54">
      <c r="A625" s="69"/>
      <c r="B625" s="69"/>
      <c r="C625" s="306" t="s">
        <v>85</v>
      </c>
      <c r="D625" s="306" t="s">
        <v>25</v>
      </c>
      <c r="E625" s="433">
        <v>37491521</v>
      </c>
      <c r="F625" s="433">
        <v>36209945</v>
      </c>
      <c r="G625" s="433">
        <v>37768278</v>
      </c>
      <c r="H625" s="433">
        <v>39424075</v>
      </c>
      <c r="I625" s="434">
        <v>150893819</v>
      </c>
      <c r="J625" s="435"/>
      <c r="K625" s="433">
        <v>50108419</v>
      </c>
      <c r="L625" s="433">
        <v>51568501</v>
      </c>
      <c r="M625" s="433">
        <v>47894802</v>
      </c>
      <c r="N625" s="433">
        <v>47643237</v>
      </c>
      <c r="O625" s="436">
        <v>197214959</v>
      </c>
      <c r="P625" s="435"/>
      <c r="Q625" s="433">
        <v>40827473</v>
      </c>
      <c r="R625" s="433">
        <v>40202739</v>
      </c>
      <c r="S625" s="433">
        <v>40874528</v>
      </c>
      <c r="T625" s="433">
        <v>42967794</v>
      </c>
      <c r="U625" s="436">
        <v>164872534</v>
      </c>
      <c r="V625" s="435"/>
      <c r="W625" s="433">
        <v>43406331</v>
      </c>
      <c r="X625" s="433">
        <v>44447858</v>
      </c>
      <c r="Y625" s="433">
        <v>44006463</v>
      </c>
      <c r="Z625" s="433">
        <v>39106046</v>
      </c>
      <c r="AA625" s="436">
        <v>170966698</v>
      </c>
      <c r="AB625" s="126"/>
      <c r="AC625" s="433">
        <v>31962425</v>
      </c>
      <c r="AD625" s="433">
        <v>33526366</v>
      </c>
      <c r="AE625" s="433">
        <v>31142778</v>
      </c>
      <c r="AF625" s="433">
        <v>32018089</v>
      </c>
      <c r="AG625" s="436">
        <v>128649658</v>
      </c>
      <c r="AH625" s="126"/>
      <c r="AI625" s="433">
        <v>31353129</v>
      </c>
      <c r="AJ625" s="433">
        <v>32493934</v>
      </c>
      <c r="AK625" s="433">
        <v>32019826</v>
      </c>
      <c r="AL625" s="433">
        <v>31933346</v>
      </c>
      <c r="AM625" s="436">
        <v>127800235</v>
      </c>
      <c r="AN625" s="126"/>
      <c r="AO625" s="433">
        <v>30321108</v>
      </c>
      <c r="AP625" s="433">
        <v>30834123</v>
      </c>
      <c r="AQ625" s="433">
        <v>30303915</v>
      </c>
      <c r="AR625" s="433">
        <v>32189073</v>
      </c>
      <c r="AS625" s="436">
        <v>123648219</v>
      </c>
      <c r="AT625" s="126"/>
      <c r="AU625" s="433">
        <v>32384066</v>
      </c>
      <c r="AV625" s="433">
        <v>32764900</v>
      </c>
      <c r="AW625" s="433">
        <v>31408023</v>
      </c>
      <c r="AX625" s="433">
        <v>31640739</v>
      </c>
      <c r="AY625" s="436">
        <v>128197728</v>
      </c>
      <c r="AZ625" s="126"/>
      <c r="BA625" s="433">
        <v>32672032</v>
      </c>
      <c r="BB625" s="433">
        <v>32784009</v>
      </c>
    </row>
    <row r="626" spans="1:54">
      <c r="A626" s="69"/>
      <c r="B626" s="69"/>
      <c r="C626" s="312"/>
      <c r="D626" s="313" t="s">
        <v>23</v>
      </c>
      <c r="E626" s="97">
        <v>2.4687993251163196E-2</v>
      </c>
      <c r="F626" s="97">
        <v>-1.4112636733576811E-3</v>
      </c>
      <c r="G626" s="97">
        <v>-1.6891316505538732E-2</v>
      </c>
      <c r="H626" s="97">
        <v>-2.6925726466044526E-2</v>
      </c>
      <c r="I626" s="437"/>
      <c r="J626" s="438"/>
      <c r="K626" s="97">
        <v>-4.8257642393797848E-3</v>
      </c>
      <c r="L626" s="97">
        <v>7.430587978157363E-3</v>
      </c>
      <c r="M626" s="97">
        <v>-6.3264386608139961E-2</v>
      </c>
      <c r="N626" s="97">
        <v>-0.10771924919039545</v>
      </c>
      <c r="O626" s="349">
        <v>0.30697837928006844</v>
      </c>
      <c r="P626" s="438"/>
      <c r="Q626" s="97">
        <v>-0.18521729851424773</v>
      </c>
      <c r="R626" s="97">
        <v>-0.22040124842876463</v>
      </c>
      <c r="S626" s="97">
        <v>-0.14657695004146798</v>
      </c>
      <c r="T626" s="97">
        <v>-9.8134452954991236E-2</v>
      </c>
      <c r="U626" s="349">
        <v>-0.16399580013603332</v>
      </c>
      <c r="V626" s="438"/>
      <c r="W626" s="97">
        <v>6.3164771427318023E-2</v>
      </c>
      <c r="X626" s="97">
        <v>0.10559278063119026</v>
      </c>
      <c r="Y626" s="97">
        <v>7.6623147795125579E-2</v>
      </c>
      <c r="Z626" s="97">
        <v>-8.987540761343249E-2</v>
      </c>
      <c r="AA626" s="349">
        <v>3.6962881883042975E-2</v>
      </c>
      <c r="AB626" s="287"/>
      <c r="AC626" s="97">
        <v>-0.26364601053242676</v>
      </c>
      <c r="AD626" s="97">
        <v>-0.24571469788262912</v>
      </c>
      <c r="AE626" s="97">
        <v>-0.29231354039973634</v>
      </c>
      <c r="AF626" s="97">
        <v>-0.18124964615445904</v>
      </c>
      <c r="AG626" s="349">
        <v>-0.24751627360785788</v>
      </c>
      <c r="AH626" s="287"/>
      <c r="AI626" s="97">
        <v>-1.9062883995817015E-2</v>
      </c>
      <c r="AJ626" s="97">
        <v>-3.0794628919817879E-2</v>
      </c>
      <c r="AK626" s="97">
        <v>2.8162163311185706E-2</v>
      </c>
      <c r="AL626" s="97">
        <v>-2.6467226073361161E-3</v>
      </c>
      <c r="AM626" s="349">
        <v>-6.6026059703944151E-3</v>
      </c>
      <c r="AN626" s="287"/>
      <c r="AO626" s="97">
        <v>-3.2916044838778302E-2</v>
      </c>
      <c r="AP626" s="97">
        <v>-5.1080641697616502E-2</v>
      </c>
      <c r="AQ626" s="97">
        <v>-5.3589017004652018E-2</v>
      </c>
      <c r="AR626" s="97">
        <v>8.0081492243249119E-3</v>
      </c>
      <c r="AS626" s="349">
        <v>-3.2488328366532371E-2</v>
      </c>
      <c r="AT626" s="287"/>
      <c r="AU626" s="97">
        <v>6.803702555988389E-2</v>
      </c>
      <c r="AV626" s="97">
        <v>6.2618190891954306E-2</v>
      </c>
      <c r="AW626" s="97">
        <v>3.6434500294763916E-2</v>
      </c>
      <c r="AX626" s="97">
        <v>-1.7034786929092327E-2</v>
      </c>
      <c r="AY626" s="349">
        <v>3.6793971128690428E-2</v>
      </c>
      <c r="AZ626" s="287"/>
      <c r="BA626" s="97">
        <v>8.8922126085093645E-3</v>
      </c>
      <c r="BB626" s="97">
        <v>5.8321557520391032E-4</v>
      </c>
    </row>
    <row r="627" spans="1:54">
      <c r="A627" s="69"/>
      <c r="B627" s="69"/>
      <c r="C627" s="306" t="s">
        <v>86</v>
      </c>
      <c r="D627" s="306" t="s">
        <v>25</v>
      </c>
      <c r="E627" s="433">
        <v>318039844</v>
      </c>
      <c r="F627" s="433">
        <v>332954004</v>
      </c>
      <c r="G627" s="433">
        <v>349409387</v>
      </c>
      <c r="H627" s="433">
        <v>365641596</v>
      </c>
      <c r="I627" s="434">
        <v>1366044831</v>
      </c>
      <c r="J627" s="435"/>
      <c r="K627" s="433">
        <v>387195849</v>
      </c>
      <c r="L627" s="433">
        <v>397611647</v>
      </c>
      <c r="M627" s="433">
        <v>389636373</v>
      </c>
      <c r="N627" s="433">
        <v>377893763</v>
      </c>
      <c r="O627" s="436">
        <v>1552337632</v>
      </c>
      <c r="P627" s="435"/>
      <c r="Q627" s="433">
        <v>320845939</v>
      </c>
      <c r="R627" s="433">
        <v>319346577</v>
      </c>
      <c r="S627" s="433">
        <v>300716986</v>
      </c>
      <c r="T627" s="433">
        <v>299064287</v>
      </c>
      <c r="U627" s="436">
        <v>1239973789</v>
      </c>
      <c r="V627" s="435"/>
      <c r="W627" s="433">
        <v>299255414</v>
      </c>
      <c r="X627" s="433">
        <v>299486391</v>
      </c>
      <c r="Y627" s="433">
        <v>285743316</v>
      </c>
      <c r="Z627" s="433">
        <v>275259817</v>
      </c>
      <c r="AA627" s="436">
        <v>1159744938</v>
      </c>
      <c r="AB627" s="126"/>
      <c r="AC627" s="433">
        <v>255825031</v>
      </c>
      <c r="AD627" s="433">
        <v>252923782</v>
      </c>
      <c r="AE627" s="433">
        <v>244326742</v>
      </c>
      <c r="AF627" s="433">
        <v>255709166</v>
      </c>
      <c r="AG627" s="436">
        <v>1008784721</v>
      </c>
      <c r="AH627" s="126"/>
      <c r="AI627" s="433">
        <v>253633737</v>
      </c>
      <c r="AJ627" s="433">
        <v>263277361</v>
      </c>
      <c r="AK627" s="433">
        <v>253170741</v>
      </c>
      <c r="AL627" s="433">
        <v>269743927</v>
      </c>
      <c r="AM627" s="436">
        <v>1039825766</v>
      </c>
      <c r="AN627" s="126"/>
      <c r="AO627" s="433">
        <v>266920599</v>
      </c>
      <c r="AP627" s="433">
        <v>272907839</v>
      </c>
      <c r="AQ627" s="433">
        <v>277976030</v>
      </c>
      <c r="AR627" s="433">
        <v>286155989</v>
      </c>
      <c r="AS627" s="436">
        <v>1103960457</v>
      </c>
      <c r="AT627" s="126"/>
      <c r="AU627" s="433">
        <v>283643015</v>
      </c>
      <c r="AV627" s="433">
        <v>286832550</v>
      </c>
      <c r="AW627" s="433">
        <v>282901343</v>
      </c>
      <c r="AX627" s="433">
        <v>278903838</v>
      </c>
      <c r="AY627" s="436">
        <v>1132280746</v>
      </c>
      <c r="AZ627" s="126"/>
      <c r="BA627" s="433">
        <v>263992155</v>
      </c>
      <c r="BB627" s="433">
        <v>269901680</v>
      </c>
    </row>
    <row r="628" spans="1:54">
      <c r="A628" s="69"/>
      <c r="B628" s="69"/>
      <c r="C628" s="312"/>
      <c r="D628" s="313" t="s">
        <v>23</v>
      </c>
      <c r="E628" s="97">
        <v>0.29622553481108227</v>
      </c>
      <c r="F628" s="97">
        <v>0.17016475707587431</v>
      </c>
      <c r="G628" s="97">
        <v>0.24371350945511708</v>
      </c>
      <c r="H628" s="97">
        <v>0.1723777653621193</v>
      </c>
      <c r="I628" s="437"/>
      <c r="J628" s="438"/>
      <c r="K628" s="97">
        <v>9.9814564788528057E-2</v>
      </c>
      <c r="L628" s="97">
        <v>8.0084895011068039E-2</v>
      </c>
      <c r="M628" s="97">
        <v>1.530081747042847E-2</v>
      </c>
      <c r="N628" s="97">
        <v>-5.5698561791679299E-2</v>
      </c>
      <c r="O628" s="349">
        <v>0.13637385594704532</v>
      </c>
      <c r="P628" s="438"/>
      <c r="Q628" s="97">
        <v>-0.17136007571196865</v>
      </c>
      <c r="R628" s="97">
        <v>-0.19683797139876036</v>
      </c>
      <c r="S628" s="97">
        <v>-0.22821120706818609</v>
      </c>
      <c r="T628" s="97">
        <v>-0.20860221500930143</v>
      </c>
      <c r="U628" s="349">
        <v>-0.20122158772737919</v>
      </c>
      <c r="V628" s="438"/>
      <c r="W628" s="97">
        <v>-6.7292498908642862E-2</v>
      </c>
      <c r="X628" s="97">
        <v>-6.2190070069233938E-2</v>
      </c>
      <c r="Y628" s="97">
        <v>-4.9793229837705288E-2</v>
      </c>
      <c r="Z628" s="97">
        <v>-7.9596498260589676E-2</v>
      </c>
      <c r="AA628" s="349">
        <v>-6.4702053956077643E-2</v>
      </c>
      <c r="AB628" s="287"/>
      <c r="AC628" s="97">
        <v>-0.14512814461562251</v>
      </c>
      <c r="AD628" s="97">
        <v>-0.15547487431574147</v>
      </c>
      <c r="AE628" s="97">
        <v>-0.14494328189289996</v>
      </c>
      <c r="AF628" s="97">
        <v>-7.1026171611528799E-2</v>
      </c>
      <c r="AG628" s="349">
        <v>-0.13016673930074096</v>
      </c>
      <c r="AH628" s="287"/>
      <c r="AI628" s="97">
        <v>-8.5655965385185162E-3</v>
      </c>
      <c r="AJ628" s="97">
        <v>4.0935569277546158E-2</v>
      </c>
      <c r="AK628" s="97">
        <v>3.6197425331362165E-2</v>
      </c>
      <c r="AL628" s="97">
        <v>5.488563910141564E-2</v>
      </c>
      <c r="AM628" s="349">
        <v>3.0770732698280012E-2</v>
      </c>
      <c r="AN628" s="287"/>
      <c r="AO628" s="97">
        <v>5.2386019924470784E-2</v>
      </c>
      <c r="AP628" s="97">
        <v>3.6579210469980472E-2</v>
      </c>
      <c r="AQ628" s="97">
        <v>9.7978498234122524E-2</v>
      </c>
      <c r="AR628" s="97">
        <v>6.0843119556126313E-2</v>
      </c>
      <c r="AS628" s="349">
        <v>6.1678305247919729E-2</v>
      </c>
      <c r="AT628" s="287"/>
      <c r="AU628" s="97">
        <v>6.2649402341555582E-2</v>
      </c>
      <c r="AV628" s="97">
        <v>5.102349222002367E-2</v>
      </c>
      <c r="AW628" s="97">
        <v>1.7718480978377915E-2</v>
      </c>
      <c r="AX628" s="97">
        <v>-2.5343348658692588E-2</v>
      </c>
      <c r="AY628" s="349">
        <v>2.5653354538585527E-2</v>
      </c>
      <c r="AZ628" s="287"/>
      <c r="BA628" s="97">
        <v>-6.9280253560977001E-2</v>
      </c>
      <c r="BB628" s="97">
        <v>-5.9027017679827432E-2</v>
      </c>
    </row>
    <row r="629" spans="1:54">
      <c r="A629" s="69"/>
      <c r="B629" s="69"/>
      <c r="C629" s="306" t="s">
        <v>87</v>
      </c>
      <c r="D629" s="306" t="s">
        <v>25</v>
      </c>
      <c r="E629" s="433">
        <v>146467864</v>
      </c>
      <c r="F629" s="433">
        <v>147290603</v>
      </c>
      <c r="G629" s="433">
        <v>158745683</v>
      </c>
      <c r="H629" s="433">
        <v>165925642</v>
      </c>
      <c r="I629" s="434">
        <v>618429792</v>
      </c>
      <c r="J629" s="435"/>
      <c r="K629" s="433">
        <v>168305036</v>
      </c>
      <c r="L629" s="433">
        <v>179392076</v>
      </c>
      <c r="M629" s="433">
        <v>186000218</v>
      </c>
      <c r="N629" s="433">
        <v>183473826</v>
      </c>
      <c r="O629" s="436">
        <v>717171156</v>
      </c>
      <c r="P629" s="435"/>
      <c r="Q629" s="433">
        <v>157055821</v>
      </c>
      <c r="R629" s="433">
        <v>161297151</v>
      </c>
      <c r="S629" s="433">
        <v>168105061</v>
      </c>
      <c r="T629" s="433">
        <v>173807291</v>
      </c>
      <c r="U629" s="436">
        <v>660265324</v>
      </c>
      <c r="V629" s="435"/>
      <c r="W629" s="433">
        <v>158537149</v>
      </c>
      <c r="X629" s="433">
        <v>164389100</v>
      </c>
      <c r="Y629" s="433">
        <v>168307364</v>
      </c>
      <c r="Z629" s="433">
        <v>166303012</v>
      </c>
      <c r="AA629" s="436">
        <v>657536625</v>
      </c>
      <c r="AB629" s="126"/>
      <c r="AC629" s="433">
        <v>143991966</v>
      </c>
      <c r="AD629" s="433">
        <v>146504888</v>
      </c>
      <c r="AE629" s="433">
        <v>151944723</v>
      </c>
      <c r="AF629" s="433">
        <v>156064987</v>
      </c>
      <c r="AG629" s="436">
        <v>598506564</v>
      </c>
      <c r="AH629" s="126"/>
      <c r="AI629" s="433">
        <v>145835911</v>
      </c>
      <c r="AJ629" s="433">
        <v>147728768</v>
      </c>
      <c r="AK629" s="433">
        <v>149006451</v>
      </c>
      <c r="AL629" s="433">
        <v>158376618</v>
      </c>
      <c r="AM629" s="436">
        <v>600947748</v>
      </c>
      <c r="AN629" s="126"/>
      <c r="AO629" s="433">
        <v>139277664</v>
      </c>
      <c r="AP629" s="433">
        <v>137623333</v>
      </c>
      <c r="AQ629" s="433">
        <v>144144245</v>
      </c>
      <c r="AR629" s="433">
        <v>148627541</v>
      </c>
      <c r="AS629" s="436">
        <v>569672783</v>
      </c>
      <c r="AT629" s="126"/>
      <c r="AU629" s="433">
        <v>137566206</v>
      </c>
      <c r="AV629" s="433">
        <v>154211600</v>
      </c>
      <c r="AW629" s="433">
        <v>163156803</v>
      </c>
      <c r="AX629" s="433">
        <v>168012536</v>
      </c>
      <c r="AY629" s="436">
        <v>622947145</v>
      </c>
      <c r="AZ629" s="126"/>
      <c r="BA629" s="433">
        <v>163168322</v>
      </c>
      <c r="BB629" s="433">
        <v>170426959</v>
      </c>
    </row>
    <row r="630" spans="1:54">
      <c r="A630" s="69"/>
      <c r="B630" s="69"/>
      <c r="C630" s="312"/>
      <c r="D630" s="313" t="s">
        <v>23</v>
      </c>
      <c r="E630" s="97">
        <v>1.3381402920157104E-2</v>
      </c>
      <c r="F630" s="97">
        <v>-7.7709559681150399E-3</v>
      </c>
      <c r="G630" s="97">
        <v>-3.2113901275237874E-2</v>
      </c>
      <c r="H630" s="97">
        <v>1.7445319447099573E-2</v>
      </c>
      <c r="I630" s="437"/>
      <c r="J630" s="438"/>
      <c r="K630" s="97">
        <v>-8.1496952102212139E-3</v>
      </c>
      <c r="L630" s="97">
        <v>3.1910456357822761E-2</v>
      </c>
      <c r="M630" s="97">
        <v>6.5922624122773457E-3</v>
      </c>
      <c r="N630" s="97">
        <v>-4.4603226557624741E-2</v>
      </c>
      <c r="O630" s="349">
        <v>0.15966463012829757</v>
      </c>
      <c r="P630" s="438"/>
      <c r="Q630" s="97">
        <v>-6.6838255511261102E-2</v>
      </c>
      <c r="R630" s="97">
        <v>-0.10086802830689134</v>
      </c>
      <c r="S630" s="97">
        <v>-9.6210408742639197E-2</v>
      </c>
      <c r="T630" s="97">
        <v>-5.2686179880502393E-2</v>
      </c>
      <c r="U630" s="349">
        <v>-7.9347630651224854E-2</v>
      </c>
      <c r="V630" s="438"/>
      <c r="W630" s="97">
        <v>9.4318567154541011E-3</v>
      </c>
      <c r="X630" s="97">
        <v>1.9169272245856295E-2</v>
      </c>
      <c r="Y630" s="97">
        <v>1.2034319418854356E-3</v>
      </c>
      <c r="Z630" s="97">
        <v>-4.3175858485706486E-2</v>
      </c>
      <c r="AA630" s="349">
        <v>-4.1327310413169505E-3</v>
      </c>
      <c r="AB630" s="287"/>
      <c r="AC630" s="97">
        <v>-9.1746212744118427E-2</v>
      </c>
      <c r="AD630" s="97">
        <v>-0.10879195761762794</v>
      </c>
      <c r="AE630" s="97">
        <v>-9.7218806183667628E-2</v>
      </c>
      <c r="AF630" s="97">
        <v>-6.1562474887706831E-2</v>
      </c>
      <c r="AG630" s="349">
        <v>-8.9774559706084833E-2</v>
      </c>
      <c r="AH630" s="287"/>
      <c r="AI630" s="97">
        <v>1.28058880729498E-2</v>
      </c>
      <c r="AJ630" s="97">
        <v>8.3538509650271653E-3</v>
      </c>
      <c r="AK630" s="97">
        <v>-1.9337769301800645E-2</v>
      </c>
      <c r="AL630" s="97">
        <v>1.4811977013140076E-2</v>
      </c>
      <c r="AM630" s="349">
        <v>4.0787923589089559E-3</v>
      </c>
      <c r="AN630" s="287"/>
      <c r="AO630" s="97">
        <v>-4.4970041706668518E-2</v>
      </c>
      <c r="AP630" s="97">
        <v>-6.8405329150243777E-2</v>
      </c>
      <c r="AQ630" s="97">
        <v>-3.2630842271385907E-2</v>
      </c>
      <c r="AR630" s="97">
        <v>-6.1556289830611233E-2</v>
      </c>
      <c r="AS630" s="349">
        <v>-5.2042736001733036E-2</v>
      </c>
      <c r="AT630" s="287"/>
      <c r="AU630" s="97">
        <v>-1.2288100983658068E-2</v>
      </c>
      <c r="AV630" s="97">
        <v>0.12053382692017789</v>
      </c>
      <c r="AW630" s="97">
        <v>0.13189952883654832</v>
      </c>
      <c r="AX630" s="97">
        <v>0.13042666836558903</v>
      </c>
      <c r="AY630" s="349">
        <v>9.3517478085309858E-2</v>
      </c>
      <c r="AZ630" s="287"/>
      <c r="BA630" s="97">
        <v>0.18610759680324396</v>
      </c>
      <c r="BB630" s="97">
        <v>0.1051500600473636</v>
      </c>
    </row>
    <row r="631" spans="1:54">
      <c r="A631" s="69"/>
      <c r="B631" s="69"/>
      <c r="C631" s="306" t="s">
        <v>88</v>
      </c>
      <c r="D631" s="306" t="s">
        <v>25</v>
      </c>
      <c r="E631" s="433">
        <v>5087625</v>
      </c>
      <c r="F631" s="433">
        <v>5525865</v>
      </c>
      <c r="G631" s="433">
        <v>5156510</v>
      </c>
      <c r="H631" s="433">
        <v>5764090</v>
      </c>
      <c r="I631" s="434">
        <v>21534090</v>
      </c>
      <c r="J631" s="435"/>
      <c r="K631" s="433">
        <v>7119300</v>
      </c>
      <c r="L631" s="433">
        <v>7447875</v>
      </c>
      <c r="M631" s="433">
        <v>6686470</v>
      </c>
      <c r="N631" s="433">
        <v>6893450</v>
      </c>
      <c r="O631" s="436">
        <v>28147095</v>
      </c>
      <c r="P631" s="435"/>
      <c r="Q631" s="433">
        <v>5180920</v>
      </c>
      <c r="R631" s="433">
        <v>5521465</v>
      </c>
      <c r="S631" s="433">
        <v>5179565</v>
      </c>
      <c r="T631" s="433">
        <v>4957875</v>
      </c>
      <c r="U631" s="436">
        <v>20839825</v>
      </c>
      <c r="V631" s="435"/>
      <c r="W631" s="433">
        <v>4755055</v>
      </c>
      <c r="X631" s="433">
        <v>5453710</v>
      </c>
      <c r="Y631" s="433">
        <v>5106550</v>
      </c>
      <c r="Z631" s="433">
        <v>5000910</v>
      </c>
      <c r="AA631" s="436">
        <v>20316225</v>
      </c>
      <c r="AB631" s="126"/>
      <c r="AC631" s="433">
        <v>4429170</v>
      </c>
      <c r="AD631" s="433">
        <v>4106825</v>
      </c>
      <c r="AE631" s="433">
        <v>3716570</v>
      </c>
      <c r="AF631" s="433">
        <v>3765605</v>
      </c>
      <c r="AG631" s="436">
        <v>16018170</v>
      </c>
      <c r="AH631" s="126"/>
      <c r="AI631" s="433">
        <v>3909680</v>
      </c>
      <c r="AJ631" s="433">
        <v>4563150</v>
      </c>
      <c r="AK631" s="433">
        <v>4193825</v>
      </c>
      <c r="AL631" s="433">
        <v>4379460</v>
      </c>
      <c r="AM631" s="436">
        <v>17046115</v>
      </c>
      <c r="AN631" s="126"/>
      <c r="AO631" s="433">
        <v>4225220</v>
      </c>
      <c r="AP631" s="433">
        <v>4368050</v>
      </c>
      <c r="AQ631" s="433">
        <v>4040785</v>
      </c>
      <c r="AR631" s="433">
        <v>4495725</v>
      </c>
      <c r="AS631" s="436">
        <v>17129780</v>
      </c>
      <c r="AT631" s="126"/>
      <c r="AU631" s="433">
        <v>3901025</v>
      </c>
      <c r="AV631" s="433">
        <v>4656495</v>
      </c>
      <c r="AW631" s="433">
        <v>4423207</v>
      </c>
      <c r="AX631" s="433">
        <v>4326655</v>
      </c>
      <c r="AY631" s="436">
        <v>17307382</v>
      </c>
      <c r="AZ631" s="126"/>
      <c r="BA631" s="433">
        <v>4709400</v>
      </c>
      <c r="BB631" s="433">
        <v>5542215</v>
      </c>
    </row>
    <row r="632" spans="1:54">
      <c r="A632" s="69"/>
      <c r="B632" s="69"/>
      <c r="C632" s="312"/>
      <c r="D632" s="313" t="s">
        <v>23</v>
      </c>
      <c r="E632" s="97">
        <v>6.4650698519256367E-2</v>
      </c>
      <c r="F632" s="97">
        <v>2.3239169944994458E-2</v>
      </c>
      <c r="G632" s="97">
        <v>-5.513777572552598E-2</v>
      </c>
      <c r="H632" s="97">
        <v>4.8093541433505561E-2</v>
      </c>
      <c r="I632" s="437"/>
      <c r="J632" s="438"/>
      <c r="K632" s="97">
        <v>0.22660266571101709</v>
      </c>
      <c r="L632" s="97">
        <v>0.17461029662246558</v>
      </c>
      <c r="M632" s="97">
        <v>9.9609095558621685E-2</v>
      </c>
      <c r="N632" s="97">
        <v>8.1179419532783261E-3</v>
      </c>
      <c r="O632" s="349">
        <v>0.30709470425729624</v>
      </c>
      <c r="P632" s="438"/>
      <c r="Q632" s="97">
        <v>-0.27227115025353621</v>
      </c>
      <c r="R632" s="97">
        <v>-0.25865230015272811</v>
      </c>
      <c r="S632" s="97">
        <v>-0.22536629940760966</v>
      </c>
      <c r="T632" s="97">
        <v>-0.28078465789989049</v>
      </c>
      <c r="U632" s="349">
        <v>-0.25961009475400565</v>
      </c>
      <c r="V632" s="438"/>
      <c r="W632" s="97">
        <v>-8.2198721462597324E-2</v>
      </c>
      <c r="X632" s="97">
        <v>-1.2271199763106311E-2</v>
      </c>
      <c r="Y632" s="97">
        <v>-1.4096743645460541E-2</v>
      </c>
      <c r="Z632" s="97">
        <v>8.6801300960592798E-3</v>
      </c>
      <c r="AA632" s="349">
        <v>-2.5124971059018009E-2</v>
      </c>
      <c r="AB632" s="287"/>
      <c r="AC632" s="97">
        <v>-6.8534433355660451E-2</v>
      </c>
      <c r="AD632" s="97">
        <v>-0.24696674373958283</v>
      </c>
      <c r="AE632" s="97">
        <v>-0.27219551360507588</v>
      </c>
      <c r="AF632" s="97">
        <v>-0.24701604308015945</v>
      </c>
      <c r="AG632" s="349">
        <v>-0.21155775740817995</v>
      </c>
      <c r="AH632" s="287"/>
      <c r="AI632" s="97">
        <v>-0.11728834070491767</v>
      </c>
      <c r="AJ632" s="97">
        <v>0.1111138166345047</v>
      </c>
      <c r="AK632" s="97">
        <v>0.12841275692372278</v>
      </c>
      <c r="AL632" s="97">
        <v>0.1630163014973689</v>
      </c>
      <c r="AM632" s="349">
        <v>6.4173685258678059E-2</v>
      </c>
      <c r="AN632" s="287"/>
      <c r="AO632" s="97">
        <v>8.0707372470381289E-2</v>
      </c>
      <c r="AP632" s="97">
        <v>-4.2755552633597427E-2</v>
      </c>
      <c r="AQ632" s="97">
        <v>-3.6491746794394153E-2</v>
      </c>
      <c r="AR632" s="97">
        <v>2.654779356359005E-2</v>
      </c>
      <c r="AS632" s="349">
        <v>4.9081564919630782E-3</v>
      </c>
      <c r="AT632" s="287"/>
      <c r="AU632" s="97">
        <v>-7.6728549045966821E-2</v>
      </c>
      <c r="AV632" s="97">
        <v>6.6035187326152434E-2</v>
      </c>
      <c r="AW632" s="97">
        <v>9.4640521581821346E-2</v>
      </c>
      <c r="AX632" s="97">
        <v>-3.7606837606837584E-2</v>
      </c>
      <c r="AY632" s="349">
        <v>1.0368025742303777E-2</v>
      </c>
      <c r="AZ632" s="287"/>
      <c r="BA632" s="97">
        <v>0.20722117904909609</v>
      </c>
      <c r="BB632" s="97">
        <v>0.19021173650997159</v>
      </c>
    </row>
    <row r="633" spans="1:54">
      <c r="A633" s="69"/>
      <c r="B633" s="69"/>
      <c r="C633" s="306" t="s">
        <v>89</v>
      </c>
      <c r="D633" s="306" t="s">
        <v>25</v>
      </c>
      <c r="E633" s="433">
        <v>16002300</v>
      </c>
      <c r="F633" s="433">
        <v>15231500</v>
      </c>
      <c r="G633" s="433">
        <v>16555800</v>
      </c>
      <c r="H633" s="433">
        <v>15694800</v>
      </c>
      <c r="I633" s="434">
        <v>63484400</v>
      </c>
      <c r="J633" s="435"/>
      <c r="K633" s="433">
        <v>17912900</v>
      </c>
      <c r="L633" s="433">
        <v>17552100</v>
      </c>
      <c r="M633" s="433">
        <v>15735800</v>
      </c>
      <c r="N633" s="433">
        <v>14296700</v>
      </c>
      <c r="O633" s="436">
        <v>65497500</v>
      </c>
      <c r="P633" s="435"/>
      <c r="Q633" s="433">
        <v>13124100</v>
      </c>
      <c r="R633" s="433">
        <v>13407000</v>
      </c>
      <c r="S633" s="433">
        <v>13632500</v>
      </c>
      <c r="T633" s="433">
        <v>14576100</v>
      </c>
      <c r="U633" s="436">
        <v>54739700</v>
      </c>
      <c r="V633" s="435"/>
      <c r="W633" s="433">
        <v>14698500</v>
      </c>
      <c r="X633" s="433">
        <v>15616000</v>
      </c>
      <c r="Y633" s="433">
        <v>13366000</v>
      </c>
      <c r="Z633" s="433">
        <v>13208100</v>
      </c>
      <c r="AA633" s="436">
        <v>56888600</v>
      </c>
      <c r="AB633" s="126"/>
      <c r="AC633" s="433">
        <v>12259000</v>
      </c>
      <c r="AD633" s="433">
        <v>13749280</v>
      </c>
      <c r="AE633" s="433">
        <v>11491400</v>
      </c>
      <c r="AF633" s="433">
        <v>9832030</v>
      </c>
      <c r="AG633" s="436">
        <v>47331710</v>
      </c>
      <c r="AH633" s="126"/>
      <c r="AI633" s="433">
        <v>10386253</v>
      </c>
      <c r="AJ633" s="433">
        <v>11656570</v>
      </c>
      <c r="AK633" s="433">
        <v>10523219</v>
      </c>
      <c r="AL633" s="433">
        <v>10592906</v>
      </c>
      <c r="AM633" s="436">
        <v>43158948</v>
      </c>
      <c r="AN633" s="126"/>
      <c r="AO633" s="433">
        <v>10437600</v>
      </c>
      <c r="AP633" s="433">
        <v>11104500</v>
      </c>
      <c r="AQ633" s="433">
        <v>13304500</v>
      </c>
      <c r="AR633" s="433">
        <v>13132300</v>
      </c>
      <c r="AS633" s="436">
        <v>47978900</v>
      </c>
      <c r="AT633" s="126"/>
      <c r="AU633" s="433">
        <v>14287037</v>
      </c>
      <c r="AV633" s="433">
        <v>12441451</v>
      </c>
      <c r="AW633" s="433">
        <v>12095000</v>
      </c>
      <c r="AX633" s="433">
        <v>11884100</v>
      </c>
      <c r="AY633" s="436">
        <v>50707588</v>
      </c>
      <c r="AZ633" s="126"/>
      <c r="BA633" s="433">
        <v>13083638</v>
      </c>
      <c r="BB633" s="433">
        <v>12684897</v>
      </c>
    </row>
    <row r="634" spans="1:54">
      <c r="A634" s="69"/>
      <c r="B634" s="69"/>
      <c r="C634" s="312"/>
      <c r="D634" s="313" t="s">
        <v>23</v>
      </c>
      <c r="E634" s="97">
        <v>7.7879038939519474E-2</v>
      </c>
      <c r="F634" s="97">
        <v>-0.10349361736190571</v>
      </c>
      <c r="G634" s="97">
        <v>0.10711367244393147</v>
      </c>
      <c r="H634" s="97">
        <v>5.4836042987048771E-2</v>
      </c>
      <c r="I634" s="437"/>
      <c r="J634" s="438"/>
      <c r="K634" s="97">
        <v>-3.8960077428714296E-2</v>
      </c>
      <c r="L634" s="97">
        <v>-5.3438661710037173E-3</v>
      </c>
      <c r="M634" s="97">
        <v>-0.16383442265795206</v>
      </c>
      <c r="N634" s="97">
        <v>-0.18413664014974263</v>
      </c>
      <c r="O634" s="349">
        <v>3.1710152415396431E-2</v>
      </c>
      <c r="P634" s="438"/>
      <c r="Q634" s="97">
        <v>-0.26733806363012136</v>
      </c>
      <c r="R634" s="97">
        <v>-0.23615977575332869</v>
      </c>
      <c r="S634" s="97">
        <v>-0.13366336633663367</v>
      </c>
      <c r="T634" s="97">
        <v>1.9542971454951097E-2</v>
      </c>
      <c r="U634" s="349">
        <v>-0.16424749036222752</v>
      </c>
      <c r="V634" s="438"/>
      <c r="W634" s="97">
        <v>0.11996251171508909</v>
      </c>
      <c r="X634" s="97">
        <v>0.1647646751696874</v>
      </c>
      <c r="Y634" s="97">
        <v>-1.9548872180451093E-2</v>
      </c>
      <c r="Z634" s="97">
        <v>-9.3852265009158775E-2</v>
      </c>
      <c r="AA634" s="349">
        <v>3.9256700347279905E-2</v>
      </c>
      <c r="AB634" s="287"/>
      <c r="AC634" s="97">
        <v>-0.1659693165969317</v>
      </c>
      <c r="AD634" s="97">
        <v>-0.11953893442622954</v>
      </c>
      <c r="AE634" s="97">
        <v>-0.14025138410893312</v>
      </c>
      <c r="AF634" s="97">
        <v>-0.25560602963333101</v>
      </c>
      <c r="AG634" s="349">
        <v>-0.16799306012100845</v>
      </c>
      <c r="AH634" s="287"/>
      <c r="AI634" s="97">
        <v>-0.15276507056040456</v>
      </c>
      <c r="AJ634" s="97">
        <v>-0.15220506091955366</v>
      </c>
      <c r="AK634" s="97">
        <v>-8.4252658509842093E-2</v>
      </c>
      <c r="AL634" s="97">
        <v>7.7387477458876752E-2</v>
      </c>
      <c r="AM634" s="349">
        <v>-8.8159967176339116E-2</v>
      </c>
      <c r="AN634" s="287"/>
      <c r="AO634" s="97">
        <v>4.9437463154422545E-3</v>
      </c>
      <c r="AP634" s="97">
        <v>-4.7361273513563562E-2</v>
      </c>
      <c r="AQ634" s="97">
        <v>0.26429945057686255</v>
      </c>
      <c r="AR634" s="97">
        <v>0.23972590713067787</v>
      </c>
      <c r="AS634" s="349">
        <v>0.11167908911959579</v>
      </c>
      <c r="AT634" s="287"/>
      <c r="AU634" s="97">
        <v>0.36880480187016174</v>
      </c>
      <c r="AV634" s="97">
        <v>0.12039722634967798</v>
      </c>
      <c r="AW634" s="97">
        <v>-9.0909090909090939E-2</v>
      </c>
      <c r="AX634" s="97">
        <v>-9.5048087539882586E-2</v>
      </c>
      <c r="AY634" s="349">
        <v>5.6872666943177164E-2</v>
      </c>
      <c r="AZ634" s="287"/>
      <c r="BA634" s="97">
        <v>-8.4230131132158492E-2</v>
      </c>
      <c r="BB634" s="97">
        <v>1.9567331816843447E-2</v>
      </c>
    </row>
    <row r="635" spans="1:54">
      <c r="A635" s="69"/>
      <c r="B635" s="69"/>
      <c r="C635" s="306" t="s">
        <v>90</v>
      </c>
      <c r="D635" s="306" t="s">
        <v>25</v>
      </c>
      <c r="E635" s="433">
        <v>21612882</v>
      </c>
      <c r="F635" s="433">
        <v>21205235</v>
      </c>
      <c r="G635" s="433">
        <v>22856247</v>
      </c>
      <c r="H635" s="433">
        <v>22667087</v>
      </c>
      <c r="I635" s="434">
        <v>88341451</v>
      </c>
      <c r="J635" s="435"/>
      <c r="K635" s="433">
        <v>29881614</v>
      </c>
      <c r="L635" s="433">
        <v>29866173</v>
      </c>
      <c r="M635" s="433">
        <v>25657224</v>
      </c>
      <c r="N635" s="433">
        <v>24182062</v>
      </c>
      <c r="O635" s="436">
        <v>109587073</v>
      </c>
      <c r="P635" s="435"/>
      <c r="Q635" s="433">
        <v>20657272</v>
      </c>
      <c r="R635" s="433">
        <v>19864215</v>
      </c>
      <c r="S635" s="433">
        <v>18692399</v>
      </c>
      <c r="T635" s="433">
        <v>18350217</v>
      </c>
      <c r="U635" s="436">
        <v>77564103</v>
      </c>
      <c r="V635" s="435"/>
      <c r="W635" s="433">
        <v>20506752</v>
      </c>
      <c r="X635" s="433">
        <v>20737240</v>
      </c>
      <c r="Y635" s="433">
        <v>19178073</v>
      </c>
      <c r="Z635" s="433">
        <v>16369518</v>
      </c>
      <c r="AA635" s="436">
        <v>76791583</v>
      </c>
      <c r="AB635" s="126"/>
      <c r="AC635" s="433">
        <v>14045684</v>
      </c>
      <c r="AD635" s="433">
        <v>13763353</v>
      </c>
      <c r="AE635" s="433">
        <v>13247266</v>
      </c>
      <c r="AF635" s="433">
        <v>13595904</v>
      </c>
      <c r="AG635" s="436">
        <v>54652207</v>
      </c>
      <c r="AH635" s="126"/>
      <c r="AI635" s="433">
        <v>13213455</v>
      </c>
      <c r="AJ635" s="433">
        <v>13308855</v>
      </c>
      <c r="AK635" s="433">
        <v>12410269</v>
      </c>
      <c r="AL635" s="433">
        <v>13525438</v>
      </c>
      <c r="AM635" s="436">
        <v>52458017</v>
      </c>
      <c r="AN635" s="126"/>
      <c r="AO635" s="433">
        <v>12661243</v>
      </c>
      <c r="AP635" s="433">
        <v>12448897</v>
      </c>
      <c r="AQ635" s="433">
        <v>11131800</v>
      </c>
      <c r="AR635" s="433">
        <v>11410944</v>
      </c>
      <c r="AS635" s="436">
        <v>47652884</v>
      </c>
      <c r="AT635" s="126"/>
      <c r="AU635" s="433">
        <v>13220003</v>
      </c>
      <c r="AV635" s="433">
        <v>12823441</v>
      </c>
      <c r="AW635" s="433">
        <v>11003836</v>
      </c>
      <c r="AX635" s="433">
        <v>12359827</v>
      </c>
      <c r="AY635" s="436">
        <v>49407107</v>
      </c>
      <c r="AZ635" s="126"/>
      <c r="BA635" s="433">
        <v>12148784</v>
      </c>
      <c r="BB635" s="433">
        <v>11840395</v>
      </c>
    </row>
    <row r="636" spans="1:54">
      <c r="A636" s="69"/>
      <c r="B636" s="69"/>
      <c r="C636" s="312"/>
      <c r="D636" s="313" t="s">
        <v>23</v>
      </c>
      <c r="E636" s="97">
        <v>8.8251960631579307E-2</v>
      </c>
      <c r="F636" s="97">
        <v>6.3371726059121948E-3</v>
      </c>
      <c r="G636" s="97">
        <v>8.7675418244415868E-2</v>
      </c>
      <c r="H636" s="97">
        <v>7.381842054598485E-2</v>
      </c>
      <c r="I636" s="437"/>
      <c r="J636" s="438"/>
      <c r="K636" s="97">
        <v>1.3629734138060311E-2</v>
      </c>
      <c r="L636" s="97">
        <v>6.3189303806559474E-2</v>
      </c>
      <c r="M636" s="97">
        <v>-0.11748346744896956</v>
      </c>
      <c r="N636" s="97">
        <v>-0.16608538440271925</v>
      </c>
      <c r="O636" s="349">
        <v>0.24049437449244526</v>
      </c>
      <c r="P636" s="438"/>
      <c r="Q636" s="97">
        <v>-0.3086962437838866</v>
      </c>
      <c r="R636" s="97">
        <v>-0.33489252205162012</v>
      </c>
      <c r="S636" s="97">
        <v>-0.27145668603898843</v>
      </c>
      <c r="T636" s="97">
        <v>-0.24116409096957903</v>
      </c>
      <c r="U636" s="349">
        <v>-0.2922148490999481</v>
      </c>
      <c r="V636" s="438"/>
      <c r="W636" s="97">
        <v>-7.2865381256537187E-3</v>
      </c>
      <c r="X636" s="97">
        <v>4.394963505982985E-2</v>
      </c>
      <c r="Y636" s="97">
        <v>2.598243275247869E-2</v>
      </c>
      <c r="Z636" s="97">
        <v>-0.10793872355841894</v>
      </c>
      <c r="AA636" s="349">
        <v>-9.9597619274988114E-3</v>
      </c>
      <c r="AB636" s="287"/>
      <c r="AC636" s="97">
        <v>-0.31507027539027144</v>
      </c>
      <c r="AD636" s="97">
        <v>-0.33629774261184231</v>
      </c>
      <c r="AE636" s="97">
        <v>-0.30924937036166256</v>
      </c>
      <c r="AF636" s="97">
        <v>-0.16943773176461274</v>
      </c>
      <c r="AG636" s="349">
        <v>-0.28830472214643632</v>
      </c>
      <c r="AH636" s="287"/>
      <c r="AI636" s="97">
        <v>-5.9251582194217112E-2</v>
      </c>
      <c r="AJ636" s="97">
        <v>-3.3022331113646497E-2</v>
      </c>
      <c r="AK636" s="97">
        <v>-6.3182621984038012E-2</v>
      </c>
      <c r="AL636" s="97">
        <v>-5.1828844922706674E-3</v>
      </c>
      <c r="AM636" s="349">
        <v>-4.0148241405877694E-2</v>
      </c>
      <c r="AN636" s="287"/>
      <c r="AO636" s="97">
        <v>-4.1791643442233739E-2</v>
      </c>
      <c r="AP636" s="97">
        <v>-6.4615475936885658E-2</v>
      </c>
      <c r="AQ636" s="97">
        <v>-0.10301702565834792</v>
      </c>
      <c r="AR636" s="97">
        <v>-0.15633460446900127</v>
      </c>
      <c r="AS636" s="349">
        <v>-9.1599592870618807E-2</v>
      </c>
      <c r="AT636" s="287"/>
      <c r="AU636" s="97">
        <v>4.4131528002424369E-2</v>
      </c>
      <c r="AV636" s="97">
        <v>3.0086520918279014E-2</v>
      </c>
      <c r="AW636" s="97">
        <v>-1.1495355647783811E-2</v>
      </c>
      <c r="AX636" s="97">
        <v>8.3155521576479652E-2</v>
      </c>
      <c r="AY636" s="349">
        <v>3.6812525344740887E-2</v>
      </c>
      <c r="AZ636" s="287"/>
      <c r="BA636" s="97">
        <v>-8.1030163155031087E-2</v>
      </c>
      <c r="BB636" s="97">
        <v>-7.666007899127858E-2</v>
      </c>
    </row>
    <row r="637" spans="1:54">
      <c r="A637" s="69"/>
      <c r="B637" s="69"/>
      <c r="C637" s="306" t="s">
        <v>91</v>
      </c>
      <c r="D637" s="306" t="s">
        <v>25</v>
      </c>
      <c r="E637" s="433">
        <v>39625954</v>
      </c>
      <c r="F637" s="433">
        <v>40436872</v>
      </c>
      <c r="G637" s="433">
        <v>41947992</v>
      </c>
      <c r="H637" s="433">
        <v>41969717</v>
      </c>
      <c r="I637" s="434">
        <v>163980535</v>
      </c>
      <c r="J637" s="435"/>
      <c r="K637" s="433">
        <v>44689133</v>
      </c>
      <c r="L637" s="433">
        <v>46199564</v>
      </c>
      <c r="M637" s="433">
        <v>46254695</v>
      </c>
      <c r="N637" s="433">
        <v>44538851</v>
      </c>
      <c r="O637" s="436">
        <v>181682243</v>
      </c>
      <c r="P637" s="435"/>
      <c r="Q637" s="433">
        <v>36819382</v>
      </c>
      <c r="R637" s="433">
        <v>37877116</v>
      </c>
      <c r="S637" s="433">
        <v>39027476</v>
      </c>
      <c r="T637" s="433">
        <v>39117508</v>
      </c>
      <c r="U637" s="436">
        <v>152841482</v>
      </c>
      <c r="V637" s="435"/>
      <c r="W637" s="433">
        <v>36656404</v>
      </c>
      <c r="X637" s="433">
        <v>39003923</v>
      </c>
      <c r="Y637" s="433">
        <v>39015726</v>
      </c>
      <c r="Z637" s="433">
        <v>35299328</v>
      </c>
      <c r="AA637" s="436">
        <v>149975381</v>
      </c>
      <c r="AB637" s="126"/>
      <c r="AC637" s="433">
        <v>31172845</v>
      </c>
      <c r="AD637" s="433">
        <v>32856779</v>
      </c>
      <c r="AE637" s="433">
        <v>33773128</v>
      </c>
      <c r="AF637" s="433">
        <v>34435118</v>
      </c>
      <c r="AG637" s="436">
        <v>132237870</v>
      </c>
      <c r="AH637" s="126"/>
      <c r="AI637" s="433">
        <v>33004496</v>
      </c>
      <c r="AJ637" s="433">
        <v>34048686</v>
      </c>
      <c r="AK637" s="433">
        <v>33648913</v>
      </c>
      <c r="AL637" s="433">
        <v>34381216</v>
      </c>
      <c r="AM637" s="436">
        <v>135083311</v>
      </c>
      <c r="AN637" s="126"/>
      <c r="AO637" s="433">
        <v>32697666</v>
      </c>
      <c r="AP637" s="433">
        <v>33497580</v>
      </c>
      <c r="AQ637" s="433">
        <v>34642665</v>
      </c>
      <c r="AR637" s="433">
        <v>35623331</v>
      </c>
      <c r="AS637" s="436">
        <v>136461242</v>
      </c>
      <c r="AT637" s="126"/>
      <c r="AU637" s="433">
        <v>33551810</v>
      </c>
      <c r="AV637" s="433">
        <v>36163231</v>
      </c>
      <c r="AW637" s="433">
        <v>38629556</v>
      </c>
      <c r="AX637" s="433">
        <v>38334243</v>
      </c>
      <c r="AY637" s="436">
        <v>146678840</v>
      </c>
      <c r="AZ637" s="126"/>
      <c r="BA637" s="433">
        <v>37459653</v>
      </c>
      <c r="BB637" s="433">
        <v>38989351</v>
      </c>
    </row>
    <row r="638" spans="1:54">
      <c r="A638" s="69"/>
      <c r="B638" s="69"/>
      <c r="C638" s="312"/>
      <c r="D638" s="313" t="s">
        <v>23</v>
      </c>
      <c r="E638" s="97">
        <v>-4.0297338152858193E-2</v>
      </c>
      <c r="F638" s="97">
        <v>-2.6618623867824032E-2</v>
      </c>
      <c r="G638" s="97">
        <v>-8.1033080427519055E-2</v>
      </c>
      <c r="H638" s="97">
        <v>-4.1363666524328276E-2</v>
      </c>
      <c r="I638" s="437"/>
      <c r="J638" s="438"/>
      <c r="K638" s="97">
        <v>-5.2974205030167136E-2</v>
      </c>
      <c r="L638" s="97">
        <v>-5.4855091551855029E-2</v>
      </c>
      <c r="M638" s="97">
        <v>-8.3963974147948192E-2</v>
      </c>
      <c r="N638" s="97">
        <v>-0.11315796903873759</v>
      </c>
      <c r="O638" s="349">
        <v>0.10795005638931476</v>
      </c>
      <c r="P638" s="438"/>
      <c r="Q638" s="97">
        <v>-0.17609988092630935</v>
      </c>
      <c r="R638" s="97">
        <v>-0.18014126713403611</v>
      </c>
      <c r="S638" s="97">
        <v>-0.15624833327730303</v>
      </c>
      <c r="T638" s="97">
        <v>-0.12172166273440688</v>
      </c>
      <c r="U638" s="349">
        <v>-0.15874287175109347</v>
      </c>
      <c r="V638" s="438"/>
      <c r="W638" s="97">
        <v>-4.426418672643706E-3</v>
      </c>
      <c r="X638" s="97">
        <v>2.9749017850250192E-2</v>
      </c>
      <c r="Y638" s="97">
        <v>-3.0106994364687001E-4</v>
      </c>
      <c r="Z638" s="97">
        <v>-9.7607956007831564E-2</v>
      </c>
      <c r="AA638" s="349">
        <v>-1.8752114690958055E-2</v>
      </c>
      <c r="AB638" s="287"/>
      <c r="AC638" s="97">
        <v>-0.14959347894572528</v>
      </c>
      <c r="AD638" s="97">
        <v>-0.1576032236552205</v>
      </c>
      <c r="AE638" s="97">
        <v>-0.13437140705775918</v>
      </c>
      <c r="AF638" s="97">
        <v>-2.4482335754380413E-2</v>
      </c>
      <c r="AG638" s="349">
        <v>-0.11826948450959429</v>
      </c>
      <c r="AH638" s="287"/>
      <c r="AI638" s="97">
        <v>5.8757902911973581E-2</v>
      </c>
      <c r="AJ638" s="97">
        <v>3.6275832150193477E-2</v>
      </c>
      <c r="AK638" s="97">
        <v>-3.6779240584408068E-3</v>
      </c>
      <c r="AL638" s="97">
        <v>-1.5653206125212371E-3</v>
      </c>
      <c r="AM638" s="349">
        <v>2.1517595526909128E-2</v>
      </c>
      <c r="AN638" s="287"/>
      <c r="AO638" s="97">
        <v>-9.2966121948960811E-3</v>
      </c>
      <c r="AP638" s="97">
        <v>-1.6185822853780563E-2</v>
      </c>
      <c r="AQ638" s="97">
        <v>2.9532959950296256E-2</v>
      </c>
      <c r="AR638" s="97">
        <v>3.612772160240052E-2</v>
      </c>
      <c r="AS638" s="349">
        <v>1.0200601316324054E-2</v>
      </c>
      <c r="AT638" s="287"/>
      <c r="AU638" s="97">
        <v>2.612247614248675E-2</v>
      </c>
      <c r="AV638" s="97">
        <v>7.9577420219609785E-2</v>
      </c>
      <c r="AW638" s="97">
        <v>0.11508615171494463</v>
      </c>
      <c r="AX638" s="97">
        <v>7.6099340625950918E-2</v>
      </c>
      <c r="AY638" s="349">
        <v>7.4875458043976995E-2</v>
      </c>
      <c r="AZ638" s="287"/>
      <c r="BA638" s="97">
        <v>0.11647189823738269</v>
      </c>
      <c r="BB638" s="97">
        <v>7.8148990614251179E-2</v>
      </c>
    </row>
    <row r="639" spans="1:54">
      <c r="A639" s="69"/>
      <c r="B639" s="69"/>
      <c r="C639" s="306" t="s">
        <v>92</v>
      </c>
      <c r="D639" s="306" t="s">
        <v>25</v>
      </c>
      <c r="E639" s="433">
        <v>46655359</v>
      </c>
      <c r="F639" s="433">
        <v>48344392</v>
      </c>
      <c r="G639" s="433">
        <v>50354149</v>
      </c>
      <c r="H639" s="433">
        <v>51419660</v>
      </c>
      <c r="I639" s="434">
        <v>196773560</v>
      </c>
      <c r="J639" s="435"/>
      <c r="K639" s="433">
        <v>59926473</v>
      </c>
      <c r="L639" s="433">
        <v>66964669</v>
      </c>
      <c r="M639" s="433">
        <v>64213224</v>
      </c>
      <c r="N639" s="433">
        <v>65040905</v>
      </c>
      <c r="O639" s="436">
        <v>256145271</v>
      </c>
      <c r="P639" s="435"/>
      <c r="Q639" s="433">
        <v>46238733</v>
      </c>
      <c r="R639" s="433">
        <v>48019143</v>
      </c>
      <c r="S639" s="433">
        <v>49606742</v>
      </c>
      <c r="T639" s="433">
        <v>54052313</v>
      </c>
      <c r="U639" s="436">
        <v>197916931</v>
      </c>
      <c r="V639" s="435"/>
      <c r="W639" s="433">
        <v>48673277</v>
      </c>
      <c r="X639" s="433">
        <v>50675023</v>
      </c>
      <c r="Y639" s="433">
        <v>51012516</v>
      </c>
      <c r="Z639" s="433">
        <v>46745730</v>
      </c>
      <c r="AA639" s="436">
        <v>197106546</v>
      </c>
      <c r="AB639" s="126"/>
      <c r="AC639" s="433">
        <v>38644588</v>
      </c>
      <c r="AD639" s="433">
        <v>43882710</v>
      </c>
      <c r="AE639" s="433">
        <v>42214917</v>
      </c>
      <c r="AF639" s="433">
        <v>40849224</v>
      </c>
      <c r="AG639" s="436">
        <v>165591439</v>
      </c>
      <c r="AH639" s="126"/>
      <c r="AI639" s="433">
        <v>45894474</v>
      </c>
      <c r="AJ639" s="433">
        <v>50772812</v>
      </c>
      <c r="AK639" s="433">
        <v>48182226</v>
      </c>
      <c r="AL639" s="433">
        <v>57400516</v>
      </c>
      <c r="AM639" s="436">
        <v>202250028</v>
      </c>
      <c r="AN639" s="126"/>
      <c r="AO639" s="433">
        <v>42890956</v>
      </c>
      <c r="AP639" s="433">
        <v>51713473</v>
      </c>
      <c r="AQ639" s="433">
        <v>51794852</v>
      </c>
      <c r="AR639" s="433">
        <v>57190245</v>
      </c>
      <c r="AS639" s="436">
        <v>203589526</v>
      </c>
      <c r="AT639" s="126"/>
      <c r="AU639" s="433">
        <v>43496500</v>
      </c>
      <c r="AV639" s="433">
        <v>57819640</v>
      </c>
      <c r="AW639" s="433">
        <v>58423383</v>
      </c>
      <c r="AX639" s="433">
        <v>60074274</v>
      </c>
      <c r="AY639" s="436">
        <v>219813797</v>
      </c>
      <c r="AZ639" s="126"/>
      <c r="BA639" s="433">
        <v>55761256</v>
      </c>
      <c r="BB639" s="433">
        <v>63546189</v>
      </c>
    </row>
    <row r="640" spans="1:54">
      <c r="A640" s="69"/>
      <c r="B640" s="69"/>
      <c r="C640" s="312"/>
      <c r="D640" s="313" t="s">
        <v>23</v>
      </c>
      <c r="E640" s="97">
        <v>3.4345367067401933E-2</v>
      </c>
      <c r="F640" s="97">
        <v>1.0571596057005023E-2</v>
      </c>
      <c r="G640" s="97">
        <v>5.290544499875347E-4</v>
      </c>
      <c r="H640" s="97">
        <v>1.1974998581021395E-2</v>
      </c>
      <c r="I640" s="437"/>
      <c r="J640" s="438"/>
      <c r="K640" s="97">
        <v>-2.7759652722740644E-4</v>
      </c>
      <c r="L640" s="97">
        <v>5.3189313322115758E-3</v>
      </c>
      <c r="M640" s="97">
        <v>-3.8567066417126886E-2</v>
      </c>
      <c r="N640" s="97">
        <v>-6.1608525173696312E-2</v>
      </c>
      <c r="O640" s="349">
        <v>0.3017260601475118</v>
      </c>
      <c r="P640" s="438"/>
      <c r="Q640" s="97">
        <v>-0.22840890369102818</v>
      </c>
      <c r="R640" s="97">
        <v>-0.28291823558479767</v>
      </c>
      <c r="S640" s="97">
        <v>-0.22746844170291158</v>
      </c>
      <c r="T640" s="97">
        <v>-0.16894894067049038</v>
      </c>
      <c r="U640" s="349">
        <v>-0.22732545392180992</v>
      </c>
      <c r="V640" s="438"/>
      <c r="W640" s="97">
        <v>5.2651615691978515E-2</v>
      </c>
      <c r="X640" s="97">
        <v>5.5308775502303398E-2</v>
      </c>
      <c r="Y640" s="97">
        <v>2.8338365781006125E-2</v>
      </c>
      <c r="Z640" s="97">
        <v>-0.13517613945586382</v>
      </c>
      <c r="AA640" s="349">
        <v>-4.0945713734819034E-3</v>
      </c>
      <c r="AB640" s="287"/>
      <c r="AC640" s="97">
        <v>-0.20604096576443787</v>
      </c>
      <c r="AD640" s="97">
        <v>-0.1340367028545798</v>
      </c>
      <c r="AE640" s="97">
        <v>-0.17245961755738537</v>
      </c>
      <c r="AF640" s="97">
        <v>-0.12613999182385216</v>
      </c>
      <c r="AG640" s="349">
        <v>-0.15988868781658827</v>
      </c>
      <c r="AH640" s="287"/>
      <c r="AI640" s="97">
        <v>0.18760417370732485</v>
      </c>
      <c r="AJ640" s="97">
        <v>0.15701177069510974</v>
      </c>
      <c r="AK640" s="97">
        <v>0.14135545973002861</v>
      </c>
      <c r="AL640" s="97">
        <v>0.40518008371468706</v>
      </c>
      <c r="AM640" s="349">
        <v>0.22137973569998382</v>
      </c>
      <c r="AN640" s="287"/>
      <c r="AO640" s="97">
        <v>-6.5444000948785219E-2</v>
      </c>
      <c r="AP640" s="97">
        <v>1.8526864338339166E-2</v>
      </c>
      <c r="AQ640" s="97">
        <v>7.4978395560221678E-2</v>
      </c>
      <c r="AR640" s="97">
        <v>-3.6632249089886271E-3</v>
      </c>
      <c r="AS640" s="349">
        <v>6.6229805416886389E-3</v>
      </c>
      <c r="AT640" s="287"/>
      <c r="AU640" s="97">
        <v>1.4118221100037909E-2</v>
      </c>
      <c r="AV640" s="97">
        <v>0.11807690812024951</v>
      </c>
      <c r="AW640" s="97">
        <v>0.12797663752374455</v>
      </c>
      <c r="AX640" s="97">
        <v>5.0428687619715529E-2</v>
      </c>
      <c r="AY640" s="349">
        <v>7.9691088823498735E-2</v>
      </c>
      <c r="AZ640" s="287"/>
      <c r="BA640" s="97">
        <v>0.28197110112307877</v>
      </c>
      <c r="BB640" s="97">
        <v>9.9041588636664013E-2</v>
      </c>
    </row>
    <row r="641" spans="1:54">
      <c r="A641" s="69"/>
      <c r="B641" s="69"/>
      <c r="C641" s="306" t="s">
        <v>56</v>
      </c>
      <c r="D641" s="306" t="s">
        <v>25</v>
      </c>
      <c r="E641" s="433">
        <v>155698805</v>
      </c>
      <c r="F641" s="433">
        <v>160357282</v>
      </c>
      <c r="G641" s="433">
        <v>169588153</v>
      </c>
      <c r="H641" s="433">
        <v>167058881</v>
      </c>
      <c r="I641" s="434">
        <v>652703121</v>
      </c>
      <c r="J641" s="435"/>
      <c r="K641" s="433">
        <v>202508215</v>
      </c>
      <c r="L641" s="433">
        <v>203040850</v>
      </c>
      <c r="M641" s="433">
        <v>191155164</v>
      </c>
      <c r="N641" s="433">
        <v>172019344</v>
      </c>
      <c r="O641" s="436">
        <v>768723573</v>
      </c>
      <c r="P641" s="435"/>
      <c r="Q641" s="433">
        <v>143565777</v>
      </c>
      <c r="R641" s="433">
        <v>145833965</v>
      </c>
      <c r="S641" s="433">
        <v>144363245</v>
      </c>
      <c r="T641" s="433">
        <v>140339296</v>
      </c>
      <c r="U641" s="436">
        <v>574102283</v>
      </c>
      <c r="V641" s="435"/>
      <c r="W641" s="433">
        <v>136508398</v>
      </c>
      <c r="X641" s="433">
        <v>140662231</v>
      </c>
      <c r="Y641" s="433">
        <v>135874109</v>
      </c>
      <c r="Z641" s="433">
        <v>118513198</v>
      </c>
      <c r="AA641" s="436">
        <v>531557936</v>
      </c>
      <c r="AB641" s="126"/>
      <c r="AC641" s="433">
        <v>108933228</v>
      </c>
      <c r="AD641" s="433">
        <v>109801454</v>
      </c>
      <c r="AE641" s="433">
        <v>110257717</v>
      </c>
      <c r="AF641" s="433">
        <v>112331534</v>
      </c>
      <c r="AG641" s="436">
        <v>441323933</v>
      </c>
      <c r="AH641" s="126"/>
      <c r="AI641" s="433">
        <v>110441955</v>
      </c>
      <c r="AJ641" s="433">
        <v>110895313</v>
      </c>
      <c r="AK641" s="433">
        <v>115565349</v>
      </c>
      <c r="AL641" s="433">
        <v>94087369</v>
      </c>
      <c r="AM641" s="436">
        <v>430989986</v>
      </c>
      <c r="AN641" s="126"/>
      <c r="AO641" s="433">
        <v>89791746</v>
      </c>
      <c r="AP641" s="433">
        <v>92630151</v>
      </c>
      <c r="AQ641" s="433">
        <v>97587240</v>
      </c>
      <c r="AR641" s="433">
        <v>100369511</v>
      </c>
      <c r="AS641" s="436">
        <v>380378648</v>
      </c>
      <c r="AT641" s="126"/>
      <c r="AU641" s="433">
        <v>109304803</v>
      </c>
      <c r="AV641" s="433">
        <v>109308534</v>
      </c>
      <c r="AW641" s="433">
        <v>105665027</v>
      </c>
      <c r="AX641" s="433">
        <v>104816970</v>
      </c>
      <c r="AY641" s="436">
        <v>429095334</v>
      </c>
      <c r="AZ641" s="126"/>
      <c r="BA641" s="433">
        <v>94831851</v>
      </c>
      <c r="BB641" s="433">
        <v>97669708</v>
      </c>
    </row>
    <row r="642" spans="1:54">
      <c r="A642" s="69"/>
      <c r="B642" s="69"/>
      <c r="C642" s="312"/>
      <c r="D642" s="313" t="s">
        <v>23</v>
      </c>
      <c r="E642" s="97">
        <v>0.17029664353790983</v>
      </c>
      <c r="F642" s="97">
        <v>0.27902637483867132</v>
      </c>
      <c r="G642" s="97">
        <v>0.27498816249424834</v>
      </c>
      <c r="H642" s="97">
        <v>0.10699182068971366</v>
      </c>
      <c r="I642" s="437"/>
      <c r="J642" s="438"/>
      <c r="K642" s="97">
        <v>4.1605128731719183E-2</v>
      </c>
      <c r="L642" s="97">
        <v>3.0359697450228693E-2</v>
      </c>
      <c r="M642" s="97">
        <v>-5.7659398522338444E-2</v>
      </c>
      <c r="N642" s="97">
        <v>-0.1454312714627255</v>
      </c>
      <c r="O642" s="349">
        <v>0.17775378769791428</v>
      </c>
      <c r="P642" s="438"/>
      <c r="Q642" s="97">
        <v>-0.29106196012838292</v>
      </c>
      <c r="R642" s="97">
        <v>-0.28175061816378333</v>
      </c>
      <c r="S642" s="97">
        <v>-0.24478501140570808</v>
      </c>
      <c r="T642" s="97">
        <v>-0.18416561337427262</v>
      </c>
      <c r="U642" s="349">
        <v>-0.25317460896961463</v>
      </c>
      <c r="V642" s="438"/>
      <c r="W642" s="97">
        <v>-4.9157808688626403E-2</v>
      </c>
      <c r="X642" s="97">
        <v>-3.5463165250975703E-2</v>
      </c>
      <c r="Y642" s="97">
        <v>-5.8803998206053087E-2</v>
      </c>
      <c r="Z642" s="97">
        <v>-0.15552378145035017</v>
      </c>
      <c r="AA642" s="349">
        <v>-7.4105866253801334E-2</v>
      </c>
      <c r="AB642" s="287"/>
      <c r="AC642" s="97">
        <v>-0.20200346941292213</v>
      </c>
      <c r="AD642" s="97">
        <v>-0.21939632821549659</v>
      </c>
      <c r="AE642" s="97">
        <v>-0.18853034024311432</v>
      </c>
      <c r="AF642" s="97">
        <v>-5.2160131566106216E-2</v>
      </c>
      <c r="AG642" s="349">
        <v>-0.16975384410402261</v>
      </c>
      <c r="AH642" s="287"/>
      <c r="AI642" s="97">
        <v>1.3850016452280345E-2</v>
      </c>
      <c r="AJ642" s="97">
        <v>9.9621540530783204E-3</v>
      </c>
      <c r="AK642" s="97">
        <v>4.8138417377171061E-2</v>
      </c>
      <c r="AL642" s="97">
        <v>-0.16241356590038203</v>
      </c>
      <c r="AM642" s="349">
        <v>-2.3415786517066106E-2</v>
      </c>
      <c r="AN642" s="287"/>
      <c r="AO642" s="97">
        <v>-0.1869779378679054</v>
      </c>
      <c r="AP642" s="97">
        <v>-0.16470634786882288</v>
      </c>
      <c r="AQ642" s="97">
        <v>-0.15556660500371955</v>
      </c>
      <c r="AR642" s="97">
        <v>6.6769238706207101E-2</v>
      </c>
      <c r="AS642" s="349">
        <v>-0.11743042679418547</v>
      </c>
      <c r="AT642" s="287"/>
      <c r="AU642" s="97">
        <v>0.21731459593179081</v>
      </c>
      <c r="AV642" s="97">
        <v>0.18005350115428409</v>
      </c>
      <c r="AW642" s="97">
        <v>8.2775032883397381E-2</v>
      </c>
      <c r="AX642" s="97">
        <v>4.4310856510997754E-2</v>
      </c>
      <c r="AY642" s="349">
        <v>0.12807418675088189</v>
      </c>
      <c r="AZ642" s="287"/>
      <c r="BA642" s="97">
        <v>-0.132409112891407</v>
      </c>
      <c r="BB642" s="97">
        <v>-0.10647682824105942</v>
      </c>
    </row>
    <row r="643" spans="1:54">
      <c r="A643" s="69"/>
      <c r="B643" s="69"/>
      <c r="C643" s="306" t="s">
        <v>93</v>
      </c>
      <c r="D643" s="306" t="s">
        <v>25</v>
      </c>
      <c r="E643" s="433">
        <v>19021212</v>
      </c>
      <c r="F643" s="433">
        <v>19863581</v>
      </c>
      <c r="G643" s="433">
        <v>20337698</v>
      </c>
      <c r="H643" s="433">
        <v>20472472</v>
      </c>
      <c r="I643" s="434">
        <v>79694963</v>
      </c>
      <c r="J643" s="435"/>
      <c r="K643" s="433">
        <v>20955043</v>
      </c>
      <c r="L643" s="433">
        <v>20563839</v>
      </c>
      <c r="M643" s="433">
        <v>19583778</v>
      </c>
      <c r="N643" s="433">
        <v>19158469</v>
      </c>
      <c r="O643" s="436">
        <v>80261129</v>
      </c>
      <c r="P643" s="435"/>
      <c r="Q643" s="433">
        <v>16458097</v>
      </c>
      <c r="R643" s="433">
        <v>17369173</v>
      </c>
      <c r="S643" s="433">
        <v>16848610</v>
      </c>
      <c r="T643" s="433">
        <v>15679068</v>
      </c>
      <c r="U643" s="436">
        <v>66354948</v>
      </c>
      <c r="V643" s="435"/>
      <c r="W643" s="433">
        <v>15804770</v>
      </c>
      <c r="X643" s="433">
        <v>16315626</v>
      </c>
      <c r="Y643" s="433">
        <v>16305913</v>
      </c>
      <c r="Z643" s="433">
        <v>15267858</v>
      </c>
      <c r="AA643" s="436">
        <v>63694167</v>
      </c>
      <c r="AB643" s="126"/>
      <c r="AC643" s="433">
        <v>14038558</v>
      </c>
      <c r="AD643" s="433">
        <v>14530072</v>
      </c>
      <c r="AE643" s="433">
        <v>14188348</v>
      </c>
      <c r="AF643" s="433">
        <v>14754592</v>
      </c>
      <c r="AG643" s="436">
        <v>57511570</v>
      </c>
      <c r="AH643" s="126"/>
      <c r="AI643" s="433">
        <v>13843052</v>
      </c>
      <c r="AJ643" s="433">
        <v>14301042</v>
      </c>
      <c r="AK643" s="433">
        <v>14741830</v>
      </c>
      <c r="AL643" s="433">
        <v>14849818</v>
      </c>
      <c r="AM643" s="436">
        <v>57735742</v>
      </c>
      <c r="AN643" s="126"/>
      <c r="AO643" s="433">
        <v>14212766</v>
      </c>
      <c r="AP643" s="433">
        <v>15058981</v>
      </c>
      <c r="AQ643" s="433">
        <v>15476117</v>
      </c>
      <c r="AR643" s="433">
        <v>15335128</v>
      </c>
      <c r="AS643" s="436">
        <v>60082992</v>
      </c>
      <c r="AT643" s="126"/>
      <c r="AU643" s="433">
        <v>15097223</v>
      </c>
      <c r="AV643" s="433">
        <v>15750499</v>
      </c>
      <c r="AW643" s="433">
        <v>15899161</v>
      </c>
      <c r="AX643" s="433">
        <v>16479047</v>
      </c>
      <c r="AY643" s="436">
        <v>63225930</v>
      </c>
      <c r="AZ643" s="126"/>
      <c r="BA643" s="433">
        <v>15877219</v>
      </c>
      <c r="BB643" s="433">
        <v>16527358</v>
      </c>
    </row>
    <row r="644" spans="1:54">
      <c r="A644" s="69"/>
      <c r="B644" s="69"/>
      <c r="C644" s="312"/>
      <c r="D644" s="313" t="s">
        <v>23</v>
      </c>
      <c r="E644" s="97">
        <v>6.6876318997455927E-2</v>
      </c>
      <c r="F644" s="97">
        <v>8.7503860462821936E-2</v>
      </c>
      <c r="G644" s="97">
        <v>8.8146644410461134E-2</v>
      </c>
      <c r="H644" s="97">
        <v>4.716614637778737E-2</v>
      </c>
      <c r="I644" s="437"/>
      <c r="J644" s="438"/>
      <c r="K644" s="97">
        <v>7.5986389199911106E-3</v>
      </c>
      <c r="L644" s="97">
        <v>-5.7355749409421695E-2</v>
      </c>
      <c r="M644" s="97">
        <v>-0.11922189136200269</v>
      </c>
      <c r="N644" s="97">
        <v>-0.1392331931734839</v>
      </c>
      <c r="O644" s="349">
        <v>7.1041629067574164E-3</v>
      </c>
      <c r="P644" s="438"/>
      <c r="Q644" s="97">
        <v>-0.21459970280185059</v>
      </c>
      <c r="R644" s="97">
        <v>-0.15535357965018104</v>
      </c>
      <c r="S644" s="97">
        <v>-0.13966498190492149</v>
      </c>
      <c r="T644" s="97">
        <v>-0.18161164130599372</v>
      </c>
      <c r="U644" s="349">
        <v>-0.17326171676453739</v>
      </c>
      <c r="V644" s="438"/>
      <c r="W644" s="97">
        <v>-3.969638774154749E-2</v>
      </c>
      <c r="X644" s="97">
        <v>-6.0656140623390642E-2</v>
      </c>
      <c r="Y644" s="97">
        <v>-3.2210194194061126E-2</v>
      </c>
      <c r="Z644" s="97">
        <v>-2.6226686433147739E-2</v>
      </c>
      <c r="AA644" s="349">
        <v>-4.0099210084528991E-2</v>
      </c>
      <c r="AB644" s="287"/>
      <c r="AC644" s="97">
        <v>-0.11175183188366555</v>
      </c>
      <c r="AD644" s="97">
        <v>-0.109438277146093</v>
      </c>
      <c r="AE644" s="97">
        <v>-0.12986485332038755</v>
      </c>
      <c r="AF644" s="97">
        <v>-3.3617420334928427E-2</v>
      </c>
      <c r="AG644" s="349">
        <v>-9.7066926081316063E-2</v>
      </c>
      <c r="AH644" s="287"/>
      <c r="AI644" s="97">
        <v>-1.3926359103264008E-2</v>
      </c>
      <c r="AJ644" s="97">
        <v>-1.5762482112958609E-2</v>
      </c>
      <c r="AK644" s="97">
        <v>3.9009615495757544E-2</v>
      </c>
      <c r="AL644" s="97">
        <v>6.4539907304790312E-3</v>
      </c>
      <c r="AM644" s="349">
        <v>3.8978591612088831E-3</v>
      </c>
      <c r="AN644" s="287"/>
      <c r="AO644" s="97">
        <v>2.6707549751312065E-2</v>
      </c>
      <c r="AP644" s="97">
        <v>5.2998865397360539E-2</v>
      </c>
      <c r="AQ644" s="97">
        <v>4.9809759032630296E-2</v>
      </c>
      <c r="AR644" s="97">
        <v>3.2681208618179802E-2</v>
      </c>
      <c r="AS644" s="349">
        <v>4.0655059044707453E-2</v>
      </c>
      <c r="AT644" s="287"/>
      <c r="AU644" s="97">
        <v>6.2229758795719237E-2</v>
      </c>
      <c r="AV644" s="97">
        <v>4.5920636993963981E-2</v>
      </c>
      <c r="AW644" s="97">
        <v>2.7335280548731911E-2</v>
      </c>
      <c r="AX644" s="97">
        <v>7.4594682222411279E-2</v>
      </c>
      <c r="AY644" s="349">
        <v>5.2309944884236126E-2</v>
      </c>
      <c r="AZ644" s="287"/>
      <c r="BA644" s="97">
        <v>5.1664865783594749E-2</v>
      </c>
      <c r="BB644" s="97">
        <v>4.9322818280233438E-2</v>
      </c>
    </row>
    <row r="645" spans="1:54">
      <c r="A645" s="69"/>
      <c r="B645" s="69"/>
      <c r="C645" s="306" t="s">
        <v>94</v>
      </c>
      <c r="D645" s="306" t="s">
        <v>25</v>
      </c>
      <c r="E645" s="433">
        <v>18207665</v>
      </c>
      <c r="F645" s="433">
        <v>23046189</v>
      </c>
      <c r="G645" s="433">
        <v>26968482</v>
      </c>
      <c r="H645" s="433">
        <v>29000512</v>
      </c>
      <c r="I645" s="434">
        <v>97222848</v>
      </c>
      <c r="J645" s="435"/>
      <c r="K645" s="433">
        <v>29854860</v>
      </c>
      <c r="L645" s="433">
        <v>27562681</v>
      </c>
      <c r="M645" s="433">
        <v>27268091</v>
      </c>
      <c r="N645" s="433">
        <v>27290272</v>
      </c>
      <c r="O645" s="436">
        <v>111975904</v>
      </c>
      <c r="P645" s="435"/>
      <c r="Q645" s="433">
        <v>23119939</v>
      </c>
      <c r="R645" s="433">
        <v>24567564</v>
      </c>
      <c r="S645" s="433">
        <v>24647147</v>
      </c>
      <c r="T645" s="433">
        <v>25294687</v>
      </c>
      <c r="U645" s="436">
        <v>97629337</v>
      </c>
      <c r="V645" s="435"/>
      <c r="W645" s="433">
        <v>23063915</v>
      </c>
      <c r="X645" s="433">
        <v>24887754</v>
      </c>
      <c r="Y645" s="433">
        <v>25015382</v>
      </c>
      <c r="Z645" s="433">
        <v>23759846</v>
      </c>
      <c r="AA645" s="436">
        <v>96726897</v>
      </c>
      <c r="AB645" s="126"/>
      <c r="AC645" s="433">
        <v>21292972</v>
      </c>
      <c r="AD645" s="433">
        <v>25498723</v>
      </c>
      <c r="AE645" s="433">
        <v>27687302</v>
      </c>
      <c r="AF645" s="433">
        <v>26617979</v>
      </c>
      <c r="AG645" s="436">
        <v>101096976</v>
      </c>
      <c r="AH645" s="126"/>
      <c r="AI645" s="433">
        <v>24701816</v>
      </c>
      <c r="AJ645" s="433">
        <v>27928377</v>
      </c>
      <c r="AK645" s="433">
        <v>27353868</v>
      </c>
      <c r="AL645" s="433">
        <v>26446027</v>
      </c>
      <c r="AM645" s="436">
        <v>106430088</v>
      </c>
      <c r="AN645" s="126"/>
      <c r="AO645" s="433">
        <v>23916454</v>
      </c>
      <c r="AP645" s="433">
        <v>26325336</v>
      </c>
      <c r="AQ645" s="433">
        <v>25703698</v>
      </c>
      <c r="AR645" s="433">
        <v>27010493</v>
      </c>
      <c r="AS645" s="436">
        <v>102955981</v>
      </c>
      <c r="AT645" s="126"/>
      <c r="AU645" s="433">
        <v>26225532</v>
      </c>
      <c r="AV645" s="433">
        <v>29050593</v>
      </c>
      <c r="AW645" s="433">
        <v>27812319</v>
      </c>
      <c r="AX645" s="433">
        <v>29176226</v>
      </c>
      <c r="AY645" s="436">
        <v>112264670</v>
      </c>
      <c r="AZ645" s="126"/>
      <c r="BA645" s="433">
        <v>26139436</v>
      </c>
      <c r="BB645" s="433">
        <v>28514325</v>
      </c>
    </row>
    <row r="646" spans="1:54">
      <c r="A646" s="69"/>
      <c r="B646" s="69"/>
      <c r="C646" s="312"/>
      <c r="D646" s="313" t="s">
        <v>23</v>
      </c>
      <c r="E646" s="97">
        <v>0.24831317276408621</v>
      </c>
      <c r="F646" s="97">
        <v>0.2717577025112401</v>
      </c>
      <c r="G646" s="97">
        <v>0.37686616199494577</v>
      </c>
      <c r="H646" s="97">
        <v>0.33701790521208325</v>
      </c>
      <c r="I646" s="437"/>
      <c r="J646" s="438"/>
      <c r="K646" s="97">
        <v>0.79565705778632545</v>
      </c>
      <c r="L646" s="97">
        <v>0.29462266711701623</v>
      </c>
      <c r="M646" s="97">
        <v>7.8305571117451511E-2</v>
      </c>
      <c r="N646" s="97">
        <v>-7.2432686289635069E-3</v>
      </c>
      <c r="O646" s="349">
        <v>0.1517447421412712</v>
      </c>
      <c r="P646" s="438"/>
      <c r="Q646" s="97">
        <v>-0.22558876511227988</v>
      </c>
      <c r="R646" s="97">
        <v>-0.10866566282140699</v>
      </c>
      <c r="S646" s="97">
        <v>-9.6117619674952692E-2</v>
      </c>
      <c r="T646" s="97">
        <v>-7.3124408580464095E-2</v>
      </c>
      <c r="U646" s="349">
        <v>-0.12812191272865281</v>
      </c>
      <c r="V646" s="438"/>
      <c r="W646" s="97">
        <v>-2.4231897843675076E-3</v>
      </c>
      <c r="X646" s="97">
        <v>1.3033038196216706E-2</v>
      </c>
      <c r="Y646" s="97">
        <v>1.4940268745912144E-2</v>
      </c>
      <c r="Z646" s="97">
        <v>-6.0678394636786814E-2</v>
      </c>
      <c r="AA646" s="349">
        <v>-9.2435330171298791E-3</v>
      </c>
      <c r="AB646" s="287"/>
      <c r="AC646" s="97">
        <v>-7.678414527628985E-2</v>
      </c>
      <c r="AD646" s="97">
        <v>2.4548980996838887E-2</v>
      </c>
      <c r="AE646" s="97">
        <v>0.10681108127791128</v>
      </c>
      <c r="AF646" s="97">
        <v>0.12029257260337456</v>
      </c>
      <c r="AG646" s="349">
        <v>4.5179563653323873E-2</v>
      </c>
      <c r="AH646" s="287"/>
      <c r="AI646" s="97">
        <v>0.16009244740471185</v>
      </c>
      <c r="AJ646" s="97">
        <v>9.5285320759004311E-2</v>
      </c>
      <c r="AK646" s="97">
        <v>-1.2042849101006614E-2</v>
      </c>
      <c r="AL646" s="97">
        <v>-6.4599945773493594E-3</v>
      </c>
      <c r="AM646" s="349">
        <v>5.2752438411214131E-2</v>
      </c>
      <c r="AN646" s="287"/>
      <c r="AO646" s="97">
        <v>-3.1793694844136189E-2</v>
      </c>
      <c r="AP646" s="97">
        <v>-5.7398287054059693E-2</v>
      </c>
      <c r="AQ646" s="97">
        <v>-6.0326751595057737E-2</v>
      </c>
      <c r="AR646" s="97">
        <v>2.13440756148362E-2</v>
      </c>
      <c r="AS646" s="349">
        <v>-3.2642150967684969E-2</v>
      </c>
      <c r="AT646" s="287"/>
      <c r="AU646" s="97">
        <v>9.6547673831580472E-2</v>
      </c>
      <c r="AV646" s="97">
        <v>0.10352221145439522</v>
      </c>
      <c r="AW646" s="97">
        <v>8.2035705523773261E-2</v>
      </c>
      <c r="AX646" s="97">
        <v>8.0181172553940527E-2</v>
      </c>
      <c r="AY646" s="349">
        <v>9.0414261605646695E-2</v>
      </c>
      <c r="AZ646" s="287"/>
      <c r="BA646" s="97">
        <v>-3.2829076641800459E-3</v>
      </c>
      <c r="BB646" s="97">
        <v>-1.845979529574493E-2</v>
      </c>
    </row>
    <row r="647" spans="1:54">
      <c r="A647" s="69"/>
      <c r="B647" s="69"/>
      <c r="C647" s="306" t="s">
        <v>95</v>
      </c>
      <c r="D647" s="306" t="s">
        <v>25</v>
      </c>
      <c r="E647" s="433">
        <v>10768520</v>
      </c>
      <c r="F647" s="433">
        <v>10175307</v>
      </c>
      <c r="G647" s="433">
        <v>10627510</v>
      </c>
      <c r="H647" s="433">
        <v>10884294</v>
      </c>
      <c r="I647" s="434">
        <v>42455631</v>
      </c>
      <c r="J647" s="435"/>
      <c r="K647" s="433">
        <v>13251347</v>
      </c>
      <c r="L647" s="433">
        <v>13290235</v>
      </c>
      <c r="M647" s="433">
        <v>13085025</v>
      </c>
      <c r="N647" s="433">
        <v>11713959</v>
      </c>
      <c r="O647" s="436">
        <v>51340566</v>
      </c>
      <c r="P647" s="435"/>
      <c r="Q647" s="433">
        <v>10257602</v>
      </c>
      <c r="R647" s="433">
        <v>10104411</v>
      </c>
      <c r="S647" s="433">
        <v>10062754</v>
      </c>
      <c r="T647" s="433">
        <v>9957981</v>
      </c>
      <c r="U647" s="436">
        <v>40382748</v>
      </c>
      <c r="V647" s="435"/>
      <c r="W647" s="433">
        <v>9691089</v>
      </c>
      <c r="X647" s="433">
        <v>9675643</v>
      </c>
      <c r="Y647" s="433">
        <v>9267692</v>
      </c>
      <c r="Z647" s="433">
        <v>8790606</v>
      </c>
      <c r="AA647" s="436">
        <v>37425030</v>
      </c>
      <c r="AB647" s="126"/>
      <c r="AC647" s="433">
        <v>7786516</v>
      </c>
      <c r="AD647" s="433">
        <v>7629693</v>
      </c>
      <c r="AE647" s="433">
        <v>7317538</v>
      </c>
      <c r="AF647" s="433">
        <v>7236245</v>
      </c>
      <c r="AG647" s="436">
        <v>29969992</v>
      </c>
      <c r="AH647" s="126"/>
      <c r="AI647" s="433">
        <v>7059341</v>
      </c>
      <c r="AJ647" s="433">
        <v>7088461</v>
      </c>
      <c r="AK647" s="433">
        <v>7096175</v>
      </c>
      <c r="AL647" s="433">
        <v>7165045</v>
      </c>
      <c r="AM647" s="436">
        <v>28409022</v>
      </c>
      <c r="AN647" s="126"/>
      <c r="AO647" s="433">
        <v>6792170</v>
      </c>
      <c r="AP647" s="433">
        <v>6810394</v>
      </c>
      <c r="AQ647" s="433">
        <v>6857932</v>
      </c>
      <c r="AR647" s="433">
        <v>6645356</v>
      </c>
      <c r="AS647" s="436">
        <v>27105852</v>
      </c>
      <c r="AT647" s="126"/>
      <c r="AU647" s="433">
        <v>6860392</v>
      </c>
      <c r="AV647" s="433">
        <v>6791978</v>
      </c>
      <c r="AW647" s="433">
        <v>6589909</v>
      </c>
      <c r="AX647" s="433">
        <v>6640499</v>
      </c>
      <c r="AY647" s="436">
        <v>26882778</v>
      </c>
      <c r="AZ647" s="126"/>
      <c r="BA647" s="433">
        <v>6648043</v>
      </c>
      <c r="BB647" s="433">
        <v>6765207</v>
      </c>
    </row>
    <row r="648" spans="1:54">
      <c r="A648" s="69"/>
      <c r="B648" s="69"/>
      <c r="C648" s="312"/>
      <c r="D648" s="313" t="s">
        <v>23</v>
      </c>
      <c r="E648" s="97">
        <v>9.7976295338913971E-2</v>
      </c>
      <c r="F648" s="97">
        <v>3.9933891838487348E-2</v>
      </c>
      <c r="G648" s="97">
        <v>5.6558923667690535E-3</v>
      </c>
      <c r="H648" s="97">
        <v>-1.970719001576586E-2</v>
      </c>
      <c r="I648" s="437"/>
      <c r="J648" s="438"/>
      <c r="K648" s="97">
        <v>4.0427450517000627E-2</v>
      </c>
      <c r="L648" s="97">
        <v>9.3272421559707747E-2</v>
      </c>
      <c r="M648" s="97">
        <v>4.9613031636808434E-2</v>
      </c>
      <c r="N648" s="97">
        <v>-7.1559666330977059E-2</v>
      </c>
      <c r="O648" s="349">
        <v>0.20927577310062828</v>
      </c>
      <c r="P648" s="438"/>
      <c r="Q648" s="97">
        <v>-0.22592005175021079</v>
      </c>
      <c r="R648" s="97">
        <v>-0.23971163790557504</v>
      </c>
      <c r="S648" s="97">
        <v>-0.23097174059659797</v>
      </c>
      <c r="T648" s="97">
        <v>-0.14990474185542224</v>
      </c>
      <c r="U648" s="349">
        <v>-0.21343391500592335</v>
      </c>
      <c r="V648" s="438"/>
      <c r="W648" s="97">
        <v>-5.5228600212798296E-2</v>
      </c>
      <c r="X648" s="97">
        <v>-4.2433745024821334E-2</v>
      </c>
      <c r="Y648" s="97">
        <v>-7.9010378272190707E-2</v>
      </c>
      <c r="Z648" s="97">
        <v>-0.1172300891114374</v>
      </c>
      <c r="AA648" s="349">
        <v>-7.324211814411441E-2</v>
      </c>
      <c r="AB648" s="287"/>
      <c r="AC648" s="97">
        <v>-0.19652827458296995</v>
      </c>
      <c r="AD648" s="97">
        <v>-0.21145364705994218</v>
      </c>
      <c r="AE648" s="97">
        <v>-0.21042499038595586</v>
      </c>
      <c r="AF648" s="97">
        <v>-0.1768206879025177</v>
      </c>
      <c r="AG648" s="349">
        <v>-0.19919925247888914</v>
      </c>
      <c r="AH648" s="287"/>
      <c r="AI648" s="97">
        <v>-9.338900735579303E-2</v>
      </c>
      <c r="AJ648" s="97">
        <v>-7.0937585562092731E-2</v>
      </c>
      <c r="AK648" s="97">
        <v>-3.0251021586768623E-2</v>
      </c>
      <c r="AL648" s="97">
        <v>-9.8393572909706295E-3</v>
      </c>
      <c r="AM648" s="349">
        <v>-5.2084431654169316E-2</v>
      </c>
      <c r="AN648" s="287"/>
      <c r="AO648" s="97">
        <v>-3.7846450539788301E-2</v>
      </c>
      <c r="AP648" s="97">
        <v>-3.9228120180106796E-2</v>
      </c>
      <c r="AQ648" s="97">
        <v>-3.3573439211969869E-2</v>
      </c>
      <c r="AR648" s="97">
        <v>-7.2531156468661373E-2</v>
      </c>
      <c r="AS648" s="349">
        <v>-4.5871695266384016E-2</v>
      </c>
      <c r="AT648" s="287"/>
      <c r="AU648" s="97">
        <v>1.0044212674299891E-2</v>
      </c>
      <c r="AV648" s="97">
        <v>-2.7041019946864031E-3</v>
      </c>
      <c r="AW648" s="97">
        <v>-3.9082189791324828E-2</v>
      </c>
      <c r="AX648" s="97">
        <v>-7.3088635131057789E-4</v>
      </c>
      <c r="AY648" s="349">
        <v>-8.2297357780894975E-3</v>
      </c>
      <c r="AZ648" s="287"/>
      <c r="BA648" s="97">
        <v>-3.0952895986118611E-2</v>
      </c>
      <c r="BB648" s="97">
        <v>-3.9415616481678351E-3</v>
      </c>
    </row>
    <row r="649" spans="1:54">
      <c r="A649" s="69"/>
      <c r="B649" s="69"/>
      <c r="C649" s="306" t="s">
        <v>96</v>
      </c>
      <c r="D649" s="306" t="s">
        <v>25</v>
      </c>
      <c r="E649" s="433">
        <v>0</v>
      </c>
      <c r="F649" s="433">
        <v>0</v>
      </c>
      <c r="G649" s="433">
        <v>0</v>
      </c>
      <c r="H649" s="433">
        <v>0</v>
      </c>
      <c r="I649" s="434">
        <v>0</v>
      </c>
      <c r="J649" s="435"/>
      <c r="K649" s="433">
        <v>0</v>
      </c>
      <c r="L649" s="433">
        <v>0</v>
      </c>
      <c r="M649" s="433">
        <v>0</v>
      </c>
      <c r="N649" s="433">
        <v>0</v>
      </c>
      <c r="O649" s="436">
        <v>0</v>
      </c>
      <c r="P649" s="435"/>
      <c r="Q649" s="433">
        <v>0</v>
      </c>
      <c r="R649" s="433">
        <v>0</v>
      </c>
      <c r="S649" s="433">
        <v>0</v>
      </c>
      <c r="T649" s="433">
        <v>0</v>
      </c>
      <c r="U649" s="436">
        <v>0</v>
      </c>
      <c r="V649" s="435"/>
      <c r="W649" s="433">
        <v>0</v>
      </c>
      <c r="X649" s="433">
        <v>0</v>
      </c>
      <c r="Y649" s="433">
        <v>0</v>
      </c>
      <c r="Z649" s="433">
        <v>0</v>
      </c>
      <c r="AA649" s="436">
        <v>0</v>
      </c>
      <c r="AB649" s="126"/>
      <c r="AC649" s="433">
        <v>0</v>
      </c>
      <c r="AD649" s="433">
        <v>0</v>
      </c>
      <c r="AE649" s="433">
        <v>0</v>
      </c>
      <c r="AF649" s="433">
        <v>0</v>
      </c>
      <c r="AG649" s="436">
        <v>0</v>
      </c>
      <c r="AH649" s="126"/>
      <c r="AI649" s="433">
        <v>0</v>
      </c>
      <c r="AJ649" s="433">
        <v>0</v>
      </c>
      <c r="AK649" s="433">
        <v>0</v>
      </c>
      <c r="AL649" s="433">
        <v>0</v>
      </c>
      <c r="AM649" s="436">
        <v>0</v>
      </c>
      <c r="AN649" s="126"/>
      <c r="AO649" s="433">
        <v>0</v>
      </c>
      <c r="AP649" s="433">
        <v>0</v>
      </c>
      <c r="AQ649" s="433">
        <v>0</v>
      </c>
      <c r="AR649" s="433">
        <v>0</v>
      </c>
      <c r="AS649" s="436">
        <v>0</v>
      </c>
      <c r="AT649" s="126"/>
      <c r="AU649" s="433">
        <v>0</v>
      </c>
      <c r="AV649" s="433">
        <v>0</v>
      </c>
      <c r="AW649" s="433">
        <v>0</v>
      </c>
      <c r="AX649" s="433">
        <v>0</v>
      </c>
      <c r="AY649" s="436">
        <v>0</v>
      </c>
      <c r="AZ649" s="126"/>
      <c r="BA649" s="433">
        <v>0</v>
      </c>
      <c r="BB649" s="433">
        <v>0</v>
      </c>
    </row>
    <row r="650" spans="1:54">
      <c r="A650" s="69"/>
      <c r="B650" s="72"/>
      <c r="C650" s="312"/>
      <c r="D650" s="313" t="s">
        <v>23</v>
      </c>
      <c r="E650" s="97">
        <v>0</v>
      </c>
      <c r="F650" s="97">
        <v>0</v>
      </c>
      <c r="G650" s="97">
        <v>0</v>
      </c>
      <c r="H650" s="97">
        <v>0</v>
      </c>
      <c r="I650" s="437"/>
      <c r="J650" s="438"/>
      <c r="K650" s="97">
        <v>0</v>
      </c>
      <c r="L650" s="97">
        <v>0</v>
      </c>
      <c r="M650" s="97">
        <v>0</v>
      </c>
      <c r="N650" s="97">
        <v>0</v>
      </c>
      <c r="O650" s="349">
        <v>0</v>
      </c>
      <c r="P650" s="438"/>
      <c r="Q650" s="97" t="s">
        <v>279</v>
      </c>
      <c r="R650" s="97" t="s">
        <v>279</v>
      </c>
      <c r="S650" s="97" t="s">
        <v>279</v>
      </c>
      <c r="T650" s="97" t="s">
        <v>279</v>
      </c>
      <c r="U650" s="349" t="s">
        <v>279</v>
      </c>
      <c r="V650" s="438"/>
      <c r="W650" s="97" t="s">
        <v>279</v>
      </c>
      <c r="X650" s="97" t="s">
        <v>279</v>
      </c>
      <c r="Y650" s="97" t="s">
        <v>279</v>
      </c>
      <c r="Z650" s="97" t="s">
        <v>279</v>
      </c>
      <c r="AA650" s="349" t="s">
        <v>279</v>
      </c>
      <c r="AB650" s="287"/>
      <c r="AC650" s="97" t="s">
        <v>279</v>
      </c>
      <c r="AD650" s="97" t="s">
        <v>279</v>
      </c>
      <c r="AE650" s="97" t="s">
        <v>279</v>
      </c>
      <c r="AF650" s="97" t="s">
        <v>279</v>
      </c>
      <c r="AG650" s="349" t="s">
        <v>279</v>
      </c>
      <c r="AH650" s="287"/>
      <c r="AI650" s="97" t="s">
        <v>279</v>
      </c>
      <c r="AJ650" s="97" t="s">
        <v>279</v>
      </c>
      <c r="AK650" s="97" t="s">
        <v>279</v>
      </c>
      <c r="AL650" s="97" t="s">
        <v>279</v>
      </c>
      <c r="AM650" s="349" t="s">
        <v>279</v>
      </c>
      <c r="AN650" s="287"/>
      <c r="AO650" s="97" t="s">
        <v>279</v>
      </c>
      <c r="AP650" s="97" t="s">
        <v>279</v>
      </c>
      <c r="AQ650" s="97" t="s">
        <v>279</v>
      </c>
      <c r="AR650" s="97" t="s">
        <v>279</v>
      </c>
      <c r="AS650" s="349" t="s">
        <v>279</v>
      </c>
      <c r="AT650" s="287"/>
      <c r="AU650" s="97" t="s">
        <v>279</v>
      </c>
      <c r="AV650" s="97" t="s">
        <v>279</v>
      </c>
      <c r="AW650" s="97" t="s">
        <v>279</v>
      </c>
      <c r="AX650" s="97" t="s">
        <v>279</v>
      </c>
      <c r="AY650" s="349" t="s">
        <v>279</v>
      </c>
      <c r="AZ650" s="287"/>
      <c r="BA650" s="97" t="s">
        <v>279</v>
      </c>
      <c r="BB650" s="97" t="s">
        <v>279</v>
      </c>
    </row>
    <row r="651" spans="1:54">
      <c r="A651" s="73" t="s">
        <v>197</v>
      </c>
      <c r="B651" s="73" t="s">
        <v>28</v>
      </c>
      <c r="C651" s="306" t="s">
        <v>58</v>
      </c>
      <c r="D651" s="306" t="s">
        <v>25</v>
      </c>
      <c r="E651" s="433">
        <v>331287157</v>
      </c>
      <c r="F651" s="433">
        <v>371210870</v>
      </c>
      <c r="G651" s="433">
        <v>389398637</v>
      </c>
      <c r="H651" s="433">
        <v>384526625</v>
      </c>
      <c r="I651" s="434">
        <v>1476423289</v>
      </c>
      <c r="J651" s="435"/>
      <c r="K651" s="433">
        <v>365415622</v>
      </c>
      <c r="L651" s="433">
        <v>392325822</v>
      </c>
      <c r="M651" s="433">
        <v>396561580</v>
      </c>
      <c r="N651" s="433">
        <v>383187525</v>
      </c>
      <c r="O651" s="436">
        <v>1537490549</v>
      </c>
      <c r="P651" s="435"/>
      <c r="Q651" s="433">
        <v>353441221</v>
      </c>
      <c r="R651" s="433">
        <v>374218753</v>
      </c>
      <c r="S651" s="433">
        <v>367370842</v>
      </c>
      <c r="T651" s="433">
        <v>369487493</v>
      </c>
      <c r="U651" s="436">
        <v>1464518309</v>
      </c>
      <c r="V651" s="435"/>
      <c r="W651" s="433">
        <v>363431699</v>
      </c>
      <c r="X651" s="433">
        <v>374273403</v>
      </c>
      <c r="Y651" s="433">
        <v>374060105</v>
      </c>
      <c r="Z651" s="433">
        <v>373662776</v>
      </c>
      <c r="AA651" s="436">
        <v>1485427983</v>
      </c>
      <c r="AB651" s="126"/>
      <c r="AC651" s="433">
        <v>370083992</v>
      </c>
      <c r="AD651" s="433">
        <v>381087280</v>
      </c>
      <c r="AE651" s="433">
        <v>384596848</v>
      </c>
      <c r="AF651" s="433">
        <v>407320831</v>
      </c>
      <c r="AG651" s="436">
        <v>1543088951</v>
      </c>
      <c r="AH651" s="126"/>
      <c r="AI651" s="433">
        <v>395491502</v>
      </c>
      <c r="AJ651" s="433">
        <v>412176872</v>
      </c>
      <c r="AK651" s="433">
        <v>412331162</v>
      </c>
      <c r="AL651" s="433">
        <v>419400369</v>
      </c>
      <c r="AM651" s="436">
        <v>1639399905</v>
      </c>
      <c r="AN651" s="126"/>
      <c r="AO651" s="433">
        <v>393180073</v>
      </c>
      <c r="AP651" s="433">
        <v>426376177</v>
      </c>
      <c r="AQ651" s="433">
        <v>431870497</v>
      </c>
      <c r="AR651" s="433">
        <v>429364210</v>
      </c>
      <c r="AS651" s="436">
        <v>1680790957</v>
      </c>
      <c r="AT651" s="126"/>
      <c r="AU651" s="433">
        <v>418638169</v>
      </c>
      <c r="AV651" s="433">
        <v>437128412</v>
      </c>
      <c r="AW651" s="433">
        <v>433617560</v>
      </c>
      <c r="AX651" s="433">
        <v>433952840</v>
      </c>
      <c r="AY651" s="436">
        <v>1723336981</v>
      </c>
      <c r="AZ651" s="126"/>
      <c r="BA651" s="433">
        <v>419967531</v>
      </c>
      <c r="BB651" s="433">
        <v>440034603</v>
      </c>
    </row>
    <row r="652" spans="1:54">
      <c r="A652" s="69"/>
      <c r="B652" s="69"/>
      <c r="C652" s="312"/>
      <c r="D652" s="313" t="s">
        <v>23</v>
      </c>
      <c r="E652" s="97">
        <v>0.10861210766066877</v>
      </c>
      <c r="F652" s="97">
        <v>0.44055545229246879</v>
      </c>
      <c r="G652" s="97">
        <v>0.31734915566098054</v>
      </c>
      <c r="H652" s="97">
        <v>0.19329091037730017</v>
      </c>
      <c r="I652" s="437"/>
      <c r="J652" s="438"/>
      <c r="K652" s="97">
        <v>0.10301777258452552</v>
      </c>
      <c r="L652" s="97">
        <v>5.6881286908435628E-2</v>
      </c>
      <c r="M652" s="97">
        <v>1.8394884623081E-2</v>
      </c>
      <c r="N652" s="97">
        <v>-3.4824636655524177E-3</v>
      </c>
      <c r="O652" s="349">
        <v>4.1361620651054309E-2</v>
      </c>
      <c r="P652" s="438"/>
      <c r="Q652" s="97">
        <v>-3.2769264035460433E-2</v>
      </c>
      <c r="R652" s="97">
        <v>-4.6153141049176227E-2</v>
      </c>
      <c r="S652" s="97">
        <v>-7.3609596774352193E-2</v>
      </c>
      <c r="T652" s="97">
        <v>-3.5752813195053745E-2</v>
      </c>
      <c r="U652" s="349">
        <v>-4.7461911260177736E-2</v>
      </c>
      <c r="V652" s="438"/>
      <c r="W652" s="97">
        <v>2.826630683238851E-2</v>
      </c>
      <c r="X652" s="97">
        <v>1.4603757711739718E-4</v>
      </c>
      <c r="Y652" s="97">
        <v>1.8208475565407056E-2</v>
      </c>
      <c r="Z652" s="97">
        <v>1.1300201168108259E-2</v>
      </c>
      <c r="AA652" s="349">
        <v>1.4277509452427006E-2</v>
      </c>
      <c r="AB652" s="287"/>
      <c r="AC652" s="97">
        <v>1.8304107809814285E-2</v>
      </c>
      <c r="AD652" s="97">
        <v>1.8205613718162095E-2</v>
      </c>
      <c r="AE652" s="97">
        <v>2.8168582693415045E-2</v>
      </c>
      <c r="AF652" s="97">
        <v>9.0076018168852912E-2</v>
      </c>
      <c r="AG652" s="349">
        <v>3.8817747248538259E-2</v>
      </c>
      <c r="AH652" s="287"/>
      <c r="AI652" s="97">
        <v>6.8653361261840296E-2</v>
      </c>
      <c r="AJ652" s="97">
        <v>8.1581290249309824E-2</v>
      </c>
      <c r="AK652" s="97">
        <v>7.2112691885607871E-2</v>
      </c>
      <c r="AL652" s="97">
        <v>2.965607717715768E-2</v>
      </c>
      <c r="AM652" s="349">
        <v>6.2414388968040857E-2</v>
      </c>
      <c r="AN652" s="287"/>
      <c r="AO652" s="97">
        <v>-5.8444466905385184E-3</v>
      </c>
      <c r="AP652" s="97">
        <v>3.4449543301886099E-2</v>
      </c>
      <c r="AQ652" s="97">
        <v>4.7387480745391786E-2</v>
      </c>
      <c r="AR652" s="97">
        <v>2.3757349150067109E-2</v>
      </c>
      <c r="AS652" s="349">
        <v>2.5247684761821487E-2</v>
      </c>
      <c r="AT652" s="287"/>
      <c r="AU652" s="97">
        <v>6.4749202078712598E-2</v>
      </c>
      <c r="AV652" s="97">
        <v>2.5217719891512669E-2</v>
      </c>
      <c r="AW652" s="97">
        <v>4.0453400084887736E-3</v>
      </c>
      <c r="AX652" s="97">
        <v>1.068703420809114E-2</v>
      </c>
      <c r="AY652" s="349">
        <v>2.5313096683920344E-2</v>
      </c>
      <c r="AZ652" s="287"/>
      <c r="BA652" s="97">
        <v>3.1754438520870121E-3</v>
      </c>
      <c r="BB652" s="97">
        <v>6.6483690380665372E-3</v>
      </c>
    </row>
    <row r="653" spans="1:54">
      <c r="A653" s="69"/>
      <c r="B653" s="69"/>
      <c r="C653" s="306" t="s">
        <v>82</v>
      </c>
      <c r="D653" s="306" t="s">
        <v>25</v>
      </c>
      <c r="E653" s="433">
        <v>1419895602</v>
      </c>
      <c r="F653" s="433">
        <v>1522193206</v>
      </c>
      <c r="G653" s="433">
        <v>1583807138</v>
      </c>
      <c r="H653" s="433">
        <v>1573993657</v>
      </c>
      <c r="I653" s="434">
        <v>6099889603</v>
      </c>
      <c r="J653" s="435"/>
      <c r="K653" s="433">
        <v>1508424635</v>
      </c>
      <c r="L653" s="433">
        <v>1614795671</v>
      </c>
      <c r="M653" s="433">
        <v>1618563116</v>
      </c>
      <c r="N653" s="433">
        <v>1589128710</v>
      </c>
      <c r="O653" s="436">
        <v>6330912132</v>
      </c>
      <c r="P653" s="435"/>
      <c r="Q653" s="433">
        <v>1486675655</v>
      </c>
      <c r="R653" s="433">
        <v>1556979245</v>
      </c>
      <c r="S653" s="433">
        <v>1511737065</v>
      </c>
      <c r="T653" s="433">
        <v>1536731645</v>
      </c>
      <c r="U653" s="436">
        <v>6092123610</v>
      </c>
      <c r="V653" s="435"/>
      <c r="W653" s="433">
        <v>1515456651</v>
      </c>
      <c r="X653" s="433">
        <v>1544197344</v>
      </c>
      <c r="Y653" s="433">
        <v>1542957305</v>
      </c>
      <c r="Z653" s="433">
        <v>1546242116</v>
      </c>
      <c r="AA653" s="436">
        <v>6148853416</v>
      </c>
      <c r="AB653" s="126"/>
      <c r="AC653" s="433">
        <v>1533398367</v>
      </c>
      <c r="AD653" s="433">
        <v>1577206516</v>
      </c>
      <c r="AE653" s="433">
        <v>1542681497</v>
      </c>
      <c r="AF653" s="433">
        <v>1590491353</v>
      </c>
      <c r="AG653" s="436">
        <v>6243777733</v>
      </c>
      <c r="AH653" s="126"/>
      <c r="AI653" s="433">
        <v>1560301988</v>
      </c>
      <c r="AJ653" s="433">
        <v>1601056008</v>
      </c>
      <c r="AK653" s="433">
        <v>1599226481</v>
      </c>
      <c r="AL653" s="433">
        <v>1656775555</v>
      </c>
      <c r="AM653" s="436">
        <v>6417360032</v>
      </c>
      <c r="AN653" s="126"/>
      <c r="AO653" s="433">
        <v>1571057886</v>
      </c>
      <c r="AP653" s="433">
        <v>1679027616</v>
      </c>
      <c r="AQ653" s="433">
        <v>1690067871</v>
      </c>
      <c r="AR653" s="433">
        <v>1689018592</v>
      </c>
      <c r="AS653" s="436">
        <v>6629171965</v>
      </c>
      <c r="AT653" s="126"/>
      <c r="AU653" s="433">
        <v>1655997947</v>
      </c>
      <c r="AV653" s="433">
        <v>1720620902</v>
      </c>
      <c r="AW653" s="433">
        <v>1689715042</v>
      </c>
      <c r="AX653" s="433">
        <v>1703935876</v>
      </c>
      <c r="AY653" s="436">
        <v>6770269767</v>
      </c>
      <c r="AZ653" s="126"/>
      <c r="BA653" s="433">
        <v>1662528518</v>
      </c>
      <c r="BB653" s="433">
        <v>1733170347</v>
      </c>
    </row>
    <row r="654" spans="1:54">
      <c r="A654" s="69"/>
      <c r="B654" s="69"/>
      <c r="C654" s="312"/>
      <c r="D654" s="313" t="s">
        <v>23</v>
      </c>
      <c r="E654" s="97">
        <v>0.11833106292416606</v>
      </c>
      <c r="F654" s="97">
        <v>0.26531337109680242</v>
      </c>
      <c r="G654" s="97">
        <v>0.18582093953009665</v>
      </c>
      <c r="H654" s="97">
        <v>8.0473757113895511E-2</v>
      </c>
      <c r="I654" s="437"/>
      <c r="J654" s="438"/>
      <c r="K654" s="97">
        <v>6.234897331557479E-2</v>
      </c>
      <c r="L654" s="97">
        <v>6.0834895751071955E-2</v>
      </c>
      <c r="M654" s="97">
        <v>2.194457719384265E-2</v>
      </c>
      <c r="N654" s="97">
        <v>9.6157013928805171E-3</v>
      </c>
      <c r="O654" s="349">
        <v>3.7873231162475429E-2</v>
      </c>
      <c r="P654" s="438"/>
      <c r="Q654" s="97">
        <v>-1.4418340496010318E-2</v>
      </c>
      <c r="R654" s="97">
        <v>-3.5804174508466291E-2</v>
      </c>
      <c r="S654" s="97">
        <v>-6.600054699380653E-2</v>
      </c>
      <c r="T654" s="97">
        <v>-3.2972197072696496E-2</v>
      </c>
      <c r="U654" s="349">
        <v>-3.7717870193305636E-2</v>
      </c>
      <c r="V654" s="438"/>
      <c r="W654" s="97">
        <v>1.9359297304158751E-2</v>
      </c>
      <c r="X654" s="97">
        <v>-8.2094228558583504E-3</v>
      </c>
      <c r="Y654" s="97">
        <v>2.0651898218821518E-2</v>
      </c>
      <c r="Z654" s="97">
        <v>6.1887649876566364E-3</v>
      </c>
      <c r="AA654" s="349">
        <v>9.3119919475830315E-3</v>
      </c>
      <c r="AB654" s="287"/>
      <c r="AC654" s="97">
        <v>1.1839148277953626E-2</v>
      </c>
      <c r="AD654" s="97">
        <v>2.1376265234658964E-2</v>
      </c>
      <c r="AE654" s="97">
        <v>-1.787528398266014E-4</v>
      </c>
      <c r="AF654" s="97">
        <v>2.8617275743639148E-2</v>
      </c>
      <c r="AG654" s="349">
        <v>1.5437726447177447E-2</v>
      </c>
      <c r="AH654" s="287"/>
      <c r="AI654" s="97">
        <v>1.7545095637890418E-2</v>
      </c>
      <c r="AJ654" s="97">
        <v>1.5121350158053826E-2</v>
      </c>
      <c r="AK654" s="97">
        <v>3.6653699490115876E-2</v>
      </c>
      <c r="AL654" s="97">
        <v>4.1675298564166408E-2</v>
      </c>
      <c r="AM654" s="349">
        <v>2.7800845325190338E-2</v>
      </c>
      <c r="AN654" s="287"/>
      <c r="AO654" s="97">
        <v>6.8934719578144232E-3</v>
      </c>
      <c r="AP654" s="97">
        <v>4.8700112682129149E-2</v>
      </c>
      <c r="AQ654" s="97">
        <v>5.680333028452389E-2</v>
      </c>
      <c r="AR654" s="97">
        <v>1.9461318645542125E-2</v>
      </c>
      <c r="AS654" s="349">
        <v>3.3006085359681414E-2</v>
      </c>
      <c r="AT654" s="287"/>
      <c r="AU654" s="97">
        <v>5.4065519645658755E-2</v>
      </c>
      <c r="AV654" s="97">
        <v>2.4772246509613183E-2</v>
      </c>
      <c r="AW654" s="97">
        <v>-2.0876617208942516E-4</v>
      </c>
      <c r="AX654" s="97">
        <v>8.8319240952441369E-3</v>
      </c>
      <c r="AY654" s="349">
        <v>2.1284378010549831E-2</v>
      </c>
      <c r="AZ654" s="287"/>
      <c r="BA654" s="97">
        <v>3.9435864107384422E-3</v>
      </c>
      <c r="BB654" s="97">
        <v>7.2935560560800639E-3</v>
      </c>
    </row>
    <row r="655" spans="1:54">
      <c r="A655" s="69"/>
      <c r="B655" s="69"/>
      <c r="C655" s="306" t="s">
        <v>83</v>
      </c>
      <c r="D655" s="306" t="s">
        <v>25</v>
      </c>
      <c r="E655" s="433">
        <v>86832480</v>
      </c>
      <c r="F655" s="433">
        <v>92719220</v>
      </c>
      <c r="G655" s="433">
        <v>92521530</v>
      </c>
      <c r="H655" s="433">
        <v>95712920</v>
      </c>
      <c r="I655" s="434">
        <v>367786150</v>
      </c>
      <c r="J655" s="435"/>
      <c r="K655" s="433">
        <v>95555050</v>
      </c>
      <c r="L655" s="433">
        <v>99084560</v>
      </c>
      <c r="M655" s="433">
        <v>100412820</v>
      </c>
      <c r="N655" s="433">
        <v>96659650</v>
      </c>
      <c r="O655" s="436">
        <v>391712080</v>
      </c>
      <c r="P655" s="435"/>
      <c r="Q655" s="433">
        <v>89715070</v>
      </c>
      <c r="R655" s="433">
        <v>91698160</v>
      </c>
      <c r="S655" s="433">
        <v>87717960</v>
      </c>
      <c r="T655" s="433">
        <v>88979940</v>
      </c>
      <c r="U655" s="436">
        <v>358111130</v>
      </c>
      <c r="V655" s="435"/>
      <c r="W655" s="433">
        <v>89474240</v>
      </c>
      <c r="X655" s="433">
        <v>89602000</v>
      </c>
      <c r="Y655" s="433">
        <v>88595000</v>
      </c>
      <c r="Z655" s="433">
        <v>90375300</v>
      </c>
      <c r="AA655" s="436">
        <v>358046540</v>
      </c>
      <c r="AB655" s="126"/>
      <c r="AC655" s="433">
        <v>101083103</v>
      </c>
      <c r="AD655" s="433">
        <v>94204930</v>
      </c>
      <c r="AE655" s="433">
        <v>89375950</v>
      </c>
      <c r="AF655" s="433">
        <v>92928560</v>
      </c>
      <c r="AG655" s="436">
        <v>377592543</v>
      </c>
      <c r="AH655" s="126"/>
      <c r="AI655" s="433">
        <v>91277743</v>
      </c>
      <c r="AJ655" s="433">
        <v>92466290</v>
      </c>
      <c r="AK655" s="433">
        <v>90524450</v>
      </c>
      <c r="AL655" s="433">
        <v>97087040</v>
      </c>
      <c r="AM655" s="436">
        <v>371355523</v>
      </c>
      <c r="AN655" s="126"/>
      <c r="AO655" s="433">
        <v>96016180</v>
      </c>
      <c r="AP655" s="433">
        <v>101817370</v>
      </c>
      <c r="AQ655" s="433">
        <v>102339814</v>
      </c>
      <c r="AR655" s="433">
        <v>105142230</v>
      </c>
      <c r="AS655" s="436">
        <v>405315594</v>
      </c>
      <c r="AT655" s="126"/>
      <c r="AU655" s="433">
        <v>103821270</v>
      </c>
      <c r="AV655" s="433">
        <v>106678170</v>
      </c>
      <c r="AW655" s="433">
        <v>102153610</v>
      </c>
      <c r="AX655" s="433">
        <v>101169384</v>
      </c>
      <c r="AY655" s="436">
        <v>413822434</v>
      </c>
      <c r="AZ655" s="126"/>
      <c r="BA655" s="433">
        <v>101463605</v>
      </c>
      <c r="BB655" s="433">
        <v>104073646</v>
      </c>
    </row>
    <row r="656" spans="1:54">
      <c r="A656" s="69"/>
      <c r="B656" s="69"/>
      <c r="C656" s="312"/>
      <c r="D656" s="313" t="s">
        <v>23</v>
      </c>
      <c r="E656" s="97">
        <v>0.21208527431736826</v>
      </c>
      <c r="F656" s="97">
        <v>0.22989803818072302</v>
      </c>
      <c r="G656" s="97">
        <v>0.24094378840246419</v>
      </c>
      <c r="H656" s="97">
        <v>0.13804866576158234</v>
      </c>
      <c r="I656" s="437"/>
      <c r="J656" s="438"/>
      <c r="K656" s="97">
        <v>0.10045284898001301</v>
      </c>
      <c r="L656" s="97">
        <v>6.8651785465839762E-2</v>
      </c>
      <c r="M656" s="97">
        <v>8.5291391095672547E-2</v>
      </c>
      <c r="N656" s="97">
        <v>9.8913500915027985E-3</v>
      </c>
      <c r="O656" s="349">
        <v>6.5053917881355838E-2</v>
      </c>
      <c r="P656" s="438"/>
      <c r="Q656" s="97">
        <v>-6.1116393115800749E-2</v>
      </c>
      <c r="R656" s="97">
        <v>-7.4546427818824701E-2</v>
      </c>
      <c r="S656" s="97">
        <v>-0.12642668535750712</v>
      </c>
      <c r="T656" s="97">
        <v>-7.9451042911907965E-2</v>
      </c>
      <c r="U656" s="349">
        <v>-8.577971350794189E-2</v>
      </c>
      <c r="V656" s="438"/>
      <c r="W656" s="97">
        <v>-2.6843873610086222E-3</v>
      </c>
      <c r="X656" s="97">
        <v>-2.2859346359839772E-2</v>
      </c>
      <c r="Y656" s="97">
        <v>9.9984085357205377E-3</v>
      </c>
      <c r="Z656" s="97">
        <v>1.5681736804947333E-2</v>
      </c>
      <c r="AA656" s="349">
        <v>-1.8036300631041335E-4</v>
      </c>
      <c r="AB656" s="287"/>
      <c r="AC656" s="97">
        <v>0.12974530993501587</v>
      </c>
      <c r="AD656" s="97">
        <v>5.1370839936608625E-2</v>
      </c>
      <c r="AE656" s="97">
        <v>8.8148315367684305E-3</v>
      </c>
      <c r="AF656" s="97">
        <v>2.8251745775671022E-2</v>
      </c>
      <c r="AG656" s="349">
        <v>5.4590676955012629E-2</v>
      </c>
      <c r="AH656" s="287"/>
      <c r="AI656" s="97">
        <v>-9.7002958051258137E-2</v>
      </c>
      <c r="AJ656" s="97">
        <v>-1.8455934312567313E-2</v>
      </c>
      <c r="AK656" s="97">
        <v>1.2850213060672466E-2</v>
      </c>
      <c r="AL656" s="97">
        <v>4.4749213804668786E-2</v>
      </c>
      <c r="AM656" s="349">
        <v>-1.6517857981109496E-2</v>
      </c>
      <c r="AN656" s="287"/>
      <c r="AO656" s="97">
        <v>5.1912293668348042E-2</v>
      </c>
      <c r="AP656" s="97">
        <v>0.10112961166712764</v>
      </c>
      <c r="AQ656" s="97">
        <v>0.13052124591753933</v>
      </c>
      <c r="AR656" s="97">
        <v>8.2968746394987525E-2</v>
      </c>
      <c r="AS656" s="349">
        <v>9.1448945543217253E-2</v>
      </c>
      <c r="AT656" s="287"/>
      <c r="AU656" s="97">
        <v>8.1289320195825354E-2</v>
      </c>
      <c r="AV656" s="97">
        <v>4.7740380644284874E-2</v>
      </c>
      <c r="AW656" s="97">
        <v>-1.8194678368284034E-3</v>
      </c>
      <c r="AX656" s="97">
        <v>-3.7785445486556601E-2</v>
      </c>
      <c r="AY656" s="349">
        <v>2.0988188280759879E-2</v>
      </c>
      <c r="AZ656" s="287"/>
      <c r="BA656" s="97">
        <v>-2.2708882293580146E-2</v>
      </c>
      <c r="BB656" s="97">
        <v>-2.4414779518621255E-2</v>
      </c>
    </row>
    <row r="657" spans="1:54">
      <c r="A657" s="69"/>
      <c r="B657" s="69"/>
      <c r="C657" s="306" t="s">
        <v>84</v>
      </c>
      <c r="D657" s="306" t="s">
        <v>25</v>
      </c>
      <c r="E657" s="433">
        <v>446348870</v>
      </c>
      <c r="F657" s="433">
        <v>467730703</v>
      </c>
      <c r="G657" s="433">
        <v>538960740</v>
      </c>
      <c r="H657" s="433">
        <v>542858474</v>
      </c>
      <c r="I657" s="434">
        <v>1995898787</v>
      </c>
      <c r="J657" s="435"/>
      <c r="K657" s="433">
        <v>513727981</v>
      </c>
      <c r="L657" s="433">
        <v>548348841</v>
      </c>
      <c r="M657" s="433">
        <v>559231087</v>
      </c>
      <c r="N657" s="433">
        <v>542116839</v>
      </c>
      <c r="O657" s="436">
        <v>2163424748</v>
      </c>
      <c r="P657" s="435"/>
      <c r="Q657" s="433">
        <v>501404442</v>
      </c>
      <c r="R657" s="433">
        <v>525619078</v>
      </c>
      <c r="S657" s="433">
        <v>530475791</v>
      </c>
      <c r="T657" s="433">
        <v>542437026</v>
      </c>
      <c r="U657" s="436">
        <v>2099936337</v>
      </c>
      <c r="V657" s="435"/>
      <c r="W657" s="433">
        <v>548378635</v>
      </c>
      <c r="X657" s="433">
        <v>567391167</v>
      </c>
      <c r="Y657" s="433">
        <v>567112448</v>
      </c>
      <c r="Z657" s="433">
        <v>573589492</v>
      </c>
      <c r="AA657" s="436">
        <v>2256471742</v>
      </c>
      <c r="AB657" s="126"/>
      <c r="AC657" s="433">
        <v>585144342</v>
      </c>
      <c r="AD657" s="433">
        <v>611319885</v>
      </c>
      <c r="AE657" s="433">
        <v>613195742</v>
      </c>
      <c r="AF657" s="433">
        <v>630559652</v>
      </c>
      <c r="AG657" s="436">
        <v>2440219621</v>
      </c>
      <c r="AH657" s="126"/>
      <c r="AI657" s="433">
        <v>612153303</v>
      </c>
      <c r="AJ657" s="433">
        <v>656963388</v>
      </c>
      <c r="AK657" s="433">
        <v>647638014</v>
      </c>
      <c r="AL657" s="433">
        <v>655242867</v>
      </c>
      <c r="AM657" s="436">
        <v>2571997572</v>
      </c>
      <c r="AN657" s="126"/>
      <c r="AO657" s="433">
        <v>630804515</v>
      </c>
      <c r="AP657" s="433">
        <v>682750293</v>
      </c>
      <c r="AQ657" s="433">
        <v>679665568</v>
      </c>
      <c r="AR657" s="433">
        <v>689409055</v>
      </c>
      <c r="AS657" s="436">
        <v>2682629431</v>
      </c>
      <c r="AT657" s="126"/>
      <c r="AU657" s="433">
        <v>676323842</v>
      </c>
      <c r="AV657" s="433">
        <v>695474083</v>
      </c>
      <c r="AW657" s="433">
        <v>682251179</v>
      </c>
      <c r="AX657" s="433">
        <v>688623033</v>
      </c>
      <c r="AY657" s="436">
        <v>2742672137</v>
      </c>
      <c r="AZ657" s="126"/>
      <c r="BA657" s="433">
        <v>690236982</v>
      </c>
      <c r="BB657" s="433">
        <v>718604069</v>
      </c>
    </row>
    <row r="658" spans="1:54">
      <c r="A658" s="69"/>
      <c r="B658" s="69"/>
      <c r="C658" s="312"/>
      <c r="D658" s="313" t="s">
        <v>23</v>
      </c>
      <c r="E658" s="97">
        <v>0.11320691552173684</v>
      </c>
      <c r="F658" s="97">
        <v>0.39466727778722405</v>
      </c>
      <c r="G658" s="97">
        <v>0.30948002858616053</v>
      </c>
      <c r="H658" s="97">
        <v>0.19184670669847878</v>
      </c>
      <c r="I658" s="437"/>
      <c r="J658" s="438"/>
      <c r="K658" s="97">
        <v>0.150956159024218</v>
      </c>
      <c r="L658" s="97">
        <v>0.17236015827680229</v>
      </c>
      <c r="M658" s="97">
        <v>3.761006228394298E-2</v>
      </c>
      <c r="N658" s="97">
        <v>-1.3661663868583178E-3</v>
      </c>
      <c r="O658" s="349">
        <v>8.393509835827162E-2</v>
      </c>
      <c r="P658" s="438"/>
      <c r="Q658" s="97">
        <v>-2.3988451974158664E-2</v>
      </c>
      <c r="R658" s="97">
        <v>-4.1451283016389229E-2</v>
      </c>
      <c r="S658" s="97">
        <v>-5.1419344647412268E-2</v>
      </c>
      <c r="T658" s="97">
        <v>5.9062360171391326E-4</v>
      </c>
      <c r="U658" s="349">
        <v>-2.9346253461643435E-2</v>
      </c>
      <c r="V658" s="438"/>
      <c r="W658" s="97">
        <v>9.3685235042253678E-2</v>
      </c>
      <c r="X658" s="97">
        <v>7.94721705287873E-2</v>
      </c>
      <c r="Y658" s="97">
        <v>6.9063768076835785E-2</v>
      </c>
      <c r="Z658" s="97">
        <v>5.7430567064572058E-2</v>
      </c>
      <c r="AA658" s="349">
        <v>7.4542928869752778E-2</v>
      </c>
      <c r="AB658" s="287"/>
      <c r="AC658" s="97">
        <v>6.7044382573365535E-2</v>
      </c>
      <c r="AD658" s="97">
        <v>7.7422280350726735E-2</v>
      </c>
      <c r="AE658" s="97">
        <v>8.1259535322349308E-2</v>
      </c>
      <c r="AF658" s="97">
        <v>9.9322182143462223E-2</v>
      </c>
      <c r="AG658" s="349">
        <v>8.1431500151265768E-2</v>
      </c>
      <c r="AH658" s="287"/>
      <c r="AI658" s="97">
        <v>4.6157775204122231E-2</v>
      </c>
      <c r="AJ658" s="97">
        <v>7.4663861130576548E-2</v>
      </c>
      <c r="AK658" s="97">
        <v>5.6168478743285233E-2</v>
      </c>
      <c r="AL658" s="97">
        <v>3.914493247658668E-2</v>
      </c>
      <c r="AM658" s="349">
        <v>5.4002496277772538E-2</v>
      </c>
      <c r="AN658" s="287"/>
      <c r="AO658" s="97">
        <v>3.0468204465442517E-2</v>
      </c>
      <c r="AP658" s="97">
        <v>3.9251662225049389E-2</v>
      </c>
      <c r="AQ658" s="97">
        <v>4.9452863030983174E-2</v>
      </c>
      <c r="AR658" s="97">
        <v>5.2142785096506827E-2</v>
      </c>
      <c r="AS658" s="349">
        <v>4.3013982674164009E-2</v>
      </c>
      <c r="AT658" s="287"/>
      <c r="AU658" s="97">
        <v>7.2160750149354858E-2</v>
      </c>
      <c r="AV658" s="97">
        <v>1.8636081346947053E-2</v>
      </c>
      <c r="AW658" s="97">
        <v>3.8042400876778792E-3</v>
      </c>
      <c r="AX658" s="97">
        <v>-1.1401387816120101E-3</v>
      </c>
      <c r="AY658" s="349">
        <v>2.2382035068338801E-2</v>
      </c>
      <c r="AZ658" s="287"/>
      <c r="BA658" s="97">
        <v>2.0571713040392847E-2</v>
      </c>
      <c r="BB658" s="97">
        <v>3.3257869078638258E-2</v>
      </c>
    </row>
    <row r="659" spans="1:54">
      <c r="A659" s="69"/>
      <c r="B659" s="69"/>
      <c r="C659" s="306" t="s">
        <v>85</v>
      </c>
      <c r="D659" s="306" t="s">
        <v>25</v>
      </c>
      <c r="E659" s="433">
        <v>245912301</v>
      </c>
      <c r="F659" s="433">
        <v>273892750</v>
      </c>
      <c r="G659" s="433">
        <v>308763139</v>
      </c>
      <c r="H659" s="433">
        <v>322343749</v>
      </c>
      <c r="I659" s="434">
        <v>1150911939</v>
      </c>
      <c r="J659" s="435"/>
      <c r="K659" s="433">
        <v>293322772</v>
      </c>
      <c r="L659" s="433">
        <v>317294116</v>
      </c>
      <c r="M659" s="433">
        <v>327643046</v>
      </c>
      <c r="N659" s="433">
        <v>330563896</v>
      </c>
      <c r="O659" s="436">
        <v>1268823830</v>
      </c>
      <c r="P659" s="435"/>
      <c r="Q659" s="433">
        <v>300397638</v>
      </c>
      <c r="R659" s="433">
        <v>323693842</v>
      </c>
      <c r="S659" s="433">
        <v>328393665</v>
      </c>
      <c r="T659" s="433">
        <v>325865313</v>
      </c>
      <c r="U659" s="436">
        <v>1278350458</v>
      </c>
      <c r="V659" s="435"/>
      <c r="W659" s="433">
        <v>328914689</v>
      </c>
      <c r="X659" s="433">
        <v>349156228</v>
      </c>
      <c r="Y659" s="433">
        <v>345848220</v>
      </c>
      <c r="Z659" s="433">
        <v>353100013</v>
      </c>
      <c r="AA659" s="436">
        <v>1377019150</v>
      </c>
      <c r="AB659" s="126"/>
      <c r="AC659" s="433">
        <v>351126740</v>
      </c>
      <c r="AD659" s="433">
        <v>377939425</v>
      </c>
      <c r="AE659" s="433">
        <v>378533184</v>
      </c>
      <c r="AF659" s="433">
        <v>395641253</v>
      </c>
      <c r="AG659" s="436">
        <v>1503240602</v>
      </c>
      <c r="AH659" s="126"/>
      <c r="AI659" s="433">
        <v>363753630</v>
      </c>
      <c r="AJ659" s="433">
        <v>405395112</v>
      </c>
      <c r="AK659" s="433">
        <v>387332622</v>
      </c>
      <c r="AL659" s="433">
        <v>403035533</v>
      </c>
      <c r="AM659" s="436">
        <v>1559516897</v>
      </c>
      <c r="AN659" s="126"/>
      <c r="AO659" s="433">
        <v>383341498</v>
      </c>
      <c r="AP659" s="433">
        <v>412213008</v>
      </c>
      <c r="AQ659" s="433">
        <v>405117162</v>
      </c>
      <c r="AR659" s="433">
        <v>424164939</v>
      </c>
      <c r="AS659" s="436">
        <v>1624836607</v>
      </c>
      <c r="AT659" s="126"/>
      <c r="AU659" s="433">
        <v>411606074</v>
      </c>
      <c r="AV659" s="433">
        <v>441417071</v>
      </c>
      <c r="AW659" s="433">
        <v>437642554</v>
      </c>
      <c r="AX659" s="433">
        <v>438429725</v>
      </c>
      <c r="AY659" s="436">
        <v>1729095424</v>
      </c>
      <c r="AZ659" s="126"/>
      <c r="BA659" s="433">
        <v>438325696</v>
      </c>
      <c r="BB659" s="433">
        <v>457788836</v>
      </c>
    </row>
    <row r="660" spans="1:54">
      <c r="A660" s="69"/>
      <c r="B660" s="69"/>
      <c r="C660" s="312"/>
      <c r="D660" s="313" t="s">
        <v>23</v>
      </c>
      <c r="E660" s="97">
        <v>0.1183731383611504</v>
      </c>
      <c r="F660" s="97">
        <v>0.5197117968672923</v>
      </c>
      <c r="G660" s="97">
        <v>0.33056503837574119</v>
      </c>
      <c r="H660" s="97">
        <v>0.26962162351987151</v>
      </c>
      <c r="I660" s="437"/>
      <c r="J660" s="438"/>
      <c r="K660" s="97">
        <v>0.19279422301042193</v>
      </c>
      <c r="L660" s="97">
        <v>0.15846117138916602</v>
      </c>
      <c r="M660" s="97">
        <v>6.1146894221722495E-2</v>
      </c>
      <c r="N660" s="97">
        <v>2.5501183210473861E-2</v>
      </c>
      <c r="O660" s="349">
        <v>0.10245083659697785</v>
      </c>
      <c r="P660" s="438"/>
      <c r="Q660" s="97">
        <v>2.4119729783543598E-2</v>
      </c>
      <c r="R660" s="97">
        <v>2.0169696433954609E-2</v>
      </c>
      <c r="S660" s="97">
        <v>2.2909657603416012E-3</v>
      </c>
      <c r="T660" s="97">
        <v>-1.4213842034340063E-2</v>
      </c>
      <c r="U660" s="349">
        <v>7.5082354025459708E-3</v>
      </c>
      <c r="V660" s="438"/>
      <c r="W660" s="97">
        <v>9.4931009410932798E-2</v>
      </c>
      <c r="X660" s="97">
        <v>7.866194130440074E-2</v>
      </c>
      <c r="Y660" s="97">
        <v>5.3151314596766142E-2</v>
      </c>
      <c r="Z660" s="97">
        <v>8.3576554218889765E-2</v>
      </c>
      <c r="AA660" s="349">
        <v>7.7184383501820664E-2</v>
      </c>
      <c r="AB660" s="287"/>
      <c r="AC660" s="97">
        <v>6.7531343971080515E-2</v>
      </c>
      <c r="AD660" s="97">
        <v>8.2436441603441768E-2</v>
      </c>
      <c r="AE660" s="97">
        <v>9.4506671163437028E-2</v>
      </c>
      <c r="AF660" s="97">
        <v>0.1204792932137333</v>
      </c>
      <c r="AG660" s="349">
        <v>9.1662815292002264E-2</v>
      </c>
      <c r="AH660" s="287"/>
      <c r="AI660" s="97">
        <v>3.5961060670002043E-2</v>
      </c>
      <c r="AJ660" s="97">
        <v>7.2645734167585241E-2</v>
      </c>
      <c r="AK660" s="97">
        <v>2.3246146895274489E-2</v>
      </c>
      <c r="AL660" s="97">
        <v>1.8689355429778676E-2</v>
      </c>
      <c r="AM660" s="349">
        <v>3.7436651807519539E-2</v>
      </c>
      <c r="AN660" s="287"/>
      <c r="AO660" s="97">
        <v>5.3849271552286693E-2</v>
      </c>
      <c r="AP660" s="97">
        <v>1.6817903813304946E-2</v>
      </c>
      <c r="AQ660" s="97">
        <v>4.5915419951382264E-2</v>
      </c>
      <c r="AR660" s="97">
        <v>5.242566540652871E-2</v>
      </c>
      <c r="AS660" s="349">
        <v>4.1884579850114845E-2</v>
      </c>
      <c r="AT660" s="287"/>
      <c r="AU660" s="97">
        <v>7.373210609199421E-2</v>
      </c>
      <c r="AV660" s="97">
        <v>7.0847019461355742E-2</v>
      </c>
      <c r="AW660" s="97">
        <v>8.0286383917746784E-2</v>
      </c>
      <c r="AX660" s="97">
        <v>3.3630280790369671E-2</v>
      </c>
      <c r="AY660" s="349">
        <v>6.416572383391661E-2</v>
      </c>
      <c r="AZ660" s="287"/>
      <c r="BA660" s="97">
        <v>6.4915519201011573E-2</v>
      </c>
      <c r="BB660" s="97">
        <v>3.7089107049962822E-2</v>
      </c>
    </row>
    <row r="661" spans="1:54">
      <c r="A661" s="69"/>
      <c r="B661" s="69"/>
      <c r="C661" s="306" t="s">
        <v>86</v>
      </c>
      <c r="D661" s="306" t="s">
        <v>25</v>
      </c>
      <c r="E661" s="433">
        <v>656106133</v>
      </c>
      <c r="F661" s="433">
        <v>673708511</v>
      </c>
      <c r="G661" s="433">
        <v>730248604</v>
      </c>
      <c r="H661" s="433">
        <v>751956612</v>
      </c>
      <c r="I661" s="434">
        <v>2812019860</v>
      </c>
      <c r="J661" s="435"/>
      <c r="K661" s="433">
        <v>738629009</v>
      </c>
      <c r="L661" s="433">
        <v>762453203</v>
      </c>
      <c r="M661" s="433">
        <v>757149310</v>
      </c>
      <c r="N661" s="433">
        <v>729881176</v>
      </c>
      <c r="O661" s="436">
        <v>2988112698</v>
      </c>
      <c r="P661" s="435"/>
      <c r="Q661" s="433">
        <v>678089292</v>
      </c>
      <c r="R661" s="433">
        <v>686934087</v>
      </c>
      <c r="S661" s="433">
        <v>649400787</v>
      </c>
      <c r="T661" s="433">
        <v>663488079</v>
      </c>
      <c r="U661" s="436">
        <v>2677912245</v>
      </c>
      <c r="V661" s="435"/>
      <c r="W661" s="433">
        <v>677587135</v>
      </c>
      <c r="X661" s="433">
        <v>678653843</v>
      </c>
      <c r="Y661" s="433">
        <v>657384107</v>
      </c>
      <c r="Z661" s="433">
        <v>667445621</v>
      </c>
      <c r="AA661" s="436">
        <v>2681070706</v>
      </c>
      <c r="AB661" s="126"/>
      <c r="AC661" s="433">
        <v>682795133</v>
      </c>
      <c r="AD661" s="433">
        <v>671240582</v>
      </c>
      <c r="AE661" s="433">
        <v>658072034</v>
      </c>
      <c r="AF661" s="433">
        <v>679574579</v>
      </c>
      <c r="AG661" s="436">
        <v>2691682328</v>
      </c>
      <c r="AH661" s="126"/>
      <c r="AI661" s="433">
        <v>663426634</v>
      </c>
      <c r="AJ661" s="433">
        <v>674117405</v>
      </c>
      <c r="AK661" s="433">
        <v>653835510</v>
      </c>
      <c r="AL661" s="433">
        <v>690127252</v>
      </c>
      <c r="AM661" s="436">
        <v>2681506801</v>
      </c>
      <c r="AN661" s="126"/>
      <c r="AO661" s="433">
        <v>665648705</v>
      </c>
      <c r="AP661" s="433">
        <v>693896772</v>
      </c>
      <c r="AQ661" s="433">
        <v>697061654</v>
      </c>
      <c r="AR661" s="433">
        <v>708332217</v>
      </c>
      <c r="AS661" s="436">
        <v>2764939348</v>
      </c>
      <c r="AT661" s="126"/>
      <c r="AU661" s="433">
        <v>698809099</v>
      </c>
      <c r="AV661" s="433">
        <v>714169560</v>
      </c>
      <c r="AW661" s="433">
        <v>688134873</v>
      </c>
      <c r="AX661" s="433">
        <v>689197659</v>
      </c>
      <c r="AY661" s="436">
        <v>2790311191</v>
      </c>
      <c r="AZ661" s="126"/>
      <c r="BA661" s="433">
        <v>683735995</v>
      </c>
      <c r="BB661" s="433">
        <v>695874573</v>
      </c>
    </row>
    <row r="662" spans="1:54">
      <c r="A662" s="69"/>
      <c r="B662" s="69"/>
      <c r="C662" s="312"/>
      <c r="D662" s="313" t="s">
        <v>23</v>
      </c>
      <c r="E662" s="97">
        <v>0.15001819215019502</v>
      </c>
      <c r="F662" s="97">
        <v>0.1843779317741075</v>
      </c>
      <c r="G662" s="97">
        <v>0.26969812877539329</v>
      </c>
      <c r="H662" s="97">
        <v>0.15878906330151712</v>
      </c>
      <c r="I662" s="437"/>
      <c r="J662" s="438"/>
      <c r="K662" s="97">
        <v>0.12577671789573105</v>
      </c>
      <c r="L662" s="97">
        <v>0.13172565070949505</v>
      </c>
      <c r="M662" s="97">
        <v>3.683773697429759E-2</v>
      </c>
      <c r="N662" s="97">
        <v>-2.935732680278633E-2</v>
      </c>
      <c r="O662" s="349">
        <v>6.2621477360405242E-2</v>
      </c>
      <c r="P662" s="438"/>
      <c r="Q662" s="97">
        <v>-8.1962279117580694E-2</v>
      </c>
      <c r="R662" s="97">
        <v>-9.9047542462747051E-2</v>
      </c>
      <c r="S662" s="97">
        <v>-0.14230815715859269</v>
      </c>
      <c r="T662" s="97">
        <v>-9.0964254433655967E-2</v>
      </c>
      <c r="U662" s="349">
        <v>-0.10381149720612048</v>
      </c>
      <c r="V662" s="438"/>
      <c r="W662" s="97">
        <v>-7.4054701338654993E-4</v>
      </c>
      <c r="X662" s="97">
        <v>-1.2053913405522976E-2</v>
      </c>
      <c r="Y662" s="97">
        <v>1.2293363605055285E-2</v>
      </c>
      <c r="Z662" s="97">
        <v>5.9647522318182489E-3</v>
      </c>
      <c r="AA662" s="349">
        <v>1.1794490300782723E-3</v>
      </c>
      <c r="AB662" s="287"/>
      <c r="AC662" s="97">
        <v>7.6860933907785256E-3</v>
      </c>
      <c r="AD662" s="97">
        <v>-1.0923478996640701E-2</v>
      </c>
      <c r="AE662" s="97">
        <v>1.0464612586078559E-3</v>
      </c>
      <c r="AF662" s="97">
        <v>1.8172204024393457E-2</v>
      </c>
      <c r="AG662" s="349">
        <v>3.9579791671484621E-3</v>
      </c>
      <c r="AH662" s="287"/>
      <c r="AI662" s="97">
        <v>-2.8366486613489061E-2</v>
      </c>
      <c r="AJ662" s="97">
        <v>4.2858299649111142E-3</v>
      </c>
      <c r="AK662" s="97">
        <v>-6.4377815514342629E-3</v>
      </c>
      <c r="AL662" s="97">
        <v>1.5528351598331325E-2</v>
      </c>
      <c r="AM662" s="349">
        <v>-3.7803595521469502E-3</v>
      </c>
      <c r="AN662" s="287"/>
      <c r="AO662" s="97">
        <v>3.3493846736336597E-3</v>
      </c>
      <c r="AP662" s="97">
        <v>2.9341130867255982E-2</v>
      </c>
      <c r="AQ662" s="97">
        <v>6.6111649396344285E-2</v>
      </c>
      <c r="AR662" s="97">
        <v>2.6379142320842597E-2</v>
      </c>
      <c r="AS662" s="349">
        <v>3.1114053847965506E-2</v>
      </c>
      <c r="AT662" s="287"/>
      <c r="AU662" s="97">
        <v>4.9816658172571637E-2</v>
      </c>
      <c r="AV662" s="97">
        <v>2.9215855755559073E-2</v>
      </c>
      <c r="AW662" s="97">
        <v>-1.2806300488306555E-2</v>
      </c>
      <c r="AX662" s="97">
        <v>-2.7013536220391932E-2</v>
      </c>
      <c r="AY662" s="349">
        <v>9.176274705031906E-3</v>
      </c>
      <c r="AZ662" s="287"/>
      <c r="BA662" s="97">
        <v>-2.1569701970924116E-2</v>
      </c>
      <c r="BB662" s="97">
        <v>-2.5617147558067321E-2</v>
      </c>
    </row>
    <row r="663" spans="1:54">
      <c r="A663" s="69"/>
      <c r="B663" s="69"/>
      <c r="C663" s="306" t="s">
        <v>87</v>
      </c>
      <c r="D663" s="306" t="s">
        <v>25</v>
      </c>
      <c r="E663" s="433">
        <v>576275346</v>
      </c>
      <c r="F663" s="433">
        <v>620107879</v>
      </c>
      <c r="G663" s="433">
        <v>678805917</v>
      </c>
      <c r="H663" s="433">
        <v>680986778</v>
      </c>
      <c r="I663" s="434">
        <v>2556175920</v>
      </c>
      <c r="J663" s="435"/>
      <c r="K663" s="433">
        <v>619218493</v>
      </c>
      <c r="L663" s="433">
        <v>681297988</v>
      </c>
      <c r="M663" s="433">
        <v>733284053</v>
      </c>
      <c r="N663" s="433">
        <v>715361566</v>
      </c>
      <c r="O663" s="436">
        <v>2749162100</v>
      </c>
      <c r="P663" s="435"/>
      <c r="Q663" s="433">
        <v>653620494</v>
      </c>
      <c r="R663" s="433">
        <v>706143337</v>
      </c>
      <c r="S663" s="433">
        <v>714854727</v>
      </c>
      <c r="T663" s="433">
        <v>711817012</v>
      </c>
      <c r="U663" s="436">
        <v>2786435570</v>
      </c>
      <c r="V663" s="435"/>
      <c r="W663" s="433">
        <v>673203470</v>
      </c>
      <c r="X663" s="433">
        <v>724955172</v>
      </c>
      <c r="Y663" s="433">
        <v>737577366</v>
      </c>
      <c r="Z663" s="433">
        <v>743607501</v>
      </c>
      <c r="AA663" s="436">
        <v>2879343509</v>
      </c>
      <c r="AB663" s="126"/>
      <c r="AC663" s="433">
        <v>698105127</v>
      </c>
      <c r="AD663" s="433">
        <v>738953244</v>
      </c>
      <c r="AE663" s="433">
        <v>758887011</v>
      </c>
      <c r="AF663" s="433">
        <v>763281277</v>
      </c>
      <c r="AG663" s="436">
        <v>2959226659</v>
      </c>
      <c r="AH663" s="126"/>
      <c r="AI663" s="433">
        <v>711159025</v>
      </c>
      <c r="AJ663" s="433">
        <v>775812019</v>
      </c>
      <c r="AK663" s="433">
        <v>791413850</v>
      </c>
      <c r="AL663" s="433">
        <v>811165317</v>
      </c>
      <c r="AM663" s="436">
        <v>3089550211</v>
      </c>
      <c r="AN663" s="126"/>
      <c r="AO663" s="433">
        <v>722058916</v>
      </c>
      <c r="AP663" s="433">
        <v>758804365</v>
      </c>
      <c r="AQ663" s="433">
        <v>766767724</v>
      </c>
      <c r="AR663" s="433">
        <v>785732261</v>
      </c>
      <c r="AS663" s="436">
        <v>3033363266</v>
      </c>
      <c r="AT663" s="126"/>
      <c r="AU663" s="433">
        <v>716502585</v>
      </c>
      <c r="AV663" s="433">
        <v>797330628</v>
      </c>
      <c r="AW663" s="433">
        <v>821495646</v>
      </c>
      <c r="AX663" s="433">
        <v>816774200</v>
      </c>
      <c r="AY663" s="436">
        <v>3152103059</v>
      </c>
      <c r="AZ663" s="126"/>
      <c r="BA663" s="433">
        <v>776573310</v>
      </c>
      <c r="BB663" s="433">
        <v>824800364</v>
      </c>
    </row>
    <row r="664" spans="1:54">
      <c r="A664" s="69"/>
      <c r="B664" s="69"/>
      <c r="C664" s="312"/>
      <c r="D664" s="313" t="s">
        <v>23</v>
      </c>
      <c r="E664" s="97">
        <v>2.8580959511861393E-2</v>
      </c>
      <c r="F664" s="97">
        <v>0.31703051999026011</v>
      </c>
      <c r="G664" s="97">
        <v>0.12160600425291511</v>
      </c>
      <c r="H664" s="97">
        <v>7.210900017951484E-2</v>
      </c>
      <c r="I664" s="437"/>
      <c r="J664" s="438"/>
      <c r="K664" s="97">
        <v>7.4518452503779337E-2</v>
      </c>
      <c r="L664" s="97">
        <v>9.8676554632198113E-2</v>
      </c>
      <c r="M664" s="97">
        <v>8.0255835483531879E-2</v>
      </c>
      <c r="N664" s="97">
        <v>5.0477908104112998E-2</v>
      </c>
      <c r="O664" s="349">
        <v>7.5498004065385205E-2</v>
      </c>
      <c r="P664" s="438"/>
      <c r="Q664" s="97">
        <v>5.5557127877962076E-2</v>
      </c>
      <c r="R664" s="97">
        <v>3.6467668241521256E-2</v>
      </c>
      <c r="S664" s="97">
        <v>-2.5132588012247381E-2</v>
      </c>
      <c r="T664" s="97">
        <v>-4.9549125483769885E-3</v>
      </c>
      <c r="U664" s="349">
        <v>1.3558120126856199E-2</v>
      </c>
      <c r="V664" s="438"/>
      <c r="W664" s="97">
        <v>2.9960774149165426E-2</v>
      </c>
      <c r="X664" s="97">
        <v>2.6640249952539108E-2</v>
      </c>
      <c r="Y664" s="97">
        <v>3.1786373009463187E-2</v>
      </c>
      <c r="Z664" s="97">
        <v>4.466104134077642E-2</v>
      </c>
      <c r="AA664" s="349">
        <v>3.3342934608030506E-2</v>
      </c>
      <c r="AB664" s="287"/>
      <c r="AC664" s="97">
        <v>3.6989792996759308E-2</v>
      </c>
      <c r="AD664" s="97">
        <v>1.9308879418546976E-2</v>
      </c>
      <c r="AE664" s="97">
        <v>2.8891403101976465E-2</v>
      </c>
      <c r="AF664" s="97">
        <v>2.6457204874268836E-2</v>
      </c>
      <c r="AG664" s="349">
        <v>2.7743528950369578E-2</v>
      </c>
      <c r="AH664" s="287"/>
      <c r="AI664" s="97">
        <v>1.8699043303258778E-2</v>
      </c>
      <c r="AJ664" s="97">
        <v>4.9879712010574728E-2</v>
      </c>
      <c r="AK664" s="97">
        <v>4.2861240907442477E-2</v>
      </c>
      <c r="AL664" s="97">
        <v>6.2734461649843309E-2</v>
      </c>
      <c r="AM664" s="349">
        <v>4.4039733017287697E-2</v>
      </c>
      <c r="AN664" s="287"/>
      <c r="AO664" s="97">
        <v>1.5326939006363505E-2</v>
      </c>
      <c r="AP664" s="97">
        <v>-2.1922390454742313E-2</v>
      </c>
      <c r="AQ664" s="97">
        <v>-3.1141893713383939E-2</v>
      </c>
      <c r="AR664" s="97">
        <v>-3.1353727121940067E-2</v>
      </c>
      <c r="AS664" s="349">
        <v>-1.8186124569185669E-2</v>
      </c>
      <c r="AT664" s="287"/>
      <c r="AU664" s="97">
        <v>-7.6951213770484195E-3</v>
      </c>
      <c r="AV664" s="97">
        <v>5.0772326540319712E-2</v>
      </c>
      <c r="AW664" s="97">
        <v>7.1374837890281428E-2</v>
      </c>
      <c r="AX664" s="97">
        <v>3.950701853643257E-2</v>
      </c>
      <c r="AY664" s="349">
        <v>3.9144600427820864E-2</v>
      </c>
      <c r="AZ664" s="287"/>
      <c r="BA664" s="97">
        <v>8.3838811272397562E-2</v>
      </c>
      <c r="BB664" s="97">
        <v>3.4452126928704807E-2</v>
      </c>
    </row>
    <row r="665" spans="1:54">
      <c r="A665" s="69"/>
      <c r="B665" s="69"/>
      <c r="C665" s="306" t="s">
        <v>88</v>
      </c>
      <c r="D665" s="306" t="s">
        <v>25</v>
      </c>
      <c r="E665" s="433">
        <v>25894855</v>
      </c>
      <c r="F665" s="433">
        <v>30159975</v>
      </c>
      <c r="G665" s="433">
        <v>30065961</v>
      </c>
      <c r="H665" s="433">
        <v>31073580</v>
      </c>
      <c r="I665" s="434">
        <v>117194371</v>
      </c>
      <c r="J665" s="435"/>
      <c r="K665" s="433">
        <v>26929475</v>
      </c>
      <c r="L665" s="433">
        <v>31917285</v>
      </c>
      <c r="M665" s="433">
        <v>31260195</v>
      </c>
      <c r="N665" s="433">
        <v>30899010</v>
      </c>
      <c r="O665" s="436">
        <v>121005965</v>
      </c>
      <c r="P665" s="435"/>
      <c r="Q665" s="433">
        <v>26252885</v>
      </c>
      <c r="R665" s="433">
        <v>29190450</v>
      </c>
      <c r="S665" s="433">
        <v>29214405</v>
      </c>
      <c r="T665" s="433">
        <v>27472585</v>
      </c>
      <c r="U665" s="436">
        <v>112130325</v>
      </c>
      <c r="V665" s="435"/>
      <c r="W665" s="433">
        <v>26032360</v>
      </c>
      <c r="X665" s="433">
        <v>29545790</v>
      </c>
      <c r="Y665" s="433">
        <v>29115930</v>
      </c>
      <c r="Z665" s="433">
        <v>29693960</v>
      </c>
      <c r="AA665" s="436">
        <v>114388040</v>
      </c>
      <c r="AB665" s="126"/>
      <c r="AC665" s="433">
        <v>28265355</v>
      </c>
      <c r="AD665" s="433">
        <v>29265970</v>
      </c>
      <c r="AE665" s="433">
        <v>28435235</v>
      </c>
      <c r="AF665" s="433">
        <v>29454240</v>
      </c>
      <c r="AG665" s="436">
        <v>115420800</v>
      </c>
      <c r="AH665" s="126"/>
      <c r="AI665" s="433">
        <v>27172496</v>
      </c>
      <c r="AJ665" s="433">
        <v>32197000</v>
      </c>
      <c r="AK665" s="433">
        <v>31273787</v>
      </c>
      <c r="AL665" s="433">
        <v>32767739</v>
      </c>
      <c r="AM665" s="436">
        <v>123411022</v>
      </c>
      <c r="AN665" s="126"/>
      <c r="AO665" s="433">
        <v>30354947</v>
      </c>
      <c r="AP665" s="433">
        <v>32137948</v>
      </c>
      <c r="AQ665" s="433">
        <v>32324092</v>
      </c>
      <c r="AR665" s="433">
        <v>33352377</v>
      </c>
      <c r="AS665" s="436">
        <v>128169364</v>
      </c>
      <c r="AT665" s="126"/>
      <c r="AU665" s="433">
        <v>30320607</v>
      </c>
      <c r="AV665" s="433">
        <v>34429216</v>
      </c>
      <c r="AW665" s="433">
        <v>35459272</v>
      </c>
      <c r="AX665" s="433">
        <v>35743703</v>
      </c>
      <c r="AY665" s="436">
        <v>135952798</v>
      </c>
      <c r="AZ665" s="126"/>
      <c r="BA665" s="433">
        <v>32821658</v>
      </c>
      <c r="BB665" s="433">
        <v>34896250</v>
      </c>
    </row>
    <row r="666" spans="1:54">
      <c r="A666" s="69"/>
      <c r="B666" s="69"/>
      <c r="C666" s="312"/>
      <c r="D666" s="313" t="s">
        <v>23</v>
      </c>
      <c r="E666" s="97">
        <v>9.9519724377586397E-2</v>
      </c>
      <c r="F666" s="97">
        <v>0.59469388434917159</v>
      </c>
      <c r="G666" s="97">
        <v>0.22844035553968442</v>
      </c>
      <c r="H666" s="97">
        <v>9.9918781046692662E-2</v>
      </c>
      <c r="I666" s="437"/>
      <c r="J666" s="438"/>
      <c r="K666" s="97">
        <v>3.9954655084957998E-2</v>
      </c>
      <c r="L666" s="97">
        <v>5.8266294982008443E-2</v>
      </c>
      <c r="M666" s="97">
        <v>3.9720466610064453E-2</v>
      </c>
      <c r="N666" s="97">
        <v>-5.6179558325754548E-3</v>
      </c>
      <c r="O666" s="349">
        <v>3.2523695186691182E-2</v>
      </c>
      <c r="P666" s="438"/>
      <c r="Q666" s="97">
        <v>-2.5124515052744267E-2</v>
      </c>
      <c r="R666" s="97">
        <v>-8.5434428398280082E-2</v>
      </c>
      <c r="S666" s="97">
        <v>-6.5443929572416293E-2</v>
      </c>
      <c r="T666" s="97">
        <v>-0.11089109327450941</v>
      </c>
      <c r="U666" s="349">
        <v>-7.3348780781178791E-2</v>
      </c>
      <c r="V666" s="438"/>
      <c r="W666" s="97">
        <v>-8.4000291777456271E-3</v>
      </c>
      <c r="X666" s="97">
        <v>1.2173159372328879E-2</v>
      </c>
      <c r="Y666" s="97">
        <v>-3.3707686328029451E-3</v>
      </c>
      <c r="Z666" s="97">
        <v>8.0857880683597783E-2</v>
      </c>
      <c r="AA666" s="349">
        <v>2.0134740535176388E-2</v>
      </c>
      <c r="AB666" s="287"/>
      <c r="AC666" s="97">
        <v>8.5777662878048666E-2</v>
      </c>
      <c r="AD666" s="97">
        <v>-9.4707232400961239E-3</v>
      </c>
      <c r="AE666" s="97">
        <v>-2.3378782680134158E-2</v>
      </c>
      <c r="AF666" s="97">
        <v>-8.0730222577251043E-3</v>
      </c>
      <c r="AG666" s="349">
        <v>9.0285662731872662E-3</v>
      </c>
      <c r="AH666" s="287"/>
      <c r="AI666" s="97">
        <v>-3.8664258771913484E-2</v>
      </c>
      <c r="AJ666" s="97">
        <v>0.10015147285396653</v>
      </c>
      <c r="AK666" s="97">
        <v>9.9825164096586594E-2</v>
      </c>
      <c r="AL666" s="97">
        <v>0.11249650305015502</v>
      </c>
      <c r="AM666" s="349">
        <v>6.9226881116748462E-2</v>
      </c>
      <c r="AN666" s="287"/>
      <c r="AO666" s="97">
        <v>0.11712030429593212</v>
      </c>
      <c r="AP666" s="97">
        <v>-1.8340839208621507E-3</v>
      </c>
      <c r="AQ666" s="97">
        <v>3.3584196247163689E-2</v>
      </c>
      <c r="AR666" s="97">
        <v>1.7841877951969787E-2</v>
      </c>
      <c r="AS666" s="349">
        <v>3.8556864070050434E-2</v>
      </c>
      <c r="AT666" s="287"/>
      <c r="AU666" s="97">
        <v>-1.131281830273001E-3</v>
      </c>
      <c r="AV666" s="97">
        <v>7.1294782106188004E-2</v>
      </c>
      <c r="AW666" s="97">
        <v>9.6992051625147013E-2</v>
      </c>
      <c r="AX666" s="97">
        <v>7.169881774843212E-2</v>
      </c>
      <c r="AY666" s="349">
        <v>6.0727725854986758E-2</v>
      </c>
      <c r="AZ666" s="287"/>
      <c r="BA666" s="97">
        <v>8.2486838076823554E-2</v>
      </c>
      <c r="BB666" s="97">
        <v>1.3565048939830682E-2</v>
      </c>
    </row>
    <row r="667" spans="1:54">
      <c r="A667" s="69"/>
      <c r="B667" s="69"/>
      <c r="C667" s="306" t="s">
        <v>89</v>
      </c>
      <c r="D667" s="306" t="s">
        <v>25</v>
      </c>
      <c r="E667" s="433">
        <v>64965145</v>
      </c>
      <c r="F667" s="433">
        <v>67082670</v>
      </c>
      <c r="G667" s="433">
        <v>66217240</v>
      </c>
      <c r="H667" s="433">
        <v>63867505</v>
      </c>
      <c r="I667" s="434">
        <v>262132560</v>
      </c>
      <c r="J667" s="435"/>
      <c r="K667" s="433">
        <v>65566710</v>
      </c>
      <c r="L667" s="433">
        <v>68544860</v>
      </c>
      <c r="M667" s="433">
        <v>66829958</v>
      </c>
      <c r="N667" s="433">
        <v>61661585</v>
      </c>
      <c r="O667" s="436">
        <v>262603113</v>
      </c>
      <c r="P667" s="435"/>
      <c r="Q667" s="433">
        <v>65072025</v>
      </c>
      <c r="R667" s="433">
        <v>67645285</v>
      </c>
      <c r="S667" s="433">
        <v>59044720</v>
      </c>
      <c r="T667" s="433">
        <v>66117775</v>
      </c>
      <c r="U667" s="436">
        <v>257879805</v>
      </c>
      <c r="V667" s="435"/>
      <c r="W667" s="433">
        <v>71713600</v>
      </c>
      <c r="X667" s="433">
        <v>72151020</v>
      </c>
      <c r="Y667" s="433">
        <v>64555510</v>
      </c>
      <c r="Z667" s="433">
        <v>67417740</v>
      </c>
      <c r="AA667" s="436">
        <v>275837870</v>
      </c>
      <c r="AB667" s="126"/>
      <c r="AC667" s="433">
        <v>74019435</v>
      </c>
      <c r="AD667" s="433">
        <v>74657998</v>
      </c>
      <c r="AE667" s="433">
        <v>71148035</v>
      </c>
      <c r="AF667" s="433">
        <v>72284275</v>
      </c>
      <c r="AG667" s="436">
        <v>292109743</v>
      </c>
      <c r="AH667" s="126"/>
      <c r="AI667" s="433">
        <v>76026271</v>
      </c>
      <c r="AJ667" s="433">
        <v>78480824</v>
      </c>
      <c r="AK667" s="433">
        <v>71585139</v>
      </c>
      <c r="AL667" s="433">
        <v>78604064</v>
      </c>
      <c r="AM667" s="436">
        <v>304696298</v>
      </c>
      <c r="AN667" s="126"/>
      <c r="AO667" s="433">
        <v>76367855</v>
      </c>
      <c r="AP667" s="433">
        <v>80859019</v>
      </c>
      <c r="AQ667" s="433">
        <v>77074084</v>
      </c>
      <c r="AR667" s="433">
        <v>82108202</v>
      </c>
      <c r="AS667" s="436">
        <v>316409160</v>
      </c>
      <c r="AT667" s="126"/>
      <c r="AU667" s="433">
        <v>85661266</v>
      </c>
      <c r="AV667" s="433">
        <v>87619162</v>
      </c>
      <c r="AW667" s="433">
        <v>78682416</v>
      </c>
      <c r="AX667" s="433">
        <v>80011967</v>
      </c>
      <c r="AY667" s="436">
        <v>331974811</v>
      </c>
      <c r="AZ667" s="126"/>
      <c r="BA667" s="433">
        <v>86671466</v>
      </c>
      <c r="BB667" s="433">
        <v>88191866</v>
      </c>
    </row>
    <row r="668" spans="1:54">
      <c r="A668" s="69"/>
      <c r="B668" s="69"/>
      <c r="C668" s="312"/>
      <c r="D668" s="313" t="s">
        <v>23</v>
      </c>
      <c r="E668" s="97">
        <v>8.1515613436401027E-2</v>
      </c>
      <c r="F668" s="97">
        <v>0.25573394849617898</v>
      </c>
      <c r="G668" s="97">
        <v>0.22633136902861969</v>
      </c>
      <c r="H668" s="97">
        <v>2.1790244201729782E-2</v>
      </c>
      <c r="I668" s="437"/>
      <c r="J668" s="438"/>
      <c r="K668" s="97">
        <v>9.2598115497163902E-3</v>
      </c>
      <c r="L668" s="97">
        <v>2.1796836649465502E-2</v>
      </c>
      <c r="M668" s="97">
        <v>9.253149179881251E-3</v>
      </c>
      <c r="N668" s="97">
        <v>-3.4539003833013358E-2</v>
      </c>
      <c r="O668" s="349">
        <v>1.795095580648276E-3</v>
      </c>
      <c r="P668" s="438"/>
      <c r="Q668" s="97">
        <v>-7.5447586130217292E-3</v>
      </c>
      <c r="R668" s="97">
        <v>-1.3123887042733817E-2</v>
      </c>
      <c r="S668" s="97">
        <v>-0.11649323496507358</v>
      </c>
      <c r="T668" s="97">
        <v>7.2268495855239534E-2</v>
      </c>
      <c r="U668" s="349">
        <v>-1.7986488987280169E-2</v>
      </c>
      <c r="V668" s="438"/>
      <c r="W668" s="97">
        <v>0.10206498107289574</v>
      </c>
      <c r="X668" s="97">
        <v>6.660826397582631E-2</v>
      </c>
      <c r="Y668" s="97">
        <v>9.3332477484862286E-2</v>
      </c>
      <c r="Z668" s="97">
        <v>1.9661354302984435E-2</v>
      </c>
      <c r="AA668" s="349">
        <v>6.9637345196534417E-2</v>
      </c>
      <c r="AB668" s="287"/>
      <c r="AC668" s="97">
        <v>3.2153385131969303E-2</v>
      </c>
      <c r="AD668" s="97">
        <v>3.4746258611451308E-2</v>
      </c>
      <c r="AE668" s="97">
        <v>0.10212180184154684</v>
      </c>
      <c r="AF668" s="97">
        <v>7.218478400492212E-2</v>
      </c>
      <c r="AG668" s="349">
        <v>5.8990714364202335E-2</v>
      </c>
      <c r="AH668" s="287"/>
      <c r="AI668" s="97">
        <v>2.7112284766831918E-2</v>
      </c>
      <c r="AJ668" s="97">
        <v>5.1204507251855214E-2</v>
      </c>
      <c r="AK668" s="97">
        <v>6.1435849914899254E-3</v>
      </c>
      <c r="AL668" s="97">
        <v>8.7429651884867177E-2</v>
      </c>
      <c r="AM668" s="349">
        <v>4.3088446385713297E-2</v>
      </c>
      <c r="AN668" s="287"/>
      <c r="AO668" s="97">
        <v>4.4929732250054144E-3</v>
      </c>
      <c r="AP668" s="97">
        <v>3.0302880102278218E-2</v>
      </c>
      <c r="AQ668" s="97">
        <v>7.6677157810645546E-2</v>
      </c>
      <c r="AR668" s="97">
        <v>4.4579603415925151E-2</v>
      </c>
      <c r="AS668" s="349">
        <v>3.84411037379917E-2</v>
      </c>
      <c r="AT668" s="287"/>
      <c r="AU668" s="97">
        <v>0.12169270696420642</v>
      </c>
      <c r="AV668" s="97">
        <v>8.3604068953643917E-2</v>
      </c>
      <c r="AW668" s="97">
        <v>2.0867351469269435E-2</v>
      </c>
      <c r="AX668" s="97">
        <v>-2.553015349185217E-2</v>
      </c>
      <c r="AY668" s="349">
        <v>4.9194691455835216E-2</v>
      </c>
      <c r="AZ668" s="287"/>
      <c r="BA668" s="97">
        <v>1.1792961360155507E-2</v>
      </c>
      <c r="BB668" s="97">
        <v>6.5362871194774019E-3</v>
      </c>
    </row>
    <row r="669" spans="1:54">
      <c r="A669" s="69"/>
      <c r="B669" s="69"/>
      <c r="C669" s="306" t="s">
        <v>90</v>
      </c>
      <c r="D669" s="306" t="s">
        <v>25</v>
      </c>
      <c r="E669" s="433">
        <v>122311430</v>
      </c>
      <c r="F669" s="433">
        <v>117440006</v>
      </c>
      <c r="G669" s="433">
        <v>118394723</v>
      </c>
      <c r="H669" s="433">
        <v>117658827</v>
      </c>
      <c r="I669" s="434">
        <v>475804986</v>
      </c>
      <c r="J669" s="435"/>
      <c r="K669" s="433">
        <v>113921344</v>
      </c>
      <c r="L669" s="433">
        <v>116751894</v>
      </c>
      <c r="M669" s="433">
        <v>114545273</v>
      </c>
      <c r="N669" s="433">
        <v>112487393</v>
      </c>
      <c r="O669" s="436">
        <v>457705904</v>
      </c>
      <c r="P669" s="435"/>
      <c r="Q669" s="433">
        <v>102614644</v>
      </c>
      <c r="R669" s="433">
        <v>102757858</v>
      </c>
      <c r="S669" s="433">
        <v>100352639</v>
      </c>
      <c r="T669" s="433">
        <v>106596470</v>
      </c>
      <c r="U669" s="436">
        <v>412321611</v>
      </c>
      <c r="V669" s="435"/>
      <c r="W669" s="433">
        <v>111596964</v>
      </c>
      <c r="X669" s="433">
        <v>113899740</v>
      </c>
      <c r="Y669" s="433">
        <v>110801045</v>
      </c>
      <c r="Z669" s="433">
        <v>114964907</v>
      </c>
      <c r="AA669" s="436">
        <v>451262656</v>
      </c>
      <c r="AB669" s="126"/>
      <c r="AC669" s="433">
        <v>119393116</v>
      </c>
      <c r="AD669" s="433">
        <v>115647843</v>
      </c>
      <c r="AE669" s="433">
        <v>114718488</v>
      </c>
      <c r="AF669" s="433">
        <v>119977186</v>
      </c>
      <c r="AG669" s="436">
        <v>469736633</v>
      </c>
      <c r="AH669" s="126"/>
      <c r="AI669" s="433">
        <v>115289581</v>
      </c>
      <c r="AJ669" s="433">
        <v>120264863</v>
      </c>
      <c r="AK669" s="433">
        <v>116224309</v>
      </c>
      <c r="AL669" s="433">
        <v>125577319</v>
      </c>
      <c r="AM669" s="436">
        <v>477356072</v>
      </c>
      <c r="AN669" s="126"/>
      <c r="AO669" s="433">
        <v>120549859</v>
      </c>
      <c r="AP669" s="433">
        <v>120939722</v>
      </c>
      <c r="AQ669" s="433">
        <v>116965787</v>
      </c>
      <c r="AR669" s="433">
        <v>120898224</v>
      </c>
      <c r="AS669" s="436">
        <v>479353592</v>
      </c>
      <c r="AT669" s="126"/>
      <c r="AU669" s="433">
        <v>117585494</v>
      </c>
      <c r="AV669" s="433">
        <v>124159225</v>
      </c>
      <c r="AW669" s="433">
        <v>119499397</v>
      </c>
      <c r="AX669" s="433">
        <v>129512599</v>
      </c>
      <c r="AY669" s="436">
        <v>490756715</v>
      </c>
      <c r="AZ669" s="126"/>
      <c r="BA669" s="433">
        <v>126039638</v>
      </c>
      <c r="BB669" s="433">
        <v>130314328</v>
      </c>
    </row>
    <row r="670" spans="1:54">
      <c r="A670" s="69"/>
      <c r="B670" s="69"/>
      <c r="C670" s="312"/>
      <c r="D670" s="313" t="s">
        <v>23</v>
      </c>
      <c r="E670" s="97">
        <v>5.8163196721831269E-2</v>
      </c>
      <c r="F670" s="97">
        <v>0.1844626625496909</v>
      </c>
      <c r="G670" s="97">
        <v>4.3812306811728131E-2</v>
      </c>
      <c r="H670" s="97">
        <v>-3.9673290756085014E-2</v>
      </c>
      <c r="I670" s="437"/>
      <c r="J670" s="438"/>
      <c r="K670" s="97">
        <v>-6.8596091142095222E-2</v>
      </c>
      <c r="L670" s="97">
        <v>-5.8592640058277926E-3</v>
      </c>
      <c r="M670" s="97">
        <v>-3.2513695732874853E-2</v>
      </c>
      <c r="N670" s="97">
        <v>-4.3952792424150205E-2</v>
      </c>
      <c r="O670" s="349">
        <v>-3.8038865780191666E-2</v>
      </c>
      <c r="P670" s="438"/>
      <c r="Q670" s="97">
        <v>-9.9250058004933694E-2</v>
      </c>
      <c r="R670" s="97">
        <v>-0.1198613189093104</v>
      </c>
      <c r="S670" s="97">
        <v>-0.12390414399728222</v>
      </c>
      <c r="T670" s="97">
        <v>-5.2369628656964262E-2</v>
      </c>
      <c r="U670" s="349">
        <v>-9.915601394558371E-2</v>
      </c>
      <c r="V670" s="438"/>
      <c r="W670" s="97">
        <v>8.7534484844093097E-2</v>
      </c>
      <c r="X670" s="97">
        <v>0.10842851551070676</v>
      </c>
      <c r="Y670" s="97">
        <v>0.10411690319374656</v>
      </c>
      <c r="Z670" s="97">
        <v>7.8505761025670084E-2</v>
      </c>
      <c r="AA670" s="349">
        <v>9.4443376144065283E-2</v>
      </c>
      <c r="AB670" s="287"/>
      <c r="AC670" s="97">
        <v>6.985989332111231E-2</v>
      </c>
      <c r="AD670" s="97">
        <v>1.5347734770948529E-2</v>
      </c>
      <c r="AE670" s="97">
        <v>3.5355650300951558E-2</v>
      </c>
      <c r="AF670" s="97">
        <v>4.3598339100122008E-2</v>
      </c>
      <c r="AG670" s="349">
        <v>4.0938413038104304E-2</v>
      </c>
      <c r="AH670" s="287"/>
      <c r="AI670" s="97">
        <v>-3.4369946421366593E-2</v>
      </c>
      <c r="AJ670" s="97">
        <v>3.9923096533672542E-2</v>
      </c>
      <c r="AK670" s="97">
        <v>1.3126227744563623E-2</v>
      </c>
      <c r="AL670" s="97">
        <v>4.6676649008920768E-2</v>
      </c>
      <c r="AM670" s="349">
        <v>1.622066167447489E-2</v>
      </c>
      <c r="AN670" s="287"/>
      <c r="AO670" s="97">
        <v>4.5626655543140604E-2</v>
      </c>
      <c r="AP670" s="97">
        <v>5.6114394775470533E-3</v>
      </c>
      <c r="AQ670" s="97">
        <v>6.3797152797011591E-3</v>
      </c>
      <c r="AR670" s="97">
        <v>-3.7260669659622159E-2</v>
      </c>
      <c r="AS670" s="349">
        <v>4.1845492645162796E-3</v>
      </c>
      <c r="AT670" s="287"/>
      <c r="AU670" s="97">
        <v>-2.4590364722035907E-2</v>
      </c>
      <c r="AV670" s="97">
        <v>2.6620724330753687E-2</v>
      </c>
      <c r="AW670" s="97">
        <v>2.166112044370716E-2</v>
      </c>
      <c r="AX670" s="97">
        <v>7.1253114520524408E-2</v>
      </c>
      <c r="AY670" s="349">
        <v>2.3788541882878045E-2</v>
      </c>
      <c r="AZ670" s="287"/>
      <c r="BA670" s="97">
        <v>7.1897848215869198E-2</v>
      </c>
      <c r="BB670" s="97">
        <v>4.9574270457954261E-2</v>
      </c>
    </row>
    <row r="671" spans="1:54">
      <c r="A671" s="69"/>
      <c r="B671" s="69"/>
      <c r="C671" s="306" t="s">
        <v>91</v>
      </c>
      <c r="D671" s="306" t="s">
        <v>25</v>
      </c>
      <c r="E671" s="433">
        <v>216082816</v>
      </c>
      <c r="F671" s="433">
        <v>235028926</v>
      </c>
      <c r="G671" s="433">
        <v>248257966</v>
      </c>
      <c r="H671" s="433">
        <v>240395898</v>
      </c>
      <c r="I671" s="434">
        <v>939765606</v>
      </c>
      <c r="J671" s="435"/>
      <c r="K671" s="433">
        <v>217955803</v>
      </c>
      <c r="L671" s="433">
        <v>240926748</v>
      </c>
      <c r="M671" s="433">
        <v>258956734</v>
      </c>
      <c r="N671" s="433">
        <v>249748947</v>
      </c>
      <c r="O671" s="436">
        <v>967588232</v>
      </c>
      <c r="P671" s="435"/>
      <c r="Q671" s="433">
        <v>227003029</v>
      </c>
      <c r="R671" s="433">
        <v>245368645</v>
      </c>
      <c r="S671" s="433">
        <v>247282554</v>
      </c>
      <c r="T671" s="433">
        <v>244183108</v>
      </c>
      <c r="U671" s="436">
        <v>963837336</v>
      </c>
      <c r="V671" s="435"/>
      <c r="W671" s="433">
        <v>230661770</v>
      </c>
      <c r="X671" s="433">
        <v>251147250</v>
      </c>
      <c r="Y671" s="433">
        <v>258240030</v>
      </c>
      <c r="Z671" s="433">
        <v>251565872</v>
      </c>
      <c r="AA671" s="436">
        <v>991614922</v>
      </c>
      <c r="AB671" s="126"/>
      <c r="AC671" s="433">
        <v>237850392</v>
      </c>
      <c r="AD671" s="433">
        <v>254847070</v>
      </c>
      <c r="AE671" s="433">
        <v>262242958</v>
      </c>
      <c r="AF671" s="433">
        <v>263164762</v>
      </c>
      <c r="AG671" s="436">
        <v>1018105182</v>
      </c>
      <c r="AH671" s="126"/>
      <c r="AI671" s="433">
        <v>244051892</v>
      </c>
      <c r="AJ671" s="433">
        <v>268411622</v>
      </c>
      <c r="AK671" s="433">
        <v>273616828</v>
      </c>
      <c r="AL671" s="433">
        <v>277236061</v>
      </c>
      <c r="AM671" s="436">
        <v>1063316403</v>
      </c>
      <c r="AN671" s="126"/>
      <c r="AO671" s="433">
        <v>249730672</v>
      </c>
      <c r="AP671" s="433">
        <v>268522125</v>
      </c>
      <c r="AQ671" s="433">
        <v>273163572</v>
      </c>
      <c r="AR671" s="433">
        <v>276751879</v>
      </c>
      <c r="AS671" s="436">
        <v>1068168248</v>
      </c>
      <c r="AT671" s="126"/>
      <c r="AU671" s="433">
        <v>251233361</v>
      </c>
      <c r="AV671" s="433">
        <v>280596870</v>
      </c>
      <c r="AW671" s="433">
        <v>291063240</v>
      </c>
      <c r="AX671" s="433">
        <v>283882055</v>
      </c>
      <c r="AY671" s="436">
        <v>1106775526</v>
      </c>
      <c r="AZ671" s="126"/>
      <c r="BA671" s="433">
        <v>267602972</v>
      </c>
      <c r="BB671" s="433">
        <v>285421469</v>
      </c>
    </row>
    <row r="672" spans="1:54">
      <c r="A672" s="69"/>
      <c r="B672" s="69"/>
      <c r="C672" s="312"/>
      <c r="D672" s="313" t="s">
        <v>23</v>
      </c>
      <c r="E672" s="97">
        <v>-4.5541873472858556E-4</v>
      </c>
      <c r="F672" s="97">
        <v>0.33842574490740429</v>
      </c>
      <c r="G672" s="97">
        <v>7.3915892792883006E-2</v>
      </c>
      <c r="H672" s="97">
        <v>-3.8044420993575078E-3</v>
      </c>
      <c r="I672" s="437"/>
      <c r="J672" s="438"/>
      <c r="K672" s="97">
        <v>8.6679127691486578E-3</v>
      </c>
      <c r="L672" s="97">
        <v>2.5094026085963565E-2</v>
      </c>
      <c r="M672" s="97">
        <v>4.3095366373862902E-2</v>
      </c>
      <c r="N672" s="97">
        <v>3.8906857720176241E-2</v>
      </c>
      <c r="O672" s="349">
        <v>2.9605920691675003E-2</v>
      </c>
      <c r="P672" s="438"/>
      <c r="Q672" s="97">
        <v>4.1509452262668223E-2</v>
      </c>
      <c r="R672" s="97">
        <v>1.8436711726171673E-2</v>
      </c>
      <c r="S672" s="97">
        <v>-4.5081584941521591E-2</v>
      </c>
      <c r="T672" s="97">
        <v>-2.2285735603121526E-2</v>
      </c>
      <c r="U672" s="349">
        <v>-3.8765415658754687E-3</v>
      </c>
      <c r="V672" s="438"/>
      <c r="W672" s="97">
        <v>1.6117586695285846E-2</v>
      </c>
      <c r="X672" s="97">
        <v>2.3550706733535653E-2</v>
      </c>
      <c r="Y672" s="97">
        <v>4.4311561097836183E-2</v>
      </c>
      <c r="Z672" s="97">
        <v>3.023454022052996E-2</v>
      </c>
      <c r="AA672" s="349">
        <v>2.8819786246587098E-2</v>
      </c>
      <c r="AB672" s="287"/>
      <c r="AC672" s="97">
        <v>3.1165207827894559E-2</v>
      </c>
      <c r="AD672" s="97">
        <v>1.4731676337288224E-2</v>
      </c>
      <c r="AE672" s="97">
        <v>1.5500803651548489E-2</v>
      </c>
      <c r="AF672" s="97">
        <v>4.6106770794410501E-2</v>
      </c>
      <c r="AG672" s="349">
        <v>2.6714261163568898E-2</v>
      </c>
      <c r="AH672" s="287"/>
      <c r="AI672" s="97">
        <v>2.6073112378978136E-2</v>
      </c>
      <c r="AJ672" s="97">
        <v>5.3226242703123816E-2</v>
      </c>
      <c r="AK672" s="97">
        <v>4.3371498272986919E-2</v>
      </c>
      <c r="AL672" s="97">
        <v>5.3469540880249022E-2</v>
      </c>
      <c r="AM672" s="349">
        <v>4.440722019623311E-2</v>
      </c>
      <c r="AN672" s="287"/>
      <c r="AO672" s="97">
        <v>2.3268739912083891E-2</v>
      </c>
      <c r="AP672" s="97">
        <v>4.1169230742177376E-4</v>
      </c>
      <c r="AQ672" s="97">
        <v>-1.6565355402775594E-3</v>
      </c>
      <c r="AR672" s="97">
        <v>-1.7464611142343767E-3</v>
      </c>
      <c r="AS672" s="349">
        <v>4.5629362871777435E-3</v>
      </c>
      <c r="AT672" s="287"/>
      <c r="AU672" s="97">
        <v>6.0172384431818049E-3</v>
      </c>
      <c r="AV672" s="97">
        <v>4.4967411903209076E-2</v>
      </c>
      <c r="AW672" s="97">
        <v>6.5527287803953671E-2</v>
      </c>
      <c r="AX672" s="97">
        <v>2.5763785329168343E-2</v>
      </c>
      <c r="AY672" s="349">
        <v>3.614344282587223E-2</v>
      </c>
      <c r="AZ672" s="287"/>
      <c r="BA672" s="97">
        <v>6.5156995610945234E-2</v>
      </c>
      <c r="BB672" s="97">
        <v>1.7194058508207988E-2</v>
      </c>
    </row>
    <row r="673" spans="1:54">
      <c r="A673" s="69"/>
      <c r="B673" s="69"/>
      <c r="C673" s="306" t="s">
        <v>92</v>
      </c>
      <c r="D673" s="306" t="s">
        <v>25</v>
      </c>
      <c r="E673" s="433">
        <v>306459338</v>
      </c>
      <c r="F673" s="433">
        <v>342041843</v>
      </c>
      <c r="G673" s="433">
        <v>362234529</v>
      </c>
      <c r="H673" s="433">
        <v>382040239</v>
      </c>
      <c r="I673" s="434">
        <v>1392775949</v>
      </c>
      <c r="J673" s="435"/>
      <c r="K673" s="433">
        <v>353402456</v>
      </c>
      <c r="L673" s="433">
        <v>392488448</v>
      </c>
      <c r="M673" s="433">
        <v>406325808</v>
      </c>
      <c r="N673" s="433">
        <v>392499879</v>
      </c>
      <c r="O673" s="436">
        <v>1544716591</v>
      </c>
      <c r="P673" s="435"/>
      <c r="Q673" s="433">
        <v>364081356</v>
      </c>
      <c r="R673" s="433">
        <v>400969323</v>
      </c>
      <c r="S673" s="433">
        <v>398570106</v>
      </c>
      <c r="T673" s="433">
        <v>416603871</v>
      </c>
      <c r="U673" s="436">
        <v>1580224656</v>
      </c>
      <c r="V673" s="435"/>
      <c r="W673" s="433">
        <v>396976133</v>
      </c>
      <c r="X673" s="433">
        <v>430179874</v>
      </c>
      <c r="Y673" s="433">
        <v>443150469</v>
      </c>
      <c r="Z673" s="433">
        <v>463895981</v>
      </c>
      <c r="AA673" s="436">
        <v>1734202457</v>
      </c>
      <c r="AB673" s="126"/>
      <c r="AC673" s="433">
        <v>442910588</v>
      </c>
      <c r="AD673" s="433">
        <v>481601004</v>
      </c>
      <c r="AE673" s="433">
        <v>491307317</v>
      </c>
      <c r="AF673" s="433">
        <v>508310418</v>
      </c>
      <c r="AG673" s="436">
        <v>1924129327</v>
      </c>
      <c r="AH673" s="126"/>
      <c r="AI673" s="433">
        <v>467691866</v>
      </c>
      <c r="AJ673" s="433">
        <v>504723854</v>
      </c>
      <c r="AK673" s="433">
        <v>490951608</v>
      </c>
      <c r="AL673" s="433">
        <v>520197086</v>
      </c>
      <c r="AM673" s="436">
        <v>1983564414</v>
      </c>
      <c r="AN673" s="126"/>
      <c r="AO673" s="433">
        <v>467251880</v>
      </c>
      <c r="AP673" s="433">
        <v>519098544</v>
      </c>
      <c r="AQ673" s="433">
        <v>510809076</v>
      </c>
      <c r="AR673" s="433">
        <v>547348144</v>
      </c>
      <c r="AS673" s="436">
        <v>2044507644</v>
      </c>
      <c r="AT673" s="126"/>
      <c r="AU673" s="433">
        <v>491870342</v>
      </c>
      <c r="AV673" s="433">
        <v>561897242</v>
      </c>
      <c r="AW673" s="433">
        <v>583056088</v>
      </c>
      <c r="AX673" s="433">
        <v>591756457</v>
      </c>
      <c r="AY673" s="436">
        <v>2228580129</v>
      </c>
      <c r="AZ673" s="126"/>
      <c r="BA673" s="433">
        <v>530433235</v>
      </c>
      <c r="BB673" s="433">
        <v>578284027</v>
      </c>
    </row>
    <row r="674" spans="1:54">
      <c r="A674" s="69"/>
      <c r="B674" s="69"/>
      <c r="C674" s="312"/>
      <c r="D674" s="313" t="s">
        <v>23</v>
      </c>
      <c r="E674" s="97">
        <v>6.5716740968570997E-2</v>
      </c>
      <c r="F674" s="97">
        <v>0.44328931051786141</v>
      </c>
      <c r="G674" s="97">
        <v>0.2056143208961918</v>
      </c>
      <c r="H674" s="97">
        <v>0.13680523922272469</v>
      </c>
      <c r="I674" s="437"/>
      <c r="J674" s="438"/>
      <c r="K674" s="97">
        <v>0.153178944738176</v>
      </c>
      <c r="L674" s="97">
        <v>0.14748664829291075</v>
      </c>
      <c r="M674" s="97">
        <v>0.12172025433831572</v>
      </c>
      <c r="N674" s="97">
        <v>2.737837256980671E-2</v>
      </c>
      <c r="O674" s="349">
        <v>0.109091948427952</v>
      </c>
      <c r="P674" s="438"/>
      <c r="Q674" s="97">
        <v>3.0217390452996762E-2</v>
      </c>
      <c r="R674" s="97">
        <v>2.1607960802963566E-2</v>
      </c>
      <c r="S674" s="97">
        <v>-1.9087396978731852E-2</v>
      </c>
      <c r="T674" s="97">
        <v>6.141146351792881E-2</v>
      </c>
      <c r="U674" s="349">
        <v>2.2986782952213458E-2</v>
      </c>
      <c r="V674" s="438"/>
      <c r="W674" s="97">
        <v>9.0350072745828847E-2</v>
      </c>
      <c r="X674" s="97">
        <v>7.2849839936508065E-2</v>
      </c>
      <c r="Y674" s="97">
        <v>0.11185074427031916</v>
      </c>
      <c r="Z674" s="97">
        <v>0.11351817227833672</v>
      </c>
      <c r="AA674" s="349">
        <v>9.7440449631865489E-2</v>
      </c>
      <c r="AB674" s="287"/>
      <c r="AC674" s="97">
        <v>0.11571087322773632</v>
      </c>
      <c r="AD674" s="97">
        <v>0.11953402078498909</v>
      </c>
      <c r="AE674" s="97">
        <v>0.10866929264154734</v>
      </c>
      <c r="AF674" s="97">
        <v>9.5742232782999759E-2</v>
      </c>
      <c r="AG674" s="349">
        <v>0.10951827984868312</v>
      </c>
      <c r="AH674" s="287"/>
      <c r="AI674" s="97">
        <v>5.5950972208413274E-2</v>
      </c>
      <c r="AJ674" s="97">
        <v>4.8012462199933381E-2</v>
      </c>
      <c r="AK674" s="97">
        <v>-7.240050935369835E-4</v>
      </c>
      <c r="AL674" s="97">
        <v>2.3384663345617174E-2</v>
      </c>
      <c r="AM674" s="349">
        <v>3.0889341046876462E-2</v>
      </c>
      <c r="AN674" s="287"/>
      <c r="AO674" s="97">
        <v>-9.4076042793522774E-4</v>
      </c>
      <c r="AP674" s="97">
        <v>2.8480306381556408E-2</v>
      </c>
      <c r="AQ674" s="97">
        <v>4.0446894717167226E-2</v>
      </c>
      <c r="AR674" s="97">
        <v>5.2193791027887348E-2</v>
      </c>
      <c r="AS674" s="349">
        <v>3.0724099288060636E-2</v>
      </c>
      <c r="AT674" s="287"/>
      <c r="AU674" s="97">
        <v>5.2687775167432171E-2</v>
      </c>
      <c r="AV674" s="97">
        <v>8.2448117982006908E-2</v>
      </c>
      <c r="AW674" s="97">
        <v>0.14143642976304527</v>
      </c>
      <c r="AX674" s="97">
        <v>8.1133577389092215E-2</v>
      </c>
      <c r="AY674" s="349">
        <v>9.0032671455250401E-2</v>
      </c>
      <c r="AZ674" s="287"/>
      <c r="BA674" s="97">
        <v>7.8400524909062241E-2</v>
      </c>
      <c r="BB674" s="97">
        <v>2.9163312746781633E-2</v>
      </c>
    </row>
    <row r="675" spans="1:54">
      <c r="A675" s="69"/>
      <c r="B675" s="69"/>
      <c r="C675" s="306" t="s">
        <v>56</v>
      </c>
      <c r="D675" s="306" t="s">
        <v>25</v>
      </c>
      <c r="E675" s="433">
        <v>794401782</v>
      </c>
      <c r="F675" s="433">
        <v>829468066</v>
      </c>
      <c r="G675" s="433">
        <v>862104462</v>
      </c>
      <c r="H675" s="433">
        <v>847283001</v>
      </c>
      <c r="I675" s="434">
        <v>3333257311</v>
      </c>
      <c r="J675" s="435"/>
      <c r="K675" s="433">
        <v>825924823</v>
      </c>
      <c r="L675" s="433">
        <v>892628376</v>
      </c>
      <c r="M675" s="433">
        <v>905056129</v>
      </c>
      <c r="N675" s="433">
        <v>857340591</v>
      </c>
      <c r="O675" s="436">
        <v>3480949919</v>
      </c>
      <c r="P675" s="435"/>
      <c r="Q675" s="433">
        <v>782678835</v>
      </c>
      <c r="R675" s="433">
        <v>832244294</v>
      </c>
      <c r="S675" s="433">
        <v>816056214</v>
      </c>
      <c r="T675" s="433">
        <v>807906928</v>
      </c>
      <c r="U675" s="436">
        <v>3238886271</v>
      </c>
      <c r="V675" s="435"/>
      <c r="W675" s="433">
        <v>791813506</v>
      </c>
      <c r="X675" s="433">
        <v>822215066</v>
      </c>
      <c r="Y675" s="433">
        <v>829546813</v>
      </c>
      <c r="Z675" s="433">
        <v>803959659</v>
      </c>
      <c r="AA675" s="436">
        <v>3247535044</v>
      </c>
      <c r="AB675" s="126"/>
      <c r="AC675" s="433">
        <v>830131886</v>
      </c>
      <c r="AD675" s="433">
        <v>862738397</v>
      </c>
      <c r="AE675" s="433">
        <v>906801885</v>
      </c>
      <c r="AF675" s="433">
        <v>895174709</v>
      </c>
      <c r="AG675" s="436">
        <v>3494846877</v>
      </c>
      <c r="AH675" s="126"/>
      <c r="AI675" s="433">
        <v>883811242</v>
      </c>
      <c r="AJ675" s="433">
        <v>911029188</v>
      </c>
      <c r="AK675" s="433">
        <v>900480306</v>
      </c>
      <c r="AL675" s="433">
        <v>806971992</v>
      </c>
      <c r="AM675" s="436">
        <v>3502292728</v>
      </c>
      <c r="AN675" s="126"/>
      <c r="AO675" s="433">
        <v>793855683</v>
      </c>
      <c r="AP675" s="433">
        <v>818593054</v>
      </c>
      <c r="AQ675" s="433">
        <v>831598489</v>
      </c>
      <c r="AR675" s="433">
        <v>872226675</v>
      </c>
      <c r="AS675" s="436">
        <v>3316273901</v>
      </c>
      <c r="AT675" s="126"/>
      <c r="AU675" s="433">
        <v>903699534</v>
      </c>
      <c r="AV675" s="433">
        <v>905157263</v>
      </c>
      <c r="AW675" s="433">
        <v>908073281</v>
      </c>
      <c r="AX675" s="433">
        <v>900590749</v>
      </c>
      <c r="AY675" s="436">
        <v>3617520827</v>
      </c>
      <c r="AZ675" s="126"/>
      <c r="BA675" s="433">
        <v>828859733</v>
      </c>
      <c r="BB675" s="433">
        <v>887310441</v>
      </c>
    </row>
    <row r="676" spans="1:54">
      <c r="A676" s="69"/>
      <c r="B676" s="69"/>
      <c r="C676" s="312"/>
      <c r="D676" s="313" t="s">
        <v>23</v>
      </c>
      <c r="E676" s="97">
        <v>0.12815810388018459</v>
      </c>
      <c r="F676" s="97">
        <v>0.41598309009033702</v>
      </c>
      <c r="G676" s="97">
        <v>0.29575169751611891</v>
      </c>
      <c r="H676" s="97">
        <v>0.11459562484249099</v>
      </c>
      <c r="I676" s="437"/>
      <c r="J676" s="438"/>
      <c r="K676" s="97">
        <v>3.9681483242191416E-2</v>
      </c>
      <c r="L676" s="97">
        <v>7.6145559532607737E-2</v>
      </c>
      <c r="M676" s="97">
        <v>4.9821882258161886E-2</v>
      </c>
      <c r="N676" s="97">
        <v>1.1870402201070478E-2</v>
      </c>
      <c r="O676" s="349">
        <v>4.4308792937347796E-2</v>
      </c>
      <c r="P676" s="438"/>
      <c r="Q676" s="97">
        <v>-5.2360683195012747E-2</v>
      </c>
      <c r="R676" s="97">
        <v>-6.7647504407814196E-2</v>
      </c>
      <c r="S676" s="97">
        <v>-9.8336348595679191E-2</v>
      </c>
      <c r="T676" s="97">
        <v>-5.7659305436991715E-2</v>
      </c>
      <c r="U676" s="349">
        <v>-6.9539537664345286E-2</v>
      </c>
      <c r="V676" s="438"/>
      <c r="W676" s="97">
        <v>1.1671033623900096E-2</v>
      </c>
      <c r="X676" s="97">
        <v>-1.2050822183227838E-2</v>
      </c>
      <c r="Y676" s="97">
        <v>1.6531457966448393E-2</v>
      </c>
      <c r="Z676" s="97">
        <v>-4.8857966966214805E-3</v>
      </c>
      <c r="AA676" s="349">
        <v>2.6702922783792271E-3</v>
      </c>
      <c r="AB676" s="287"/>
      <c r="AC676" s="97">
        <v>4.8393188180854363E-2</v>
      </c>
      <c r="AD676" s="97">
        <v>4.9285561254845733E-2</v>
      </c>
      <c r="AE676" s="97">
        <v>9.3129249355575539E-2</v>
      </c>
      <c r="AF676" s="97">
        <v>0.11345724748609554</v>
      </c>
      <c r="AG676" s="349">
        <v>7.6153707242335056E-2</v>
      </c>
      <c r="AH676" s="287"/>
      <c r="AI676" s="97">
        <v>6.4663647915820466E-2</v>
      </c>
      <c r="AJ676" s="97">
        <v>5.5973851596175184E-2</v>
      </c>
      <c r="AK676" s="97">
        <v>-6.9712900960721136E-3</v>
      </c>
      <c r="AL676" s="97">
        <v>-9.8531287929851441E-2</v>
      </c>
      <c r="AM676" s="349">
        <v>2.1305228131744958E-3</v>
      </c>
      <c r="AN676" s="287"/>
      <c r="AO676" s="97">
        <v>-0.10178141522214312</v>
      </c>
      <c r="AP676" s="97">
        <v>-0.101463416559602</v>
      </c>
      <c r="AQ676" s="97">
        <v>-7.6494529131878597E-2</v>
      </c>
      <c r="AR676" s="97">
        <v>8.0863628040265478E-2</v>
      </c>
      <c r="AS676" s="349">
        <v>-5.311344352024705E-2</v>
      </c>
      <c r="AT676" s="287"/>
      <c r="AU676" s="97">
        <v>0.13836753121788758</v>
      </c>
      <c r="AV676" s="97">
        <v>0.10574754889136884</v>
      </c>
      <c r="AW676" s="97">
        <v>9.1961196432621239E-2</v>
      </c>
      <c r="AX676" s="97">
        <v>3.2519154496163605E-2</v>
      </c>
      <c r="AY676" s="349">
        <v>9.0838976210366962E-2</v>
      </c>
      <c r="AZ676" s="287"/>
      <c r="BA676" s="97">
        <v>-8.2814916002822647E-2</v>
      </c>
      <c r="BB676" s="97">
        <v>-1.9716819087160053E-2</v>
      </c>
    </row>
    <row r="677" spans="1:54">
      <c r="A677" s="69"/>
      <c r="B677" s="69"/>
      <c r="C677" s="306" t="s">
        <v>93</v>
      </c>
      <c r="D677" s="306" t="s">
        <v>25</v>
      </c>
      <c r="E677" s="433">
        <v>73893507</v>
      </c>
      <c r="F677" s="433">
        <v>78688106</v>
      </c>
      <c r="G677" s="433">
        <v>80830607</v>
      </c>
      <c r="H677" s="433">
        <v>81205158</v>
      </c>
      <c r="I677" s="434">
        <v>314617378</v>
      </c>
      <c r="J677" s="435"/>
      <c r="K677" s="433">
        <v>83168748</v>
      </c>
      <c r="L677" s="433">
        <v>86530927</v>
      </c>
      <c r="M677" s="433">
        <v>86157621</v>
      </c>
      <c r="N677" s="433">
        <v>86463229</v>
      </c>
      <c r="O677" s="436">
        <v>342320525</v>
      </c>
      <c r="P677" s="435"/>
      <c r="Q677" s="433">
        <v>80076908</v>
      </c>
      <c r="R677" s="433">
        <v>86445184</v>
      </c>
      <c r="S677" s="433">
        <v>84292978</v>
      </c>
      <c r="T677" s="433">
        <v>82478393</v>
      </c>
      <c r="U677" s="436">
        <v>333293463</v>
      </c>
      <c r="V677" s="435"/>
      <c r="W677" s="433">
        <v>82417736</v>
      </c>
      <c r="X677" s="433">
        <v>86550972</v>
      </c>
      <c r="Y677" s="433">
        <v>86197669</v>
      </c>
      <c r="Z677" s="433">
        <v>86290674</v>
      </c>
      <c r="AA677" s="436">
        <v>341457051</v>
      </c>
      <c r="AB677" s="126"/>
      <c r="AC677" s="433">
        <v>83344201</v>
      </c>
      <c r="AD677" s="433">
        <v>87120500</v>
      </c>
      <c r="AE677" s="433">
        <v>87574790</v>
      </c>
      <c r="AF677" s="433">
        <v>90452146</v>
      </c>
      <c r="AG677" s="436">
        <v>348491637</v>
      </c>
      <c r="AH677" s="126"/>
      <c r="AI677" s="433">
        <v>87083451</v>
      </c>
      <c r="AJ677" s="433">
        <v>90859944</v>
      </c>
      <c r="AK677" s="433">
        <v>92200932</v>
      </c>
      <c r="AL677" s="433">
        <v>94279225</v>
      </c>
      <c r="AM677" s="436">
        <v>364423552</v>
      </c>
      <c r="AN677" s="126"/>
      <c r="AO677" s="433">
        <v>88186327</v>
      </c>
      <c r="AP677" s="433">
        <v>95599610</v>
      </c>
      <c r="AQ677" s="433">
        <v>96373788</v>
      </c>
      <c r="AR677" s="433">
        <v>96686036</v>
      </c>
      <c r="AS677" s="436">
        <v>376845761</v>
      </c>
      <c r="AT677" s="126"/>
      <c r="AU677" s="433">
        <v>93145518</v>
      </c>
      <c r="AV677" s="433">
        <v>98559288</v>
      </c>
      <c r="AW677" s="433">
        <v>98381143</v>
      </c>
      <c r="AX677" s="433">
        <v>98225669</v>
      </c>
      <c r="AY677" s="436">
        <v>388311618</v>
      </c>
      <c r="AZ677" s="126"/>
      <c r="BA677" s="433">
        <v>94780880</v>
      </c>
      <c r="BB677" s="433">
        <v>100093909</v>
      </c>
    </row>
    <row r="678" spans="1:54">
      <c r="A678" s="69"/>
      <c r="B678" s="69"/>
      <c r="C678" s="312"/>
      <c r="D678" s="313" t="s">
        <v>23</v>
      </c>
      <c r="E678" s="97">
        <v>0.11448681140079925</v>
      </c>
      <c r="F678" s="97">
        <v>0.27773231787569103</v>
      </c>
      <c r="G678" s="97">
        <v>0.11358275581213367</v>
      </c>
      <c r="H678" s="97">
        <v>6.7350254947754554E-2</v>
      </c>
      <c r="I678" s="437"/>
      <c r="J678" s="438"/>
      <c r="K678" s="97">
        <v>0.12552173224096672</v>
      </c>
      <c r="L678" s="97">
        <v>9.9669713743014726E-2</v>
      </c>
      <c r="M678" s="97">
        <v>6.5903426903623274E-2</v>
      </c>
      <c r="N678" s="97">
        <v>6.4750455876214169E-2</v>
      </c>
      <c r="O678" s="349">
        <v>8.8053454567916356E-2</v>
      </c>
      <c r="P678" s="438"/>
      <c r="Q678" s="97">
        <v>-3.7175502509668612E-2</v>
      </c>
      <c r="R678" s="97">
        <v>-9.9089427298060251E-4</v>
      </c>
      <c r="S678" s="97">
        <v>-2.1642229420424708E-2</v>
      </c>
      <c r="T678" s="97">
        <v>-4.6087059737267011E-2</v>
      </c>
      <c r="U678" s="349">
        <v>-2.6370203773203538E-2</v>
      </c>
      <c r="V678" s="438"/>
      <c r="W678" s="97">
        <v>2.923224757879006E-2</v>
      </c>
      <c r="X678" s="97">
        <v>1.2237581679506171E-3</v>
      </c>
      <c r="Y678" s="97">
        <v>2.2596081490916076E-2</v>
      </c>
      <c r="Z678" s="97">
        <v>4.6221572236500696E-2</v>
      </c>
      <c r="AA678" s="349">
        <v>2.4493693715198939E-2</v>
      </c>
      <c r="AB678" s="287"/>
      <c r="AC678" s="97">
        <v>1.1241087719274345E-2</v>
      </c>
      <c r="AD678" s="97">
        <v>6.5802611667955535E-3</v>
      </c>
      <c r="AE678" s="97">
        <v>1.5976313698227829E-2</v>
      </c>
      <c r="AF678" s="97">
        <v>4.8226208083622213E-2</v>
      </c>
      <c r="AG678" s="349">
        <v>2.060167151153669E-2</v>
      </c>
      <c r="AH678" s="287"/>
      <c r="AI678" s="97">
        <v>4.4865149046182662E-2</v>
      </c>
      <c r="AJ678" s="97">
        <v>4.2922664585258286E-2</v>
      </c>
      <c r="AK678" s="97">
        <v>5.282504245799502E-2</v>
      </c>
      <c r="AL678" s="97">
        <v>4.2310538436534095E-2</v>
      </c>
      <c r="AM678" s="349">
        <v>4.5716778563613003E-2</v>
      </c>
      <c r="AN678" s="287"/>
      <c r="AO678" s="97">
        <v>1.2664587672346572E-2</v>
      </c>
      <c r="AP678" s="97">
        <v>5.2164526977916736E-2</v>
      </c>
      <c r="AQ678" s="97">
        <v>4.5258284373958402E-2</v>
      </c>
      <c r="AR678" s="97">
        <v>2.5528540354462947E-2</v>
      </c>
      <c r="AS678" s="349">
        <v>3.4087283689062886E-2</v>
      </c>
      <c r="AT678" s="287"/>
      <c r="AU678" s="97">
        <v>5.6235373086805263E-2</v>
      </c>
      <c r="AV678" s="97">
        <v>3.0959101192985949E-2</v>
      </c>
      <c r="AW678" s="97">
        <v>2.0828848192622651E-2</v>
      </c>
      <c r="AX678" s="97">
        <v>1.5924047191261392E-2</v>
      </c>
      <c r="AY678" s="349">
        <v>3.0425861682971123E-2</v>
      </c>
      <c r="AZ678" s="287"/>
      <c r="BA678" s="97">
        <v>1.7557065923451187E-2</v>
      </c>
      <c r="BB678" s="97">
        <v>1.5570536589103678E-2</v>
      </c>
    </row>
    <row r="679" spans="1:54">
      <c r="A679" s="69"/>
      <c r="B679" s="69"/>
      <c r="C679" s="306" t="s">
        <v>94</v>
      </c>
      <c r="D679" s="306" t="s">
        <v>25</v>
      </c>
      <c r="E679" s="433">
        <v>49094746</v>
      </c>
      <c r="F679" s="433">
        <v>63022900</v>
      </c>
      <c r="G679" s="433">
        <v>73129491</v>
      </c>
      <c r="H679" s="433">
        <v>79206684</v>
      </c>
      <c r="I679" s="434">
        <v>264453821</v>
      </c>
      <c r="J679" s="435"/>
      <c r="K679" s="433">
        <v>78595379</v>
      </c>
      <c r="L679" s="433">
        <v>81911858</v>
      </c>
      <c r="M679" s="433">
        <v>84125594</v>
      </c>
      <c r="N679" s="433">
        <v>85475440</v>
      </c>
      <c r="O679" s="436">
        <v>330108271</v>
      </c>
      <c r="P679" s="435"/>
      <c r="Q679" s="433">
        <v>73568284</v>
      </c>
      <c r="R679" s="433">
        <v>80215300</v>
      </c>
      <c r="S679" s="433">
        <v>78857850</v>
      </c>
      <c r="T679" s="433">
        <v>77185632</v>
      </c>
      <c r="U679" s="436">
        <v>309827066</v>
      </c>
      <c r="V679" s="435"/>
      <c r="W679" s="433">
        <v>72825062</v>
      </c>
      <c r="X679" s="433">
        <v>79816273</v>
      </c>
      <c r="Y679" s="433">
        <v>80811181</v>
      </c>
      <c r="Z679" s="433">
        <v>79464428</v>
      </c>
      <c r="AA679" s="436">
        <v>312916944</v>
      </c>
      <c r="AB679" s="126"/>
      <c r="AC679" s="433">
        <v>80483319</v>
      </c>
      <c r="AD679" s="433">
        <v>92696441</v>
      </c>
      <c r="AE679" s="433">
        <v>93149384</v>
      </c>
      <c r="AF679" s="433">
        <v>92134146</v>
      </c>
      <c r="AG679" s="436">
        <v>358463290</v>
      </c>
      <c r="AH679" s="126"/>
      <c r="AI679" s="433">
        <v>85579500</v>
      </c>
      <c r="AJ679" s="433">
        <v>99636753</v>
      </c>
      <c r="AK679" s="433">
        <v>93330434</v>
      </c>
      <c r="AL679" s="433">
        <v>94127478</v>
      </c>
      <c r="AM679" s="436">
        <v>372674165</v>
      </c>
      <c r="AN679" s="126"/>
      <c r="AO679" s="433">
        <v>87295262</v>
      </c>
      <c r="AP679" s="433">
        <v>89236002</v>
      </c>
      <c r="AQ679" s="433">
        <v>86686961</v>
      </c>
      <c r="AR679" s="433">
        <v>91341509</v>
      </c>
      <c r="AS679" s="436">
        <v>354559734</v>
      </c>
      <c r="AT679" s="126"/>
      <c r="AU679" s="433">
        <v>84952283</v>
      </c>
      <c r="AV679" s="433">
        <v>95156126</v>
      </c>
      <c r="AW679" s="433">
        <v>96841143</v>
      </c>
      <c r="AX679" s="433">
        <v>104496928</v>
      </c>
      <c r="AY679" s="436">
        <v>381446480</v>
      </c>
      <c r="AZ679" s="126"/>
      <c r="BA679" s="433">
        <v>91164108</v>
      </c>
      <c r="BB679" s="433">
        <v>99743961</v>
      </c>
    </row>
    <row r="680" spans="1:54">
      <c r="A680" s="69"/>
      <c r="B680" s="69"/>
      <c r="C680" s="312"/>
      <c r="D680" s="313" t="s">
        <v>23</v>
      </c>
      <c r="E680" s="97">
        <v>0.22147846707304206</v>
      </c>
      <c r="F680" s="97">
        <v>0.35584550018877054</v>
      </c>
      <c r="G680" s="97">
        <v>0.40226155510489076</v>
      </c>
      <c r="H680" s="97">
        <v>0.44734951178826082</v>
      </c>
      <c r="I680" s="437"/>
      <c r="J680" s="438"/>
      <c r="K680" s="97">
        <v>0.60089185510808019</v>
      </c>
      <c r="L680" s="97">
        <v>0.29971578584927067</v>
      </c>
      <c r="M680" s="97">
        <v>0.150364823406196</v>
      </c>
      <c r="N680" s="97">
        <v>7.9144280298364719E-2</v>
      </c>
      <c r="O680" s="349">
        <v>0.24826432740406501</v>
      </c>
      <c r="P680" s="438"/>
      <c r="Q680" s="97">
        <v>-6.396171204925416E-2</v>
      </c>
      <c r="R680" s="97">
        <v>-2.0711995081347023E-2</v>
      </c>
      <c r="S680" s="97">
        <v>-6.2617614325552351E-2</v>
      </c>
      <c r="T680" s="97">
        <v>-9.6984677703911171E-2</v>
      </c>
      <c r="U680" s="349">
        <v>-6.1438039521281795E-2</v>
      </c>
      <c r="V680" s="438"/>
      <c r="W680" s="97">
        <v>-1.0102478399523385E-2</v>
      </c>
      <c r="X680" s="97">
        <v>-4.9744500114068391E-3</v>
      </c>
      <c r="Y680" s="97">
        <v>2.4770279686803454E-2</v>
      </c>
      <c r="Z680" s="97">
        <v>2.9523577652379673E-2</v>
      </c>
      <c r="AA680" s="349">
        <v>9.9729117920253074E-3</v>
      </c>
      <c r="AB680" s="287"/>
      <c r="AC680" s="97">
        <v>0.10515963584074939</v>
      </c>
      <c r="AD680" s="97">
        <v>0.16137270654068248</v>
      </c>
      <c r="AE680" s="97">
        <v>0.15267940459872742</v>
      </c>
      <c r="AF680" s="97">
        <v>0.15943886238003246</v>
      </c>
      <c r="AG680" s="349">
        <v>0.14555410588440365</v>
      </c>
      <c r="AH680" s="287"/>
      <c r="AI680" s="97">
        <v>6.3319717219912475E-2</v>
      </c>
      <c r="AJ680" s="97">
        <v>7.4871396626759346E-2</v>
      </c>
      <c r="AK680" s="97">
        <v>1.9436521448172872E-3</v>
      </c>
      <c r="AL680" s="97">
        <v>2.1635105837959356E-2</v>
      </c>
      <c r="AM680" s="349">
        <v>3.9643878177874292E-2</v>
      </c>
      <c r="AN680" s="287"/>
      <c r="AO680" s="97">
        <v>2.0048749992696902E-2</v>
      </c>
      <c r="AP680" s="97">
        <v>-0.10438669152536517</v>
      </c>
      <c r="AQ680" s="97">
        <v>-7.118227908379815E-2</v>
      </c>
      <c r="AR680" s="97">
        <v>-2.9597829020766908E-2</v>
      </c>
      <c r="AS680" s="349">
        <v>-4.8606618599386975E-2</v>
      </c>
      <c r="AT680" s="287"/>
      <c r="AU680" s="97">
        <v>-2.68397040838253E-2</v>
      </c>
      <c r="AV680" s="97">
        <v>6.6342326721450462E-2</v>
      </c>
      <c r="AW680" s="97">
        <v>0.11713620921605505</v>
      </c>
      <c r="AX680" s="97">
        <v>0.14402454200751169</v>
      </c>
      <c r="AY680" s="349">
        <v>7.5831357657776266E-2</v>
      </c>
      <c r="AZ680" s="287"/>
      <c r="BA680" s="97">
        <v>7.3121342718947213E-2</v>
      </c>
      <c r="BB680" s="97">
        <v>4.8213763977739132E-2</v>
      </c>
    </row>
    <row r="681" spans="1:54">
      <c r="A681" s="69"/>
      <c r="B681" s="69"/>
      <c r="C681" s="306" t="s">
        <v>95</v>
      </c>
      <c r="D681" s="306" t="s">
        <v>25</v>
      </c>
      <c r="E681" s="433">
        <v>37467016</v>
      </c>
      <c r="F681" s="433">
        <v>37877279</v>
      </c>
      <c r="G681" s="433">
        <v>39547406</v>
      </c>
      <c r="H681" s="433">
        <v>39838442</v>
      </c>
      <c r="I681" s="434">
        <v>154730143</v>
      </c>
      <c r="J681" s="435"/>
      <c r="K681" s="433">
        <v>39562198</v>
      </c>
      <c r="L681" s="433">
        <v>42040531</v>
      </c>
      <c r="M681" s="433">
        <v>42806972</v>
      </c>
      <c r="N681" s="433">
        <v>40723706</v>
      </c>
      <c r="O681" s="436">
        <v>165133407</v>
      </c>
      <c r="P681" s="435"/>
      <c r="Q681" s="433">
        <v>38913585</v>
      </c>
      <c r="R681" s="433">
        <v>39633296</v>
      </c>
      <c r="S681" s="433">
        <v>38916235</v>
      </c>
      <c r="T681" s="433">
        <v>39271095</v>
      </c>
      <c r="U681" s="436">
        <v>156734211</v>
      </c>
      <c r="V681" s="435"/>
      <c r="W681" s="433">
        <v>39006382</v>
      </c>
      <c r="X681" s="433">
        <v>38383043</v>
      </c>
      <c r="Y681" s="433">
        <v>37451114</v>
      </c>
      <c r="Z681" s="433">
        <v>37930640</v>
      </c>
      <c r="AA681" s="436">
        <v>152771179</v>
      </c>
      <c r="AB681" s="126"/>
      <c r="AC681" s="433">
        <v>38656643</v>
      </c>
      <c r="AD681" s="433">
        <v>38461220</v>
      </c>
      <c r="AE681" s="433">
        <v>38125115</v>
      </c>
      <c r="AF681" s="433">
        <v>38070173</v>
      </c>
      <c r="AG681" s="436">
        <v>153313151</v>
      </c>
      <c r="AH681" s="126"/>
      <c r="AI681" s="433">
        <v>37473326</v>
      </c>
      <c r="AJ681" s="433">
        <v>37654891</v>
      </c>
      <c r="AK681" s="433">
        <v>37840186</v>
      </c>
      <c r="AL681" s="433">
        <v>39126464</v>
      </c>
      <c r="AM681" s="436">
        <v>152094867</v>
      </c>
      <c r="AN681" s="126"/>
      <c r="AO681" s="433">
        <v>36943810</v>
      </c>
      <c r="AP681" s="433">
        <v>38704248</v>
      </c>
      <c r="AQ681" s="433">
        <v>38692914</v>
      </c>
      <c r="AR681" s="433">
        <v>38438167</v>
      </c>
      <c r="AS681" s="436">
        <v>152779139</v>
      </c>
      <c r="AT681" s="126"/>
      <c r="AU681" s="433">
        <v>38398469</v>
      </c>
      <c r="AV681" s="433">
        <v>39911713</v>
      </c>
      <c r="AW681" s="433">
        <v>38369920</v>
      </c>
      <c r="AX681" s="433">
        <v>39453578</v>
      </c>
      <c r="AY681" s="436">
        <v>156133680</v>
      </c>
      <c r="AZ681" s="126"/>
      <c r="BA681" s="433">
        <v>38810593</v>
      </c>
      <c r="BB681" s="433">
        <v>40556376</v>
      </c>
    </row>
    <row r="682" spans="1:54">
      <c r="A682" s="69"/>
      <c r="B682" s="69"/>
      <c r="C682" s="312"/>
      <c r="D682" s="313" t="s">
        <v>23</v>
      </c>
      <c r="E682" s="97">
        <v>1.9900838252675718E-2</v>
      </c>
      <c r="F682" s="97">
        <v>0.18553396304273687</v>
      </c>
      <c r="G682" s="97">
        <v>9.5683703823391794E-2</v>
      </c>
      <c r="H682" s="97">
        <v>2.0698050003606146E-2</v>
      </c>
      <c r="I682" s="437"/>
      <c r="J682" s="438"/>
      <c r="K682" s="97">
        <v>5.5920706362097262E-2</v>
      </c>
      <c r="L682" s="97">
        <v>0.10991423116745001</v>
      </c>
      <c r="M682" s="97">
        <v>8.2421739620545525E-2</v>
      </c>
      <c r="N682" s="97">
        <v>2.2221350925319822E-2</v>
      </c>
      <c r="O682" s="349">
        <v>6.7234889067477877E-2</v>
      </c>
      <c r="P682" s="438"/>
      <c r="Q682" s="97">
        <v>-1.6394766539513328E-2</v>
      </c>
      <c r="R682" s="97">
        <v>-5.7259861917538624E-2</v>
      </c>
      <c r="S682" s="97">
        <v>-9.0890264324232084E-2</v>
      </c>
      <c r="T682" s="97">
        <v>-3.5669911770800034E-2</v>
      </c>
      <c r="U682" s="349">
        <v>-5.086309398315747E-2</v>
      </c>
      <c r="V682" s="438"/>
      <c r="W682" s="97">
        <v>2.3846941884178019E-3</v>
      </c>
      <c r="X682" s="97">
        <v>-3.154552172496583E-2</v>
      </c>
      <c r="Y682" s="97">
        <v>-3.7648066417524717E-2</v>
      </c>
      <c r="Z682" s="97">
        <v>-3.4133374686903917E-2</v>
      </c>
      <c r="AA682" s="349">
        <v>-2.5285047691342877E-2</v>
      </c>
      <c r="AB682" s="287"/>
      <c r="AC682" s="97">
        <v>-8.9661994285961111E-3</v>
      </c>
      <c r="AD682" s="97">
        <v>2.036758784341286E-3</v>
      </c>
      <c r="AE682" s="97">
        <v>1.7996821135948027E-2</v>
      </c>
      <c r="AF682" s="97">
        <v>3.6786355305367113E-3</v>
      </c>
      <c r="AG682" s="349">
        <v>3.5476063191213214E-3</v>
      </c>
      <c r="AH682" s="287"/>
      <c r="AI682" s="97">
        <v>-3.0610961225991606E-2</v>
      </c>
      <c r="AJ682" s="97">
        <v>-2.0964727587944432E-2</v>
      </c>
      <c r="AK682" s="97">
        <v>-7.4735249978917784E-3</v>
      </c>
      <c r="AL682" s="97">
        <v>2.774589440399966E-2</v>
      </c>
      <c r="AM682" s="349">
        <v>-7.9463763679347155E-3</v>
      </c>
      <c r="AN682" s="287"/>
      <c r="AO682" s="97">
        <v>-1.4130477769707439E-2</v>
      </c>
      <c r="AP682" s="97">
        <v>2.7867747645319074E-2</v>
      </c>
      <c r="AQ682" s="97">
        <v>2.253498436820589E-2</v>
      </c>
      <c r="AR682" s="97">
        <v>-1.7591597339335352E-2</v>
      </c>
      <c r="AS682" s="349">
        <v>4.498981546826375E-3</v>
      </c>
      <c r="AT682" s="287"/>
      <c r="AU682" s="97">
        <v>3.9374904754003515E-2</v>
      </c>
      <c r="AV682" s="97">
        <v>3.1197221555628651E-2</v>
      </c>
      <c r="AW682" s="97">
        <v>-8.3476266481247174E-3</v>
      </c>
      <c r="AX682" s="97">
        <v>2.6416738342387669E-2</v>
      </c>
      <c r="AY682" s="349">
        <v>2.1956800005267674E-2</v>
      </c>
      <c r="AZ682" s="287"/>
      <c r="BA682" s="97">
        <v>1.0732823748780262E-2</v>
      </c>
      <c r="BB682" s="97">
        <v>1.6152225788955699E-2</v>
      </c>
    </row>
    <row r="683" spans="1:54">
      <c r="A683" s="69"/>
      <c r="B683" s="69"/>
      <c r="C683" s="306" t="s">
        <v>96</v>
      </c>
      <c r="D683" s="306" t="s">
        <v>25</v>
      </c>
      <c r="E683" s="433">
        <v>0</v>
      </c>
      <c r="F683" s="433">
        <v>0</v>
      </c>
      <c r="G683" s="433">
        <v>0</v>
      </c>
      <c r="H683" s="433">
        <v>0</v>
      </c>
      <c r="I683" s="434">
        <v>0</v>
      </c>
      <c r="J683" s="435"/>
      <c r="K683" s="433">
        <v>0</v>
      </c>
      <c r="L683" s="433">
        <v>0</v>
      </c>
      <c r="M683" s="433">
        <v>0</v>
      </c>
      <c r="N683" s="433">
        <v>0</v>
      </c>
      <c r="O683" s="436">
        <v>0</v>
      </c>
      <c r="P683" s="435"/>
      <c r="Q683" s="433">
        <v>0</v>
      </c>
      <c r="R683" s="433">
        <v>0</v>
      </c>
      <c r="S683" s="433">
        <v>0</v>
      </c>
      <c r="T683" s="433">
        <v>0</v>
      </c>
      <c r="U683" s="436">
        <v>0</v>
      </c>
      <c r="V683" s="435"/>
      <c r="W683" s="433">
        <v>0</v>
      </c>
      <c r="X683" s="433">
        <v>0</v>
      </c>
      <c r="Y683" s="433">
        <v>0</v>
      </c>
      <c r="Z683" s="433">
        <v>0</v>
      </c>
      <c r="AA683" s="436">
        <v>0</v>
      </c>
      <c r="AB683" s="126"/>
      <c r="AC683" s="433">
        <v>0</v>
      </c>
      <c r="AD683" s="433">
        <v>0</v>
      </c>
      <c r="AE683" s="433">
        <v>0</v>
      </c>
      <c r="AF683" s="433">
        <v>0</v>
      </c>
      <c r="AG683" s="436">
        <v>0</v>
      </c>
      <c r="AH683" s="126"/>
      <c r="AI683" s="433">
        <v>0</v>
      </c>
      <c r="AJ683" s="433">
        <v>0</v>
      </c>
      <c r="AK683" s="433">
        <v>0</v>
      </c>
      <c r="AL683" s="433">
        <v>0</v>
      </c>
      <c r="AM683" s="436">
        <v>0</v>
      </c>
      <c r="AN683" s="126"/>
      <c r="AO683" s="433">
        <v>0</v>
      </c>
      <c r="AP683" s="433">
        <v>0</v>
      </c>
      <c r="AQ683" s="433">
        <v>0</v>
      </c>
      <c r="AR683" s="433">
        <v>0</v>
      </c>
      <c r="AS683" s="436">
        <v>0</v>
      </c>
      <c r="AT683" s="126"/>
      <c r="AU683" s="433">
        <v>0</v>
      </c>
      <c r="AV683" s="433">
        <v>0</v>
      </c>
      <c r="AW683" s="433">
        <v>0</v>
      </c>
      <c r="AX683" s="433">
        <v>0</v>
      </c>
      <c r="AY683" s="436">
        <v>0</v>
      </c>
      <c r="AZ683" s="126"/>
      <c r="BA683" s="433">
        <v>0</v>
      </c>
      <c r="BB683" s="433">
        <v>0</v>
      </c>
    </row>
    <row r="684" spans="1:54">
      <c r="A684" s="72"/>
      <c r="B684" s="72"/>
      <c r="C684" s="312"/>
      <c r="D684" s="313" t="s">
        <v>23</v>
      </c>
      <c r="E684" s="97">
        <v>0</v>
      </c>
      <c r="F684" s="97">
        <v>0</v>
      </c>
      <c r="G684" s="97">
        <v>0</v>
      </c>
      <c r="H684" s="97">
        <v>0</v>
      </c>
      <c r="I684" s="437"/>
      <c r="J684" s="438"/>
      <c r="K684" s="97">
        <v>0</v>
      </c>
      <c r="L684" s="97">
        <v>0</v>
      </c>
      <c r="M684" s="97">
        <v>0</v>
      </c>
      <c r="N684" s="97">
        <v>0</v>
      </c>
      <c r="O684" s="349">
        <v>0</v>
      </c>
      <c r="P684" s="438"/>
      <c r="Q684" s="97" t="s">
        <v>279</v>
      </c>
      <c r="R684" s="97" t="s">
        <v>279</v>
      </c>
      <c r="S684" s="97" t="s">
        <v>279</v>
      </c>
      <c r="T684" s="97" t="s">
        <v>279</v>
      </c>
      <c r="U684" s="349" t="s">
        <v>279</v>
      </c>
      <c r="V684" s="438"/>
      <c r="W684" s="97" t="s">
        <v>279</v>
      </c>
      <c r="X684" s="97" t="s">
        <v>279</v>
      </c>
      <c r="Y684" s="97" t="s">
        <v>279</v>
      </c>
      <c r="Z684" s="97" t="s">
        <v>279</v>
      </c>
      <c r="AA684" s="349" t="s">
        <v>279</v>
      </c>
      <c r="AB684" s="287"/>
      <c r="AC684" s="97" t="s">
        <v>279</v>
      </c>
      <c r="AD684" s="97" t="s">
        <v>279</v>
      </c>
      <c r="AE684" s="97" t="s">
        <v>279</v>
      </c>
      <c r="AF684" s="97" t="s">
        <v>279</v>
      </c>
      <c r="AG684" s="349" t="s">
        <v>279</v>
      </c>
      <c r="AH684" s="287"/>
      <c r="AI684" s="97" t="s">
        <v>279</v>
      </c>
      <c r="AJ684" s="97" t="s">
        <v>279</v>
      </c>
      <c r="AK684" s="97" t="s">
        <v>279</v>
      </c>
      <c r="AL684" s="97" t="s">
        <v>279</v>
      </c>
      <c r="AM684" s="349" t="s">
        <v>279</v>
      </c>
      <c r="AN684" s="287"/>
      <c r="AO684" s="97" t="s">
        <v>279</v>
      </c>
      <c r="AP684" s="97" t="s">
        <v>279</v>
      </c>
      <c r="AQ684" s="97" t="s">
        <v>279</v>
      </c>
      <c r="AR684" s="97" t="s">
        <v>279</v>
      </c>
      <c r="AS684" s="349" t="s">
        <v>279</v>
      </c>
      <c r="AT684" s="287"/>
      <c r="AU684" s="97" t="s">
        <v>279</v>
      </c>
      <c r="AV684" s="97" t="s">
        <v>279</v>
      </c>
      <c r="AW684" s="97" t="s">
        <v>279</v>
      </c>
      <c r="AX684" s="97" t="s">
        <v>279</v>
      </c>
      <c r="AY684" s="349" t="s">
        <v>279</v>
      </c>
      <c r="AZ684" s="287"/>
      <c r="BA684" s="97" t="s">
        <v>279</v>
      </c>
      <c r="BB684" s="97" t="s">
        <v>279</v>
      </c>
    </row>
    <row r="685" spans="1:54">
      <c r="A685" s="73" t="s">
        <v>198</v>
      </c>
      <c r="B685" s="73" t="s">
        <v>248</v>
      </c>
      <c r="C685" s="306" t="s">
        <v>58</v>
      </c>
      <c r="D685" s="306" t="s">
        <v>25</v>
      </c>
      <c r="E685" s="433">
        <v>21584013</v>
      </c>
      <c r="F685" s="433">
        <v>23828678</v>
      </c>
      <c r="G685" s="433">
        <v>24274629</v>
      </c>
      <c r="H685" s="433">
        <v>24753924</v>
      </c>
      <c r="I685" s="434">
        <v>94441244</v>
      </c>
      <c r="J685" s="435"/>
      <c r="K685" s="433">
        <v>22145859</v>
      </c>
      <c r="L685" s="433">
        <v>25234517</v>
      </c>
      <c r="M685" s="433">
        <v>25262749</v>
      </c>
      <c r="N685" s="433">
        <v>24161067</v>
      </c>
      <c r="O685" s="436">
        <v>96804192</v>
      </c>
      <c r="P685" s="435"/>
      <c r="Q685" s="433">
        <v>24186514</v>
      </c>
      <c r="R685" s="433">
        <v>23505205</v>
      </c>
      <c r="S685" s="433">
        <v>24687731</v>
      </c>
      <c r="T685" s="433">
        <v>23946442</v>
      </c>
      <c r="U685" s="436">
        <v>96325892</v>
      </c>
      <c r="V685" s="435"/>
      <c r="W685" s="433">
        <v>24314705</v>
      </c>
      <c r="X685" s="433">
        <v>25431678</v>
      </c>
      <c r="Y685" s="433">
        <v>25744885</v>
      </c>
      <c r="Z685" s="433">
        <v>25425872</v>
      </c>
      <c r="AA685" s="436">
        <v>100917140</v>
      </c>
      <c r="AB685" s="126"/>
      <c r="AC685" s="433">
        <v>23292166</v>
      </c>
      <c r="AD685" s="433">
        <v>23721980</v>
      </c>
      <c r="AE685" s="433">
        <v>24471616</v>
      </c>
      <c r="AF685" s="433">
        <v>25833247</v>
      </c>
      <c r="AG685" s="436">
        <v>97319009</v>
      </c>
      <c r="AH685" s="126"/>
      <c r="AI685" s="433">
        <v>24006019</v>
      </c>
      <c r="AJ685" s="433">
        <v>25950270</v>
      </c>
      <c r="AK685" s="433">
        <v>26919501</v>
      </c>
      <c r="AL685" s="433">
        <v>25836490</v>
      </c>
      <c r="AM685" s="436">
        <v>102712280</v>
      </c>
      <c r="AN685" s="126"/>
      <c r="AO685" s="433">
        <v>24908565</v>
      </c>
      <c r="AP685" s="433">
        <v>26988827</v>
      </c>
      <c r="AQ685" s="433">
        <v>27293991</v>
      </c>
      <c r="AR685" s="433">
        <v>26451818</v>
      </c>
      <c r="AS685" s="436">
        <v>105643201</v>
      </c>
      <c r="AT685" s="126"/>
      <c r="AU685" s="433">
        <v>24796820</v>
      </c>
      <c r="AV685" s="433">
        <v>26987381</v>
      </c>
      <c r="AW685" s="433">
        <v>26974557</v>
      </c>
      <c r="AX685" s="433">
        <v>26090425</v>
      </c>
      <c r="AY685" s="436">
        <v>104849183</v>
      </c>
      <c r="AZ685" s="126"/>
      <c r="BA685" s="433">
        <v>24523356</v>
      </c>
      <c r="BB685" s="433">
        <v>25504978</v>
      </c>
    </row>
    <row r="686" spans="1:54">
      <c r="A686" s="69"/>
      <c r="B686" s="61" t="s">
        <v>246</v>
      </c>
      <c r="C686" s="312"/>
      <c r="D686" s="313" t="s">
        <v>23</v>
      </c>
      <c r="E686" s="97">
        <v>9.2425664335006014E-2</v>
      </c>
      <c r="F686" s="97">
        <v>0.27116017645514306</v>
      </c>
      <c r="G686" s="97">
        <v>0.2050810169361274</v>
      </c>
      <c r="H686" s="97">
        <v>0.16101455554824923</v>
      </c>
      <c r="I686" s="437"/>
      <c r="J686" s="438"/>
      <c r="K686" s="97">
        <v>2.6030655189097598E-2</v>
      </c>
      <c r="L686" s="97">
        <v>5.8997775705391629E-2</v>
      </c>
      <c r="M686" s="97">
        <v>4.0705874433755507E-2</v>
      </c>
      <c r="N686" s="97">
        <v>-2.3950021014850009E-2</v>
      </c>
      <c r="O686" s="349">
        <v>2.5020297276050263E-2</v>
      </c>
      <c r="P686" s="438"/>
      <c r="Q686" s="97">
        <v>9.2146120861692493E-2</v>
      </c>
      <c r="R686" s="97">
        <v>-6.8529625512546932E-2</v>
      </c>
      <c r="S686" s="97">
        <v>-2.2761497570988776E-2</v>
      </c>
      <c r="T686" s="97">
        <v>-8.8830927872515231E-3</v>
      </c>
      <c r="U686" s="349">
        <v>-4.9409017328505556E-3</v>
      </c>
      <c r="V686" s="438"/>
      <c r="W686" s="97">
        <v>5.3001023628291843E-3</v>
      </c>
      <c r="X686" s="97">
        <v>8.1959421328169579E-2</v>
      </c>
      <c r="Y686" s="97">
        <v>4.2821027173376214E-2</v>
      </c>
      <c r="Z686" s="97">
        <v>6.1780785638217095E-2</v>
      </c>
      <c r="AA686" s="349">
        <v>4.7663695655161931E-2</v>
      </c>
      <c r="AB686" s="287"/>
      <c r="AC686" s="97">
        <v>-4.20543453025648E-2</v>
      </c>
      <c r="AD686" s="97">
        <v>-6.7227101569939718E-2</v>
      </c>
      <c r="AE686" s="97">
        <v>-4.9457164015298538E-2</v>
      </c>
      <c r="AF686" s="97">
        <v>1.602206602786338E-2</v>
      </c>
      <c r="AG686" s="349">
        <v>-3.5654310060709182E-2</v>
      </c>
      <c r="AH686" s="287"/>
      <c r="AI686" s="97">
        <v>3.064777230249871E-2</v>
      </c>
      <c r="AJ686" s="97">
        <v>9.3933558665844963E-2</v>
      </c>
      <c r="AK686" s="97">
        <v>0.10002956077767822</v>
      </c>
      <c r="AL686" s="97">
        <v>1.2553590340380616E-4</v>
      </c>
      <c r="AM686" s="349">
        <v>5.5418474308549515E-2</v>
      </c>
      <c r="AN686" s="287"/>
      <c r="AO686" s="97">
        <v>3.7596654405713803E-2</v>
      </c>
      <c r="AP686" s="97">
        <v>4.0021047950560718E-2</v>
      </c>
      <c r="AQ686" s="97">
        <v>1.3911476293709812E-2</v>
      </c>
      <c r="AR686" s="97">
        <v>2.3816238196442407E-2</v>
      </c>
      <c r="AS686" s="349">
        <v>2.853525401247059E-2</v>
      </c>
      <c r="AT686" s="287"/>
      <c r="AU686" s="97">
        <v>-4.4862078566147989E-3</v>
      </c>
      <c r="AV686" s="97">
        <v>-5.3577726812692461E-5</v>
      </c>
      <c r="AW686" s="97">
        <v>-1.1703455167109911E-2</v>
      </c>
      <c r="AX686" s="97">
        <v>-1.3662312359778106E-2</v>
      </c>
      <c r="AY686" s="349">
        <v>-7.516035035704749E-3</v>
      </c>
      <c r="AZ686" s="287"/>
      <c r="BA686" s="97">
        <v>-1.1028188291885788E-2</v>
      </c>
      <c r="BB686" s="97">
        <v>-5.4929487229605556E-2</v>
      </c>
    </row>
    <row r="687" spans="1:54">
      <c r="A687" s="69"/>
      <c r="B687" s="61"/>
      <c r="C687" s="306" t="s">
        <v>82</v>
      </c>
      <c r="D687" s="306" t="s">
        <v>25</v>
      </c>
      <c r="E687" s="433">
        <v>92570917</v>
      </c>
      <c r="F687" s="433">
        <v>95840054</v>
      </c>
      <c r="G687" s="433">
        <v>99237902</v>
      </c>
      <c r="H687" s="433">
        <v>99951136</v>
      </c>
      <c r="I687" s="434">
        <v>387600009</v>
      </c>
      <c r="J687" s="435"/>
      <c r="K687" s="433">
        <v>90867273</v>
      </c>
      <c r="L687" s="433">
        <v>100972193</v>
      </c>
      <c r="M687" s="433">
        <v>100124836</v>
      </c>
      <c r="N687" s="433">
        <v>99283418</v>
      </c>
      <c r="O687" s="436">
        <v>391247720</v>
      </c>
      <c r="P687" s="435"/>
      <c r="Q687" s="433">
        <v>98472262</v>
      </c>
      <c r="R687" s="433">
        <v>94210745</v>
      </c>
      <c r="S687" s="433">
        <v>98410946</v>
      </c>
      <c r="T687" s="433">
        <v>93796276</v>
      </c>
      <c r="U687" s="436">
        <v>384890229</v>
      </c>
      <c r="V687" s="435"/>
      <c r="W687" s="433">
        <v>102132743</v>
      </c>
      <c r="X687" s="433">
        <v>101929194</v>
      </c>
      <c r="Y687" s="433">
        <v>104189168</v>
      </c>
      <c r="Z687" s="433">
        <v>103268260</v>
      </c>
      <c r="AA687" s="436">
        <v>411519365</v>
      </c>
      <c r="AB687" s="126"/>
      <c r="AC687" s="433">
        <v>94961924</v>
      </c>
      <c r="AD687" s="433">
        <v>96358884</v>
      </c>
      <c r="AE687" s="433">
        <v>98538278</v>
      </c>
      <c r="AF687" s="433">
        <v>101819083</v>
      </c>
      <c r="AG687" s="436">
        <v>391678169</v>
      </c>
      <c r="AH687" s="126"/>
      <c r="AI687" s="433">
        <v>97522458</v>
      </c>
      <c r="AJ687" s="433">
        <v>100299075</v>
      </c>
      <c r="AK687" s="433">
        <v>102971728</v>
      </c>
      <c r="AL687" s="433">
        <v>102056709</v>
      </c>
      <c r="AM687" s="436">
        <v>402849970</v>
      </c>
      <c r="AN687" s="126"/>
      <c r="AO687" s="433">
        <v>99390028</v>
      </c>
      <c r="AP687" s="433">
        <v>107294932</v>
      </c>
      <c r="AQ687" s="433">
        <v>105859936</v>
      </c>
      <c r="AR687" s="433">
        <v>103905447</v>
      </c>
      <c r="AS687" s="436">
        <v>416450343</v>
      </c>
      <c r="AT687" s="126"/>
      <c r="AU687" s="433">
        <v>98772315</v>
      </c>
      <c r="AV687" s="433">
        <v>106608611</v>
      </c>
      <c r="AW687" s="433">
        <v>104468797</v>
      </c>
      <c r="AX687" s="433">
        <v>105181937</v>
      </c>
      <c r="AY687" s="436">
        <v>415031660</v>
      </c>
      <c r="AZ687" s="126"/>
      <c r="BA687" s="433">
        <v>97925067</v>
      </c>
      <c r="BB687" s="433">
        <v>97809619</v>
      </c>
    </row>
    <row r="688" spans="1:54">
      <c r="A688" s="69"/>
      <c r="B688" s="61"/>
      <c r="C688" s="312"/>
      <c r="D688" s="313" t="s">
        <v>23</v>
      </c>
      <c r="E688" s="97">
        <v>9.2854320562128376E-2</v>
      </c>
      <c r="F688" s="97">
        <v>0.14939425733498171</v>
      </c>
      <c r="G688" s="97">
        <v>0.1530160115993725</v>
      </c>
      <c r="H688" s="97">
        <v>7.1011969116544865E-2</v>
      </c>
      <c r="I688" s="437"/>
      <c r="J688" s="438"/>
      <c r="K688" s="97">
        <v>-1.840366343135609E-2</v>
      </c>
      <c r="L688" s="97">
        <v>5.3548999461123008E-2</v>
      </c>
      <c r="M688" s="97">
        <v>8.9374521440406911E-3</v>
      </c>
      <c r="N688" s="97">
        <v>-6.680444332318544E-3</v>
      </c>
      <c r="O688" s="349">
        <v>9.4110188733251832E-3</v>
      </c>
      <c r="P688" s="438"/>
      <c r="Q688" s="97">
        <v>8.3693377702663163E-2</v>
      </c>
      <c r="R688" s="97">
        <v>-6.6963465872232786E-2</v>
      </c>
      <c r="S688" s="97">
        <v>-1.7117531158802546E-2</v>
      </c>
      <c r="T688" s="97">
        <v>-5.5267456646184376E-2</v>
      </c>
      <c r="U688" s="349">
        <v>-1.6249272967009287E-2</v>
      </c>
      <c r="V688" s="438"/>
      <c r="W688" s="97">
        <v>3.7172711641375811E-2</v>
      </c>
      <c r="X688" s="97">
        <v>8.1927480777272299E-2</v>
      </c>
      <c r="Y688" s="97">
        <v>5.8715236819286254E-2</v>
      </c>
      <c r="Z688" s="97">
        <v>0.10098464890013337</v>
      </c>
      <c r="AA688" s="349">
        <v>6.9186313378716502E-2</v>
      </c>
      <c r="AB688" s="287"/>
      <c r="AC688" s="97">
        <v>-7.0210774619066108E-2</v>
      </c>
      <c r="AD688" s="97">
        <v>-5.464881827673429E-2</v>
      </c>
      <c r="AE688" s="97">
        <v>-5.4236828150888039E-2</v>
      </c>
      <c r="AF688" s="97">
        <v>-1.4033130799337545E-2</v>
      </c>
      <c r="AG688" s="349">
        <v>-4.8214489250098858E-2</v>
      </c>
      <c r="AH688" s="287"/>
      <c r="AI688" s="97">
        <v>2.6963796563346909E-2</v>
      </c>
      <c r="AJ688" s="97">
        <v>4.0890791138676885E-2</v>
      </c>
      <c r="AK688" s="97">
        <v>4.499216030546016E-2</v>
      </c>
      <c r="AL688" s="97">
        <v>2.3338061294462253E-3</v>
      </c>
      <c r="AM688" s="349">
        <v>2.852290958294379E-2</v>
      </c>
      <c r="AN688" s="287"/>
      <c r="AO688" s="97">
        <v>1.9150153085764066E-2</v>
      </c>
      <c r="AP688" s="97">
        <v>6.9749965291304949E-2</v>
      </c>
      <c r="AQ688" s="97">
        <v>2.8048553288335665E-2</v>
      </c>
      <c r="AR688" s="97">
        <v>1.8114811050785606E-2</v>
      </c>
      <c r="AS688" s="349">
        <v>3.3760392237338399E-2</v>
      </c>
      <c r="AT688" s="287"/>
      <c r="AU688" s="97">
        <v>-6.2150400038120113E-3</v>
      </c>
      <c r="AV688" s="97">
        <v>-6.3965835776846891E-3</v>
      </c>
      <c r="AW688" s="97">
        <v>-1.3141317221276205E-2</v>
      </c>
      <c r="AX688" s="97">
        <v>1.2285111482172928E-2</v>
      </c>
      <c r="AY688" s="349">
        <v>-3.4066078317529502E-3</v>
      </c>
      <c r="AZ688" s="287"/>
      <c r="BA688" s="97">
        <v>-8.5777882193001087E-3</v>
      </c>
      <c r="BB688" s="97">
        <v>-8.2535471735955768E-2</v>
      </c>
    </row>
    <row r="689" spans="1:54">
      <c r="A689" s="69"/>
      <c r="B689" s="61"/>
      <c r="C689" s="306" t="s">
        <v>83</v>
      </c>
      <c r="D689" s="306" t="s">
        <v>25</v>
      </c>
      <c r="E689" s="433">
        <v>4176990</v>
      </c>
      <c r="F689" s="433">
        <v>4002780</v>
      </c>
      <c r="G689" s="433">
        <v>4071140</v>
      </c>
      <c r="H689" s="433">
        <v>4537380</v>
      </c>
      <c r="I689" s="434">
        <v>16788290</v>
      </c>
      <c r="J689" s="435"/>
      <c r="K689" s="433">
        <v>3837850</v>
      </c>
      <c r="L689" s="433">
        <v>4595210</v>
      </c>
      <c r="M689" s="433">
        <v>4275720</v>
      </c>
      <c r="N689" s="433">
        <v>4156330</v>
      </c>
      <c r="O689" s="436">
        <v>16865110</v>
      </c>
      <c r="P689" s="435"/>
      <c r="Q689" s="433">
        <v>4306720</v>
      </c>
      <c r="R689" s="433">
        <v>4120530</v>
      </c>
      <c r="S689" s="433">
        <v>4024630</v>
      </c>
      <c r="T689" s="433">
        <v>3827390</v>
      </c>
      <c r="U689" s="436">
        <v>16279270</v>
      </c>
      <c r="V689" s="435"/>
      <c r="W689" s="433">
        <v>4588720</v>
      </c>
      <c r="X689" s="433">
        <v>3982090</v>
      </c>
      <c r="Y689" s="433">
        <v>3990260</v>
      </c>
      <c r="Z689" s="433">
        <v>4092400</v>
      </c>
      <c r="AA689" s="436">
        <v>16653470</v>
      </c>
      <c r="AB689" s="126"/>
      <c r="AC689" s="433">
        <v>4051410</v>
      </c>
      <c r="AD689" s="433">
        <v>3643200</v>
      </c>
      <c r="AE689" s="433">
        <v>3514070</v>
      </c>
      <c r="AF689" s="433">
        <v>3900030</v>
      </c>
      <c r="AG689" s="436">
        <v>15108710</v>
      </c>
      <c r="AH689" s="126"/>
      <c r="AI689" s="433">
        <v>3918360</v>
      </c>
      <c r="AJ689" s="433">
        <v>4045480</v>
      </c>
      <c r="AK689" s="433">
        <v>4400890</v>
      </c>
      <c r="AL689" s="433">
        <v>4265000</v>
      </c>
      <c r="AM689" s="436">
        <v>16629730</v>
      </c>
      <c r="AN689" s="126"/>
      <c r="AO689" s="433">
        <v>4130580</v>
      </c>
      <c r="AP689" s="433">
        <v>4900800</v>
      </c>
      <c r="AQ689" s="433">
        <v>5011830</v>
      </c>
      <c r="AR689" s="433">
        <v>4826980</v>
      </c>
      <c r="AS689" s="436">
        <v>18870190</v>
      </c>
      <c r="AT689" s="126"/>
      <c r="AU689" s="433">
        <v>4807270</v>
      </c>
      <c r="AV689" s="433">
        <v>5163440</v>
      </c>
      <c r="AW689" s="433">
        <v>4206380</v>
      </c>
      <c r="AX689" s="433">
        <v>4669790</v>
      </c>
      <c r="AY689" s="436">
        <v>18846880</v>
      </c>
      <c r="AZ689" s="126"/>
      <c r="BA689" s="433">
        <v>3934890</v>
      </c>
      <c r="BB689" s="433">
        <v>4017110</v>
      </c>
    </row>
    <row r="690" spans="1:54">
      <c r="A690" s="69"/>
      <c r="B690" s="61"/>
      <c r="C690" s="312"/>
      <c r="D690" s="313" t="s">
        <v>23</v>
      </c>
      <c r="E690" s="97">
        <v>6.8869593724839818E-3</v>
      </c>
      <c r="F690" s="97">
        <v>1.2078351255749038E-2</v>
      </c>
      <c r="G690" s="97">
        <v>0.1725127082643319</v>
      </c>
      <c r="H690" s="97">
        <v>0.10378666614770091</v>
      </c>
      <c r="I690" s="437"/>
      <c r="J690" s="438"/>
      <c r="K690" s="97">
        <v>-8.1192437616561211E-2</v>
      </c>
      <c r="L690" s="97">
        <v>0.14800463677743969</v>
      </c>
      <c r="M690" s="97">
        <v>5.0251280967984396E-2</v>
      </c>
      <c r="N690" s="97">
        <v>-8.3980182396008268E-2</v>
      </c>
      <c r="O690" s="349">
        <v>4.5758084950879852E-3</v>
      </c>
      <c r="P690" s="438"/>
      <c r="Q690" s="97">
        <v>0.12216996495433641</v>
      </c>
      <c r="R690" s="97">
        <v>-0.10329886991018911</v>
      </c>
      <c r="S690" s="97">
        <v>-5.8724612462930259E-2</v>
      </c>
      <c r="T690" s="97">
        <v>-7.9141935313124745E-2</v>
      </c>
      <c r="U690" s="349">
        <v>-3.4736802783972398E-2</v>
      </c>
      <c r="V690" s="438"/>
      <c r="W690" s="97">
        <v>6.5479065274733461E-2</v>
      </c>
      <c r="X690" s="97">
        <v>-3.3597619723676364E-2</v>
      </c>
      <c r="Y690" s="97">
        <v>-8.5399154704904889E-3</v>
      </c>
      <c r="Z690" s="97">
        <v>6.9240396196886156E-2</v>
      </c>
      <c r="AA690" s="349">
        <v>2.2986288697220525E-2</v>
      </c>
      <c r="AB690" s="287"/>
      <c r="AC690" s="97">
        <v>-0.11709365574713648</v>
      </c>
      <c r="AD690" s="97">
        <v>-8.5103551150275347E-2</v>
      </c>
      <c r="AE690" s="97">
        <v>-0.11933808824487624</v>
      </c>
      <c r="AF690" s="97">
        <v>-4.7006646466621005E-2</v>
      </c>
      <c r="AG690" s="349">
        <v>-9.2759046613108298E-2</v>
      </c>
      <c r="AH690" s="287"/>
      <c r="AI690" s="97">
        <v>-3.2840418520959425E-2</v>
      </c>
      <c r="AJ690" s="97">
        <v>0.11041941150636814</v>
      </c>
      <c r="AK690" s="97">
        <v>0.25236264502414585</v>
      </c>
      <c r="AL690" s="97">
        <v>9.3581331425655723E-2</v>
      </c>
      <c r="AM690" s="349">
        <v>0.10067173173619715</v>
      </c>
      <c r="AN690" s="287"/>
      <c r="AO690" s="97">
        <v>5.4160414050776318E-2</v>
      </c>
      <c r="AP690" s="97">
        <v>0.21142608540890073</v>
      </c>
      <c r="AQ690" s="97">
        <v>0.13882192011161387</v>
      </c>
      <c r="AR690" s="97">
        <v>0.13176553341148889</v>
      </c>
      <c r="AS690" s="349">
        <v>0.13472618016047155</v>
      </c>
      <c r="AT690" s="287"/>
      <c r="AU690" s="97">
        <v>0.16382445080351915</v>
      </c>
      <c r="AV690" s="97">
        <v>5.3591250408096647E-2</v>
      </c>
      <c r="AW690" s="97">
        <v>-0.16070976070616916</v>
      </c>
      <c r="AX690" s="97">
        <v>-3.256487493215221E-2</v>
      </c>
      <c r="AY690" s="349">
        <v>-1.2352816797287502E-3</v>
      </c>
      <c r="AZ690" s="287"/>
      <c r="BA690" s="97">
        <v>-0.18147098041091925</v>
      </c>
      <c r="BB690" s="97">
        <v>-0.22200897076367698</v>
      </c>
    </row>
    <row r="691" spans="1:54">
      <c r="A691" s="69"/>
      <c r="B691" s="61"/>
      <c r="C691" s="306" t="s">
        <v>84</v>
      </c>
      <c r="D691" s="306" t="s">
        <v>25</v>
      </c>
      <c r="E691" s="433">
        <v>29544160</v>
      </c>
      <c r="F691" s="433">
        <v>31232133</v>
      </c>
      <c r="G691" s="433">
        <v>35556893</v>
      </c>
      <c r="H691" s="433">
        <v>39134562</v>
      </c>
      <c r="I691" s="434">
        <v>135467748</v>
      </c>
      <c r="J691" s="435"/>
      <c r="K691" s="433">
        <v>36115043</v>
      </c>
      <c r="L691" s="433">
        <v>40088630</v>
      </c>
      <c r="M691" s="433">
        <v>38923696</v>
      </c>
      <c r="N691" s="433">
        <v>39211246</v>
      </c>
      <c r="O691" s="436">
        <v>154338615</v>
      </c>
      <c r="P691" s="435"/>
      <c r="Q691" s="433">
        <v>38329449</v>
      </c>
      <c r="R691" s="433">
        <v>37229776</v>
      </c>
      <c r="S691" s="433">
        <v>39515318</v>
      </c>
      <c r="T691" s="433">
        <v>38569826</v>
      </c>
      <c r="U691" s="436">
        <v>153644369</v>
      </c>
      <c r="V691" s="435"/>
      <c r="W691" s="433">
        <v>37582939</v>
      </c>
      <c r="X691" s="433">
        <v>39364280</v>
      </c>
      <c r="Y691" s="433">
        <v>40001335</v>
      </c>
      <c r="Z691" s="433">
        <v>41596007</v>
      </c>
      <c r="AA691" s="436">
        <v>158544561</v>
      </c>
      <c r="AB691" s="126"/>
      <c r="AC691" s="433">
        <v>38238109</v>
      </c>
      <c r="AD691" s="433">
        <v>39717326</v>
      </c>
      <c r="AE691" s="433">
        <v>40306492</v>
      </c>
      <c r="AF691" s="433">
        <v>39021898</v>
      </c>
      <c r="AG691" s="436">
        <v>157283825</v>
      </c>
      <c r="AH691" s="126"/>
      <c r="AI691" s="433">
        <v>36623434</v>
      </c>
      <c r="AJ691" s="433">
        <v>39051982</v>
      </c>
      <c r="AK691" s="433">
        <v>43160218</v>
      </c>
      <c r="AL691" s="433">
        <v>41017246</v>
      </c>
      <c r="AM691" s="436">
        <v>159852880</v>
      </c>
      <c r="AN691" s="126"/>
      <c r="AO691" s="433">
        <v>41677949</v>
      </c>
      <c r="AP691" s="433">
        <v>43903970</v>
      </c>
      <c r="AQ691" s="433">
        <v>46067312</v>
      </c>
      <c r="AR691" s="433">
        <v>47802721</v>
      </c>
      <c r="AS691" s="436">
        <v>179451952</v>
      </c>
      <c r="AT691" s="126"/>
      <c r="AU691" s="433">
        <v>42952739</v>
      </c>
      <c r="AV691" s="433">
        <v>46111963</v>
      </c>
      <c r="AW691" s="433">
        <v>45235828</v>
      </c>
      <c r="AX691" s="433">
        <v>46087699</v>
      </c>
      <c r="AY691" s="436">
        <v>180388229</v>
      </c>
      <c r="AZ691" s="126"/>
      <c r="BA691" s="433">
        <v>43624988</v>
      </c>
      <c r="BB691" s="433">
        <v>45844659</v>
      </c>
    </row>
    <row r="692" spans="1:54">
      <c r="A692" s="69"/>
      <c r="B692" s="61"/>
      <c r="C692" s="312"/>
      <c r="D692" s="313" t="s">
        <v>23</v>
      </c>
      <c r="E692" s="97">
        <v>8.7918222457892367E-2</v>
      </c>
      <c r="F692" s="97">
        <v>0.23005537234202814</v>
      </c>
      <c r="G692" s="97">
        <v>0.2902472479970663</v>
      </c>
      <c r="H692" s="97">
        <v>0.31819662216545397</v>
      </c>
      <c r="I692" s="437"/>
      <c r="J692" s="438"/>
      <c r="K692" s="97">
        <v>0.22240886185290087</v>
      </c>
      <c r="L692" s="97">
        <v>0.28357003346521353</v>
      </c>
      <c r="M692" s="97">
        <v>9.4687772635252465E-2</v>
      </c>
      <c r="N692" s="97">
        <v>1.9594955476951552E-3</v>
      </c>
      <c r="O692" s="349">
        <v>0.13930154799650163</v>
      </c>
      <c r="P692" s="438"/>
      <c r="Q692" s="97">
        <v>6.1315336105234541E-2</v>
      </c>
      <c r="R692" s="97">
        <v>-7.1313337472495353E-2</v>
      </c>
      <c r="S692" s="97">
        <v>1.5199532952882899E-2</v>
      </c>
      <c r="T692" s="97">
        <v>-1.6358062174305799E-2</v>
      </c>
      <c r="U692" s="349">
        <v>-4.4982002721742909E-3</v>
      </c>
      <c r="V692" s="438"/>
      <c r="W692" s="97">
        <v>-1.947614743953141E-2</v>
      </c>
      <c r="X692" s="97">
        <v>5.7333248526663105E-2</v>
      </c>
      <c r="Y692" s="97">
        <v>1.2299458149368725E-2</v>
      </c>
      <c r="Z692" s="97">
        <v>7.8459804304017444E-2</v>
      </c>
      <c r="AA692" s="349">
        <v>3.1893079010269387E-2</v>
      </c>
      <c r="AB692" s="287"/>
      <c r="AC692" s="97">
        <v>1.743264410481582E-2</v>
      </c>
      <c r="AD692" s="97">
        <v>8.9686893803213596E-3</v>
      </c>
      <c r="AE692" s="97">
        <v>7.6286703931256472E-3</v>
      </c>
      <c r="AF692" s="97">
        <v>-6.1883560121527958E-2</v>
      </c>
      <c r="AG692" s="349">
        <v>-7.9519347245220473E-3</v>
      </c>
      <c r="AH692" s="287"/>
      <c r="AI692" s="97">
        <v>-4.2226852797558556E-2</v>
      </c>
      <c r="AJ692" s="97">
        <v>-1.6751983756408961E-2</v>
      </c>
      <c r="AK692" s="97">
        <v>7.0800654147723963E-2</v>
      </c>
      <c r="AL692" s="97">
        <v>5.1134058112703773E-2</v>
      </c>
      <c r="AM692" s="349">
        <v>1.6333879214852409E-2</v>
      </c>
      <c r="AN692" s="287"/>
      <c r="AO692" s="97">
        <v>0.13801313661629866</v>
      </c>
      <c r="AP692" s="97">
        <v>0.1242443469322505</v>
      </c>
      <c r="AQ692" s="97">
        <v>6.7355869240512067E-2</v>
      </c>
      <c r="AR692" s="97">
        <v>0.16542980481917291</v>
      </c>
      <c r="AS692" s="349">
        <v>0.12260693707864379</v>
      </c>
      <c r="AT692" s="287"/>
      <c r="AU692" s="97">
        <v>3.0586677861715206E-2</v>
      </c>
      <c r="AV692" s="97">
        <v>5.0291420115310848E-2</v>
      </c>
      <c r="AW692" s="97">
        <v>-1.8049327471071019E-2</v>
      </c>
      <c r="AX692" s="97">
        <v>-3.5877079047445859E-2</v>
      </c>
      <c r="AY692" s="349">
        <v>5.2174244390499336E-3</v>
      </c>
      <c r="AZ692" s="287"/>
      <c r="BA692" s="97">
        <v>1.5650899468832469E-2</v>
      </c>
      <c r="BB692" s="97">
        <v>-5.7968471218629025E-3</v>
      </c>
    </row>
    <row r="693" spans="1:54">
      <c r="A693" s="69"/>
      <c r="B693" s="61"/>
      <c r="C693" s="306" t="s">
        <v>85</v>
      </c>
      <c r="D693" s="306" t="s">
        <v>25</v>
      </c>
      <c r="E693" s="433">
        <v>32924397</v>
      </c>
      <c r="F693" s="433">
        <v>40276234</v>
      </c>
      <c r="G693" s="433">
        <v>39172651</v>
      </c>
      <c r="H693" s="433">
        <v>44268270</v>
      </c>
      <c r="I693" s="434">
        <v>156641552</v>
      </c>
      <c r="J693" s="435"/>
      <c r="K693" s="433">
        <v>34586385</v>
      </c>
      <c r="L693" s="433">
        <v>42599498</v>
      </c>
      <c r="M693" s="433">
        <v>40959355</v>
      </c>
      <c r="N693" s="433">
        <v>34023334</v>
      </c>
      <c r="O693" s="436">
        <v>152168572</v>
      </c>
      <c r="P693" s="435"/>
      <c r="Q693" s="433">
        <v>38081756</v>
      </c>
      <c r="R693" s="433">
        <v>35022134</v>
      </c>
      <c r="S693" s="433">
        <v>37687065</v>
      </c>
      <c r="T693" s="433">
        <v>41435302</v>
      </c>
      <c r="U693" s="436">
        <v>152226257</v>
      </c>
      <c r="V693" s="435"/>
      <c r="W693" s="433">
        <v>34254632</v>
      </c>
      <c r="X693" s="433">
        <v>37085003</v>
      </c>
      <c r="Y693" s="433">
        <v>33828917</v>
      </c>
      <c r="Z693" s="433">
        <v>37484327</v>
      </c>
      <c r="AA693" s="436">
        <v>142652879</v>
      </c>
      <c r="AB693" s="126"/>
      <c r="AC693" s="433">
        <v>33976011</v>
      </c>
      <c r="AD693" s="433">
        <v>33014150</v>
      </c>
      <c r="AE693" s="433">
        <v>37530286</v>
      </c>
      <c r="AF693" s="433">
        <v>35963178</v>
      </c>
      <c r="AG693" s="436">
        <v>140483625</v>
      </c>
      <c r="AH693" s="126"/>
      <c r="AI693" s="433">
        <v>33744061</v>
      </c>
      <c r="AJ693" s="433">
        <v>38643798</v>
      </c>
      <c r="AK693" s="433">
        <v>40071330</v>
      </c>
      <c r="AL693" s="433">
        <v>39589377</v>
      </c>
      <c r="AM693" s="436">
        <v>152048566</v>
      </c>
      <c r="AN693" s="126"/>
      <c r="AO693" s="433">
        <v>35367636</v>
      </c>
      <c r="AP693" s="433">
        <v>46246059</v>
      </c>
      <c r="AQ693" s="433">
        <v>44498247</v>
      </c>
      <c r="AR693" s="433">
        <v>43534887</v>
      </c>
      <c r="AS693" s="436">
        <v>169646829</v>
      </c>
      <c r="AT693" s="126"/>
      <c r="AU693" s="433">
        <v>36991993</v>
      </c>
      <c r="AV693" s="433">
        <v>37648474</v>
      </c>
      <c r="AW693" s="433">
        <v>38588569</v>
      </c>
      <c r="AX693" s="433">
        <v>37663819</v>
      </c>
      <c r="AY693" s="436">
        <v>150892855</v>
      </c>
      <c r="AZ693" s="126"/>
      <c r="BA693" s="433">
        <v>40191190</v>
      </c>
      <c r="BB693" s="433">
        <v>41711695</v>
      </c>
    </row>
    <row r="694" spans="1:54">
      <c r="A694" s="69"/>
      <c r="B694" s="61"/>
      <c r="C694" s="312"/>
      <c r="D694" s="313" t="s">
        <v>23</v>
      </c>
      <c r="E694" s="97">
        <v>0.38224266966599579</v>
      </c>
      <c r="F694" s="97">
        <v>0.54399797467407207</v>
      </c>
      <c r="G694" s="97">
        <v>0.3161098787671684</v>
      </c>
      <c r="H694" s="97">
        <v>0.34118782441077833</v>
      </c>
      <c r="I694" s="437"/>
      <c r="J694" s="438"/>
      <c r="K694" s="97">
        <v>5.0478919932838859E-2</v>
      </c>
      <c r="L694" s="97">
        <v>5.7683248140826669E-2</v>
      </c>
      <c r="M694" s="97">
        <v>4.5611005494624296E-2</v>
      </c>
      <c r="N694" s="97">
        <v>-0.23142842491924803</v>
      </c>
      <c r="O694" s="349">
        <v>-2.8555513801344357E-2</v>
      </c>
      <c r="P694" s="438"/>
      <c r="Q694" s="97">
        <v>0.10106205086192155</v>
      </c>
      <c r="R694" s="97">
        <v>-0.17787449044587333</v>
      </c>
      <c r="S694" s="97">
        <v>-7.9891150629691321E-2</v>
      </c>
      <c r="T694" s="97">
        <v>0.21784954995886063</v>
      </c>
      <c r="U694" s="349">
        <v>3.7908616241733029E-4</v>
      </c>
      <c r="V694" s="438"/>
      <c r="W694" s="97">
        <v>-0.1004975715930746</v>
      </c>
      <c r="X694" s="97">
        <v>5.890186474644854E-2</v>
      </c>
      <c r="Y694" s="97">
        <v>-0.1023732678572874</v>
      </c>
      <c r="Z694" s="97">
        <v>-9.5352870844286342E-2</v>
      </c>
      <c r="AA694" s="349">
        <v>-6.2889137450183763E-2</v>
      </c>
      <c r="AB694" s="287"/>
      <c r="AC694" s="97">
        <v>-8.1338196831307608E-3</v>
      </c>
      <c r="AD694" s="97">
        <v>-0.10977086883342035</v>
      </c>
      <c r="AE694" s="97">
        <v>0.10941435104174335</v>
      </c>
      <c r="AF694" s="97">
        <v>-4.0580933999428637E-2</v>
      </c>
      <c r="AG694" s="349">
        <v>-1.5206520998430006E-2</v>
      </c>
      <c r="AH694" s="287"/>
      <c r="AI694" s="97">
        <v>-6.8268755858361674E-3</v>
      </c>
      <c r="AJ694" s="97">
        <v>0.17052227605435855</v>
      </c>
      <c r="AK694" s="97">
        <v>6.770649176507737E-2</v>
      </c>
      <c r="AL694" s="97">
        <v>0.10083088318835443</v>
      </c>
      <c r="AM694" s="349">
        <v>8.2322341838773072E-2</v>
      </c>
      <c r="AN694" s="287"/>
      <c r="AO694" s="97">
        <v>4.8114392633417769E-2</v>
      </c>
      <c r="AP694" s="97">
        <v>0.19672654846192916</v>
      </c>
      <c r="AQ694" s="97">
        <v>0.11047591881776819</v>
      </c>
      <c r="AR694" s="97">
        <v>9.9660825680585985E-2</v>
      </c>
      <c r="AS694" s="349">
        <v>0.11574106525937244</v>
      </c>
      <c r="AT694" s="287"/>
      <c r="AU694" s="97">
        <v>4.5927779849351591E-2</v>
      </c>
      <c r="AV694" s="97">
        <v>-0.18590957123503216</v>
      </c>
      <c r="AW694" s="97">
        <v>-0.13280698450885042</v>
      </c>
      <c r="AX694" s="97">
        <v>-0.13485892360304053</v>
      </c>
      <c r="AY694" s="349">
        <v>-0.11054715322736741</v>
      </c>
      <c r="AZ694" s="287"/>
      <c r="BA694" s="97">
        <v>8.648349928050636E-2</v>
      </c>
      <c r="BB694" s="97">
        <v>0.10792525083486781</v>
      </c>
    </row>
    <row r="695" spans="1:54">
      <c r="A695" s="69"/>
      <c r="B695" s="61"/>
      <c r="C695" s="306" t="s">
        <v>86</v>
      </c>
      <c r="D695" s="306" t="s">
        <v>25</v>
      </c>
      <c r="E695" s="433">
        <v>32929047</v>
      </c>
      <c r="F695" s="433">
        <v>29731460</v>
      </c>
      <c r="G695" s="433">
        <v>35183290</v>
      </c>
      <c r="H695" s="433">
        <v>36806917</v>
      </c>
      <c r="I695" s="434">
        <v>134650714</v>
      </c>
      <c r="J695" s="435"/>
      <c r="K695" s="433">
        <v>36998764</v>
      </c>
      <c r="L695" s="433">
        <v>37810282</v>
      </c>
      <c r="M695" s="433">
        <v>37046691</v>
      </c>
      <c r="N695" s="433">
        <v>37038847</v>
      </c>
      <c r="O695" s="436">
        <v>148894584</v>
      </c>
      <c r="P695" s="435"/>
      <c r="Q695" s="433">
        <v>38837612</v>
      </c>
      <c r="R695" s="433">
        <v>35953369</v>
      </c>
      <c r="S695" s="433">
        <v>38102511</v>
      </c>
      <c r="T695" s="433">
        <v>35090529</v>
      </c>
      <c r="U695" s="436">
        <v>147984021</v>
      </c>
      <c r="V695" s="435"/>
      <c r="W695" s="433">
        <v>41701849</v>
      </c>
      <c r="X695" s="433">
        <v>37813805</v>
      </c>
      <c r="Y695" s="433">
        <v>39409960</v>
      </c>
      <c r="Z695" s="433">
        <v>39310464</v>
      </c>
      <c r="AA695" s="436">
        <v>158236078</v>
      </c>
      <c r="AB695" s="126"/>
      <c r="AC695" s="433">
        <v>35910206</v>
      </c>
      <c r="AD695" s="433">
        <v>35676612</v>
      </c>
      <c r="AE695" s="433">
        <v>34735705</v>
      </c>
      <c r="AF695" s="433">
        <v>36749299</v>
      </c>
      <c r="AG695" s="436">
        <v>143071822</v>
      </c>
      <c r="AH695" s="126"/>
      <c r="AI695" s="433">
        <v>36738786</v>
      </c>
      <c r="AJ695" s="433">
        <v>36858811</v>
      </c>
      <c r="AK695" s="433">
        <v>37116131</v>
      </c>
      <c r="AL695" s="433">
        <v>35779780</v>
      </c>
      <c r="AM695" s="436">
        <v>146493508</v>
      </c>
      <c r="AN695" s="126"/>
      <c r="AO695" s="433">
        <v>36529798</v>
      </c>
      <c r="AP695" s="433">
        <v>39770484</v>
      </c>
      <c r="AQ695" s="433">
        <v>38750989</v>
      </c>
      <c r="AR695" s="433">
        <v>38283222</v>
      </c>
      <c r="AS695" s="436">
        <v>153334493</v>
      </c>
      <c r="AT695" s="126"/>
      <c r="AU695" s="433">
        <v>36382071</v>
      </c>
      <c r="AV695" s="433">
        <v>39671789</v>
      </c>
      <c r="AW695" s="433">
        <v>36901406</v>
      </c>
      <c r="AX695" s="433">
        <v>38297684</v>
      </c>
      <c r="AY695" s="436">
        <v>151252950</v>
      </c>
      <c r="AZ695" s="126"/>
      <c r="BA695" s="433">
        <v>35157542</v>
      </c>
      <c r="BB695" s="433">
        <v>34054518</v>
      </c>
    </row>
    <row r="696" spans="1:54">
      <c r="A696" s="69"/>
      <c r="B696" s="61"/>
      <c r="C696" s="312"/>
      <c r="D696" s="313" t="s">
        <v>23</v>
      </c>
      <c r="E696" s="97">
        <v>-8.1650588817006979E-3</v>
      </c>
      <c r="F696" s="97">
        <v>-7.624858560943127E-3</v>
      </c>
      <c r="G696" s="97">
        <v>0.29671960249936102</v>
      </c>
      <c r="H696" s="97">
        <v>0.11598015202068905</v>
      </c>
      <c r="I696" s="437"/>
      <c r="J696" s="438"/>
      <c r="K696" s="97">
        <v>0.12359048836123317</v>
      </c>
      <c r="L696" s="97">
        <v>0.27172638007013444</v>
      </c>
      <c r="M696" s="97">
        <v>5.2962670631427587E-2</v>
      </c>
      <c r="N696" s="97">
        <v>6.3012612547799097E-3</v>
      </c>
      <c r="O696" s="349">
        <v>0.10578384307713362</v>
      </c>
      <c r="P696" s="438"/>
      <c r="Q696" s="97">
        <v>4.9700254851756664E-2</v>
      </c>
      <c r="R696" s="97">
        <v>-4.9111323739928769E-2</v>
      </c>
      <c r="S696" s="97">
        <v>2.8499711350738366E-2</v>
      </c>
      <c r="T696" s="97">
        <v>-5.2602015392109847E-2</v>
      </c>
      <c r="U696" s="349">
        <v>-6.1154877198219548E-3</v>
      </c>
      <c r="V696" s="438"/>
      <c r="W696" s="97">
        <v>7.3749050276314509E-2</v>
      </c>
      <c r="X696" s="97">
        <v>5.174580440570109E-2</v>
      </c>
      <c r="Y696" s="97">
        <v>3.4313985238400679E-2</v>
      </c>
      <c r="Z696" s="97">
        <v>0.12025851761881379</v>
      </c>
      <c r="AA696" s="349">
        <v>6.927813510351899E-2</v>
      </c>
      <c r="AB696" s="287"/>
      <c r="AC696" s="97">
        <v>-0.13888216323453673</v>
      </c>
      <c r="AD696" s="97">
        <v>-5.6518856010390861E-2</v>
      </c>
      <c r="AE696" s="97">
        <v>-0.11860593108950124</v>
      </c>
      <c r="AF696" s="97">
        <v>-6.5152245468280356E-2</v>
      </c>
      <c r="AG696" s="349">
        <v>-9.5833113356108335E-2</v>
      </c>
      <c r="AH696" s="287"/>
      <c r="AI696" s="97">
        <v>2.3073663236574005E-2</v>
      </c>
      <c r="AJ696" s="97">
        <v>3.3136526528920296E-2</v>
      </c>
      <c r="AK696" s="97">
        <v>6.8529658459501652E-2</v>
      </c>
      <c r="AL696" s="97">
        <v>-2.6381972619396121E-2</v>
      </c>
      <c r="AM696" s="349">
        <v>2.3915862342201777E-2</v>
      </c>
      <c r="AN696" s="287"/>
      <c r="AO696" s="97">
        <v>-5.6884840996106467E-3</v>
      </c>
      <c r="AP696" s="97">
        <v>7.8995304541972233E-2</v>
      </c>
      <c r="AQ696" s="97">
        <v>4.4047101784396636E-2</v>
      </c>
      <c r="AR696" s="97">
        <v>6.9968065762282539E-2</v>
      </c>
      <c r="AS696" s="349">
        <v>4.6698212728990107E-2</v>
      </c>
      <c r="AT696" s="287"/>
      <c r="AU696" s="97">
        <v>-4.0440136022652506E-3</v>
      </c>
      <c r="AV696" s="97">
        <v>-2.4816142544304975E-3</v>
      </c>
      <c r="AW696" s="97">
        <v>-4.7729956001897111E-2</v>
      </c>
      <c r="AX696" s="97">
        <v>3.7776339723971653E-4</v>
      </c>
      <c r="AY696" s="349">
        <v>-1.3575177765122959E-2</v>
      </c>
      <c r="AZ696" s="287"/>
      <c r="BA696" s="97">
        <v>-3.3657484753960243E-2</v>
      </c>
      <c r="BB696" s="97">
        <v>-0.14159358933876165</v>
      </c>
    </row>
    <row r="697" spans="1:54">
      <c r="A697" s="69"/>
      <c r="B697" s="61"/>
      <c r="C697" s="306" t="s">
        <v>87</v>
      </c>
      <c r="D697" s="306" t="s">
        <v>25</v>
      </c>
      <c r="E697" s="433">
        <v>41785770</v>
      </c>
      <c r="F697" s="433">
        <v>46962869</v>
      </c>
      <c r="G697" s="433">
        <v>50008496</v>
      </c>
      <c r="H697" s="433">
        <v>53128721</v>
      </c>
      <c r="I697" s="434">
        <v>191885856</v>
      </c>
      <c r="J697" s="435"/>
      <c r="K697" s="433">
        <v>46909471</v>
      </c>
      <c r="L697" s="433">
        <v>52578955</v>
      </c>
      <c r="M697" s="433">
        <v>52935717</v>
      </c>
      <c r="N697" s="433">
        <v>47540748</v>
      </c>
      <c r="O697" s="436">
        <v>199964891</v>
      </c>
      <c r="P697" s="435"/>
      <c r="Q697" s="433">
        <v>47509345</v>
      </c>
      <c r="R697" s="433">
        <v>48921948</v>
      </c>
      <c r="S697" s="433">
        <v>53303909</v>
      </c>
      <c r="T697" s="433">
        <v>48294017</v>
      </c>
      <c r="U697" s="436">
        <v>198029219</v>
      </c>
      <c r="V697" s="435"/>
      <c r="W697" s="433">
        <v>44351207</v>
      </c>
      <c r="X697" s="433">
        <v>54982744</v>
      </c>
      <c r="Y697" s="433">
        <v>55994291</v>
      </c>
      <c r="Z697" s="433">
        <v>55956979</v>
      </c>
      <c r="AA697" s="436">
        <v>211285221</v>
      </c>
      <c r="AB697" s="126"/>
      <c r="AC697" s="433">
        <v>45970525</v>
      </c>
      <c r="AD697" s="433">
        <v>50727851</v>
      </c>
      <c r="AE697" s="433">
        <v>54989459</v>
      </c>
      <c r="AF697" s="433">
        <v>55525764</v>
      </c>
      <c r="AG697" s="436">
        <v>207213599</v>
      </c>
      <c r="AH697" s="126"/>
      <c r="AI697" s="433">
        <v>49353093</v>
      </c>
      <c r="AJ697" s="433">
        <v>54524687</v>
      </c>
      <c r="AK697" s="433">
        <v>61636138</v>
      </c>
      <c r="AL697" s="433">
        <v>57248798</v>
      </c>
      <c r="AM697" s="436">
        <v>222762716</v>
      </c>
      <c r="AN697" s="126"/>
      <c r="AO697" s="433">
        <v>50571532</v>
      </c>
      <c r="AP697" s="433">
        <v>59823245</v>
      </c>
      <c r="AQ697" s="433">
        <v>62523186</v>
      </c>
      <c r="AR697" s="433">
        <v>62143801</v>
      </c>
      <c r="AS697" s="436">
        <v>235061764</v>
      </c>
      <c r="AT697" s="126"/>
      <c r="AU697" s="433">
        <v>52560672</v>
      </c>
      <c r="AV697" s="433">
        <v>61439644</v>
      </c>
      <c r="AW697" s="433">
        <v>64761986</v>
      </c>
      <c r="AX697" s="433">
        <v>63856893</v>
      </c>
      <c r="AY697" s="436">
        <v>242619195</v>
      </c>
      <c r="AZ697" s="126"/>
      <c r="BA697" s="433">
        <v>60648023</v>
      </c>
      <c r="BB697" s="433">
        <v>61351972</v>
      </c>
    </row>
    <row r="698" spans="1:54">
      <c r="A698" s="69"/>
      <c r="B698" s="61"/>
      <c r="C698" s="312"/>
      <c r="D698" s="313" t="s">
        <v>23</v>
      </c>
      <c r="E698" s="97">
        <v>7.3656764128803134E-2</v>
      </c>
      <c r="F698" s="97">
        <v>0.21061757599518813</v>
      </c>
      <c r="G698" s="97">
        <v>0.10749095438804944</v>
      </c>
      <c r="H698" s="97">
        <v>0.14709823903334837</v>
      </c>
      <c r="I698" s="437"/>
      <c r="J698" s="438"/>
      <c r="K698" s="97">
        <v>0.1226183219789895</v>
      </c>
      <c r="L698" s="97">
        <v>0.11958566671043884</v>
      </c>
      <c r="M698" s="97">
        <v>5.8534473822208131E-2</v>
      </c>
      <c r="N698" s="97">
        <v>-0.10517800720254493</v>
      </c>
      <c r="O698" s="349">
        <v>4.2103337725944767E-2</v>
      </c>
      <c r="P698" s="438"/>
      <c r="Q698" s="97">
        <v>1.2787908011156146E-2</v>
      </c>
      <c r="R698" s="97">
        <v>-6.9552675590452528E-2</v>
      </c>
      <c r="S698" s="97">
        <v>6.9554550474870691E-3</v>
      </c>
      <c r="T698" s="97">
        <v>1.584470231726276E-2</v>
      </c>
      <c r="U698" s="349">
        <v>-9.6800592860073476E-3</v>
      </c>
      <c r="V698" s="438"/>
      <c r="W698" s="97">
        <v>-6.6474037897175764E-2</v>
      </c>
      <c r="X698" s="97">
        <v>0.12388705372075526</v>
      </c>
      <c r="Y698" s="97">
        <v>5.0472508498391688E-2</v>
      </c>
      <c r="Z698" s="97">
        <v>0.15867311265492789</v>
      </c>
      <c r="AA698" s="349">
        <v>6.6939626722458678E-2</v>
      </c>
      <c r="AB698" s="287"/>
      <c r="AC698" s="97">
        <v>3.6511249851666872E-2</v>
      </c>
      <c r="AD698" s="97">
        <v>-7.7385970405551285E-2</v>
      </c>
      <c r="AE698" s="97">
        <v>-1.7945258026394129E-2</v>
      </c>
      <c r="AF698" s="97">
        <v>-7.7061879984621218E-3</v>
      </c>
      <c r="AG698" s="349">
        <v>-1.9270737350815415E-2</v>
      </c>
      <c r="AH698" s="287"/>
      <c r="AI698" s="97">
        <v>7.3581234932600825E-2</v>
      </c>
      <c r="AJ698" s="97">
        <v>7.4847168274484899E-2</v>
      </c>
      <c r="AK698" s="97">
        <v>0.12087187473511962</v>
      </c>
      <c r="AL698" s="97">
        <v>3.1031252447062174E-2</v>
      </c>
      <c r="AM698" s="349">
        <v>7.5039075982653136E-2</v>
      </c>
      <c r="AN698" s="287"/>
      <c r="AO698" s="97">
        <v>2.468819937992528E-2</v>
      </c>
      <c r="AP698" s="97">
        <v>9.7177229096244044E-2</v>
      </c>
      <c r="AQ698" s="97">
        <v>1.4391686902901046E-2</v>
      </c>
      <c r="AR698" s="97">
        <v>8.550403101913151E-2</v>
      </c>
      <c r="AS698" s="349">
        <v>5.5211429546405677E-2</v>
      </c>
      <c r="AT698" s="287"/>
      <c r="AU698" s="97">
        <v>3.9333196391993841E-2</v>
      </c>
      <c r="AV698" s="97">
        <v>2.7019580766640017E-2</v>
      </c>
      <c r="AW698" s="97">
        <v>3.5807516270843998E-2</v>
      </c>
      <c r="AX698" s="97">
        <v>2.7566579006005787E-2</v>
      </c>
      <c r="AY698" s="349">
        <v>3.215083079185943E-2</v>
      </c>
      <c r="AZ698" s="287"/>
      <c r="BA698" s="97">
        <v>0.15386696349696605</v>
      </c>
      <c r="BB698" s="97">
        <v>-1.4269613932007541E-3</v>
      </c>
    </row>
    <row r="699" spans="1:54">
      <c r="A699" s="69"/>
      <c r="B699" s="61"/>
      <c r="C699" s="306" t="s">
        <v>88</v>
      </c>
      <c r="D699" s="306" t="s">
        <v>25</v>
      </c>
      <c r="E699" s="433">
        <v>2817990</v>
      </c>
      <c r="F699" s="433">
        <v>2831400</v>
      </c>
      <c r="G699" s="433">
        <v>2777260</v>
      </c>
      <c r="H699" s="433">
        <v>3463100</v>
      </c>
      <c r="I699" s="434">
        <v>11889750</v>
      </c>
      <c r="J699" s="435"/>
      <c r="K699" s="433">
        <v>2801500</v>
      </c>
      <c r="L699" s="433">
        <v>3036215</v>
      </c>
      <c r="M699" s="433">
        <v>3192915</v>
      </c>
      <c r="N699" s="433">
        <v>4418950</v>
      </c>
      <c r="O699" s="436">
        <v>13449580</v>
      </c>
      <c r="P699" s="435"/>
      <c r="Q699" s="433">
        <v>4126055</v>
      </c>
      <c r="R699" s="433">
        <v>3851675</v>
      </c>
      <c r="S699" s="433">
        <v>4239975</v>
      </c>
      <c r="T699" s="433">
        <v>3992285</v>
      </c>
      <c r="U699" s="436">
        <v>16209990</v>
      </c>
      <c r="V699" s="435"/>
      <c r="W699" s="433">
        <v>3758160</v>
      </c>
      <c r="X699" s="433">
        <v>3716455</v>
      </c>
      <c r="Y699" s="433">
        <v>4132870</v>
      </c>
      <c r="Z699" s="433">
        <v>4065230</v>
      </c>
      <c r="AA699" s="436">
        <v>15672715</v>
      </c>
      <c r="AB699" s="126"/>
      <c r="AC699" s="433">
        <v>3751930</v>
      </c>
      <c r="AD699" s="433">
        <v>4002945</v>
      </c>
      <c r="AE699" s="433">
        <v>4305375</v>
      </c>
      <c r="AF699" s="433">
        <v>4465885</v>
      </c>
      <c r="AG699" s="436">
        <v>16526135</v>
      </c>
      <c r="AH699" s="126"/>
      <c r="AI699" s="433">
        <v>4114030</v>
      </c>
      <c r="AJ699" s="433">
        <v>4583035</v>
      </c>
      <c r="AK699" s="433">
        <v>4590405</v>
      </c>
      <c r="AL699" s="433">
        <v>5145230</v>
      </c>
      <c r="AM699" s="436">
        <v>18432700</v>
      </c>
      <c r="AN699" s="126"/>
      <c r="AO699" s="433">
        <v>4551405</v>
      </c>
      <c r="AP699" s="433">
        <v>5576905</v>
      </c>
      <c r="AQ699" s="433">
        <v>5237345</v>
      </c>
      <c r="AR699" s="433">
        <v>5655075</v>
      </c>
      <c r="AS699" s="436">
        <v>21020730</v>
      </c>
      <c r="AT699" s="126"/>
      <c r="AU699" s="433">
        <v>4781697</v>
      </c>
      <c r="AV699" s="433">
        <v>5398595</v>
      </c>
      <c r="AW699" s="433">
        <v>5106879</v>
      </c>
      <c r="AX699" s="433">
        <v>4564488</v>
      </c>
      <c r="AY699" s="436">
        <v>19851659</v>
      </c>
      <c r="AZ699" s="126"/>
      <c r="BA699" s="433">
        <v>4380438</v>
      </c>
      <c r="BB699" s="433">
        <v>4964336</v>
      </c>
    </row>
    <row r="700" spans="1:54">
      <c r="A700" s="69"/>
      <c r="B700" s="61"/>
      <c r="C700" s="312"/>
      <c r="D700" s="313" t="s">
        <v>23</v>
      </c>
      <c r="E700" s="97">
        <v>0.1694336028684009</v>
      </c>
      <c r="F700" s="97">
        <v>9.8478602867434969E-2</v>
      </c>
      <c r="G700" s="97">
        <v>1.1418821845621025E-2</v>
      </c>
      <c r="H700" s="97">
        <v>0.26456277443560977</v>
      </c>
      <c r="I700" s="437"/>
      <c r="J700" s="438"/>
      <c r="K700" s="97">
        <v>-5.8516886149347584E-3</v>
      </c>
      <c r="L700" s="97">
        <v>7.2337006427915518E-2</v>
      </c>
      <c r="M700" s="97">
        <v>0.14966369731317919</v>
      </c>
      <c r="N700" s="97">
        <v>0.27600993329675721</v>
      </c>
      <c r="O700" s="349">
        <v>0.1311911520427258</v>
      </c>
      <c r="P700" s="438"/>
      <c r="Q700" s="97">
        <v>0.47280207031947175</v>
      </c>
      <c r="R700" s="97">
        <v>0.26857781810576653</v>
      </c>
      <c r="S700" s="97">
        <v>0.32793231263594547</v>
      </c>
      <c r="T700" s="97">
        <v>-9.6553479899071037E-2</v>
      </c>
      <c r="U700" s="349">
        <v>0.20524135326158888</v>
      </c>
      <c r="V700" s="438"/>
      <c r="W700" s="97">
        <v>-8.9163862333391131E-2</v>
      </c>
      <c r="X700" s="97">
        <v>-3.510680418259593E-2</v>
      </c>
      <c r="Y700" s="97">
        <v>-2.5260762150720262E-2</v>
      </c>
      <c r="Z700" s="97">
        <v>1.8271491138533547E-2</v>
      </c>
      <c r="AA700" s="349">
        <v>-3.314468423484529E-2</v>
      </c>
      <c r="AB700" s="287"/>
      <c r="AC700" s="97">
        <v>-1.6577261212934458E-3</v>
      </c>
      <c r="AD700" s="97">
        <v>7.7086901361647087E-2</v>
      </c>
      <c r="AE700" s="97">
        <v>4.1739759537561039E-2</v>
      </c>
      <c r="AF700" s="97">
        <v>9.8556539236402285E-2</v>
      </c>
      <c r="AG700" s="349">
        <v>5.445259484396936E-2</v>
      </c>
      <c r="AH700" s="287"/>
      <c r="AI700" s="97">
        <v>9.6510329350494306E-2</v>
      </c>
      <c r="AJ700" s="97">
        <v>0.14491580573802532</v>
      </c>
      <c r="AK700" s="97">
        <v>6.6203292396132651E-2</v>
      </c>
      <c r="AL700" s="97">
        <v>0.15211878496647357</v>
      </c>
      <c r="AM700" s="349">
        <v>0.11536666014164831</v>
      </c>
      <c r="AN700" s="287"/>
      <c r="AO700" s="97">
        <v>0.10631303126131808</v>
      </c>
      <c r="AP700" s="97">
        <v>0.2168584791519157</v>
      </c>
      <c r="AQ700" s="97">
        <v>0.14093309849566649</v>
      </c>
      <c r="AR700" s="97">
        <v>9.9090808379800333E-2</v>
      </c>
      <c r="AS700" s="349">
        <v>0.14040428152142659</v>
      </c>
      <c r="AT700" s="287"/>
      <c r="AU700" s="97">
        <v>5.0598002155378463E-2</v>
      </c>
      <c r="AV700" s="97">
        <v>-3.1972931222604695E-2</v>
      </c>
      <c r="AW700" s="97">
        <v>-2.4910713348080038E-2</v>
      </c>
      <c r="AX700" s="97">
        <v>-0.1928510231959788</v>
      </c>
      <c r="AY700" s="349">
        <v>-5.5615147523420894E-2</v>
      </c>
      <c r="AZ700" s="287"/>
      <c r="BA700" s="97">
        <v>-8.3915605693961837E-2</v>
      </c>
      <c r="BB700" s="97">
        <v>-8.0439262437726811E-2</v>
      </c>
    </row>
    <row r="701" spans="1:54">
      <c r="A701" s="69"/>
      <c r="B701" s="61"/>
      <c r="C701" s="306" t="s">
        <v>89</v>
      </c>
      <c r="D701" s="306" t="s">
        <v>25</v>
      </c>
      <c r="E701" s="433">
        <v>4690800</v>
      </c>
      <c r="F701" s="433">
        <v>3741705</v>
      </c>
      <c r="G701" s="433">
        <v>3511145</v>
      </c>
      <c r="H701" s="433">
        <v>3602425</v>
      </c>
      <c r="I701" s="434">
        <v>15546075</v>
      </c>
      <c r="J701" s="435"/>
      <c r="K701" s="433">
        <v>3934240</v>
      </c>
      <c r="L701" s="433">
        <v>4562320</v>
      </c>
      <c r="M701" s="433">
        <v>2911740</v>
      </c>
      <c r="N701" s="433">
        <v>4273730</v>
      </c>
      <c r="O701" s="436">
        <v>15682030</v>
      </c>
      <c r="P701" s="435"/>
      <c r="Q701" s="433">
        <v>4487240</v>
      </c>
      <c r="R701" s="433">
        <v>3521915</v>
      </c>
      <c r="S701" s="433">
        <v>3126405</v>
      </c>
      <c r="T701" s="433">
        <v>4183435</v>
      </c>
      <c r="U701" s="436">
        <v>15318995</v>
      </c>
      <c r="V701" s="435"/>
      <c r="W701" s="433">
        <v>4953665</v>
      </c>
      <c r="X701" s="433">
        <v>5062835</v>
      </c>
      <c r="Y701" s="433">
        <v>5093045</v>
      </c>
      <c r="Z701" s="433">
        <v>5963525</v>
      </c>
      <c r="AA701" s="436">
        <v>21073070</v>
      </c>
      <c r="AB701" s="126"/>
      <c r="AC701" s="433">
        <v>4521205</v>
      </c>
      <c r="AD701" s="433">
        <v>4653335</v>
      </c>
      <c r="AE701" s="433">
        <v>5003160</v>
      </c>
      <c r="AF701" s="433">
        <v>4451265</v>
      </c>
      <c r="AG701" s="436">
        <v>18628965</v>
      </c>
      <c r="AH701" s="126"/>
      <c r="AI701" s="433">
        <v>4698665</v>
      </c>
      <c r="AJ701" s="433">
        <v>4939985</v>
      </c>
      <c r="AK701" s="433">
        <v>5792210</v>
      </c>
      <c r="AL701" s="433">
        <v>4558380</v>
      </c>
      <c r="AM701" s="436">
        <v>19989240</v>
      </c>
      <c r="AN701" s="126"/>
      <c r="AO701" s="433">
        <v>4995760</v>
      </c>
      <c r="AP701" s="433">
        <v>6332565</v>
      </c>
      <c r="AQ701" s="433">
        <v>6233390</v>
      </c>
      <c r="AR701" s="433">
        <v>5161995</v>
      </c>
      <c r="AS701" s="436">
        <v>22723710</v>
      </c>
      <c r="AT701" s="126"/>
      <c r="AU701" s="433">
        <v>5248960</v>
      </c>
      <c r="AV701" s="433">
        <v>5438380</v>
      </c>
      <c r="AW701" s="433">
        <v>5758155</v>
      </c>
      <c r="AX701" s="433">
        <v>5458595</v>
      </c>
      <c r="AY701" s="436">
        <v>21904090</v>
      </c>
      <c r="AZ701" s="126"/>
      <c r="BA701" s="433">
        <v>5889435</v>
      </c>
      <c r="BB701" s="433">
        <v>6525640</v>
      </c>
    </row>
    <row r="702" spans="1:54">
      <c r="A702" s="69"/>
      <c r="B702" s="61"/>
      <c r="C702" s="312"/>
      <c r="D702" s="313" t="s">
        <v>23</v>
      </c>
      <c r="E702" s="97">
        <v>0.49755053371069002</v>
      </c>
      <c r="F702" s="97">
        <v>4.6142081880631985E-2</v>
      </c>
      <c r="G702" s="97">
        <v>0.11817055616417416</v>
      </c>
      <c r="H702" s="97">
        <v>-6.9063850240846783E-2</v>
      </c>
      <c r="I702" s="437"/>
      <c r="J702" s="438"/>
      <c r="K702" s="97">
        <v>-0.16128592137801653</v>
      </c>
      <c r="L702" s="97">
        <v>0.21931579320122779</v>
      </c>
      <c r="M702" s="97">
        <v>-0.17071496620048446</v>
      </c>
      <c r="N702" s="97">
        <v>0.18634808497054067</v>
      </c>
      <c r="O702" s="349">
        <v>8.7452942302157499E-3</v>
      </c>
      <c r="P702" s="438"/>
      <c r="Q702" s="97">
        <v>0.14056081987880753</v>
      </c>
      <c r="R702" s="97">
        <v>-0.22804296936646262</v>
      </c>
      <c r="S702" s="97">
        <v>7.3723958869954087E-2</v>
      </c>
      <c r="T702" s="97">
        <v>-2.1127914023581273E-2</v>
      </c>
      <c r="U702" s="349">
        <v>-2.3149745281701439E-2</v>
      </c>
      <c r="V702" s="438"/>
      <c r="W702" s="97">
        <v>0.10394474108806295</v>
      </c>
      <c r="X702" s="97">
        <v>0.43752333602599713</v>
      </c>
      <c r="Y702" s="97">
        <v>0.62904198272456702</v>
      </c>
      <c r="Z702" s="97">
        <v>0.42550918085257683</v>
      </c>
      <c r="AA702" s="349">
        <v>0.37561700359586259</v>
      </c>
      <c r="AB702" s="287"/>
      <c r="AC702" s="97">
        <v>-8.7301018538799013E-2</v>
      </c>
      <c r="AD702" s="97">
        <v>-8.08835365956031E-2</v>
      </c>
      <c r="AE702" s="97">
        <v>-1.7648577619086447E-2</v>
      </c>
      <c r="AF702" s="97">
        <v>-0.25358491831592889</v>
      </c>
      <c r="AG702" s="349">
        <v>-0.11598238889729873</v>
      </c>
      <c r="AH702" s="287"/>
      <c r="AI702" s="97">
        <v>3.9250598015352134E-2</v>
      </c>
      <c r="AJ702" s="97">
        <v>6.1600980801940874E-2</v>
      </c>
      <c r="AK702" s="97">
        <v>0.15771032707328958</v>
      </c>
      <c r="AL702" s="97">
        <v>2.4063945867073722E-2</v>
      </c>
      <c r="AM702" s="349">
        <v>7.301935453740982E-2</v>
      </c>
      <c r="AN702" s="287"/>
      <c r="AO702" s="97">
        <v>6.3229662042303403E-2</v>
      </c>
      <c r="AP702" s="97">
        <v>0.28189964139567225</v>
      </c>
      <c r="AQ702" s="97">
        <v>7.6167818501055695E-2</v>
      </c>
      <c r="AR702" s="97">
        <v>0.13241875403103731</v>
      </c>
      <c r="AS702" s="349">
        <v>0.13679709683809893</v>
      </c>
      <c r="AT702" s="287"/>
      <c r="AU702" s="97">
        <v>5.068297916633302E-2</v>
      </c>
      <c r="AV702" s="97">
        <v>-0.14120423556647266</v>
      </c>
      <c r="AW702" s="97">
        <v>-7.6240215998036431E-2</v>
      </c>
      <c r="AX702" s="97">
        <v>5.7458405132124302E-2</v>
      </c>
      <c r="AY702" s="349">
        <v>-3.6068934166119893E-2</v>
      </c>
      <c r="AZ702" s="287"/>
      <c r="BA702" s="97">
        <v>0.12201940955922708</v>
      </c>
      <c r="BB702" s="97">
        <v>0.19992350663248981</v>
      </c>
    </row>
    <row r="703" spans="1:54">
      <c r="A703" s="69"/>
      <c r="B703" s="61"/>
      <c r="C703" s="306" t="s">
        <v>90</v>
      </c>
      <c r="D703" s="306" t="s">
        <v>25</v>
      </c>
      <c r="E703" s="433">
        <v>8200517</v>
      </c>
      <c r="F703" s="433">
        <v>7666499</v>
      </c>
      <c r="G703" s="433">
        <v>8339263</v>
      </c>
      <c r="H703" s="433">
        <v>8112283</v>
      </c>
      <c r="I703" s="434">
        <v>32318562</v>
      </c>
      <c r="J703" s="435"/>
      <c r="K703" s="433">
        <v>8287690</v>
      </c>
      <c r="L703" s="433">
        <v>7607840</v>
      </c>
      <c r="M703" s="433">
        <v>7800114</v>
      </c>
      <c r="N703" s="433">
        <v>9576556</v>
      </c>
      <c r="O703" s="436">
        <v>33272200</v>
      </c>
      <c r="P703" s="435"/>
      <c r="Q703" s="433">
        <v>9643575</v>
      </c>
      <c r="R703" s="433">
        <v>7627704</v>
      </c>
      <c r="S703" s="433">
        <v>8473604</v>
      </c>
      <c r="T703" s="433">
        <v>7528693</v>
      </c>
      <c r="U703" s="436">
        <v>33273576</v>
      </c>
      <c r="V703" s="435"/>
      <c r="W703" s="433">
        <v>8058786</v>
      </c>
      <c r="X703" s="433">
        <v>9149788</v>
      </c>
      <c r="Y703" s="433">
        <v>8918663</v>
      </c>
      <c r="Z703" s="433">
        <v>8620591</v>
      </c>
      <c r="AA703" s="436">
        <v>34747828</v>
      </c>
      <c r="AB703" s="126"/>
      <c r="AC703" s="433">
        <v>8575451</v>
      </c>
      <c r="AD703" s="433">
        <v>7686667</v>
      </c>
      <c r="AE703" s="433">
        <v>7559271</v>
      </c>
      <c r="AF703" s="433">
        <v>8164526</v>
      </c>
      <c r="AG703" s="436">
        <v>31985915</v>
      </c>
      <c r="AH703" s="126"/>
      <c r="AI703" s="433">
        <v>8218097</v>
      </c>
      <c r="AJ703" s="433">
        <v>7551569</v>
      </c>
      <c r="AK703" s="433">
        <v>8993604</v>
      </c>
      <c r="AL703" s="433">
        <v>8590764</v>
      </c>
      <c r="AM703" s="436">
        <v>33354034</v>
      </c>
      <c r="AN703" s="126"/>
      <c r="AO703" s="433">
        <v>10177769</v>
      </c>
      <c r="AP703" s="433">
        <v>9391858</v>
      </c>
      <c r="AQ703" s="433">
        <v>9875531</v>
      </c>
      <c r="AR703" s="433">
        <v>9912358</v>
      </c>
      <c r="AS703" s="436">
        <v>39357516</v>
      </c>
      <c r="AT703" s="126"/>
      <c r="AU703" s="433">
        <v>7588314</v>
      </c>
      <c r="AV703" s="433">
        <v>8813033</v>
      </c>
      <c r="AW703" s="433">
        <v>8336836</v>
      </c>
      <c r="AX703" s="433">
        <v>10148554</v>
      </c>
      <c r="AY703" s="436">
        <v>34886737</v>
      </c>
      <c r="AZ703" s="126"/>
      <c r="BA703" s="433">
        <v>8320950</v>
      </c>
      <c r="BB703" s="433">
        <v>7731900</v>
      </c>
    </row>
    <row r="704" spans="1:54">
      <c r="A704" s="69"/>
      <c r="B704" s="61"/>
      <c r="C704" s="312"/>
      <c r="D704" s="313" t="s">
        <v>23</v>
      </c>
      <c r="E704" s="97">
        <v>-8.3001678560242376E-2</v>
      </c>
      <c r="F704" s="97">
        <v>1.6369294812094617E-2</v>
      </c>
      <c r="G704" s="97">
        <v>-0.16189027530920591</v>
      </c>
      <c r="H704" s="97">
        <v>-7.9861847981738524E-2</v>
      </c>
      <c r="I704" s="437"/>
      <c r="J704" s="438"/>
      <c r="K704" s="97">
        <v>1.0630183438434431E-2</v>
      </c>
      <c r="L704" s="97">
        <v>-7.6513412445498264E-3</v>
      </c>
      <c r="M704" s="97">
        <v>-6.4651876310892226E-2</v>
      </c>
      <c r="N704" s="97">
        <v>0.18050072957267393</v>
      </c>
      <c r="O704" s="349">
        <v>2.9507439099549115E-2</v>
      </c>
      <c r="P704" s="438"/>
      <c r="Q704" s="97">
        <v>0.16360228242127772</v>
      </c>
      <c r="R704" s="97">
        <v>2.6109907674187749E-3</v>
      </c>
      <c r="S704" s="97">
        <v>8.6343609849804714E-2</v>
      </c>
      <c r="T704" s="97">
        <v>-0.21384128072764363</v>
      </c>
      <c r="U704" s="349">
        <v>4.1355846622792569E-5</v>
      </c>
      <c r="V704" s="438"/>
      <c r="W704" s="97">
        <v>-0.16433625496768578</v>
      </c>
      <c r="X704" s="97">
        <v>0.19954680989194129</v>
      </c>
      <c r="Y704" s="97">
        <v>5.2522987857350989E-2</v>
      </c>
      <c r="Z704" s="97">
        <v>0.14503154797253659</v>
      </c>
      <c r="AA704" s="349">
        <v>4.4306990027161541E-2</v>
      </c>
      <c r="AB704" s="287"/>
      <c r="AC704" s="97">
        <v>6.4112013893904196E-2</v>
      </c>
      <c r="AD704" s="97">
        <v>-0.15990763939011488</v>
      </c>
      <c r="AE704" s="97">
        <v>-0.15242105234831727</v>
      </c>
      <c r="AF704" s="97">
        <v>-5.2904145435040406E-2</v>
      </c>
      <c r="AG704" s="349">
        <v>-7.9484478857210883E-2</v>
      </c>
      <c r="AH704" s="287"/>
      <c r="AI704" s="97">
        <v>-4.1671744145001854E-2</v>
      </c>
      <c r="AJ704" s="97">
        <v>-1.7575628032279744E-2</v>
      </c>
      <c r="AK704" s="97">
        <v>0.18974488412969981</v>
      </c>
      <c r="AL704" s="97">
        <v>5.2206092552096628E-2</v>
      </c>
      <c r="AM704" s="349">
        <v>4.2772545353165548E-2</v>
      </c>
      <c r="AN704" s="287"/>
      <c r="AO704" s="97">
        <v>0.2384581247945845</v>
      </c>
      <c r="AP704" s="97">
        <v>0.24369624378721833</v>
      </c>
      <c r="AQ704" s="97">
        <v>9.8061577983642678E-2</v>
      </c>
      <c r="AR704" s="97">
        <v>0.15383893679304883</v>
      </c>
      <c r="AS704" s="349">
        <v>0.17999268094527943</v>
      </c>
      <c r="AT704" s="287"/>
      <c r="AU704" s="97">
        <v>-0.25442265392346786</v>
      </c>
      <c r="AV704" s="97">
        <v>-6.1630510171682751E-2</v>
      </c>
      <c r="AW704" s="97">
        <v>-0.15580883701342241</v>
      </c>
      <c r="AX704" s="97">
        <v>2.382843718921368E-2</v>
      </c>
      <c r="AY704" s="349">
        <v>-0.11359403372916121</v>
      </c>
      <c r="AZ704" s="287"/>
      <c r="BA704" s="97">
        <v>9.6547928828459195E-2</v>
      </c>
      <c r="BB704" s="97">
        <v>-0.12267433924280102</v>
      </c>
    </row>
    <row r="705" spans="1:54">
      <c r="A705" s="69"/>
      <c r="B705" s="61"/>
      <c r="C705" s="306" t="s">
        <v>91</v>
      </c>
      <c r="D705" s="306" t="s">
        <v>25</v>
      </c>
      <c r="E705" s="433">
        <v>20480369</v>
      </c>
      <c r="F705" s="433">
        <v>22412010</v>
      </c>
      <c r="G705" s="433">
        <v>22952625</v>
      </c>
      <c r="H705" s="433">
        <v>23879275</v>
      </c>
      <c r="I705" s="434">
        <v>89724279</v>
      </c>
      <c r="J705" s="435"/>
      <c r="K705" s="433">
        <v>21394975</v>
      </c>
      <c r="L705" s="433">
        <v>23917698</v>
      </c>
      <c r="M705" s="433">
        <v>24007576</v>
      </c>
      <c r="N705" s="433">
        <v>22392146</v>
      </c>
      <c r="O705" s="436">
        <v>91712395</v>
      </c>
      <c r="P705" s="435"/>
      <c r="Q705" s="433">
        <v>21687346</v>
      </c>
      <c r="R705" s="433">
        <v>21102495</v>
      </c>
      <c r="S705" s="433">
        <v>23018811</v>
      </c>
      <c r="T705" s="433">
        <v>20549658</v>
      </c>
      <c r="U705" s="436">
        <v>86358310</v>
      </c>
      <c r="V705" s="435"/>
      <c r="W705" s="433">
        <v>18940448</v>
      </c>
      <c r="X705" s="433">
        <v>22636059</v>
      </c>
      <c r="Y705" s="433">
        <v>23274743</v>
      </c>
      <c r="Z705" s="433">
        <v>22444986</v>
      </c>
      <c r="AA705" s="436">
        <v>87296236</v>
      </c>
      <c r="AB705" s="126"/>
      <c r="AC705" s="433">
        <v>19182271</v>
      </c>
      <c r="AD705" s="433">
        <v>20784363</v>
      </c>
      <c r="AE705" s="433">
        <v>23206552</v>
      </c>
      <c r="AF705" s="433">
        <v>22824717</v>
      </c>
      <c r="AG705" s="436">
        <v>85997903</v>
      </c>
      <c r="AH705" s="126"/>
      <c r="AI705" s="433">
        <v>21124920</v>
      </c>
      <c r="AJ705" s="433">
        <v>23193504</v>
      </c>
      <c r="AK705" s="433">
        <v>25357958</v>
      </c>
      <c r="AL705" s="433">
        <v>22862447</v>
      </c>
      <c r="AM705" s="436">
        <v>92538829</v>
      </c>
      <c r="AN705" s="126"/>
      <c r="AO705" s="433">
        <v>21154155</v>
      </c>
      <c r="AP705" s="433">
        <v>23848788</v>
      </c>
      <c r="AQ705" s="433">
        <v>25046251</v>
      </c>
      <c r="AR705" s="433">
        <v>23967563</v>
      </c>
      <c r="AS705" s="436">
        <v>94016757</v>
      </c>
      <c r="AT705" s="126"/>
      <c r="AU705" s="433">
        <v>20946786</v>
      </c>
      <c r="AV705" s="433">
        <v>23454286</v>
      </c>
      <c r="AW705" s="433">
        <v>25594494</v>
      </c>
      <c r="AX705" s="433">
        <v>23567796</v>
      </c>
      <c r="AY705" s="436">
        <v>93563362</v>
      </c>
      <c r="AZ705" s="126"/>
      <c r="BA705" s="433">
        <v>22182072</v>
      </c>
      <c r="BB705" s="433">
        <v>22489916</v>
      </c>
    </row>
    <row r="706" spans="1:54">
      <c r="A706" s="69"/>
      <c r="B706" s="61"/>
      <c r="C706" s="312"/>
      <c r="D706" s="313" t="s">
        <v>23</v>
      </c>
      <c r="E706" s="97">
        <v>9.7759335610285311E-2</v>
      </c>
      <c r="F706" s="97">
        <v>0.18862698953195156</v>
      </c>
      <c r="G706" s="97">
        <v>7.2349475120436296E-2</v>
      </c>
      <c r="H706" s="97">
        <v>5.8847080058497314E-2</v>
      </c>
      <c r="I706" s="437"/>
      <c r="J706" s="438"/>
      <c r="K706" s="97">
        <v>4.4657691470305051E-2</v>
      </c>
      <c r="L706" s="97">
        <v>6.7182193832681675E-2</v>
      </c>
      <c r="M706" s="97">
        <v>4.5962106730711626E-2</v>
      </c>
      <c r="N706" s="97">
        <v>-6.2276974489384622E-2</v>
      </c>
      <c r="O706" s="349">
        <v>2.2158060473241648E-2</v>
      </c>
      <c r="P706" s="438"/>
      <c r="Q706" s="97">
        <v>1.3665405077594173E-2</v>
      </c>
      <c r="R706" s="97">
        <v>-0.11770376062110999</v>
      </c>
      <c r="S706" s="97">
        <v>-4.11855407642987E-2</v>
      </c>
      <c r="T706" s="97">
        <v>-8.2282778970805159E-2</v>
      </c>
      <c r="U706" s="349">
        <v>-5.8379077331913498E-2</v>
      </c>
      <c r="V706" s="438"/>
      <c r="W706" s="97">
        <v>-0.12665902042601251</v>
      </c>
      <c r="X706" s="97">
        <v>7.2672165068632832E-2</v>
      </c>
      <c r="Y706" s="97">
        <v>1.1118384872268239E-2</v>
      </c>
      <c r="Z706" s="97">
        <v>9.2231607942088401E-2</v>
      </c>
      <c r="AA706" s="349">
        <v>1.086086561907007E-2</v>
      </c>
      <c r="AB706" s="287"/>
      <c r="AC706" s="97">
        <v>1.2767543830008776E-2</v>
      </c>
      <c r="AD706" s="97">
        <v>-8.1802932215364832E-2</v>
      </c>
      <c r="AE706" s="97">
        <v>-2.9298282692100663E-3</v>
      </c>
      <c r="AF706" s="97">
        <v>1.6918299703996276E-2</v>
      </c>
      <c r="AG706" s="349">
        <v>-1.4872726013066551E-2</v>
      </c>
      <c r="AH706" s="287"/>
      <c r="AI706" s="97">
        <v>0.10127314956607592</v>
      </c>
      <c r="AJ706" s="97">
        <v>0.11591122614631</v>
      </c>
      <c r="AK706" s="97">
        <v>9.2706835552304412E-2</v>
      </c>
      <c r="AL706" s="97">
        <v>1.6530325436237003E-3</v>
      </c>
      <c r="AM706" s="349">
        <v>7.6059133674457158E-2</v>
      </c>
      <c r="AN706" s="287"/>
      <c r="AO706" s="97">
        <v>1.3839105662885043E-3</v>
      </c>
      <c r="AP706" s="97">
        <v>2.8252910815028232E-2</v>
      </c>
      <c r="AQ706" s="97">
        <v>-1.2292275269167985E-2</v>
      </c>
      <c r="AR706" s="97">
        <v>4.8337607955963868E-2</v>
      </c>
      <c r="AS706" s="349">
        <v>1.5970895849568123E-2</v>
      </c>
      <c r="AT706" s="287"/>
      <c r="AU706" s="97">
        <v>-9.8027550615943371E-3</v>
      </c>
      <c r="AV706" s="97">
        <v>-1.6541804975581997E-2</v>
      </c>
      <c r="AW706" s="97">
        <v>2.188922405992022E-2</v>
      </c>
      <c r="AX706" s="97">
        <v>-1.6679501374420092E-2</v>
      </c>
      <c r="AY706" s="349">
        <v>-4.8224913777870082E-3</v>
      </c>
      <c r="AZ706" s="287"/>
      <c r="BA706" s="97">
        <v>5.8972579373274714E-2</v>
      </c>
      <c r="BB706" s="97">
        <v>-4.1117005224546199E-2</v>
      </c>
    </row>
    <row r="707" spans="1:54">
      <c r="A707" s="69"/>
      <c r="B707" s="61"/>
      <c r="C707" s="306" t="s">
        <v>92</v>
      </c>
      <c r="D707" s="306" t="s">
        <v>25</v>
      </c>
      <c r="E707" s="433">
        <v>38256017</v>
      </c>
      <c r="F707" s="433">
        <v>39693743</v>
      </c>
      <c r="G707" s="433">
        <v>44586763</v>
      </c>
      <c r="H707" s="433">
        <v>44064836</v>
      </c>
      <c r="I707" s="434">
        <v>166601359</v>
      </c>
      <c r="J707" s="435"/>
      <c r="K707" s="433">
        <v>40840200</v>
      </c>
      <c r="L707" s="433">
        <v>45739445</v>
      </c>
      <c r="M707" s="433">
        <v>44473992</v>
      </c>
      <c r="N707" s="433">
        <v>36502862</v>
      </c>
      <c r="O707" s="436">
        <v>167556499</v>
      </c>
      <c r="P707" s="435"/>
      <c r="Q707" s="433">
        <v>39999007</v>
      </c>
      <c r="R707" s="433">
        <v>39912175</v>
      </c>
      <c r="S707" s="433">
        <v>44389628</v>
      </c>
      <c r="T707" s="433">
        <v>39799936</v>
      </c>
      <c r="U707" s="436">
        <v>164100746</v>
      </c>
      <c r="V707" s="435"/>
      <c r="W707" s="433">
        <v>37979465</v>
      </c>
      <c r="X707" s="433">
        <v>49161116</v>
      </c>
      <c r="Y707" s="433">
        <v>46423908</v>
      </c>
      <c r="Z707" s="433">
        <v>46394240</v>
      </c>
      <c r="AA707" s="436">
        <v>179958729</v>
      </c>
      <c r="AB707" s="126"/>
      <c r="AC707" s="433">
        <v>41917059</v>
      </c>
      <c r="AD707" s="433">
        <v>44871955</v>
      </c>
      <c r="AE707" s="433">
        <v>45580135</v>
      </c>
      <c r="AF707" s="433">
        <v>47947901</v>
      </c>
      <c r="AG707" s="436">
        <v>180317050</v>
      </c>
      <c r="AH707" s="126"/>
      <c r="AI707" s="433">
        <v>40391983</v>
      </c>
      <c r="AJ707" s="433">
        <v>43602844</v>
      </c>
      <c r="AK707" s="433">
        <v>51905648</v>
      </c>
      <c r="AL707" s="433">
        <v>48551004</v>
      </c>
      <c r="AM707" s="436">
        <v>184451479</v>
      </c>
      <c r="AN707" s="126"/>
      <c r="AO707" s="433">
        <v>46955792</v>
      </c>
      <c r="AP707" s="433">
        <v>55367843</v>
      </c>
      <c r="AQ707" s="433">
        <v>54620296</v>
      </c>
      <c r="AR707" s="433">
        <v>57001133</v>
      </c>
      <c r="AS707" s="436">
        <v>213945064</v>
      </c>
      <c r="AT707" s="126"/>
      <c r="AU707" s="433">
        <v>47578836</v>
      </c>
      <c r="AV707" s="433">
        <v>53095410</v>
      </c>
      <c r="AW707" s="433">
        <v>56393436</v>
      </c>
      <c r="AX707" s="433">
        <v>64506620</v>
      </c>
      <c r="AY707" s="436">
        <v>221574302</v>
      </c>
      <c r="AZ707" s="126"/>
      <c r="BA707" s="433">
        <v>54058702</v>
      </c>
      <c r="BB707" s="433">
        <v>57271967</v>
      </c>
    </row>
    <row r="708" spans="1:54">
      <c r="A708" s="69"/>
      <c r="B708" s="61"/>
      <c r="C708" s="312"/>
      <c r="D708" s="313" t="s">
        <v>23</v>
      </c>
      <c r="E708" s="97">
        <v>0.14558660680009081</v>
      </c>
      <c r="F708" s="97">
        <v>0.27025574854930406</v>
      </c>
      <c r="G708" s="97">
        <v>0.22424348876350367</v>
      </c>
      <c r="H708" s="97">
        <v>9.6585516381963568E-2</v>
      </c>
      <c r="I708" s="437"/>
      <c r="J708" s="438"/>
      <c r="K708" s="97">
        <v>6.754971381364662E-2</v>
      </c>
      <c r="L708" s="97">
        <v>0.15230869006231032</v>
      </c>
      <c r="M708" s="97">
        <v>-2.5292484229007609E-3</v>
      </c>
      <c r="N708" s="97">
        <v>-0.17161017006848725</v>
      </c>
      <c r="O708" s="349">
        <v>5.7330864870075438E-3</v>
      </c>
      <c r="P708" s="438"/>
      <c r="Q708" s="97">
        <v>-2.0597181208711013E-2</v>
      </c>
      <c r="R708" s="97">
        <v>-0.12740141468703869</v>
      </c>
      <c r="S708" s="97">
        <v>-1.8969288837394904E-3</v>
      </c>
      <c r="T708" s="97">
        <v>9.0323712151666458E-2</v>
      </c>
      <c r="U708" s="349">
        <v>-2.0624404428502663E-2</v>
      </c>
      <c r="V708" s="438"/>
      <c r="W708" s="97">
        <v>-5.0489803409369594E-2</v>
      </c>
      <c r="X708" s="97">
        <v>0.23173232228010621</v>
      </c>
      <c r="Y708" s="97">
        <v>4.5827822661636208E-2</v>
      </c>
      <c r="Z708" s="97">
        <v>0.16568629658097933</v>
      </c>
      <c r="AA708" s="349">
        <v>9.6635654538706373E-2</v>
      </c>
      <c r="AB708" s="287"/>
      <c r="AC708" s="97">
        <v>0.1036769211993902</v>
      </c>
      <c r="AD708" s="97">
        <v>-8.7247022626581572E-2</v>
      </c>
      <c r="AE708" s="97">
        <v>-1.8175397900581758E-2</v>
      </c>
      <c r="AF708" s="97">
        <v>3.348823043550242E-2</v>
      </c>
      <c r="AG708" s="349">
        <v>1.991128754860183E-3</v>
      </c>
      <c r="AH708" s="287"/>
      <c r="AI708" s="97">
        <v>-3.6383182322023089E-2</v>
      </c>
      <c r="AJ708" s="97">
        <v>-2.8282944213150474E-2</v>
      </c>
      <c r="AK708" s="97">
        <v>0.13877784697215145</v>
      </c>
      <c r="AL708" s="97">
        <v>1.2578298265861543E-2</v>
      </c>
      <c r="AM708" s="349">
        <v>2.2928663706510255E-2</v>
      </c>
      <c r="AN708" s="287"/>
      <c r="AO708" s="97">
        <v>0.16250276694758958</v>
      </c>
      <c r="AP708" s="97">
        <v>0.269821826301055</v>
      </c>
      <c r="AQ708" s="97">
        <v>5.2299664961315884E-2</v>
      </c>
      <c r="AR708" s="97">
        <v>0.17404643166596512</v>
      </c>
      <c r="AS708" s="349">
        <v>0.15989888050721457</v>
      </c>
      <c r="AT708" s="287"/>
      <c r="AU708" s="97">
        <v>1.3268735835613166E-2</v>
      </c>
      <c r="AV708" s="97">
        <v>-4.1042469362586487E-2</v>
      </c>
      <c r="AW708" s="97">
        <v>3.2463024367352489E-2</v>
      </c>
      <c r="AX708" s="97">
        <v>0.13167259324476932</v>
      </c>
      <c r="AY708" s="349">
        <v>3.5659799096837252E-2</v>
      </c>
      <c r="AZ708" s="287"/>
      <c r="BA708" s="97">
        <v>0.13619219267995542</v>
      </c>
      <c r="BB708" s="97">
        <v>7.8661356979821795E-2</v>
      </c>
    </row>
    <row r="709" spans="1:54">
      <c r="A709" s="69"/>
      <c r="B709" s="61"/>
      <c r="C709" s="306" t="s">
        <v>56</v>
      </c>
      <c r="D709" s="306" t="s">
        <v>25</v>
      </c>
      <c r="E709" s="433">
        <v>74832920</v>
      </c>
      <c r="F709" s="433">
        <v>77526751</v>
      </c>
      <c r="G709" s="433">
        <v>80005446</v>
      </c>
      <c r="H709" s="433">
        <v>81717488</v>
      </c>
      <c r="I709" s="434">
        <v>314082605</v>
      </c>
      <c r="J709" s="435"/>
      <c r="K709" s="433">
        <v>74440954</v>
      </c>
      <c r="L709" s="433">
        <v>85050110</v>
      </c>
      <c r="M709" s="433">
        <v>90810456</v>
      </c>
      <c r="N709" s="433">
        <v>90512975</v>
      </c>
      <c r="O709" s="436">
        <v>340814495</v>
      </c>
      <c r="P709" s="435"/>
      <c r="Q709" s="433">
        <v>90882743</v>
      </c>
      <c r="R709" s="433">
        <v>73351853</v>
      </c>
      <c r="S709" s="433">
        <v>79941280</v>
      </c>
      <c r="T709" s="433">
        <v>74613675</v>
      </c>
      <c r="U709" s="436">
        <v>318789551</v>
      </c>
      <c r="V709" s="435"/>
      <c r="W709" s="433">
        <v>73187607</v>
      </c>
      <c r="X709" s="433">
        <v>80549495</v>
      </c>
      <c r="Y709" s="433">
        <v>80470689</v>
      </c>
      <c r="Z709" s="433">
        <v>81553823</v>
      </c>
      <c r="AA709" s="436">
        <v>315761614</v>
      </c>
      <c r="AB709" s="126"/>
      <c r="AC709" s="433">
        <v>72120011</v>
      </c>
      <c r="AD709" s="433">
        <v>72940527</v>
      </c>
      <c r="AE709" s="433">
        <v>74134763</v>
      </c>
      <c r="AF709" s="433">
        <v>79844035</v>
      </c>
      <c r="AG709" s="436">
        <v>299039336</v>
      </c>
      <c r="AH709" s="126"/>
      <c r="AI709" s="433">
        <v>76675464</v>
      </c>
      <c r="AJ709" s="433">
        <v>76916203</v>
      </c>
      <c r="AK709" s="433">
        <v>79499537</v>
      </c>
      <c r="AL709" s="433">
        <v>70554072</v>
      </c>
      <c r="AM709" s="436">
        <v>303645276</v>
      </c>
      <c r="AN709" s="126"/>
      <c r="AO709" s="433">
        <v>73056895</v>
      </c>
      <c r="AP709" s="433">
        <v>79785036</v>
      </c>
      <c r="AQ709" s="433">
        <v>78995372</v>
      </c>
      <c r="AR709" s="433">
        <v>81712848</v>
      </c>
      <c r="AS709" s="436">
        <v>313550151</v>
      </c>
      <c r="AT709" s="126"/>
      <c r="AU709" s="433">
        <v>76175868</v>
      </c>
      <c r="AV709" s="433">
        <v>83990518</v>
      </c>
      <c r="AW709" s="433">
        <v>82093345</v>
      </c>
      <c r="AX709" s="433">
        <v>83206910</v>
      </c>
      <c r="AY709" s="436">
        <v>325466641</v>
      </c>
      <c r="AZ709" s="126"/>
      <c r="BA709" s="433">
        <v>68916095</v>
      </c>
      <c r="BB709" s="433">
        <v>73379998</v>
      </c>
    </row>
    <row r="710" spans="1:54">
      <c r="A710" s="69"/>
      <c r="B710" s="61"/>
      <c r="C710" s="312"/>
      <c r="D710" s="313" t="s">
        <v>23</v>
      </c>
      <c r="E710" s="97">
        <v>6.7006414792446484E-2</v>
      </c>
      <c r="F710" s="97">
        <v>0.19141922448466808</v>
      </c>
      <c r="G710" s="97">
        <v>0.24968310584218792</v>
      </c>
      <c r="H710" s="97">
        <v>0.14293647392615599</v>
      </c>
      <c r="I710" s="437"/>
      <c r="J710" s="438"/>
      <c r="K710" s="97">
        <v>-5.2378819375216148E-3</v>
      </c>
      <c r="L710" s="97">
        <v>9.7042103570159938E-2</v>
      </c>
      <c r="M710" s="97">
        <v>0.1350534312376685</v>
      </c>
      <c r="N710" s="97">
        <v>0.10763286066747427</v>
      </c>
      <c r="O710" s="349">
        <v>8.511101721153902E-2</v>
      </c>
      <c r="P710" s="438"/>
      <c r="Q710" s="97">
        <v>0.22087020808465185</v>
      </c>
      <c r="R710" s="97">
        <v>-0.13754546584360683</v>
      </c>
      <c r="S710" s="97">
        <v>-0.11969079860142973</v>
      </c>
      <c r="T710" s="97">
        <v>-0.17565768885621091</v>
      </c>
      <c r="U710" s="349">
        <v>-6.4624434474243819E-2</v>
      </c>
      <c r="V710" s="438"/>
      <c r="W710" s="97">
        <v>-0.19470292616498164</v>
      </c>
      <c r="X710" s="97">
        <v>9.8124883089183879E-2</v>
      </c>
      <c r="Y710" s="97">
        <v>6.6224733954722836E-3</v>
      </c>
      <c r="Z710" s="97">
        <v>9.3014423964507875E-2</v>
      </c>
      <c r="AA710" s="349">
        <v>-9.4982316405972655E-3</v>
      </c>
      <c r="AB710" s="287"/>
      <c r="AC710" s="97">
        <v>-1.4587114455047012E-2</v>
      </c>
      <c r="AD710" s="97">
        <v>-9.4463261377368046E-2</v>
      </c>
      <c r="AE710" s="97">
        <v>-7.8735823922173709E-2</v>
      </c>
      <c r="AF710" s="97">
        <v>-2.0965148378145337E-2</v>
      </c>
      <c r="AG710" s="349">
        <v>-5.2958552460401376E-2</v>
      </c>
      <c r="AH710" s="287"/>
      <c r="AI710" s="97">
        <v>6.3164896078565569E-2</v>
      </c>
      <c r="AJ710" s="97">
        <v>5.450572080456717E-2</v>
      </c>
      <c r="AK710" s="97">
        <v>7.2365160188075262E-2</v>
      </c>
      <c r="AL710" s="97">
        <v>-0.11635137177122878</v>
      </c>
      <c r="AM710" s="349">
        <v>1.5402455281000149E-2</v>
      </c>
      <c r="AN710" s="287"/>
      <c r="AO710" s="97">
        <v>-4.7193310757141282E-2</v>
      </c>
      <c r="AP710" s="97">
        <v>3.7298162001054624E-2</v>
      </c>
      <c r="AQ710" s="97">
        <v>-6.3417350468343292E-3</v>
      </c>
      <c r="AR710" s="97">
        <v>0.1581592058924679</v>
      </c>
      <c r="AS710" s="349">
        <v>3.2619888346295145E-2</v>
      </c>
      <c r="AT710" s="287"/>
      <c r="AU710" s="97">
        <v>4.2692383792111599E-2</v>
      </c>
      <c r="AV710" s="97">
        <v>5.2710159834984616E-2</v>
      </c>
      <c r="AW710" s="97">
        <v>3.9217145531006636E-2</v>
      </c>
      <c r="AX710" s="97">
        <v>1.8284297225816815E-2</v>
      </c>
      <c r="AY710" s="349">
        <v>3.8005052659024319E-2</v>
      </c>
      <c r="AZ710" s="287"/>
      <c r="BA710" s="97">
        <v>-9.5302793267810215E-2</v>
      </c>
      <c r="BB710" s="97">
        <v>-0.12632997453355388</v>
      </c>
    </row>
    <row r="711" spans="1:54">
      <c r="A711" s="69"/>
      <c r="B711" s="61"/>
      <c r="C711" s="306" t="s">
        <v>93</v>
      </c>
      <c r="D711" s="306" t="s">
        <v>25</v>
      </c>
      <c r="E711" s="433">
        <v>6367980</v>
      </c>
      <c r="F711" s="433">
        <v>6801744</v>
      </c>
      <c r="G711" s="433">
        <v>6898277</v>
      </c>
      <c r="H711" s="433">
        <v>6988748</v>
      </c>
      <c r="I711" s="434">
        <v>27056749</v>
      </c>
      <c r="J711" s="435"/>
      <c r="K711" s="433">
        <v>6256947</v>
      </c>
      <c r="L711" s="433">
        <v>7105868</v>
      </c>
      <c r="M711" s="433">
        <v>7198393</v>
      </c>
      <c r="N711" s="433">
        <v>6793160</v>
      </c>
      <c r="O711" s="436">
        <v>27354368</v>
      </c>
      <c r="P711" s="435"/>
      <c r="Q711" s="433">
        <v>6709268</v>
      </c>
      <c r="R711" s="433">
        <v>6392980</v>
      </c>
      <c r="S711" s="433">
        <v>6520890</v>
      </c>
      <c r="T711" s="433">
        <v>6476143</v>
      </c>
      <c r="U711" s="436">
        <v>26099281</v>
      </c>
      <c r="V711" s="435"/>
      <c r="W711" s="433">
        <v>6303065</v>
      </c>
      <c r="X711" s="433">
        <v>6847118</v>
      </c>
      <c r="Y711" s="433">
        <v>6962850</v>
      </c>
      <c r="Z711" s="433">
        <v>6832273</v>
      </c>
      <c r="AA711" s="436">
        <v>26945306</v>
      </c>
      <c r="AB711" s="126"/>
      <c r="AC711" s="433">
        <v>6283703</v>
      </c>
      <c r="AD711" s="433">
        <v>6432801</v>
      </c>
      <c r="AE711" s="433">
        <v>6626188</v>
      </c>
      <c r="AF711" s="433">
        <v>6854353</v>
      </c>
      <c r="AG711" s="436">
        <v>26197045</v>
      </c>
      <c r="AH711" s="126"/>
      <c r="AI711" s="433">
        <v>6203277</v>
      </c>
      <c r="AJ711" s="433">
        <v>6838433</v>
      </c>
      <c r="AK711" s="433">
        <v>7100887</v>
      </c>
      <c r="AL711" s="433">
        <v>6741566</v>
      </c>
      <c r="AM711" s="436">
        <v>26884163</v>
      </c>
      <c r="AN711" s="126"/>
      <c r="AO711" s="433">
        <v>6461205</v>
      </c>
      <c r="AP711" s="433">
        <v>7130439</v>
      </c>
      <c r="AQ711" s="433">
        <v>7227531</v>
      </c>
      <c r="AR711" s="433">
        <v>6879301</v>
      </c>
      <c r="AS711" s="436">
        <v>27698476</v>
      </c>
      <c r="AT711" s="126"/>
      <c r="AU711" s="433">
        <v>6338901</v>
      </c>
      <c r="AV711" s="433">
        <v>6962701</v>
      </c>
      <c r="AW711" s="433">
        <v>7106457</v>
      </c>
      <c r="AX711" s="433">
        <v>6867480</v>
      </c>
      <c r="AY711" s="436">
        <v>27275539</v>
      </c>
      <c r="AZ711" s="126"/>
      <c r="BA711" s="433">
        <v>6316338</v>
      </c>
      <c r="BB711" s="433">
        <v>6623130</v>
      </c>
    </row>
    <row r="712" spans="1:54">
      <c r="A712" s="69"/>
      <c r="B712" s="61"/>
      <c r="C712" s="312"/>
      <c r="D712" s="313" t="s">
        <v>23</v>
      </c>
      <c r="E712" s="97">
        <v>9.8580483953135595E-2</v>
      </c>
      <c r="F712" s="97">
        <v>0.16045547117681472</v>
      </c>
      <c r="G712" s="97">
        <v>0.11046278585863593</v>
      </c>
      <c r="H712" s="97">
        <v>5.9732941915018149E-2</v>
      </c>
      <c r="I712" s="437"/>
      <c r="J712" s="438"/>
      <c r="K712" s="97">
        <v>-1.7436141445167856E-2</v>
      </c>
      <c r="L712" s="97">
        <v>4.4712650167368841E-2</v>
      </c>
      <c r="M712" s="97">
        <v>4.3505936337436144E-2</v>
      </c>
      <c r="N712" s="97">
        <v>-2.7986128559793544E-2</v>
      </c>
      <c r="O712" s="349">
        <v>1.099980636993747E-2</v>
      </c>
      <c r="P712" s="438"/>
      <c r="Q712" s="97">
        <v>7.2291007099788418E-2</v>
      </c>
      <c r="R712" s="97">
        <v>-0.10032384502498504</v>
      </c>
      <c r="S712" s="97">
        <v>-9.4118645647716104E-2</v>
      </c>
      <c r="T712" s="97">
        <v>-4.666708865976954E-2</v>
      </c>
      <c r="U712" s="349">
        <v>-4.5882507685792606E-2</v>
      </c>
      <c r="V712" s="438"/>
      <c r="W712" s="97">
        <v>-6.0543564514042414E-2</v>
      </c>
      <c r="X712" s="97">
        <v>7.1036981188741466E-2</v>
      </c>
      <c r="Y712" s="97">
        <v>6.7776024438381821E-2</v>
      </c>
      <c r="Z712" s="97">
        <v>5.49910648977332E-2</v>
      </c>
      <c r="AA712" s="349">
        <v>3.2415643940536087E-2</v>
      </c>
      <c r="AB712" s="287"/>
      <c r="AC712" s="97">
        <v>-3.0718388593485857E-3</v>
      </c>
      <c r="AD712" s="97">
        <v>-6.0509691814862876E-2</v>
      </c>
      <c r="AE712" s="97">
        <v>-4.8351178037728815E-2</v>
      </c>
      <c r="AF712" s="97">
        <v>3.2317209807044556E-3</v>
      </c>
      <c r="AG712" s="349">
        <v>-2.7769623399340859E-2</v>
      </c>
      <c r="AH712" s="287"/>
      <c r="AI712" s="97">
        <v>-1.2799140888740235E-2</v>
      </c>
      <c r="AJ712" s="97">
        <v>6.3056823924756866E-2</v>
      </c>
      <c r="AK712" s="97">
        <v>7.1639832736408948E-2</v>
      </c>
      <c r="AL712" s="97">
        <v>-1.6454798870148668E-2</v>
      </c>
      <c r="AM712" s="349">
        <v>2.6228836114913001E-2</v>
      </c>
      <c r="AN712" s="287"/>
      <c r="AO712" s="97">
        <v>4.1579313643417937E-2</v>
      </c>
      <c r="AP712" s="97">
        <v>4.2700718132355764E-2</v>
      </c>
      <c r="AQ712" s="97">
        <v>1.7834954985201046E-2</v>
      </c>
      <c r="AR712" s="97">
        <v>2.0430712982710597E-2</v>
      </c>
      <c r="AS712" s="349">
        <v>3.0289691369599359E-2</v>
      </c>
      <c r="AT712" s="287"/>
      <c r="AU712" s="97">
        <v>-1.8928976870413505E-2</v>
      </c>
      <c r="AV712" s="97">
        <v>-2.352421779360292E-2</v>
      </c>
      <c r="AW712" s="97">
        <v>-1.6751778719454768E-2</v>
      </c>
      <c r="AX712" s="97">
        <v>-1.7183431863208032E-3</v>
      </c>
      <c r="AY712" s="349">
        <v>-1.526932384294355E-2</v>
      </c>
      <c r="AZ712" s="287"/>
      <c r="BA712" s="97">
        <v>-3.5594498163009636E-3</v>
      </c>
      <c r="BB712" s="97">
        <v>-4.8770010373847761E-2</v>
      </c>
    </row>
    <row r="713" spans="1:54">
      <c r="A713" s="69"/>
      <c r="B713" s="61"/>
      <c r="C713" s="306" t="s">
        <v>94</v>
      </c>
      <c r="D713" s="306" t="s">
        <v>25</v>
      </c>
      <c r="E713" s="433">
        <v>1755504</v>
      </c>
      <c r="F713" s="433">
        <v>1327068</v>
      </c>
      <c r="G713" s="433">
        <v>1232070</v>
      </c>
      <c r="H713" s="433">
        <v>1391730</v>
      </c>
      <c r="I713" s="434">
        <v>5706372</v>
      </c>
      <c r="J713" s="435"/>
      <c r="K713" s="433">
        <v>1085456</v>
      </c>
      <c r="L713" s="433">
        <v>1432620</v>
      </c>
      <c r="M713" s="433">
        <v>1520777</v>
      </c>
      <c r="N713" s="433">
        <v>1717637</v>
      </c>
      <c r="O713" s="436">
        <v>5756490</v>
      </c>
      <c r="P713" s="435"/>
      <c r="Q713" s="433">
        <v>1683257</v>
      </c>
      <c r="R713" s="433">
        <v>1584340</v>
      </c>
      <c r="S713" s="433">
        <v>1526191</v>
      </c>
      <c r="T713" s="433">
        <v>1846514</v>
      </c>
      <c r="U713" s="436">
        <v>6640302</v>
      </c>
      <c r="V713" s="435"/>
      <c r="W713" s="433">
        <v>1816269</v>
      </c>
      <c r="X713" s="433">
        <v>1661064</v>
      </c>
      <c r="Y713" s="433">
        <v>1231289</v>
      </c>
      <c r="Z713" s="433">
        <v>1176622</v>
      </c>
      <c r="AA713" s="436">
        <v>5885244</v>
      </c>
      <c r="AB713" s="126"/>
      <c r="AC713" s="433">
        <v>1114428</v>
      </c>
      <c r="AD713" s="433">
        <v>1186412</v>
      </c>
      <c r="AE713" s="433">
        <v>1900040</v>
      </c>
      <c r="AF713" s="433">
        <v>2985294</v>
      </c>
      <c r="AG713" s="436">
        <v>7186174</v>
      </c>
      <c r="AH713" s="126"/>
      <c r="AI713" s="433">
        <v>1815000</v>
      </c>
      <c r="AJ713" s="433">
        <v>2793831</v>
      </c>
      <c r="AK713" s="433">
        <v>2730264</v>
      </c>
      <c r="AL713" s="433">
        <v>2616729</v>
      </c>
      <c r="AM713" s="436">
        <v>9955824</v>
      </c>
      <c r="AN713" s="126"/>
      <c r="AO713" s="433">
        <v>2527350</v>
      </c>
      <c r="AP713" s="433">
        <v>2488445</v>
      </c>
      <c r="AQ713" s="433">
        <v>2458806</v>
      </c>
      <c r="AR713" s="433">
        <v>2291856</v>
      </c>
      <c r="AS713" s="436">
        <v>9766457</v>
      </c>
      <c r="AT713" s="126"/>
      <c r="AU713" s="433">
        <v>2559622</v>
      </c>
      <c r="AV713" s="433">
        <v>3211658</v>
      </c>
      <c r="AW713" s="433">
        <v>3010884</v>
      </c>
      <c r="AX713" s="433">
        <v>2804884</v>
      </c>
      <c r="AY713" s="436">
        <v>11587048</v>
      </c>
      <c r="AZ713" s="126"/>
      <c r="BA713" s="433">
        <v>2406600</v>
      </c>
      <c r="BB713" s="433">
        <v>2721058</v>
      </c>
    </row>
    <row r="714" spans="1:54">
      <c r="A714" s="69"/>
      <c r="B714" s="61"/>
      <c r="C714" s="312"/>
      <c r="D714" s="313" t="s">
        <v>23</v>
      </c>
      <c r="E714" s="97">
        <v>0.23021033710699756</v>
      </c>
      <c r="F714" s="97">
        <v>-0.12441451932688279</v>
      </c>
      <c r="G714" s="97">
        <v>-0.31079214683320833</v>
      </c>
      <c r="H714" s="97">
        <v>-0.24450654589454587</v>
      </c>
      <c r="I714" s="437"/>
      <c r="J714" s="438"/>
      <c r="K714" s="97">
        <v>-0.38168412034378729</v>
      </c>
      <c r="L714" s="97">
        <v>7.9537747877275314E-2</v>
      </c>
      <c r="M714" s="97">
        <v>0.23432678338081439</v>
      </c>
      <c r="N714" s="97">
        <v>0.23417401363770271</v>
      </c>
      <c r="O714" s="349">
        <v>8.7828133181642176E-3</v>
      </c>
      <c r="P714" s="438"/>
      <c r="Q714" s="97">
        <v>0.55073720169219209</v>
      </c>
      <c r="R714" s="97">
        <v>0.10590386843685007</v>
      </c>
      <c r="S714" s="97">
        <v>3.5600222780853841E-3</v>
      </c>
      <c r="T714" s="97">
        <v>7.5031569534191433E-2</v>
      </c>
      <c r="U714" s="349">
        <v>0.15353314259210049</v>
      </c>
      <c r="V714" s="438"/>
      <c r="W714" s="97">
        <v>7.9020613013936591E-2</v>
      </c>
      <c r="X714" s="97">
        <v>4.8426474115404572E-2</v>
      </c>
      <c r="Y714" s="97">
        <v>-0.19322745318246537</v>
      </c>
      <c r="Z714" s="97">
        <v>-0.36278739289276984</v>
      </c>
      <c r="AA714" s="349">
        <v>-0.1137083825404327</v>
      </c>
      <c r="AB714" s="287"/>
      <c r="AC714" s="97">
        <v>-0.38641908219542365</v>
      </c>
      <c r="AD714" s="97">
        <v>-0.28575178319438621</v>
      </c>
      <c r="AE714" s="97">
        <v>0.54313081656702855</v>
      </c>
      <c r="AF714" s="97">
        <v>1.5371733657878233</v>
      </c>
      <c r="AG714" s="349">
        <v>0.22104945861208125</v>
      </c>
      <c r="AH714" s="287"/>
      <c r="AI714" s="97">
        <v>0.62863818927736914</v>
      </c>
      <c r="AJ714" s="97">
        <v>1.3548573345515722</v>
      </c>
      <c r="AK714" s="97">
        <v>0.43695080103576767</v>
      </c>
      <c r="AL714" s="97">
        <v>-0.1234602019097617</v>
      </c>
      <c r="AM714" s="349">
        <v>0.38541371249847267</v>
      </c>
      <c r="AN714" s="287"/>
      <c r="AO714" s="97">
        <v>0.39247933884297526</v>
      </c>
      <c r="AP714" s="97">
        <v>-0.10930725587911361</v>
      </c>
      <c r="AQ714" s="97">
        <v>-9.9425550056697842E-2</v>
      </c>
      <c r="AR714" s="97">
        <v>-0.12415232911012186</v>
      </c>
      <c r="AS714" s="349">
        <v>-1.9020725958996509E-2</v>
      </c>
      <c r="AT714" s="287"/>
      <c r="AU714" s="97">
        <v>1.276910598057257E-2</v>
      </c>
      <c r="AV714" s="97">
        <v>0.2906284848570091</v>
      </c>
      <c r="AW714" s="97">
        <v>0.22453093086644493</v>
      </c>
      <c r="AX714" s="97">
        <v>0.22384826969931804</v>
      </c>
      <c r="AY714" s="349">
        <v>0.18641263663987861</v>
      </c>
      <c r="AZ714" s="287"/>
      <c r="BA714" s="97">
        <v>-5.9783046090399306E-2</v>
      </c>
      <c r="BB714" s="97">
        <v>-0.15275599083090419</v>
      </c>
    </row>
    <row r="715" spans="1:54">
      <c r="A715" s="69"/>
      <c r="B715" s="61"/>
      <c r="C715" s="306" t="s">
        <v>95</v>
      </c>
      <c r="D715" s="306" t="s">
        <v>25</v>
      </c>
      <c r="E715" s="433">
        <v>3342383</v>
      </c>
      <c r="F715" s="433">
        <v>3188257</v>
      </c>
      <c r="G715" s="433">
        <v>3347932</v>
      </c>
      <c r="H715" s="433">
        <v>3507487</v>
      </c>
      <c r="I715" s="434">
        <v>13386059</v>
      </c>
      <c r="J715" s="435"/>
      <c r="K715" s="433">
        <v>3159298</v>
      </c>
      <c r="L715" s="433">
        <v>3319357</v>
      </c>
      <c r="M715" s="433">
        <v>3566573</v>
      </c>
      <c r="N715" s="433">
        <v>3503384</v>
      </c>
      <c r="O715" s="436">
        <v>13548612</v>
      </c>
      <c r="P715" s="435"/>
      <c r="Q715" s="433">
        <v>3664132</v>
      </c>
      <c r="R715" s="433">
        <v>3263575</v>
      </c>
      <c r="S715" s="433">
        <v>3557351</v>
      </c>
      <c r="T715" s="433">
        <v>3421200</v>
      </c>
      <c r="U715" s="436">
        <v>13906258</v>
      </c>
      <c r="V715" s="435"/>
      <c r="W715" s="433">
        <v>3549091</v>
      </c>
      <c r="X715" s="433">
        <v>3336567</v>
      </c>
      <c r="Y715" s="433">
        <v>3595436</v>
      </c>
      <c r="Z715" s="433">
        <v>3562872</v>
      </c>
      <c r="AA715" s="436">
        <v>14043966</v>
      </c>
      <c r="AB715" s="126"/>
      <c r="AC715" s="433">
        <v>3284381</v>
      </c>
      <c r="AD715" s="433">
        <v>3274826</v>
      </c>
      <c r="AE715" s="433">
        <v>3388427</v>
      </c>
      <c r="AF715" s="433">
        <v>3470451</v>
      </c>
      <c r="AG715" s="436">
        <v>13418085</v>
      </c>
      <c r="AH715" s="126"/>
      <c r="AI715" s="433">
        <v>3437934</v>
      </c>
      <c r="AJ715" s="433">
        <v>3337546</v>
      </c>
      <c r="AK715" s="433">
        <v>3555997</v>
      </c>
      <c r="AL715" s="433">
        <v>3422293</v>
      </c>
      <c r="AM715" s="436">
        <v>13753770</v>
      </c>
      <c r="AN715" s="126"/>
      <c r="AO715" s="433">
        <v>3622553</v>
      </c>
      <c r="AP715" s="433">
        <v>3709807</v>
      </c>
      <c r="AQ715" s="433">
        <v>3761657</v>
      </c>
      <c r="AR715" s="433">
        <v>3681251</v>
      </c>
      <c r="AS715" s="436">
        <v>14775268</v>
      </c>
      <c r="AT715" s="126"/>
      <c r="AU715" s="433">
        <v>3451157</v>
      </c>
      <c r="AV715" s="433">
        <v>3607455</v>
      </c>
      <c r="AW715" s="433">
        <v>3623526</v>
      </c>
      <c r="AX715" s="433">
        <v>3917790</v>
      </c>
      <c r="AY715" s="436">
        <v>14599928</v>
      </c>
      <c r="AZ715" s="126"/>
      <c r="BA715" s="433">
        <v>3505737</v>
      </c>
      <c r="BB715" s="433">
        <v>3419373</v>
      </c>
    </row>
    <row r="716" spans="1:54">
      <c r="A716" s="69"/>
      <c r="B716" s="61"/>
      <c r="C716" s="312"/>
      <c r="D716" s="313" t="s">
        <v>23</v>
      </c>
      <c r="E716" s="97">
        <v>7.1797386165842123E-2</v>
      </c>
      <c r="F716" s="97">
        <v>8.898005496378443E-2</v>
      </c>
      <c r="G716" s="97">
        <v>0.21769771167838742</v>
      </c>
      <c r="H716" s="97">
        <v>5.971561145892941E-2</v>
      </c>
      <c r="I716" s="437"/>
      <c r="J716" s="438"/>
      <c r="K716" s="97">
        <v>-5.4776786502324835E-2</v>
      </c>
      <c r="L716" s="97">
        <v>4.1119646251854852E-2</v>
      </c>
      <c r="M716" s="97">
        <v>6.5306284595983435E-2</v>
      </c>
      <c r="N716" s="97">
        <v>-1.1697833805228643E-3</v>
      </c>
      <c r="O716" s="349">
        <v>1.214345461946631E-2</v>
      </c>
      <c r="P716" s="438"/>
      <c r="Q716" s="97">
        <v>0.15979309327578473</v>
      </c>
      <c r="R716" s="97">
        <v>-1.680506194422593E-2</v>
      </c>
      <c r="S716" s="97">
        <v>-2.5856753808207733E-3</v>
      </c>
      <c r="T716" s="97">
        <v>-2.3458461875717873E-2</v>
      </c>
      <c r="U716" s="349">
        <v>2.639724275815114E-2</v>
      </c>
      <c r="V716" s="438"/>
      <c r="W716" s="97">
        <v>-3.1396521741029026E-2</v>
      </c>
      <c r="X716" s="97">
        <v>2.236565729299933E-2</v>
      </c>
      <c r="Y716" s="97">
        <v>1.0706000054534925E-2</v>
      </c>
      <c r="Z716" s="97">
        <v>4.1410031567870931E-2</v>
      </c>
      <c r="AA716" s="349">
        <v>9.9025920560369407E-3</v>
      </c>
      <c r="AB716" s="287"/>
      <c r="AC716" s="97">
        <v>-7.4585295220663594E-2</v>
      </c>
      <c r="AD716" s="97">
        <v>-1.8504348931101977E-2</v>
      </c>
      <c r="AE716" s="97">
        <v>-5.757549293048192E-2</v>
      </c>
      <c r="AF716" s="97">
        <v>-2.5940028157059758E-2</v>
      </c>
      <c r="AG716" s="349">
        <v>-4.4565829908730925E-2</v>
      </c>
      <c r="AH716" s="287"/>
      <c r="AI716" s="97">
        <v>4.6752493087738545E-2</v>
      </c>
      <c r="AJ716" s="97">
        <v>1.915216258818031E-2</v>
      </c>
      <c r="AK716" s="97">
        <v>4.9453625531847178E-2</v>
      </c>
      <c r="AL716" s="97">
        <v>-1.3876582611308974E-2</v>
      </c>
      <c r="AM716" s="349">
        <v>2.5017355308153189E-2</v>
      </c>
      <c r="AN716" s="287"/>
      <c r="AO716" s="97">
        <v>5.3700565514055887E-2</v>
      </c>
      <c r="AP716" s="97">
        <v>0.11153733911083163</v>
      </c>
      <c r="AQ716" s="97">
        <v>5.7834694461215808E-2</v>
      </c>
      <c r="AR716" s="97">
        <v>7.5667980503130394E-2</v>
      </c>
      <c r="AS716" s="349">
        <v>7.427040004304275E-2</v>
      </c>
      <c r="AT716" s="287"/>
      <c r="AU716" s="97">
        <v>-4.7313593479515692E-2</v>
      </c>
      <c r="AV716" s="97">
        <v>-2.7589575414570078E-2</v>
      </c>
      <c r="AW716" s="97">
        <v>-3.6720785547432966E-2</v>
      </c>
      <c r="AX716" s="97">
        <v>6.4255058945994259E-2</v>
      </c>
      <c r="AY716" s="349">
        <v>-1.1867128230770518E-2</v>
      </c>
      <c r="AZ716" s="287"/>
      <c r="BA716" s="97">
        <v>1.5814986104659923E-2</v>
      </c>
      <c r="BB716" s="97">
        <v>-5.2137032894381208E-2</v>
      </c>
    </row>
    <row r="717" spans="1:54">
      <c r="A717" s="69"/>
      <c r="B717" s="61"/>
      <c r="C717" s="306" t="s">
        <v>96</v>
      </c>
      <c r="D717" s="306" t="s">
        <v>25</v>
      </c>
      <c r="E717" s="433">
        <v>0</v>
      </c>
      <c r="F717" s="433">
        <v>0</v>
      </c>
      <c r="G717" s="433">
        <v>0</v>
      </c>
      <c r="H717" s="433">
        <v>0</v>
      </c>
      <c r="I717" s="434">
        <v>0</v>
      </c>
      <c r="J717" s="435"/>
      <c r="K717" s="433">
        <v>0</v>
      </c>
      <c r="L717" s="433">
        <v>0</v>
      </c>
      <c r="M717" s="433">
        <v>0</v>
      </c>
      <c r="N717" s="433">
        <v>0</v>
      </c>
      <c r="O717" s="436">
        <v>0</v>
      </c>
      <c r="P717" s="435"/>
      <c r="Q717" s="433">
        <v>0</v>
      </c>
      <c r="R717" s="433">
        <v>0</v>
      </c>
      <c r="S717" s="433">
        <v>0</v>
      </c>
      <c r="T717" s="433">
        <v>0</v>
      </c>
      <c r="U717" s="436">
        <v>0</v>
      </c>
      <c r="V717" s="435"/>
      <c r="W717" s="433">
        <v>0</v>
      </c>
      <c r="X717" s="433">
        <v>0</v>
      </c>
      <c r="Y717" s="433">
        <v>0</v>
      </c>
      <c r="Z717" s="433">
        <v>0</v>
      </c>
      <c r="AA717" s="436">
        <v>0</v>
      </c>
      <c r="AB717" s="126"/>
      <c r="AC717" s="433">
        <v>0</v>
      </c>
      <c r="AD717" s="433">
        <v>0</v>
      </c>
      <c r="AE717" s="433">
        <v>0</v>
      </c>
      <c r="AF717" s="433">
        <v>0</v>
      </c>
      <c r="AG717" s="436">
        <v>0</v>
      </c>
      <c r="AH717" s="126"/>
      <c r="AI717" s="433">
        <v>0</v>
      </c>
      <c r="AJ717" s="433">
        <v>0</v>
      </c>
      <c r="AK717" s="433">
        <v>0</v>
      </c>
      <c r="AL717" s="433">
        <v>0</v>
      </c>
      <c r="AM717" s="436">
        <v>0</v>
      </c>
      <c r="AN717" s="126"/>
      <c r="AO717" s="433">
        <v>0</v>
      </c>
      <c r="AP717" s="433">
        <v>0</v>
      </c>
      <c r="AQ717" s="433">
        <v>0</v>
      </c>
      <c r="AR717" s="433">
        <v>0</v>
      </c>
      <c r="AS717" s="436">
        <v>0</v>
      </c>
      <c r="AT717" s="126"/>
      <c r="AU717" s="433">
        <v>0</v>
      </c>
      <c r="AV717" s="433">
        <v>0</v>
      </c>
      <c r="AW717" s="433">
        <v>0</v>
      </c>
      <c r="AX717" s="433">
        <v>0</v>
      </c>
      <c r="AY717" s="436">
        <v>0</v>
      </c>
      <c r="AZ717" s="126"/>
      <c r="BA717" s="433">
        <v>0</v>
      </c>
      <c r="BB717" s="433">
        <v>0</v>
      </c>
    </row>
    <row r="718" spans="1:54">
      <c r="A718" s="69"/>
      <c r="B718" s="71"/>
      <c r="C718" s="312"/>
      <c r="D718" s="313" t="s">
        <v>23</v>
      </c>
      <c r="E718" s="97">
        <v>0</v>
      </c>
      <c r="F718" s="97">
        <v>0</v>
      </c>
      <c r="G718" s="97">
        <v>0</v>
      </c>
      <c r="H718" s="97">
        <v>0</v>
      </c>
      <c r="I718" s="437"/>
      <c r="J718" s="438"/>
      <c r="K718" s="97">
        <v>0</v>
      </c>
      <c r="L718" s="97">
        <v>0</v>
      </c>
      <c r="M718" s="97">
        <v>0</v>
      </c>
      <c r="N718" s="97">
        <v>0</v>
      </c>
      <c r="O718" s="349">
        <v>0</v>
      </c>
      <c r="P718" s="438"/>
      <c r="Q718" s="97" t="s">
        <v>279</v>
      </c>
      <c r="R718" s="97" t="s">
        <v>279</v>
      </c>
      <c r="S718" s="97" t="s">
        <v>279</v>
      </c>
      <c r="T718" s="97" t="s">
        <v>279</v>
      </c>
      <c r="U718" s="349" t="s">
        <v>279</v>
      </c>
      <c r="V718" s="438"/>
      <c r="W718" s="97" t="s">
        <v>279</v>
      </c>
      <c r="X718" s="97" t="s">
        <v>279</v>
      </c>
      <c r="Y718" s="97" t="s">
        <v>279</v>
      </c>
      <c r="Z718" s="97" t="s">
        <v>279</v>
      </c>
      <c r="AA718" s="349" t="s">
        <v>279</v>
      </c>
      <c r="AB718" s="287"/>
      <c r="AC718" s="97" t="s">
        <v>279</v>
      </c>
      <c r="AD718" s="97" t="s">
        <v>279</v>
      </c>
      <c r="AE718" s="97" t="s">
        <v>279</v>
      </c>
      <c r="AF718" s="97" t="s">
        <v>279</v>
      </c>
      <c r="AG718" s="349" t="s">
        <v>279</v>
      </c>
      <c r="AH718" s="287"/>
      <c r="AI718" s="97" t="s">
        <v>279</v>
      </c>
      <c r="AJ718" s="97" t="s">
        <v>279</v>
      </c>
      <c r="AK718" s="97" t="s">
        <v>279</v>
      </c>
      <c r="AL718" s="97" t="s">
        <v>279</v>
      </c>
      <c r="AM718" s="349" t="s">
        <v>279</v>
      </c>
      <c r="AN718" s="287"/>
      <c r="AO718" s="97" t="s">
        <v>279</v>
      </c>
      <c r="AP718" s="97" t="s">
        <v>279</v>
      </c>
      <c r="AQ718" s="97" t="s">
        <v>279</v>
      </c>
      <c r="AR718" s="97" t="s">
        <v>279</v>
      </c>
      <c r="AS718" s="349" t="s">
        <v>279</v>
      </c>
      <c r="AT718" s="287"/>
      <c r="AU718" s="97" t="s">
        <v>279</v>
      </c>
      <c r="AV718" s="97" t="s">
        <v>279</v>
      </c>
      <c r="AW718" s="97" t="s">
        <v>279</v>
      </c>
      <c r="AX718" s="97" t="s">
        <v>279</v>
      </c>
      <c r="AY718" s="349" t="s">
        <v>279</v>
      </c>
      <c r="AZ718" s="287"/>
      <c r="BA718" s="97" t="s">
        <v>279</v>
      </c>
      <c r="BB718" s="97" t="s">
        <v>279</v>
      </c>
    </row>
    <row r="719" spans="1:54">
      <c r="A719" s="73" t="s">
        <v>198</v>
      </c>
      <c r="B719" s="73" t="s">
        <v>249</v>
      </c>
      <c r="C719" s="306" t="s">
        <v>58</v>
      </c>
      <c r="D719" s="306" t="s">
        <v>25</v>
      </c>
      <c r="E719" s="433">
        <v>27410427</v>
      </c>
      <c r="F719" s="433">
        <v>31563822</v>
      </c>
      <c r="G719" s="433">
        <v>31992176</v>
      </c>
      <c r="H719" s="433">
        <v>30753760</v>
      </c>
      <c r="I719" s="434">
        <v>121720185</v>
      </c>
      <c r="J719" s="435"/>
      <c r="K719" s="433">
        <v>29394685</v>
      </c>
      <c r="L719" s="433">
        <v>31821801</v>
      </c>
      <c r="M719" s="433">
        <v>29989583</v>
      </c>
      <c r="N719" s="433">
        <v>29326594</v>
      </c>
      <c r="O719" s="436">
        <v>120532663</v>
      </c>
      <c r="P719" s="435"/>
      <c r="Q719" s="433">
        <v>23808215</v>
      </c>
      <c r="R719" s="433">
        <v>25187862</v>
      </c>
      <c r="S719" s="433">
        <v>24903049</v>
      </c>
      <c r="T719" s="433">
        <v>25375578</v>
      </c>
      <c r="U719" s="436">
        <v>99274704</v>
      </c>
      <c r="V719" s="435"/>
      <c r="W719" s="433">
        <v>23853412</v>
      </c>
      <c r="X719" s="433">
        <v>25731715</v>
      </c>
      <c r="Y719" s="433">
        <v>25402510</v>
      </c>
      <c r="Z719" s="433">
        <v>25057711</v>
      </c>
      <c r="AA719" s="436">
        <v>100045348</v>
      </c>
      <c r="AB719" s="126"/>
      <c r="AC719" s="433">
        <v>25210780</v>
      </c>
      <c r="AD719" s="433">
        <v>25870864</v>
      </c>
      <c r="AE719" s="433">
        <v>25766668</v>
      </c>
      <c r="AF719" s="433">
        <v>26666529</v>
      </c>
      <c r="AG719" s="436">
        <v>103514841</v>
      </c>
      <c r="AH719" s="126"/>
      <c r="AI719" s="433">
        <v>25812233</v>
      </c>
      <c r="AJ719" s="433">
        <v>28468897</v>
      </c>
      <c r="AK719" s="433">
        <v>28446450</v>
      </c>
      <c r="AL719" s="433">
        <v>28797513</v>
      </c>
      <c r="AM719" s="436">
        <v>111525093</v>
      </c>
      <c r="AN719" s="126"/>
      <c r="AO719" s="433">
        <v>26815138</v>
      </c>
      <c r="AP719" s="433">
        <v>29974810</v>
      </c>
      <c r="AQ719" s="433">
        <v>28171657</v>
      </c>
      <c r="AR719" s="433">
        <v>29499850</v>
      </c>
      <c r="AS719" s="436">
        <v>114461455</v>
      </c>
      <c r="AT719" s="126"/>
      <c r="AU719" s="433">
        <v>28451046</v>
      </c>
      <c r="AV719" s="433">
        <v>29672700</v>
      </c>
      <c r="AW719" s="433">
        <v>27188997</v>
      </c>
      <c r="AX719" s="433">
        <v>27625944</v>
      </c>
      <c r="AY719" s="436">
        <v>112938687</v>
      </c>
      <c r="AZ719" s="126"/>
      <c r="BA719" s="433">
        <v>27665214</v>
      </c>
      <c r="BB719" s="433">
        <v>28334326</v>
      </c>
    </row>
    <row r="720" spans="1:54">
      <c r="A720" s="69"/>
      <c r="B720" s="61" t="s">
        <v>247</v>
      </c>
      <c r="C720" s="312"/>
      <c r="D720" s="313" t="s">
        <v>23</v>
      </c>
      <c r="E720" s="97">
        <v>6.1163981581639305E-2</v>
      </c>
      <c r="F720" s="97">
        <v>0.28912130922924822</v>
      </c>
      <c r="G720" s="97">
        <v>0.32745602286703862</v>
      </c>
      <c r="H720" s="97">
        <v>0.1778454857189429</v>
      </c>
      <c r="I720" s="437"/>
      <c r="J720" s="438"/>
      <c r="K720" s="97">
        <v>7.2390627114272979E-2</v>
      </c>
      <c r="L720" s="97">
        <v>8.1732497414286516E-3</v>
      </c>
      <c r="M720" s="97">
        <v>-6.2596336054165244E-2</v>
      </c>
      <c r="N720" s="97">
        <v>-4.6406228051464278E-2</v>
      </c>
      <c r="O720" s="349">
        <v>-9.7561632854895608E-3</v>
      </c>
      <c r="P720" s="438"/>
      <c r="Q720" s="97">
        <v>-0.19005034413534283</v>
      </c>
      <c r="R720" s="97">
        <v>-0.20847151297313438</v>
      </c>
      <c r="S720" s="97">
        <v>-0.16961002758857968</v>
      </c>
      <c r="T720" s="97">
        <v>-0.13472468026801887</v>
      </c>
      <c r="U720" s="349">
        <v>-0.1763667911327903</v>
      </c>
      <c r="V720" s="438"/>
      <c r="W720" s="97">
        <v>1.8983783538581989E-3</v>
      </c>
      <c r="X720" s="97">
        <v>2.1591868337217379E-2</v>
      </c>
      <c r="Y720" s="97">
        <v>2.0056218818828242E-2</v>
      </c>
      <c r="Z720" s="97">
        <v>-1.2526492992593119E-2</v>
      </c>
      <c r="AA720" s="349">
        <v>7.7627428634789997E-3</v>
      </c>
      <c r="AB720" s="287"/>
      <c r="AC720" s="97">
        <v>5.6904563590315815E-2</v>
      </c>
      <c r="AD720" s="97">
        <v>5.4076846413073643E-3</v>
      </c>
      <c r="AE720" s="97">
        <v>1.433551251431453E-2</v>
      </c>
      <c r="AF720" s="97">
        <v>6.4204507746138395E-2</v>
      </c>
      <c r="AG720" s="349">
        <v>3.4679203674717662E-2</v>
      </c>
      <c r="AH720" s="287"/>
      <c r="AI720" s="97">
        <v>2.3856977055053408E-2</v>
      </c>
      <c r="AJ720" s="97">
        <v>0.10042312463936254</v>
      </c>
      <c r="AK720" s="97">
        <v>0.10400188336342131</v>
      </c>
      <c r="AL720" s="97">
        <v>7.9912312547313569E-2</v>
      </c>
      <c r="AM720" s="349">
        <v>7.7382643132302142E-2</v>
      </c>
      <c r="AN720" s="287"/>
      <c r="AO720" s="97">
        <v>3.8853864367333069E-2</v>
      </c>
      <c r="AP720" s="97">
        <v>5.2896780651529918E-2</v>
      </c>
      <c r="AQ720" s="97">
        <v>-9.660010300055033E-3</v>
      </c>
      <c r="AR720" s="97">
        <v>2.4388807464033491E-2</v>
      </c>
      <c r="AS720" s="349">
        <v>2.6329159842081395E-2</v>
      </c>
      <c r="AT720" s="287"/>
      <c r="AU720" s="97">
        <v>6.100688349990957E-2</v>
      </c>
      <c r="AV720" s="97">
        <v>-1.0078796162511172E-2</v>
      </c>
      <c r="AW720" s="97">
        <v>-3.4881157327735446E-2</v>
      </c>
      <c r="AX720" s="97">
        <v>-6.3522560284204888E-2</v>
      </c>
      <c r="AY720" s="349">
        <v>-1.330376238883213E-2</v>
      </c>
      <c r="AZ720" s="287"/>
      <c r="BA720" s="97">
        <v>-2.7620495921309884E-2</v>
      </c>
      <c r="BB720" s="97">
        <v>-4.5104557387767197E-2</v>
      </c>
    </row>
    <row r="721" spans="1:54">
      <c r="A721" s="69"/>
      <c r="B721" s="61"/>
      <c r="C721" s="306" t="s">
        <v>82</v>
      </c>
      <c r="D721" s="306" t="s">
        <v>25</v>
      </c>
      <c r="E721" s="433">
        <v>118930226</v>
      </c>
      <c r="F721" s="433">
        <v>131565841</v>
      </c>
      <c r="G721" s="433">
        <v>136365148</v>
      </c>
      <c r="H721" s="433">
        <v>131860044</v>
      </c>
      <c r="I721" s="434">
        <v>518721259</v>
      </c>
      <c r="J721" s="435"/>
      <c r="K721" s="433">
        <v>127795412</v>
      </c>
      <c r="L721" s="433">
        <v>133754312</v>
      </c>
      <c r="M721" s="433">
        <v>128769546</v>
      </c>
      <c r="N721" s="433">
        <v>125711245</v>
      </c>
      <c r="O721" s="436">
        <v>516030515</v>
      </c>
      <c r="P721" s="435"/>
      <c r="Q721" s="433">
        <v>106215735</v>
      </c>
      <c r="R721" s="433">
        <v>112184413</v>
      </c>
      <c r="S721" s="433">
        <v>110756347</v>
      </c>
      <c r="T721" s="433">
        <v>112936016</v>
      </c>
      <c r="U721" s="436">
        <v>442092511</v>
      </c>
      <c r="V721" s="435"/>
      <c r="W721" s="433">
        <v>106545234</v>
      </c>
      <c r="X721" s="433">
        <v>114784158</v>
      </c>
      <c r="Y721" s="433">
        <v>111227608</v>
      </c>
      <c r="Z721" s="433">
        <v>110117398</v>
      </c>
      <c r="AA721" s="436">
        <v>442674398</v>
      </c>
      <c r="AB721" s="126"/>
      <c r="AC721" s="433">
        <v>115187224</v>
      </c>
      <c r="AD721" s="433">
        <v>116587816</v>
      </c>
      <c r="AE721" s="433">
        <v>115580399</v>
      </c>
      <c r="AF721" s="433">
        <v>118706470</v>
      </c>
      <c r="AG721" s="436">
        <v>466061909</v>
      </c>
      <c r="AH721" s="126"/>
      <c r="AI721" s="433">
        <v>116617657</v>
      </c>
      <c r="AJ721" s="433">
        <v>123935099</v>
      </c>
      <c r="AK721" s="433">
        <v>123785741</v>
      </c>
      <c r="AL721" s="433">
        <v>127042507</v>
      </c>
      <c r="AM721" s="436">
        <v>491381004</v>
      </c>
      <c r="AN721" s="126"/>
      <c r="AO721" s="433">
        <v>119945258</v>
      </c>
      <c r="AP721" s="433">
        <v>128065562</v>
      </c>
      <c r="AQ721" s="433">
        <v>120675080</v>
      </c>
      <c r="AR721" s="433">
        <v>127230494</v>
      </c>
      <c r="AS721" s="436">
        <v>495916394</v>
      </c>
      <c r="AT721" s="126"/>
      <c r="AU721" s="433">
        <v>123589093</v>
      </c>
      <c r="AV721" s="433">
        <v>128704208</v>
      </c>
      <c r="AW721" s="433">
        <v>114928249</v>
      </c>
      <c r="AX721" s="433">
        <v>118799069</v>
      </c>
      <c r="AY721" s="436">
        <v>486020619</v>
      </c>
      <c r="AZ721" s="126"/>
      <c r="BA721" s="433">
        <v>122398286</v>
      </c>
      <c r="BB721" s="433">
        <v>120218400</v>
      </c>
    </row>
    <row r="722" spans="1:54">
      <c r="A722" s="69"/>
      <c r="B722" s="61"/>
      <c r="C722" s="312"/>
      <c r="D722" s="313" t="s">
        <v>23</v>
      </c>
      <c r="E722" s="97">
        <v>6.9239880045412719E-2</v>
      </c>
      <c r="F722" s="97">
        <v>0.15424447630456031</v>
      </c>
      <c r="G722" s="97">
        <v>0.21290889445722361</v>
      </c>
      <c r="H722" s="97">
        <v>8.1289214812824154E-2</v>
      </c>
      <c r="I722" s="437"/>
      <c r="J722" s="438"/>
      <c r="K722" s="97">
        <v>7.4541067465893826E-2</v>
      </c>
      <c r="L722" s="97">
        <v>1.6634036489760286E-2</v>
      </c>
      <c r="M722" s="97">
        <v>-5.5700463875124458E-2</v>
      </c>
      <c r="N722" s="97">
        <v>-4.663125245127326E-2</v>
      </c>
      <c r="O722" s="349">
        <v>-5.1872637824547096E-3</v>
      </c>
      <c r="P722" s="438"/>
      <c r="Q722" s="97">
        <v>-0.16886112468575942</v>
      </c>
      <c r="R722" s="97">
        <v>-0.1612650738317879</v>
      </c>
      <c r="S722" s="97">
        <v>-0.13988710498365819</v>
      </c>
      <c r="T722" s="97">
        <v>-0.10162359779349894</v>
      </c>
      <c r="U722" s="349">
        <v>-0.14328223205947421</v>
      </c>
      <c r="V722" s="438"/>
      <c r="W722" s="97">
        <v>3.1021674895908014E-3</v>
      </c>
      <c r="X722" s="97">
        <v>2.3173852146465279E-2</v>
      </c>
      <c r="Y722" s="97">
        <v>4.254934482445405E-3</v>
      </c>
      <c r="Z722" s="97">
        <v>-2.4957653898469379E-2</v>
      </c>
      <c r="AA722" s="349">
        <v>1.3162109411981593E-3</v>
      </c>
      <c r="AB722" s="287"/>
      <c r="AC722" s="97">
        <v>8.1110995542043707E-2</v>
      </c>
      <c r="AD722" s="97">
        <v>1.5713475025011636E-2</v>
      </c>
      <c r="AE722" s="97">
        <v>3.9134088004481704E-2</v>
      </c>
      <c r="AF722" s="97">
        <v>7.7999227696971207E-2</v>
      </c>
      <c r="AG722" s="349">
        <v>5.2832309945333611E-2</v>
      </c>
      <c r="AH722" s="287"/>
      <c r="AI722" s="97">
        <v>1.241833035233153E-2</v>
      </c>
      <c r="AJ722" s="97">
        <v>6.301930383531662E-2</v>
      </c>
      <c r="AK722" s="97">
        <v>7.0992504533575751E-2</v>
      </c>
      <c r="AL722" s="97">
        <v>7.0223948197600361E-2</v>
      </c>
      <c r="AM722" s="349">
        <v>5.4325604626916713E-2</v>
      </c>
      <c r="AN722" s="287"/>
      <c r="AO722" s="97">
        <v>2.8534281048023358E-2</v>
      </c>
      <c r="AP722" s="97">
        <v>3.3327629003628845E-2</v>
      </c>
      <c r="AQ722" s="97">
        <v>-2.512939676953585E-2</v>
      </c>
      <c r="AR722" s="97">
        <v>1.4797173358678251E-3</v>
      </c>
      <c r="AS722" s="349">
        <v>9.2298846782445931E-3</v>
      </c>
      <c r="AT722" s="287"/>
      <c r="AU722" s="97">
        <v>3.0379150128636123E-2</v>
      </c>
      <c r="AV722" s="97">
        <v>4.9868675858386613E-3</v>
      </c>
      <c r="AW722" s="97">
        <v>-4.762235086150346E-2</v>
      </c>
      <c r="AX722" s="97">
        <v>-6.6268900913015405E-2</v>
      </c>
      <c r="AY722" s="349">
        <v>-1.9954522818215192E-2</v>
      </c>
      <c r="AZ722" s="287"/>
      <c r="BA722" s="97">
        <v>-9.635211094234708E-3</v>
      </c>
      <c r="BB722" s="97">
        <v>-6.593263834854568E-2</v>
      </c>
    </row>
    <row r="723" spans="1:54">
      <c r="A723" s="69"/>
      <c r="B723" s="61"/>
      <c r="C723" s="306" t="s">
        <v>83</v>
      </c>
      <c r="D723" s="306" t="s">
        <v>25</v>
      </c>
      <c r="E723" s="433">
        <v>5863940</v>
      </c>
      <c r="F723" s="433">
        <v>7089220</v>
      </c>
      <c r="G723" s="433">
        <v>7508870</v>
      </c>
      <c r="H723" s="433">
        <v>7171880</v>
      </c>
      <c r="I723" s="434">
        <v>27633910</v>
      </c>
      <c r="J723" s="435"/>
      <c r="K723" s="433">
        <v>7601890</v>
      </c>
      <c r="L723" s="433">
        <v>7694710</v>
      </c>
      <c r="M723" s="433">
        <v>6827460</v>
      </c>
      <c r="N723" s="433">
        <v>6823500</v>
      </c>
      <c r="O723" s="436">
        <v>28947560</v>
      </c>
      <c r="P723" s="435"/>
      <c r="Q723" s="433">
        <v>5668280</v>
      </c>
      <c r="R723" s="433">
        <v>6084120</v>
      </c>
      <c r="S723" s="433">
        <v>5741960</v>
      </c>
      <c r="T723" s="433">
        <v>5636640</v>
      </c>
      <c r="U723" s="436">
        <v>23131000</v>
      </c>
      <c r="V723" s="435"/>
      <c r="W723" s="433">
        <v>6262810</v>
      </c>
      <c r="X723" s="433">
        <v>6210590</v>
      </c>
      <c r="Y723" s="433">
        <v>6352150</v>
      </c>
      <c r="Z723" s="433">
        <v>5684620</v>
      </c>
      <c r="AA723" s="436">
        <v>24510170</v>
      </c>
      <c r="AB723" s="126"/>
      <c r="AC723" s="433">
        <v>6922530</v>
      </c>
      <c r="AD723" s="433">
        <v>6084380</v>
      </c>
      <c r="AE723" s="433">
        <v>5611240</v>
      </c>
      <c r="AF723" s="433">
        <v>5536530</v>
      </c>
      <c r="AG723" s="436">
        <v>24154680</v>
      </c>
      <c r="AH723" s="126"/>
      <c r="AI723" s="433">
        <v>6108940</v>
      </c>
      <c r="AJ723" s="433">
        <v>6274140</v>
      </c>
      <c r="AK723" s="433">
        <v>6392400</v>
      </c>
      <c r="AL723" s="433">
        <v>6550500</v>
      </c>
      <c r="AM723" s="436">
        <v>25325980</v>
      </c>
      <c r="AN723" s="126"/>
      <c r="AO723" s="433">
        <v>6159440</v>
      </c>
      <c r="AP723" s="433">
        <v>6256740</v>
      </c>
      <c r="AQ723" s="433">
        <v>6231990</v>
      </c>
      <c r="AR723" s="433">
        <v>6957880</v>
      </c>
      <c r="AS723" s="436">
        <v>25606050</v>
      </c>
      <c r="AT723" s="126"/>
      <c r="AU723" s="433">
        <v>6653530</v>
      </c>
      <c r="AV723" s="433">
        <v>6980370</v>
      </c>
      <c r="AW723" s="433">
        <v>5994210</v>
      </c>
      <c r="AX723" s="433">
        <v>6578550</v>
      </c>
      <c r="AY723" s="436">
        <v>26206660</v>
      </c>
      <c r="AZ723" s="126"/>
      <c r="BA723" s="433">
        <v>7656840</v>
      </c>
      <c r="BB723" s="433">
        <v>6906520</v>
      </c>
    </row>
    <row r="724" spans="1:54">
      <c r="A724" s="69"/>
      <c r="B724" s="61"/>
      <c r="C724" s="312"/>
      <c r="D724" s="313" t="s">
        <v>23</v>
      </c>
      <c r="E724" s="97">
        <v>6.9045670083734259E-2</v>
      </c>
      <c r="F724" s="97">
        <v>0.24838124017165811</v>
      </c>
      <c r="G724" s="97">
        <v>0.36305581019632044</v>
      </c>
      <c r="H724" s="97">
        <v>0.25307376870163523</v>
      </c>
      <c r="I724" s="437"/>
      <c r="J724" s="438"/>
      <c r="K724" s="97">
        <v>0.29637922625402036</v>
      </c>
      <c r="L724" s="97">
        <v>8.5409960475200372E-2</v>
      </c>
      <c r="M724" s="97">
        <v>-9.0747342809237602E-2</v>
      </c>
      <c r="N724" s="97">
        <v>-4.8575826700948704E-2</v>
      </c>
      <c r="O724" s="349">
        <v>4.7537608684402599E-2</v>
      </c>
      <c r="P724" s="438"/>
      <c r="Q724" s="97">
        <v>-0.254359113325765</v>
      </c>
      <c r="R724" s="97">
        <v>-0.20931133207099428</v>
      </c>
      <c r="S724" s="97">
        <v>-0.15899031264921359</v>
      </c>
      <c r="T724" s="97">
        <v>-0.17393712903934933</v>
      </c>
      <c r="U724" s="349">
        <v>-0.20093437927065361</v>
      </c>
      <c r="V724" s="438"/>
      <c r="W724" s="97">
        <v>0.10488719682161074</v>
      </c>
      <c r="X724" s="97">
        <v>2.0786900981571765E-2</v>
      </c>
      <c r="Y724" s="97">
        <v>0.10626859121275656</v>
      </c>
      <c r="Z724" s="97">
        <v>8.5121632745748244E-3</v>
      </c>
      <c r="AA724" s="349">
        <v>5.9624313691582831E-2</v>
      </c>
      <c r="AB724" s="287"/>
      <c r="AC724" s="97">
        <v>0.10533929657773422</v>
      </c>
      <c r="AD724" s="97">
        <v>-2.0321740768590391E-2</v>
      </c>
      <c r="AE724" s="97">
        <v>-0.11663924812858639</v>
      </c>
      <c r="AF724" s="97">
        <v>-2.6050993733969907E-2</v>
      </c>
      <c r="AG724" s="349">
        <v>-1.4503775371611072E-2</v>
      </c>
      <c r="AH724" s="287"/>
      <c r="AI724" s="97">
        <v>-0.11752784025493568</v>
      </c>
      <c r="AJ724" s="97">
        <v>3.1188058602519941E-2</v>
      </c>
      <c r="AK724" s="97">
        <v>0.1392134358893935</v>
      </c>
      <c r="AL724" s="97">
        <v>0.1831417873650103</v>
      </c>
      <c r="AM724" s="349">
        <v>4.8491638059374065E-2</v>
      </c>
      <c r="AN724" s="287"/>
      <c r="AO724" s="97">
        <v>8.2665732516606916E-3</v>
      </c>
      <c r="AP724" s="97">
        <v>-2.7732884506880273E-3</v>
      </c>
      <c r="AQ724" s="97">
        <v>-2.5093861460484312E-2</v>
      </c>
      <c r="AR724" s="97">
        <v>6.2190672467750563E-2</v>
      </c>
      <c r="AS724" s="349">
        <v>1.1058604642347536E-2</v>
      </c>
      <c r="AT724" s="287"/>
      <c r="AU724" s="97">
        <v>8.021670801241676E-2</v>
      </c>
      <c r="AV724" s="97">
        <v>0.1156560764871164</v>
      </c>
      <c r="AW724" s="97">
        <v>-3.8154746718143007E-2</v>
      </c>
      <c r="AX724" s="97">
        <v>-5.4518042852133131E-2</v>
      </c>
      <c r="AY724" s="349">
        <v>2.3455784863342766E-2</v>
      </c>
      <c r="AZ724" s="287"/>
      <c r="BA724" s="97">
        <v>0.15079363886538433</v>
      </c>
      <c r="BB724" s="97">
        <v>-1.0579668412992405E-2</v>
      </c>
    </row>
    <row r="725" spans="1:54">
      <c r="A725" s="69"/>
      <c r="B725" s="61"/>
      <c r="C725" s="306" t="s">
        <v>84</v>
      </c>
      <c r="D725" s="306" t="s">
        <v>25</v>
      </c>
      <c r="E725" s="433">
        <v>33232983</v>
      </c>
      <c r="F725" s="433">
        <v>36197939</v>
      </c>
      <c r="G725" s="433">
        <v>39931821</v>
      </c>
      <c r="H725" s="433">
        <v>39970620</v>
      </c>
      <c r="I725" s="434">
        <v>149333363</v>
      </c>
      <c r="J725" s="435"/>
      <c r="K725" s="433">
        <v>38544370</v>
      </c>
      <c r="L725" s="433">
        <v>39537763</v>
      </c>
      <c r="M725" s="433">
        <v>35147283</v>
      </c>
      <c r="N725" s="433">
        <v>35703243</v>
      </c>
      <c r="O725" s="436">
        <v>148932659</v>
      </c>
      <c r="P725" s="435"/>
      <c r="Q725" s="433">
        <v>30468715</v>
      </c>
      <c r="R725" s="433">
        <v>31924107</v>
      </c>
      <c r="S725" s="433">
        <v>30816773</v>
      </c>
      <c r="T725" s="433">
        <v>31934365</v>
      </c>
      <c r="U725" s="436">
        <v>125143960</v>
      </c>
      <c r="V725" s="435"/>
      <c r="W725" s="433">
        <v>31389875</v>
      </c>
      <c r="X725" s="433">
        <v>31858517</v>
      </c>
      <c r="Y725" s="433">
        <v>30943009</v>
      </c>
      <c r="Z725" s="433">
        <v>33497091</v>
      </c>
      <c r="AA725" s="436">
        <v>127688492</v>
      </c>
      <c r="AB725" s="126"/>
      <c r="AC725" s="433">
        <v>34013742</v>
      </c>
      <c r="AD725" s="433">
        <v>34053682</v>
      </c>
      <c r="AE725" s="433">
        <v>32408142</v>
      </c>
      <c r="AF725" s="433">
        <v>34349263</v>
      </c>
      <c r="AG725" s="436">
        <v>134824829</v>
      </c>
      <c r="AH725" s="126"/>
      <c r="AI725" s="433">
        <v>32453383</v>
      </c>
      <c r="AJ725" s="433">
        <v>36098318</v>
      </c>
      <c r="AK725" s="433">
        <v>35896031</v>
      </c>
      <c r="AL725" s="433">
        <v>37326751</v>
      </c>
      <c r="AM725" s="436">
        <v>141774483</v>
      </c>
      <c r="AN725" s="126"/>
      <c r="AO725" s="433">
        <v>36462264</v>
      </c>
      <c r="AP725" s="433">
        <v>38781353</v>
      </c>
      <c r="AQ725" s="433">
        <v>36709933</v>
      </c>
      <c r="AR725" s="433">
        <v>38635932</v>
      </c>
      <c r="AS725" s="436">
        <v>150589482</v>
      </c>
      <c r="AT725" s="126"/>
      <c r="AU725" s="433">
        <v>36045826</v>
      </c>
      <c r="AV725" s="433">
        <v>37162126</v>
      </c>
      <c r="AW725" s="433">
        <v>34507769</v>
      </c>
      <c r="AX725" s="433">
        <v>36888862</v>
      </c>
      <c r="AY725" s="436">
        <v>144604583</v>
      </c>
      <c r="AZ725" s="126"/>
      <c r="BA725" s="433">
        <v>37639380</v>
      </c>
      <c r="BB725" s="433">
        <v>38730881</v>
      </c>
    </row>
    <row r="726" spans="1:54">
      <c r="A726" s="69"/>
      <c r="B726" s="61"/>
      <c r="C726" s="312"/>
      <c r="D726" s="313" t="s">
        <v>23</v>
      </c>
      <c r="E726" s="97">
        <v>2.6980620733202055E-2</v>
      </c>
      <c r="F726" s="97">
        <v>0.26513049410702216</v>
      </c>
      <c r="G726" s="97">
        <v>0.35534063353328421</v>
      </c>
      <c r="H726" s="97">
        <v>0.2595174493872166</v>
      </c>
      <c r="I726" s="437"/>
      <c r="J726" s="438"/>
      <c r="K726" s="97">
        <v>0.15982275801122037</v>
      </c>
      <c r="L726" s="97">
        <v>9.2265584512974619E-2</v>
      </c>
      <c r="M726" s="97">
        <v>-0.11981767623369843</v>
      </c>
      <c r="N726" s="97">
        <v>-0.10676284230767499</v>
      </c>
      <c r="O726" s="349">
        <v>-2.6832851812224057E-3</v>
      </c>
      <c r="P726" s="438"/>
      <c r="Q726" s="97">
        <v>-0.20951581255576368</v>
      </c>
      <c r="R726" s="97">
        <v>-0.19256668618302963</v>
      </c>
      <c r="S726" s="97">
        <v>-0.12321037731422935</v>
      </c>
      <c r="T726" s="97">
        <v>-0.10556122310794003</v>
      </c>
      <c r="U726" s="349">
        <v>-0.15972788748772693</v>
      </c>
      <c r="V726" s="438"/>
      <c r="W726" s="97">
        <v>3.0232978318908366E-2</v>
      </c>
      <c r="X726" s="97">
        <v>-2.0545602105643823E-3</v>
      </c>
      <c r="Y726" s="97">
        <v>4.0963406518910173E-3</v>
      </c>
      <c r="Z726" s="97">
        <v>4.8935558919051658E-2</v>
      </c>
      <c r="AA726" s="349">
        <v>2.0332839075893006E-2</v>
      </c>
      <c r="AB726" s="287"/>
      <c r="AC726" s="97">
        <v>8.3589596963989266E-2</v>
      </c>
      <c r="AD726" s="97">
        <v>6.8903552541381696E-2</v>
      </c>
      <c r="AE726" s="97">
        <v>4.7349402897436388E-2</v>
      </c>
      <c r="AF726" s="97">
        <v>2.5440179268104268E-2</v>
      </c>
      <c r="AG726" s="349">
        <v>5.5888646566520706E-2</v>
      </c>
      <c r="AH726" s="287"/>
      <c r="AI726" s="97">
        <v>-4.5874370423577671E-2</v>
      </c>
      <c r="AJ726" s="97">
        <v>6.004155439050618E-2</v>
      </c>
      <c r="AK726" s="97">
        <v>0.10762384958693394</v>
      </c>
      <c r="AL726" s="97">
        <v>8.6682733192849026E-2</v>
      </c>
      <c r="AM726" s="349">
        <v>5.1545802442664268E-2</v>
      </c>
      <c r="AN726" s="287"/>
      <c r="AO726" s="97">
        <v>0.12352736847187851</v>
      </c>
      <c r="AP726" s="97">
        <v>7.4325762214183966E-2</v>
      </c>
      <c r="AQ726" s="97">
        <v>2.2673871660072953E-2</v>
      </c>
      <c r="AR726" s="97">
        <v>3.5073532116417061E-2</v>
      </c>
      <c r="AS726" s="349">
        <v>6.2176202751520471E-2</v>
      </c>
      <c r="AT726" s="287"/>
      <c r="AU726" s="97">
        <v>-1.1421068093851794E-2</v>
      </c>
      <c r="AV726" s="97">
        <v>-4.1752720695433232E-2</v>
      </c>
      <c r="AW726" s="97">
        <v>-5.9988232612682824E-2</v>
      </c>
      <c r="AX726" s="97">
        <v>-4.5218787526595694E-2</v>
      </c>
      <c r="AY726" s="349">
        <v>-3.9743140892137485E-2</v>
      </c>
      <c r="AZ726" s="287"/>
      <c r="BA726" s="97">
        <v>4.4209113143918621E-2</v>
      </c>
      <c r="BB726" s="97">
        <v>4.2213811986967498E-2</v>
      </c>
    </row>
    <row r="727" spans="1:54">
      <c r="A727" s="69"/>
      <c r="B727" s="61"/>
      <c r="C727" s="306" t="s">
        <v>85</v>
      </c>
      <c r="D727" s="306" t="s">
        <v>25</v>
      </c>
      <c r="E727" s="433">
        <v>15671576</v>
      </c>
      <c r="F727" s="433">
        <v>20225527</v>
      </c>
      <c r="G727" s="433">
        <v>20361305</v>
      </c>
      <c r="H727" s="433">
        <v>22611686</v>
      </c>
      <c r="I727" s="434">
        <v>78870094</v>
      </c>
      <c r="J727" s="435"/>
      <c r="K727" s="433">
        <v>20684739</v>
      </c>
      <c r="L727" s="433">
        <v>19634170</v>
      </c>
      <c r="M727" s="433">
        <v>16797683</v>
      </c>
      <c r="N727" s="433">
        <v>19766128</v>
      </c>
      <c r="O727" s="436">
        <v>76882720</v>
      </c>
      <c r="P727" s="435"/>
      <c r="Q727" s="433">
        <v>20994238</v>
      </c>
      <c r="R727" s="433">
        <v>19910785</v>
      </c>
      <c r="S727" s="433">
        <v>19392214</v>
      </c>
      <c r="T727" s="433">
        <v>20630558</v>
      </c>
      <c r="U727" s="436">
        <v>80927795</v>
      </c>
      <c r="V727" s="435"/>
      <c r="W727" s="433">
        <v>21378767</v>
      </c>
      <c r="X727" s="433">
        <v>22963218</v>
      </c>
      <c r="Y727" s="433">
        <v>22153175</v>
      </c>
      <c r="Z727" s="433">
        <v>26458187</v>
      </c>
      <c r="AA727" s="436">
        <v>92953347</v>
      </c>
      <c r="AB727" s="126"/>
      <c r="AC727" s="433">
        <v>28018528</v>
      </c>
      <c r="AD727" s="433">
        <v>27308530</v>
      </c>
      <c r="AE727" s="433">
        <v>26038143</v>
      </c>
      <c r="AF727" s="433">
        <v>29145654</v>
      </c>
      <c r="AG727" s="436">
        <v>110510855</v>
      </c>
      <c r="AH727" s="126"/>
      <c r="AI727" s="433">
        <v>27962286</v>
      </c>
      <c r="AJ727" s="433">
        <v>31202752</v>
      </c>
      <c r="AK727" s="433">
        <v>28608190</v>
      </c>
      <c r="AL727" s="433">
        <v>27496573</v>
      </c>
      <c r="AM727" s="436">
        <v>115269801</v>
      </c>
      <c r="AN727" s="126"/>
      <c r="AO727" s="433">
        <v>28553576</v>
      </c>
      <c r="AP727" s="433">
        <v>33454782</v>
      </c>
      <c r="AQ727" s="433">
        <v>28779434</v>
      </c>
      <c r="AR727" s="433">
        <v>30668171</v>
      </c>
      <c r="AS727" s="436">
        <v>121455963</v>
      </c>
      <c r="AT727" s="126"/>
      <c r="AU727" s="433">
        <v>30546249</v>
      </c>
      <c r="AV727" s="433">
        <v>28976868</v>
      </c>
      <c r="AW727" s="433">
        <v>26727377</v>
      </c>
      <c r="AX727" s="433">
        <v>27910283</v>
      </c>
      <c r="AY727" s="436">
        <v>114160777</v>
      </c>
      <c r="AZ727" s="126"/>
      <c r="BA727" s="433">
        <v>27527668</v>
      </c>
      <c r="BB727" s="433">
        <v>28196752</v>
      </c>
    </row>
    <row r="728" spans="1:54">
      <c r="A728" s="69"/>
      <c r="B728" s="61"/>
      <c r="C728" s="312"/>
      <c r="D728" s="313" t="s">
        <v>23</v>
      </c>
      <c r="E728" s="97">
        <v>0.18794176168676527</v>
      </c>
      <c r="F728" s="97">
        <v>0.58625973308708845</v>
      </c>
      <c r="G728" s="97">
        <v>0.42440746243733374</v>
      </c>
      <c r="H728" s="97">
        <v>0.26022629992598606</v>
      </c>
      <c r="I728" s="437"/>
      <c r="J728" s="438"/>
      <c r="K728" s="97">
        <v>0.31988888673353594</v>
      </c>
      <c r="L728" s="97">
        <v>-2.9238150382929453E-2</v>
      </c>
      <c r="M728" s="97">
        <v>-0.17501933201236364</v>
      </c>
      <c r="N728" s="97">
        <v>-0.12584457434974111</v>
      </c>
      <c r="O728" s="349">
        <v>-2.519806810424241E-2</v>
      </c>
      <c r="P728" s="438"/>
      <c r="Q728" s="97">
        <v>1.4962673689042028E-2</v>
      </c>
      <c r="R728" s="97">
        <v>1.4088448862366043E-2</v>
      </c>
      <c r="S728" s="97">
        <v>0.15445767133479071</v>
      </c>
      <c r="T728" s="97">
        <v>4.373289498074695E-2</v>
      </c>
      <c r="U728" s="349">
        <v>5.2613578187660437E-2</v>
      </c>
      <c r="V728" s="438"/>
      <c r="W728" s="97">
        <v>1.831593030430545E-2</v>
      </c>
      <c r="X728" s="97">
        <v>0.15330550754277139</v>
      </c>
      <c r="Y728" s="97">
        <v>0.14237471801827262</v>
      </c>
      <c r="Z728" s="97">
        <v>0.28247558791187322</v>
      </c>
      <c r="AA728" s="349">
        <v>0.14859606640709777</v>
      </c>
      <c r="AB728" s="287"/>
      <c r="AC728" s="97">
        <v>0.31057735930233954</v>
      </c>
      <c r="AD728" s="97">
        <v>0.18922922736700065</v>
      </c>
      <c r="AE728" s="97">
        <v>0.17536845170048987</v>
      </c>
      <c r="AF728" s="97">
        <v>0.10157411768236435</v>
      </c>
      <c r="AG728" s="349">
        <v>0.18888516192967209</v>
      </c>
      <c r="AH728" s="287"/>
      <c r="AI728" s="97">
        <v>-2.0073145884037524E-3</v>
      </c>
      <c r="AJ728" s="97">
        <v>0.14260093824164088</v>
      </c>
      <c r="AK728" s="97">
        <v>9.8703160206163654E-2</v>
      </c>
      <c r="AL728" s="97">
        <v>-5.6580682663700088E-2</v>
      </c>
      <c r="AM728" s="349">
        <v>4.3063154293756956E-2</v>
      </c>
      <c r="AN728" s="287"/>
      <c r="AO728" s="97">
        <v>2.1145982127498408E-2</v>
      </c>
      <c r="AP728" s="97">
        <v>7.2174082593740474E-2</v>
      </c>
      <c r="AQ728" s="97">
        <v>5.9858383211242039E-3</v>
      </c>
      <c r="AR728" s="97">
        <v>0.11534521047404711</v>
      </c>
      <c r="AS728" s="349">
        <v>5.3666805584231092E-2</v>
      </c>
      <c r="AT728" s="287"/>
      <c r="AU728" s="97">
        <v>6.9787160809560156E-2</v>
      </c>
      <c r="AV728" s="97">
        <v>-0.13384974381240922</v>
      </c>
      <c r="AW728" s="97">
        <v>-7.1302896366898683E-2</v>
      </c>
      <c r="AX728" s="97">
        <v>-8.9926719138223143E-2</v>
      </c>
      <c r="AY728" s="349">
        <v>-6.0064453154926589E-2</v>
      </c>
      <c r="AZ728" s="287"/>
      <c r="BA728" s="97">
        <v>-9.8820022059009638E-2</v>
      </c>
      <c r="BB728" s="97">
        <v>-2.6922026217602313E-2</v>
      </c>
    </row>
    <row r="729" spans="1:54">
      <c r="A729" s="69"/>
      <c r="B729" s="61"/>
      <c r="C729" s="306" t="s">
        <v>86</v>
      </c>
      <c r="D729" s="306" t="s">
        <v>25</v>
      </c>
      <c r="E729" s="433">
        <v>47862807</v>
      </c>
      <c r="F729" s="433">
        <v>55564686</v>
      </c>
      <c r="G729" s="433">
        <v>63223899</v>
      </c>
      <c r="H729" s="433">
        <v>59230832</v>
      </c>
      <c r="I729" s="434">
        <v>225882224</v>
      </c>
      <c r="J729" s="435"/>
      <c r="K729" s="433">
        <v>64269609</v>
      </c>
      <c r="L729" s="433">
        <v>65559881</v>
      </c>
      <c r="M729" s="433">
        <v>58006547</v>
      </c>
      <c r="N729" s="433">
        <v>58111098</v>
      </c>
      <c r="O729" s="436">
        <v>245947135</v>
      </c>
      <c r="P729" s="435"/>
      <c r="Q729" s="433">
        <v>48646105</v>
      </c>
      <c r="R729" s="433">
        <v>53551708</v>
      </c>
      <c r="S729" s="433">
        <v>51486840</v>
      </c>
      <c r="T729" s="433">
        <v>51388458</v>
      </c>
      <c r="U729" s="436">
        <v>205073111</v>
      </c>
      <c r="V729" s="435"/>
      <c r="W729" s="433">
        <v>52445566</v>
      </c>
      <c r="X729" s="433">
        <v>53934619</v>
      </c>
      <c r="Y729" s="433">
        <v>53207645</v>
      </c>
      <c r="Z729" s="433">
        <v>48315581</v>
      </c>
      <c r="AA729" s="436">
        <v>207903411</v>
      </c>
      <c r="AB729" s="126"/>
      <c r="AC729" s="433">
        <v>51804085</v>
      </c>
      <c r="AD729" s="433">
        <v>48948351</v>
      </c>
      <c r="AE729" s="433">
        <v>46020103</v>
      </c>
      <c r="AF729" s="433">
        <v>46558400</v>
      </c>
      <c r="AG729" s="436">
        <v>193330939</v>
      </c>
      <c r="AH729" s="126"/>
      <c r="AI729" s="433">
        <v>48338637</v>
      </c>
      <c r="AJ729" s="433">
        <v>50158872</v>
      </c>
      <c r="AK729" s="433">
        <v>50951167</v>
      </c>
      <c r="AL729" s="433">
        <v>50911361</v>
      </c>
      <c r="AM729" s="436">
        <v>200360037</v>
      </c>
      <c r="AN729" s="126"/>
      <c r="AO729" s="433">
        <v>48108455</v>
      </c>
      <c r="AP729" s="433">
        <v>50734732</v>
      </c>
      <c r="AQ729" s="433">
        <v>47972928</v>
      </c>
      <c r="AR729" s="433">
        <v>52660592</v>
      </c>
      <c r="AS729" s="436">
        <v>199476707</v>
      </c>
      <c r="AT729" s="126"/>
      <c r="AU729" s="433">
        <v>51366095</v>
      </c>
      <c r="AV729" s="433">
        <v>53850959</v>
      </c>
      <c r="AW729" s="433">
        <v>45352448</v>
      </c>
      <c r="AX729" s="433">
        <v>47186943</v>
      </c>
      <c r="AY729" s="436">
        <v>197756445</v>
      </c>
      <c r="AZ729" s="126"/>
      <c r="BA729" s="433">
        <v>52825046</v>
      </c>
      <c r="BB729" s="433">
        <v>49686805</v>
      </c>
    </row>
    <row r="730" spans="1:54">
      <c r="A730" s="69"/>
      <c r="B730" s="61"/>
      <c r="C730" s="312"/>
      <c r="D730" s="313" t="s">
        <v>23</v>
      </c>
      <c r="E730" s="97">
        <v>1.4077949460564841E-2</v>
      </c>
      <c r="F730" s="97">
        <v>0.23499842393173534</v>
      </c>
      <c r="G730" s="97">
        <v>0.44359055410228659</v>
      </c>
      <c r="H730" s="97">
        <v>0.2349904428761975</v>
      </c>
      <c r="I730" s="437"/>
      <c r="J730" s="438"/>
      <c r="K730" s="97">
        <v>0.34278812774186018</v>
      </c>
      <c r="L730" s="97">
        <v>0.1798839464331716</v>
      </c>
      <c r="M730" s="97">
        <v>-8.2521832448201271E-2</v>
      </c>
      <c r="N730" s="97">
        <v>-1.8904579966055518E-2</v>
      </c>
      <c r="O730" s="349">
        <v>8.8829083779518703E-2</v>
      </c>
      <c r="P730" s="438"/>
      <c r="Q730" s="97">
        <v>-0.24309318576996475</v>
      </c>
      <c r="R730" s="97">
        <v>-0.18316343496718668</v>
      </c>
      <c r="S730" s="97">
        <v>-0.11239605419022791</v>
      </c>
      <c r="T730" s="97">
        <v>-0.11568599168441107</v>
      </c>
      <c r="U730" s="349">
        <v>-0.16619028312730699</v>
      </c>
      <c r="V730" s="438"/>
      <c r="W730" s="97">
        <v>7.8104115427124032E-2</v>
      </c>
      <c r="X730" s="97">
        <v>7.1503041508964582E-3</v>
      </c>
      <c r="Y730" s="97">
        <v>3.3422229835818218E-2</v>
      </c>
      <c r="Z730" s="97">
        <v>-5.9797026795394448E-2</v>
      </c>
      <c r="AA730" s="349">
        <v>1.3801419338686394E-2</v>
      </c>
      <c r="AB730" s="287"/>
      <c r="AC730" s="97">
        <v>-1.223136766223476E-2</v>
      </c>
      <c r="AD730" s="97">
        <v>-9.2450231269826877E-2</v>
      </c>
      <c r="AE730" s="97">
        <v>-0.13508476084592735</v>
      </c>
      <c r="AF730" s="97">
        <v>-3.6368826859393466E-2</v>
      </c>
      <c r="AG730" s="349">
        <v>-7.0092510411000397E-2</v>
      </c>
      <c r="AH730" s="287"/>
      <c r="AI730" s="97">
        <v>-6.6895265112780211E-2</v>
      </c>
      <c r="AJ730" s="97">
        <v>2.4730577747144045E-2</v>
      </c>
      <c r="AK730" s="97">
        <v>0.1071502165042959</v>
      </c>
      <c r="AL730" s="97">
        <v>9.3494643286710977E-2</v>
      </c>
      <c r="AM730" s="349">
        <v>3.6357853721488365E-2</v>
      </c>
      <c r="AN730" s="287"/>
      <c r="AO730" s="97">
        <v>-4.7618636826686211E-3</v>
      </c>
      <c r="AP730" s="97">
        <v>1.1480720698822777E-2</v>
      </c>
      <c r="AQ730" s="97">
        <v>-5.845281227807797E-2</v>
      </c>
      <c r="AR730" s="97">
        <v>3.4358362566657696E-2</v>
      </c>
      <c r="AS730" s="349">
        <v>-4.4087135000878686E-3</v>
      </c>
      <c r="AT730" s="287"/>
      <c r="AU730" s="97">
        <v>6.7714500496846242E-2</v>
      </c>
      <c r="AV730" s="97">
        <v>6.1421966316881349E-2</v>
      </c>
      <c r="AW730" s="97">
        <v>-5.4624141349054245E-2</v>
      </c>
      <c r="AX730" s="97">
        <v>-0.10394203316210349</v>
      </c>
      <c r="AY730" s="349">
        <v>-8.6238740646545908E-3</v>
      </c>
      <c r="AZ730" s="287"/>
      <c r="BA730" s="97">
        <v>2.840299617870512E-2</v>
      </c>
      <c r="BB730" s="97">
        <v>-7.7327387985792417E-2</v>
      </c>
    </row>
    <row r="731" spans="1:54">
      <c r="A731" s="69"/>
      <c r="B731" s="61"/>
      <c r="C731" s="306" t="s">
        <v>87</v>
      </c>
      <c r="D731" s="306" t="s">
        <v>25</v>
      </c>
      <c r="E731" s="433">
        <v>32432742</v>
      </c>
      <c r="F731" s="433">
        <v>34320426</v>
      </c>
      <c r="G731" s="433">
        <v>36758431</v>
      </c>
      <c r="H731" s="433">
        <v>36723659</v>
      </c>
      <c r="I731" s="434">
        <v>140235258</v>
      </c>
      <c r="J731" s="435"/>
      <c r="K731" s="433">
        <v>34530510</v>
      </c>
      <c r="L731" s="433">
        <v>37287064</v>
      </c>
      <c r="M731" s="433">
        <v>37000532</v>
      </c>
      <c r="N731" s="433">
        <v>36501381</v>
      </c>
      <c r="O731" s="436">
        <v>145319487</v>
      </c>
      <c r="P731" s="435"/>
      <c r="Q731" s="433">
        <v>34939302</v>
      </c>
      <c r="R731" s="433">
        <v>37017952</v>
      </c>
      <c r="S731" s="433">
        <v>39113936</v>
      </c>
      <c r="T731" s="433">
        <v>40893795</v>
      </c>
      <c r="U731" s="436">
        <v>151964985</v>
      </c>
      <c r="V731" s="435"/>
      <c r="W731" s="433">
        <v>36863545</v>
      </c>
      <c r="X731" s="433">
        <v>38304797</v>
      </c>
      <c r="Y731" s="433">
        <v>40139997</v>
      </c>
      <c r="Z731" s="433">
        <v>38753270</v>
      </c>
      <c r="AA731" s="436">
        <v>154061609</v>
      </c>
      <c r="AB731" s="126"/>
      <c r="AC731" s="433">
        <v>36562677</v>
      </c>
      <c r="AD731" s="433">
        <v>38028456</v>
      </c>
      <c r="AE731" s="433">
        <v>40351494</v>
      </c>
      <c r="AF731" s="433">
        <v>39729310</v>
      </c>
      <c r="AG731" s="436">
        <v>154671937</v>
      </c>
      <c r="AH731" s="126"/>
      <c r="AI731" s="433">
        <v>36146216</v>
      </c>
      <c r="AJ731" s="433">
        <v>44058725</v>
      </c>
      <c r="AK731" s="433">
        <v>45186419</v>
      </c>
      <c r="AL731" s="433">
        <v>44746851</v>
      </c>
      <c r="AM731" s="436">
        <v>170138211</v>
      </c>
      <c r="AN731" s="126"/>
      <c r="AO731" s="433">
        <v>41127098</v>
      </c>
      <c r="AP731" s="433">
        <v>44083602</v>
      </c>
      <c r="AQ731" s="433">
        <v>44699111</v>
      </c>
      <c r="AR731" s="433">
        <v>45862144</v>
      </c>
      <c r="AS731" s="436">
        <v>175771955</v>
      </c>
      <c r="AT731" s="126"/>
      <c r="AU731" s="433">
        <v>41255025</v>
      </c>
      <c r="AV731" s="433">
        <v>46260773</v>
      </c>
      <c r="AW731" s="433">
        <v>43694852</v>
      </c>
      <c r="AX731" s="433">
        <v>44660473</v>
      </c>
      <c r="AY731" s="436">
        <v>175871123</v>
      </c>
      <c r="AZ731" s="126"/>
      <c r="BA731" s="433">
        <v>42281526</v>
      </c>
      <c r="BB731" s="433">
        <v>45745774</v>
      </c>
    </row>
    <row r="732" spans="1:54">
      <c r="A732" s="69"/>
      <c r="B732" s="61"/>
      <c r="C732" s="312"/>
      <c r="D732" s="313" t="s">
        <v>23</v>
      </c>
      <c r="E732" s="97">
        <v>2.1787114302855598E-2</v>
      </c>
      <c r="F732" s="97">
        <v>0.14675751154436681</v>
      </c>
      <c r="G732" s="97">
        <v>9.1445640480275578E-2</v>
      </c>
      <c r="H732" s="97">
        <v>5.9118444423077045E-2</v>
      </c>
      <c r="I732" s="437"/>
      <c r="J732" s="438"/>
      <c r="K732" s="97">
        <v>6.4680562624029755E-2</v>
      </c>
      <c r="L732" s="97">
        <v>8.6439428228542378E-2</v>
      </c>
      <c r="M732" s="97">
        <v>6.5862713237134635E-3</v>
      </c>
      <c r="N732" s="97">
        <v>-6.0527193110032958E-3</v>
      </c>
      <c r="O732" s="349">
        <v>3.6254998011983508E-2</v>
      </c>
      <c r="P732" s="438"/>
      <c r="Q732" s="97">
        <v>1.1838574061026064E-2</v>
      </c>
      <c r="R732" s="97">
        <v>-7.2173019575904052E-3</v>
      </c>
      <c r="S732" s="97">
        <v>5.711820575985227E-2</v>
      </c>
      <c r="T732" s="97">
        <v>0.12033555661907691</v>
      </c>
      <c r="U732" s="349">
        <v>4.5730260525899125E-2</v>
      </c>
      <c r="V732" s="438"/>
      <c r="W732" s="97">
        <v>5.5073882128498175E-2</v>
      </c>
      <c r="X732" s="97">
        <v>3.4762728094736239E-2</v>
      </c>
      <c r="Y732" s="97">
        <v>2.6232619493982812E-2</v>
      </c>
      <c r="Z732" s="97">
        <v>-5.2343515684959097E-2</v>
      </c>
      <c r="AA732" s="349">
        <v>1.3796757193770715E-2</v>
      </c>
      <c r="AB732" s="287"/>
      <c r="AC732" s="97">
        <v>-8.1616675770059821E-3</v>
      </c>
      <c r="AD732" s="97">
        <v>-7.2142661400868002E-3</v>
      </c>
      <c r="AE732" s="97">
        <v>5.2689839513440084E-3</v>
      </c>
      <c r="AF732" s="97">
        <v>2.5186003658530076E-2</v>
      </c>
      <c r="AG732" s="349">
        <v>3.9615839660611663E-3</v>
      </c>
      <c r="AH732" s="287"/>
      <c r="AI732" s="97">
        <v>-1.1390331183900981E-2</v>
      </c>
      <c r="AJ732" s="97">
        <v>0.15857254367624085</v>
      </c>
      <c r="AK732" s="97">
        <v>0.11982022276548165</v>
      </c>
      <c r="AL732" s="97">
        <v>0.1262931825395408</v>
      </c>
      <c r="AM732" s="349">
        <v>9.9994053866410137E-2</v>
      </c>
      <c r="AN732" s="287"/>
      <c r="AO732" s="97">
        <v>0.13779815845730581</v>
      </c>
      <c r="AP732" s="97">
        <v>5.6463277137508427E-4</v>
      </c>
      <c r="AQ732" s="97">
        <v>-1.0784390770155916E-2</v>
      </c>
      <c r="AR732" s="97">
        <v>2.4924502508567592E-2</v>
      </c>
      <c r="AS732" s="349">
        <v>3.311274972792555E-2</v>
      </c>
      <c r="AT732" s="287"/>
      <c r="AU732" s="97">
        <v>3.110528245878097E-3</v>
      </c>
      <c r="AV732" s="97">
        <v>4.9387320936252088E-2</v>
      </c>
      <c r="AW732" s="97">
        <v>-2.2467091124027005E-2</v>
      </c>
      <c r="AX732" s="97">
        <v>-2.6201806003661732E-2</v>
      </c>
      <c r="AY732" s="349">
        <v>5.6418556646309348E-4</v>
      </c>
      <c r="AZ732" s="287"/>
      <c r="BA732" s="97">
        <v>2.48818416665606E-2</v>
      </c>
      <c r="BB732" s="97">
        <v>-1.1132520418541181E-2</v>
      </c>
    </row>
    <row r="733" spans="1:54">
      <c r="A733" s="69"/>
      <c r="B733" s="61"/>
      <c r="C733" s="306" t="s">
        <v>88</v>
      </c>
      <c r="D733" s="306" t="s">
        <v>25</v>
      </c>
      <c r="E733" s="433">
        <v>2145645</v>
      </c>
      <c r="F733" s="433">
        <v>2631545</v>
      </c>
      <c r="G733" s="433">
        <v>3117695</v>
      </c>
      <c r="H733" s="433">
        <v>2713870</v>
      </c>
      <c r="I733" s="434">
        <v>10608755</v>
      </c>
      <c r="J733" s="435"/>
      <c r="K733" s="433">
        <v>2487440</v>
      </c>
      <c r="L733" s="433">
        <v>2670180</v>
      </c>
      <c r="M733" s="433">
        <v>2899425</v>
      </c>
      <c r="N733" s="433">
        <v>2884360</v>
      </c>
      <c r="O733" s="436">
        <v>10941405</v>
      </c>
      <c r="P733" s="435"/>
      <c r="Q733" s="433">
        <v>2484485</v>
      </c>
      <c r="R733" s="433">
        <v>2410470</v>
      </c>
      <c r="S733" s="433">
        <v>2602050</v>
      </c>
      <c r="T733" s="433">
        <v>2760485</v>
      </c>
      <c r="U733" s="436">
        <v>10257490</v>
      </c>
      <c r="V733" s="435"/>
      <c r="W733" s="433">
        <v>2276440</v>
      </c>
      <c r="X733" s="433">
        <v>2713785</v>
      </c>
      <c r="Y733" s="433">
        <v>2555440</v>
      </c>
      <c r="Z733" s="433">
        <v>2629240</v>
      </c>
      <c r="AA733" s="436">
        <v>10174905</v>
      </c>
      <c r="AB733" s="126"/>
      <c r="AC733" s="433">
        <v>2401905</v>
      </c>
      <c r="AD733" s="433">
        <v>2684140</v>
      </c>
      <c r="AE733" s="433">
        <v>2519755</v>
      </c>
      <c r="AF733" s="433">
        <v>2690795</v>
      </c>
      <c r="AG733" s="436">
        <v>10296595</v>
      </c>
      <c r="AH733" s="126"/>
      <c r="AI733" s="433">
        <v>2601275</v>
      </c>
      <c r="AJ733" s="433">
        <v>2833590</v>
      </c>
      <c r="AK733" s="433">
        <v>2689510</v>
      </c>
      <c r="AL733" s="433">
        <v>3014515</v>
      </c>
      <c r="AM733" s="436">
        <v>11138890</v>
      </c>
      <c r="AN733" s="126"/>
      <c r="AO733" s="433">
        <v>2536650</v>
      </c>
      <c r="AP733" s="433">
        <v>2773175</v>
      </c>
      <c r="AQ733" s="433">
        <v>2630395</v>
      </c>
      <c r="AR733" s="433">
        <v>2742645</v>
      </c>
      <c r="AS733" s="436">
        <v>10682865</v>
      </c>
      <c r="AT733" s="126"/>
      <c r="AU733" s="433">
        <v>2502862</v>
      </c>
      <c r="AV733" s="433">
        <v>2740681</v>
      </c>
      <c r="AW733" s="433">
        <v>2161847</v>
      </c>
      <c r="AX733" s="433">
        <v>2640388</v>
      </c>
      <c r="AY733" s="436">
        <v>10045778</v>
      </c>
      <c r="AZ733" s="126"/>
      <c r="BA733" s="433">
        <v>2528344</v>
      </c>
      <c r="BB733" s="433">
        <v>2756005</v>
      </c>
    </row>
    <row r="734" spans="1:54">
      <c r="A734" s="69"/>
      <c r="B734" s="61"/>
      <c r="C734" s="312"/>
      <c r="D734" s="313" t="s">
        <v>23</v>
      </c>
      <c r="E734" s="97">
        <v>1.8094813310494375E-2</v>
      </c>
      <c r="F734" s="97">
        <v>0.3196092639348907</v>
      </c>
      <c r="G734" s="97">
        <v>0.21756424275560415</v>
      </c>
      <c r="H734" s="97">
        <v>3.0960693215619384E-2</v>
      </c>
      <c r="I734" s="437"/>
      <c r="J734" s="438"/>
      <c r="K734" s="97">
        <v>0.1592970878220768</v>
      </c>
      <c r="L734" s="97">
        <v>1.4681489391213146E-2</v>
      </c>
      <c r="M734" s="97">
        <v>-7.0010055505750235E-2</v>
      </c>
      <c r="N734" s="97">
        <v>6.2821726906594641E-2</v>
      </c>
      <c r="O734" s="349">
        <v>3.1356177044337352E-2</v>
      </c>
      <c r="P734" s="438"/>
      <c r="Q734" s="97">
        <v>-1.1879683530054974E-3</v>
      </c>
      <c r="R734" s="97">
        <v>-9.7263105858031995E-2</v>
      </c>
      <c r="S734" s="97">
        <v>-0.10256343930262035</v>
      </c>
      <c r="T734" s="97">
        <v>-4.2947135586403951E-2</v>
      </c>
      <c r="U734" s="349">
        <v>-6.2507054624154734E-2</v>
      </c>
      <c r="V734" s="438"/>
      <c r="W734" s="97">
        <v>-8.3737676017363705E-2</v>
      </c>
      <c r="X734" s="97">
        <v>0.12583230656262057</v>
      </c>
      <c r="Y734" s="97">
        <v>-1.7912799523452705E-2</v>
      </c>
      <c r="Z734" s="97">
        <v>-4.7544181547807707E-2</v>
      </c>
      <c r="AA734" s="349">
        <v>-8.0511899109820817E-3</v>
      </c>
      <c r="AB734" s="287"/>
      <c r="AC734" s="97">
        <v>5.5114564846866054E-2</v>
      </c>
      <c r="AD734" s="97">
        <v>-1.0923857269459436E-2</v>
      </c>
      <c r="AE734" s="97">
        <v>-1.3964327082615857E-2</v>
      </c>
      <c r="AF734" s="97">
        <v>2.3411708326360525E-2</v>
      </c>
      <c r="AG734" s="349">
        <v>1.1959816823842617E-2</v>
      </c>
      <c r="AH734" s="287"/>
      <c r="AI734" s="97">
        <v>8.300494815573467E-2</v>
      </c>
      <c r="AJ734" s="97">
        <v>5.5678913916561656E-2</v>
      </c>
      <c r="AK734" s="97">
        <v>6.736964506469878E-2</v>
      </c>
      <c r="AL734" s="97">
        <v>0.12030645218234759</v>
      </c>
      <c r="AM734" s="349">
        <v>8.1803256319200601E-2</v>
      </c>
      <c r="AN734" s="287"/>
      <c r="AO734" s="97">
        <v>-2.484358631824779E-2</v>
      </c>
      <c r="AP734" s="97">
        <v>-2.1321009743823227E-2</v>
      </c>
      <c r="AQ734" s="97">
        <v>-2.1979840193938727E-2</v>
      </c>
      <c r="AR734" s="97">
        <v>-9.0186978668210349E-2</v>
      </c>
      <c r="AS734" s="349">
        <v>-4.0939896165596346E-2</v>
      </c>
      <c r="AT734" s="287"/>
      <c r="AU734" s="97">
        <v>-1.3319929828711108E-2</v>
      </c>
      <c r="AV734" s="97">
        <v>-1.1717255492350809E-2</v>
      </c>
      <c r="AW734" s="97">
        <v>-0.17812837995814312</v>
      </c>
      <c r="AX734" s="97">
        <v>-3.7284081607353525E-2</v>
      </c>
      <c r="AY734" s="349">
        <v>-5.9636342872441017E-2</v>
      </c>
      <c r="AZ734" s="287"/>
      <c r="BA734" s="97">
        <v>1.0181144625632577E-2</v>
      </c>
      <c r="BB734" s="97">
        <v>5.5913110646588216E-3</v>
      </c>
    </row>
    <row r="735" spans="1:54">
      <c r="A735" s="69"/>
      <c r="B735" s="61"/>
      <c r="C735" s="306" t="s">
        <v>89</v>
      </c>
      <c r="D735" s="306" t="s">
        <v>25</v>
      </c>
      <c r="E735" s="433">
        <v>3775180</v>
      </c>
      <c r="F735" s="433">
        <v>4009340</v>
      </c>
      <c r="G735" s="433">
        <v>4223600</v>
      </c>
      <c r="H735" s="433">
        <v>4168780</v>
      </c>
      <c r="I735" s="434">
        <v>16176900</v>
      </c>
      <c r="J735" s="435"/>
      <c r="K735" s="433">
        <v>3652640</v>
      </c>
      <c r="L735" s="433">
        <v>3934830</v>
      </c>
      <c r="M735" s="433">
        <v>3807520</v>
      </c>
      <c r="N735" s="433">
        <v>3416450</v>
      </c>
      <c r="O735" s="436">
        <v>14811440</v>
      </c>
      <c r="P735" s="435"/>
      <c r="Q735" s="433">
        <v>2829460</v>
      </c>
      <c r="R735" s="433">
        <v>2447460</v>
      </c>
      <c r="S735" s="433">
        <v>2838440</v>
      </c>
      <c r="T735" s="433">
        <v>3155200</v>
      </c>
      <c r="U735" s="436">
        <v>11270560</v>
      </c>
      <c r="V735" s="435"/>
      <c r="W735" s="433">
        <v>2601470</v>
      </c>
      <c r="X735" s="433">
        <v>2684850</v>
      </c>
      <c r="Y735" s="433">
        <v>3539630</v>
      </c>
      <c r="Z735" s="433">
        <v>3850710</v>
      </c>
      <c r="AA735" s="436">
        <v>12676660</v>
      </c>
      <c r="AB735" s="126"/>
      <c r="AC735" s="433">
        <v>4001130</v>
      </c>
      <c r="AD735" s="433">
        <v>4282445</v>
      </c>
      <c r="AE735" s="433">
        <v>3145850</v>
      </c>
      <c r="AF735" s="433">
        <v>2621740</v>
      </c>
      <c r="AG735" s="436">
        <v>14051165</v>
      </c>
      <c r="AH735" s="126"/>
      <c r="AI735" s="433">
        <v>5106820</v>
      </c>
      <c r="AJ735" s="433">
        <v>4616134</v>
      </c>
      <c r="AK735" s="433">
        <v>3945082</v>
      </c>
      <c r="AL735" s="433">
        <v>3935355</v>
      </c>
      <c r="AM735" s="436">
        <v>17603391</v>
      </c>
      <c r="AN735" s="126"/>
      <c r="AO735" s="433">
        <v>4176190</v>
      </c>
      <c r="AP735" s="433">
        <v>5229960</v>
      </c>
      <c r="AQ735" s="433">
        <v>5056380</v>
      </c>
      <c r="AR735" s="433">
        <v>4466800</v>
      </c>
      <c r="AS735" s="436">
        <v>18929330</v>
      </c>
      <c r="AT735" s="126"/>
      <c r="AU735" s="433">
        <v>4841370</v>
      </c>
      <c r="AV735" s="433">
        <v>4423320</v>
      </c>
      <c r="AW735" s="433">
        <v>4372115</v>
      </c>
      <c r="AX735" s="433">
        <v>4469350</v>
      </c>
      <c r="AY735" s="436">
        <v>18106155</v>
      </c>
      <c r="AZ735" s="126"/>
      <c r="BA735" s="433">
        <v>4776630</v>
      </c>
      <c r="BB735" s="433">
        <v>4796810</v>
      </c>
    </row>
    <row r="736" spans="1:54">
      <c r="A736" s="69"/>
      <c r="B736" s="61"/>
      <c r="C736" s="312"/>
      <c r="D736" s="313" t="s">
        <v>23</v>
      </c>
      <c r="E736" s="97">
        <v>4.9296518447281966E-2</v>
      </c>
      <c r="F736" s="97">
        <v>4.2361688851913479E-2</v>
      </c>
      <c r="G736" s="97">
        <v>0.32599113410606423</v>
      </c>
      <c r="H736" s="97">
        <v>0.35029961454993036</v>
      </c>
      <c r="I736" s="437"/>
      <c r="J736" s="438"/>
      <c r="K736" s="97">
        <v>-3.2459379420319033E-2</v>
      </c>
      <c r="L736" s="97">
        <v>-1.8584106112227949E-2</v>
      </c>
      <c r="M736" s="97">
        <v>-9.8513116772421624E-2</v>
      </c>
      <c r="N736" s="97">
        <v>-0.18046766679939935</v>
      </c>
      <c r="O736" s="349">
        <v>-8.4408013896358436E-2</v>
      </c>
      <c r="P736" s="438"/>
      <c r="Q736" s="97">
        <v>-0.22536576284550358</v>
      </c>
      <c r="R736" s="97">
        <v>-0.3780010826388942</v>
      </c>
      <c r="S736" s="97">
        <v>-0.25451737613984959</v>
      </c>
      <c r="T736" s="97">
        <v>-7.6468263841121598E-2</v>
      </c>
      <c r="U736" s="349">
        <v>-0.23906385874702252</v>
      </c>
      <c r="V736" s="438"/>
      <c r="W736" s="97">
        <v>-8.0577212613007432E-2</v>
      </c>
      <c r="X736" s="97">
        <v>9.6994435046946714E-2</v>
      </c>
      <c r="Y736" s="97">
        <v>0.24703358182663715</v>
      </c>
      <c r="Z736" s="97">
        <v>0.22043293610547665</v>
      </c>
      <c r="AA736" s="349">
        <v>0.12475866327848828</v>
      </c>
      <c r="AB736" s="287"/>
      <c r="AC736" s="97">
        <v>0.53802657728130643</v>
      </c>
      <c r="AD736" s="97">
        <v>0.59504069128629156</v>
      </c>
      <c r="AE736" s="97">
        <v>-0.11124891584713659</v>
      </c>
      <c r="AF736" s="97">
        <v>-0.31915413001758119</v>
      </c>
      <c r="AG736" s="349">
        <v>0.10842800863949975</v>
      </c>
      <c r="AH736" s="287"/>
      <c r="AI736" s="97">
        <v>0.27634443269776288</v>
      </c>
      <c r="AJ736" s="97">
        <v>7.7920206797752245E-2</v>
      </c>
      <c r="AK736" s="97">
        <v>0.25405915730247797</v>
      </c>
      <c r="AL736" s="97">
        <v>0.50104701457810452</v>
      </c>
      <c r="AM736" s="349">
        <v>0.25280651106153829</v>
      </c>
      <c r="AN736" s="287"/>
      <c r="AO736" s="97">
        <v>-0.18223277891133816</v>
      </c>
      <c r="AP736" s="97">
        <v>0.1329740427812538</v>
      </c>
      <c r="AQ736" s="97">
        <v>0.2816919901791648</v>
      </c>
      <c r="AR736" s="97">
        <v>0.13504372540723764</v>
      </c>
      <c r="AS736" s="349">
        <v>7.5322930678526578E-2</v>
      </c>
      <c r="AT736" s="287"/>
      <c r="AU736" s="97">
        <v>0.1592791515711689</v>
      </c>
      <c r="AV736" s="97">
        <v>-0.1542344492118487</v>
      </c>
      <c r="AW736" s="97">
        <v>-0.13532705215984553</v>
      </c>
      <c r="AX736" s="97">
        <v>5.7087848123926754E-4</v>
      </c>
      <c r="AY736" s="349">
        <v>-4.3486747814106441E-2</v>
      </c>
      <c r="AZ736" s="287"/>
      <c r="BA736" s="97">
        <v>-1.337224793808367E-2</v>
      </c>
      <c r="BB736" s="97">
        <v>8.443657705072205E-2</v>
      </c>
    </row>
    <row r="737" spans="1:54">
      <c r="A737" s="69"/>
      <c r="B737" s="61"/>
      <c r="C737" s="306" t="s">
        <v>90</v>
      </c>
      <c r="D737" s="306" t="s">
        <v>25</v>
      </c>
      <c r="E737" s="433">
        <v>6082885</v>
      </c>
      <c r="F737" s="433">
        <v>5633028</v>
      </c>
      <c r="G737" s="433">
        <v>6428472</v>
      </c>
      <c r="H737" s="433">
        <v>6556726</v>
      </c>
      <c r="I737" s="434">
        <v>24701111</v>
      </c>
      <c r="J737" s="435"/>
      <c r="K737" s="433">
        <v>6330842</v>
      </c>
      <c r="L737" s="433">
        <v>5811454</v>
      </c>
      <c r="M737" s="433">
        <v>5043298</v>
      </c>
      <c r="N737" s="433">
        <v>5244083</v>
      </c>
      <c r="O737" s="436">
        <v>22429677</v>
      </c>
      <c r="P737" s="435"/>
      <c r="Q737" s="433">
        <v>5462280</v>
      </c>
      <c r="R737" s="433">
        <v>5447969</v>
      </c>
      <c r="S737" s="433">
        <v>4502540</v>
      </c>
      <c r="T737" s="433">
        <v>5062425</v>
      </c>
      <c r="U737" s="436">
        <v>20475214</v>
      </c>
      <c r="V737" s="435"/>
      <c r="W737" s="433">
        <v>4874270</v>
      </c>
      <c r="X737" s="433">
        <v>4719660</v>
      </c>
      <c r="Y737" s="433">
        <v>4742906</v>
      </c>
      <c r="Z737" s="433">
        <v>5347286</v>
      </c>
      <c r="AA737" s="436">
        <v>19684122</v>
      </c>
      <c r="AB737" s="126"/>
      <c r="AC737" s="433">
        <v>5997521</v>
      </c>
      <c r="AD737" s="433">
        <v>5771969</v>
      </c>
      <c r="AE737" s="433">
        <v>5140810</v>
      </c>
      <c r="AF737" s="433">
        <v>5308375</v>
      </c>
      <c r="AG737" s="436">
        <v>22218675</v>
      </c>
      <c r="AH737" s="126"/>
      <c r="AI737" s="433">
        <v>5527707</v>
      </c>
      <c r="AJ737" s="433">
        <v>6405257</v>
      </c>
      <c r="AK737" s="433">
        <v>5852200</v>
      </c>
      <c r="AL737" s="433">
        <v>5968360</v>
      </c>
      <c r="AM737" s="436">
        <v>23753524</v>
      </c>
      <c r="AN737" s="126"/>
      <c r="AO737" s="433">
        <v>5878404</v>
      </c>
      <c r="AP737" s="433">
        <v>6099114</v>
      </c>
      <c r="AQ737" s="433">
        <v>5539680</v>
      </c>
      <c r="AR737" s="433">
        <v>6657230</v>
      </c>
      <c r="AS737" s="436">
        <v>24174428</v>
      </c>
      <c r="AT737" s="126"/>
      <c r="AU737" s="433">
        <v>6228690</v>
      </c>
      <c r="AV737" s="433">
        <v>6946953</v>
      </c>
      <c r="AW737" s="433">
        <v>5472000</v>
      </c>
      <c r="AX737" s="433">
        <v>6129500</v>
      </c>
      <c r="AY737" s="436">
        <v>24777143</v>
      </c>
      <c r="AZ737" s="126"/>
      <c r="BA737" s="433">
        <v>6704414</v>
      </c>
      <c r="BB737" s="433">
        <v>6487081</v>
      </c>
    </row>
    <row r="738" spans="1:54">
      <c r="A738" s="69"/>
      <c r="B738" s="61"/>
      <c r="C738" s="312"/>
      <c r="D738" s="313" t="s">
        <v>23</v>
      </c>
      <c r="E738" s="97">
        <v>-3.6173261391172273E-2</v>
      </c>
      <c r="F738" s="97">
        <v>3.9371320690287561E-3</v>
      </c>
      <c r="G738" s="97">
        <v>0.19262216615338948</v>
      </c>
      <c r="H738" s="97">
        <v>6.9633663301728585E-2</v>
      </c>
      <c r="I738" s="437"/>
      <c r="J738" s="438"/>
      <c r="K738" s="97">
        <v>4.0763058976127281E-2</v>
      </c>
      <c r="L738" s="97">
        <v>3.1674971258797223E-2</v>
      </c>
      <c r="M738" s="97">
        <v>-0.21547484378869505</v>
      </c>
      <c r="N738" s="97">
        <v>-0.20019793415189227</v>
      </c>
      <c r="O738" s="349">
        <v>-9.1956754495779558E-2</v>
      </c>
      <c r="P738" s="438"/>
      <c r="Q738" s="97">
        <v>-0.1371953367340395</v>
      </c>
      <c r="R738" s="97">
        <v>-6.2546309408970657E-2</v>
      </c>
      <c r="S738" s="97">
        <v>-0.10722309092185311</v>
      </c>
      <c r="T738" s="97">
        <v>-3.4640565376253596E-2</v>
      </c>
      <c r="U738" s="349">
        <v>-8.7137367158697798E-2</v>
      </c>
      <c r="V738" s="438"/>
      <c r="W738" s="97">
        <v>-0.10764918678647006</v>
      </c>
      <c r="X738" s="97">
        <v>-0.13368449783763459</v>
      </c>
      <c r="Y738" s="97">
        <v>5.3384534062995481E-2</v>
      </c>
      <c r="Z738" s="97">
        <v>5.6269673130959985E-2</v>
      </c>
      <c r="AA738" s="349">
        <v>-3.8636568096431123E-2</v>
      </c>
      <c r="AB738" s="287"/>
      <c r="AC738" s="97">
        <v>0.23044496919538715</v>
      </c>
      <c r="AD738" s="97">
        <v>0.22296288291953226</v>
      </c>
      <c r="AE738" s="97">
        <v>8.389455747172736E-2</v>
      </c>
      <c r="AF738" s="97">
        <v>-7.2767755455758198E-3</v>
      </c>
      <c r="AG738" s="349">
        <v>0.12876129298528016</v>
      </c>
      <c r="AH738" s="287"/>
      <c r="AI738" s="97">
        <v>-7.833469861964637E-2</v>
      </c>
      <c r="AJ738" s="97">
        <v>0.10971784498496095</v>
      </c>
      <c r="AK738" s="97">
        <v>0.13838091662597907</v>
      </c>
      <c r="AL738" s="97">
        <v>0.12432900840652739</v>
      </c>
      <c r="AM738" s="349">
        <v>6.907923177237163E-2</v>
      </c>
      <c r="AN738" s="287"/>
      <c r="AO738" s="97">
        <v>6.3443485698500224E-2</v>
      </c>
      <c r="AP738" s="97">
        <v>-4.7795584158449866E-2</v>
      </c>
      <c r="AQ738" s="97">
        <v>-5.3402139366392154E-2</v>
      </c>
      <c r="AR738" s="97">
        <v>0.11542031646884565</v>
      </c>
      <c r="AS738" s="349">
        <v>1.771964446201757E-2</v>
      </c>
      <c r="AT738" s="287"/>
      <c r="AU738" s="97">
        <v>5.9588623034415367E-2</v>
      </c>
      <c r="AV738" s="97">
        <v>0.13901019066047948</v>
      </c>
      <c r="AW738" s="97">
        <v>-1.2217312191317942E-2</v>
      </c>
      <c r="AX738" s="97">
        <v>-7.9271709104237087E-2</v>
      </c>
      <c r="AY738" s="349">
        <v>2.4931923932181466E-2</v>
      </c>
      <c r="AZ738" s="287"/>
      <c r="BA738" s="97">
        <v>7.6376252470423234E-2</v>
      </c>
      <c r="BB738" s="97">
        <v>-6.6197655288584789E-2</v>
      </c>
    </row>
    <row r="739" spans="1:54">
      <c r="A739" s="69"/>
      <c r="B739" s="61"/>
      <c r="C739" s="306" t="s">
        <v>91</v>
      </c>
      <c r="D739" s="306" t="s">
        <v>25</v>
      </c>
      <c r="E739" s="433">
        <v>13522868</v>
      </c>
      <c r="F739" s="433">
        <v>14213388</v>
      </c>
      <c r="G739" s="433">
        <v>14733896</v>
      </c>
      <c r="H739" s="433">
        <v>14067969</v>
      </c>
      <c r="I739" s="434">
        <v>56538121</v>
      </c>
      <c r="J739" s="435"/>
      <c r="K739" s="433">
        <v>13255110</v>
      </c>
      <c r="L739" s="433">
        <v>14528543</v>
      </c>
      <c r="M739" s="433">
        <v>14429886</v>
      </c>
      <c r="N739" s="433">
        <v>13770576</v>
      </c>
      <c r="O739" s="436">
        <v>55984115</v>
      </c>
      <c r="P739" s="435"/>
      <c r="Q739" s="433">
        <v>13407015</v>
      </c>
      <c r="R739" s="433">
        <v>13634372</v>
      </c>
      <c r="S739" s="433">
        <v>15138076</v>
      </c>
      <c r="T739" s="433">
        <v>15426071</v>
      </c>
      <c r="U739" s="436">
        <v>57605534</v>
      </c>
      <c r="V739" s="435"/>
      <c r="W739" s="433">
        <v>14626260</v>
      </c>
      <c r="X739" s="433">
        <v>15823619</v>
      </c>
      <c r="Y739" s="433">
        <v>16215530</v>
      </c>
      <c r="Z739" s="433">
        <v>14967130</v>
      </c>
      <c r="AA739" s="436">
        <v>61632539</v>
      </c>
      <c r="AB739" s="126"/>
      <c r="AC739" s="433">
        <v>14038216</v>
      </c>
      <c r="AD739" s="433">
        <v>14807029</v>
      </c>
      <c r="AE739" s="433">
        <v>16054976</v>
      </c>
      <c r="AF739" s="433">
        <v>14979089</v>
      </c>
      <c r="AG739" s="436">
        <v>59879310</v>
      </c>
      <c r="AH739" s="126"/>
      <c r="AI739" s="433">
        <v>13406708</v>
      </c>
      <c r="AJ739" s="433">
        <v>16931950</v>
      </c>
      <c r="AK739" s="433">
        <v>17030830</v>
      </c>
      <c r="AL739" s="433">
        <v>17259134</v>
      </c>
      <c r="AM739" s="436">
        <v>64628622</v>
      </c>
      <c r="AN739" s="126"/>
      <c r="AO739" s="433">
        <v>15518302</v>
      </c>
      <c r="AP739" s="433">
        <v>17285519</v>
      </c>
      <c r="AQ739" s="433">
        <v>17246298</v>
      </c>
      <c r="AR739" s="433">
        <v>17340956</v>
      </c>
      <c r="AS739" s="436">
        <v>67391075</v>
      </c>
      <c r="AT739" s="126"/>
      <c r="AU739" s="433">
        <v>14987492</v>
      </c>
      <c r="AV739" s="433">
        <v>17213034</v>
      </c>
      <c r="AW739" s="433">
        <v>15795176</v>
      </c>
      <c r="AX739" s="433">
        <v>16233192</v>
      </c>
      <c r="AY739" s="436">
        <v>64228894</v>
      </c>
      <c r="AZ739" s="126"/>
      <c r="BA739" s="433">
        <v>15389657</v>
      </c>
      <c r="BB739" s="433">
        <v>16632837</v>
      </c>
    </row>
    <row r="740" spans="1:54">
      <c r="A740" s="69"/>
      <c r="B740" s="61"/>
      <c r="C740" s="312"/>
      <c r="D740" s="313" t="s">
        <v>23</v>
      </c>
      <c r="E740" s="97">
        <v>1.3574698160677273E-3</v>
      </c>
      <c r="F740" s="97">
        <v>8.4918487542937002E-2</v>
      </c>
      <c r="G740" s="97">
        <v>2.9368220969623642E-2</v>
      </c>
      <c r="H740" s="97">
        <v>-2.252240358852077E-2</v>
      </c>
      <c r="I740" s="437"/>
      <c r="J740" s="438"/>
      <c r="K740" s="97">
        <v>-1.9800385539517209E-2</v>
      </c>
      <c r="L740" s="97">
        <v>2.217310890267683E-2</v>
      </c>
      <c r="M740" s="97">
        <v>-2.063337490640629E-2</v>
      </c>
      <c r="N740" s="97">
        <v>-2.1139725286571216E-2</v>
      </c>
      <c r="O740" s="349">
        <v>-9.7988045976978855E-3</v>
      </c>
      <c r="P740" s="438"/>
      <c r="Q740" s="97">
        <v>1.1460108592082685E-2</v>
      </c>
      <c r="R740" s="97">
        <v>-6.1545813644217406E-2</v>
      </c>
      <c r="S740" s="97">
        <v>4.9078003804049475E-2</v>
      </c>
      <c r="T740" s="97">
        <v>0.12021973518028584</v>
      </c>
      <c r="U740" s="349">
        <v>2.8962126131671484E-2</v>
      </c>
      <c r="V740" s="438"/>
      <c r="W740" s="97">
        <v>9.094082463546127E-2</v>
      </c>
      <c r="X740" s="97">
        <v>0.16056823152544175</v>
      </c>
      <c r="Y740" s="97">
        <v>7.1175095170614711E-2</v>
      </c>
      <c r="Z740" s="97">
        <v>-2.9750997515828881E-2</v>
      </c>
      <c r="AA740" s="349">
        <v>6.9906564879686828E-2</v>
      </c>
      <c r="AB740" s="287"/>
      <c r="AC740" s="97">
        <v>-4.0204672964927468E-2</v>
      </c>
      <c r="AD740" s="97">
        <v>-6.4245100946881961E-2</v>
      </c>
      <c r="AE740" s="97">
        <v>-9.9012489878530507E-3</v>
      </c>
      <c r="AF740" s="97">
        <v>7.9901758052480787E-4</v>
      </c>
      <c r="AG740" s="349">
        <v>-2.8446483439535042E-2</v>
      </c>
      <c r="AH740" s="287"/>
      <c r="AI740" s="97">
        <v>-4.4984918311557487E-2</v>
      </c>
      <c r="AJ740" s="97">
        <v>0.14350758683595477</v>
      </c>
      <c r="AK740" s="97">
        <v>6.0782027951957085E-2</v>
      </c>
      <c r="AL740" s="97">
        <v>0.1522151981338784</v>
      </c>
      <c r="AM740" s="349">
        <v>7.9314741602733996E-2</v>
      </c>
      <c r="AN740" s="287"/>
      <c r="AO740" s="97">
        <v>0.15750279636134379</v>
      </c>
      <c r="AP740" s="97">
        <v>2.0881764947333403E-2</v>
      </c>
      <c r="AQ740" s="97">
        <v>1.265164410659958E-2</v>
      </c>
      <c r="AR740" s="97">
        <v>4.740794063016196E-3</v>
      </c>
      <c r="AS740" s="349">
        <v>4.2743492194526445E-2</v>
      </c>
      <c r="AT740" s="287"/>
      <c r="AU740" s="97">
        <v>-3.4205417577258146E-2</v>
      </c>
      <c r="AV740" s="97">
        <v>-4.19339448239886E-3</v>
      </c>
      <c r="AW740" s="97">
        <v>-8.4141071898444553E-2</v>
      </c>
      <c r="AX740" s="97">
        <v>-6.3881368478185374E-2</v>
      </c>
      <c r="AY740" s="349">
        <v>-4.6922845495490306E-2</v>
      </c>
      <c r="AZ740" s="287"/>
      <c r="BA740" s="97">
        <v>2.6833375457347985E-2</v>
      </c>
      <c r="BB740" s="97">
        <v>-3.3706840990379683E-2</v>
      </c>
    </row>
    <row r="741" spans="1:54">
      <c r="A741" s="69"/>
      <c r="B741" s="61"/>
      <c r="C741" s="306" t="s">
        <v>92</v>
      </c>
      <c r="D741" s="306" t="s">
        <v>25</v>
      </c>
      <c r="E741" s="433">
        <v>21157721</v>
      </c>
      <c r="F741" s="433">
        <v>22941400</v>
      </c>
      <c r="G741" s="433">
        <v>20291475</v>
      </c>
      <c r="H741" s="433">
        <v>21476614</v>
      </c>
      <c r="I741" s="434">
        <v>85867210</v>
      </c>
      <c r="J741" s="435"/>
      <c r="K741" s="433">
        <v>22821035</v>
      </c>
      <c r="L741" s="433">
        <v>23283941</v>
      </c>
      <c r="M741" s="433">
        <v>20054222</v>
      </c>
      <c r="N741" s="433">
        <v>22626925</v>
      </c>
      <c r="O741" s="436">
        <v>88786123</v>
      </c>
      <c r="P741" s="435"/>
      <c r="Q741" s="433">
        <v>24153990</v>
      </c>
      <c r="R741" s="433">
        <v>23891522</v>
      </c>
      <c r="S741" s="433">
        <v>22827203</v>
      </c>
      <c r="T741" s="433">
        <v>24829339</v>
      </c>
      <c r="U741" s="436">
        <v>95702054</v>
      </c>
      <c r="V741" s="435"/>
      <c r="W741" s="433">
        <v>23776558</v>
      </c>
      <c r="X741" s="433">
        <v>24569698</v>
      </c>
      <c r="Y741" s="433">
        <v>24110244</v>
      </c>
      <c r="Z741" s="433">
        <v>29763350</v>
      </c>
      <c r="AA741" s="436">
        <v>102219850</v>
      </c>
      <c r="AB741" s="126"/>
      <c r="AC741" s="433">
        <v>29025552</v>
      </c>
      <c r="AD741" s="433">
        <v>32074783</v>
      </c>
      <c r="AE741" s="433">
        <v>30576243</v>
      </c>
      <c r="AF741" s="433">
        <v>37627931</v>
      </c>
      <c r="AG741" s="436">
        <v>129304509</v>
      </c>
      <c r="AH741" s="126"/>
      <c r="AI741" s="433">
        <v>27805841</v>
      </c>
      <c r="AJ741" s="433">
        <v>31820224</v>
      </c>
      <c r="AK741" s="433">
        <v>31878349</v>
      </c>
      <c r="AL741" s="433">
        <v>30796513</v>
      </c>
      <c r="AM741" s="436">
        <v>122300927</v>
      </c>
      <c r="AN741" s="126"/>
      <c r="AO741" s="433">
        <v>29661932</v>
      </c>
      <c r="AP741" s="433">
        <v>31304473</v>
      </c>
      <c r="AQ741" s="433">
        <v>31654555</v>
      </c>
      <c r="AR741" s="433">
        <v>35715661</v>
      </c>
      <c r="AS741" s="436">
        <v>128336621</v>
      </c>
      <c r="AT741" s="126"/>
      <c r="AU741" s="433">
        <v>31307636</v>
      </c>
      <c r="AV741" s="433">
        <v>35995884</v>
      </c>
      <c r="AW741" s="433">
        <v>32347972</v>
      </c>
      <c r="AX741" s="433">
        <v>35805157</v>
      </c>
      <c r="AY741" s="436">
        <v>135456649</v>
      </c>
      <c r="AZ741" s="126"/>
      <c r="BA741" s="433">
        <v>29470640</v>
      </c>
      <c r="BB741" s="433">
        <v>34501069</v>
      </c>
    </row>
    <row r="742" spans="1:54">
      <c r="A742" s="69"/>
      <c r="B742" s="61"/>
      <c r="C742" s="312"/>
      <c r="D742" s="313" t="s">
        <v>23</v>
      </c>
      <c r="E742" s="97">
        <v>0.20741098065685895</v>
      </c>
      <c r="F742" s="97">
        <v>0.3964403899690081</v>
      </c>
      <c r="G742" s="97">
        <v>7.9264141095577181E-2</v>
      </c>
      <c r="H742" s="97">
        <v>-8.0838097957619523E-2</v>
      </c>
      <c r="I742" s="437"/>
      <c r="J742" s="438"/>
      <c r="K742" s="97">
        <v>7.8614988826064963E-2</v>
      </c>
      <c r="L742" s="97">
        <v>1.4931128876180181E-2</v>
      </c>
      <c r="M742" s="97">
        <v>-1.1692250070534546E-2</v>
      </c>
      <c r="N742" s="97">
        <v>5.3561096735267488E-2</v>
      </c>
      <c r="O742" s="349">
        <v>3.3993336921043449E-2</v>
      </c>
      <c r="P742" s="438"/>
      <c r="Q742" s="97">
        <v>5.8409051123229139E-2</v>
      </c>
      <c r="R742" s="97">
        <v>2.6094422761163916E-2</v>
      </c>
      <c r="S742" s="97">
        <v>0.13827417488447069</v>
      </c>
      <c r="T742" s="97">
        <v>9.7335983568248796E-2</v>
      </c>
      <c r="U742" s="349">
        <v>7.7894278591261301E-2</v>
      </c>
      <c r="V742" s="438"/>
      <c r="W742" s="97">
        <v>-1.5626072545364189E-2</v>
      </c>
      <c r="X742" s="97">
        <v>2.8385634033696094E-2</v>
      </c>
      <c r="Y742" s="97">
        <v>5.6206667106784902E-2</v>
      </c>
      <c r="Z742" s="97">
        <v>0.19871696946906248</v>
      </c>
      <c r="AA742" s="349">
        <v>6.810507954197087E-2</v>
      </c>
      <c r="AB742" s="287"/>
      <c r="AC742" s="97">
        <v>0.22076340906871383</v>
      </c>
      <c r="AD742" s="97">
        <v>0.30546101950459459</v>
      </c>
      <c r="AE742" s="97">
        <v>0.26818471849559056</v>
      </c>
      <c r="AF742" s="97">
        <v>0.26423709024689757</v>
      </c>
      <c r="AG742" s="349">
        <v>0.26496476956285897</v>
      </c>
      <c r="AH742" s="287"/>
      <c r="AI742" s="97">
        <v>-4.2021974293546593E-2</v>
      </c>
      <c r="AJ742" s="97">
        <v>-7.9364215807788963E-3</v>
      </c>
      <c r="AK742" s="97">
        <v>4.2585545908959466E-2</v>
      </c>
      <c r="AL742" s="97">
        <v>-0.18155178396601179</v>
      </c>
      <c r="AM742" s="349">
        <v>-5.4163478552785804E-2</v>
      </c>
      <c r="AN742" s="287"/>
      <c r="AO742" s="97">
        <v>6.6751838219890614E-2</v>
      </c>
      <c r="AP742" s="97">
        <v>-1.6208276849339565E-2</v>
      </c>
      <c r="AQ742" s="97">
        <v>-7.020250640960124E-3</v>
      </c>
      <c r="AR742" s="97">
        <v>0.15973068119757583</v>
      </c>
      <c r="AS742" s="349">
        <v>4.9351171312054021E-2</v>
      </c>
      <c r="AT742" s="287"/>
      <c r="AU742" s="97">
        <v>5.5482023220874588E-2</v>
      </c>
      <c r="AV742" s="97">
        <v>0.14986391880802463</v>
      </c>
      <c r="AW742" s="97">
        <v>2.1905757323077202E-2</v>
      </c>
      <c r="AX742" s="97">
        <v>2.5057915069806036E-3</v>
      </c>
      <c r="AY742" s="349">
        <v>5.5479316383123312E-2</v>
      </c>
      <c r="AZ742" s="287"/>
      <c r="BA742" s="97">
        <v>-5.8675653441224385E-2</v>
      </c>
      <c r="BB742" s="97">
        <v>-4.1527386853452475E-2</v>
      </c>
    </row>
    <row r="743" spans="1:54">
      <c r="A743" s="69"/>
      <c r="B743" s="61"/>
      <c r="C743" s="306" t="s">
        <v>56</v>
      </c>
      <c r="D743" s="306" t="s">
        <v>25</v>
      </c>
      <c r="E743" s="433">
        <v>66379860</v>
      </c>
      <c r="F743" s="433">
        <v>67011312</v>
      </c>
      <c r="G743" s="433">
        <v>70124337</v>
      </c>
      <c r="H743" s="433">
        <v>62223846</v>
      </c>
      <c r="I743" s="434">
        <v>265739355</v>
      </c>
      <c r="J743" s="435"/>
      <c r="K743" s="433">
        <v>69653053</v>
      </c>
      <c r="L743" s="433">
        <v>71552898</v>
      </c>
      <c r="M743" s="433">
        <v>67460187</v>
      </c>
      <c r="N743" s="433">
        <v>64876935</v>
      </c>
      <c r="O743" s="436">
        <v>273543073</v>
      </c>
      <c r="P743" s="435"/>
      <c r="Q743" s="433">
        <v>55932171</v>
      </c>
      <c r="R743" s="433">
        <v>64061056</v>
      </c>
      <c r="S743" s="433">
        <v>62759480</v>
      </c>
      <c r="T743" s="433">
        <v>59945106</v>
      </c>
      <c r="U743" s="436">
        <v>242697813</v>
      </c>
      <c r="V743" s="435"/>
      <c r="W743" s="433">
        <v>56951382</v>
      </c>
      <c r="X743" s="433">
        <v>59363097</v>
      </c>
      <c r="Y743" s="433">
        <v>59423895</v>
      </c>
      <c r="Z743" s="433">
        <v>60288374</v>
      </c>
      <c r="AA743" s="436">
        <v>236026748</v>
      </c>
      <c r="AB743" s="126"/>
      <c r="AC743" s="433">
        <v>63517585</v>
      </c>
      <c r="AD743" s="433">
        <v>62904549</v>
      </c>
      <c r="AE743" s="433">
        <v>62429069</v>
      </c>
      <c r="AF743" s="433">
        <v>63541394</v>
      </c>
      <c r="AG743" s="436">
        <v>252392597</v>
      </c>
      <c r="AH743" s="126"/>
      <c r="AI743" s="433">
        <v>65748475</v>
      </c>
      <c r="AJ743" s="433">
        <v>71031411</v>
      </c>
      <c r="AK743" s="433">
        <v>73365859</v>
      </c>
      <c r="AL743" s="433">
        <v>62233312</v>
      </c>
      <c r="AM743" s="436">
        <v>272379057</v>
      </c>
      <c r="AN743" s="126"/>
      <c r="AO743" s="433">
        <v>58347381</v>
      </c>
      <c r="AP743" s="433">
        <v>67216408</v>
      </c>
      <c r="AQ743" s="433">
        <v>65669266</v>
      </c>
      <c r="AR743" s="433">
        <v>69098595</v>
      </c>
      <c r="AS743" s="436">
        <v>260331650</v>
      </c>
      <c r="AT743" s="126"/>
      <c r="AU743" s="433">
        <v>73742962</v>
      </c>
      <c r="AV743" s="433">
        <v>72022011</v>
      </c>
      <c r="AW743" s="433">
        <v>64920227</v>
      </c>
      <c r="AX743" s="433">
        <v>67803771</v>
      </c>
      <c r="AY743" s="436">
        <v>278488971</v>
      </c>
      <c r="AZ743" s="126"/>
      <c r="BA743" s="433">
        <v>69116457</v>
      </c>
      <c r="BB743" s="433">
        <v>68516436</v>
      </c>
    </row>
    <row r="744" spans="1:54">
      <c r="A744" s="69"/>
      <c r="B744" s="61"/>
      <c r="C744" s="312"/>
      <c r="D744" s="313" t="s">
        <v>23</v>
      </c>
      <c r="E744" s="97">
        <v>-1.4851406094066662E-2</v>
      </c>
      <c r="F744" s="97">
        <v>0.16784417189200332</v>
      </c>
      <c r="G744" s="97">
        <v>0.18034719249935416</v>
      </c>
      <c r="H744" s="97">
        <v>-3.2312301884722019E-2</v>
      </c>
      <c r="I744" s="437"/>
      <c r="J744" s="438"/>
      <c r="K744" s="97">
        <v>4.931003168732203E-2</v>
      </c>
      <c r="L744" s="97">
        <v>6.7773423090119467E-2</v>
      </c>
      <c r="M744" s="97">
        <v>-3.7991803045496174E-2</v>
      </c>
      <c r="N744" s="97">
        <v>4.2637817662379791E-2</v>
      </c>
      <c r="O744" s="349">
        <v>2.9366060589708365E-2</v>
      </c>
      <c r="P744" s="438"/>
      <c r="Q744" s="97">
        <v>-0.19698895323367949</v>
      </c>
      <c r="R744" s="97">
        <v>-0.10470354394311188</v>
      </c>
      <c r="S744" s="97">
        <v>-6.9681203225837485E-2</v>
      </c>
      <c r="T744" s="97">
        <v>-7.6018218184937369E-2</v>
      </c>
      <c r="U744" s="349">
        <v>-0.11276198538575311</v>
      </c>
      <c r="V744" s="438"/>
      <c r="W744" s="97">
        <v>1.8222267825076965E-2</v>
      </c>
      <c r="X744" s="97">
        <v>-7.3335647167602103E-2</v>
      </c>
      <c r="Y744" s="97">
        <v>-5.3148703590278346E-2</v>
      </c>
      <c r="Z744" s="97">
        <v>5.7263723914342535E-3</v>
      </c>
      <c r="AA744" s="349">
        <v>-2.7487124492547421E-2</v>
      </c>
      <c r="AB744" s="287"/>
      <c r="AC744" s="97">
        <v>0.11529488432782897</v>
      </c>
      <c r="AD744" s="97">
        <v>5.965746699502561E-2</v>
      </c>
      <c r="AE744" s="97">
        <v>5.0571811221731489E-2</v>
      </c>
      <c r="AF744" s="97">
        <v>5.3957666862934461E-2</v>
      </c>
      <c r="AG744" s="349">
        <v>6.9338958989512589E-2</v>
      </c>
      <c r="AH744" s="287"/>
      <c r="AI744" s="97">
        <v>3.5122399568560336E-2</v>
      </c>
      <c r="AJ744" s="97">
        <v>0.12919355005629241</v>
      </c>
      <c r="AK744" s="97">
        <v>0.17518745954709014</v>
      </c>
      <c r="AL744" s="97">
        <v>-2.0586296863427278E-2</v>
      </c>
      <c r="AM744" s="349">
        <v>7.9187980303558669E-2</v>
      </c>
      <c r="AN744" s="287"/>
      <c r="AO744" s="97">
        <v>-0.11256677816481675</v>
      </c>
      <c r="AP744" s="97">
        <v>-5.3708675447824095E-2</v>
      </c>
      <c r="AQ744" s="97">
        <v>-0.10490701131162383</v>
      </c>
      <c r="AR744" s="97">
        <v>0.11031524402879289</v>
      </c>
      <c r="AS744" s="349">
        <v>-4.4230298513736277E-2</v>
      </c>
      <c r="AT744" s="287"/>
      <c r="AU744" s="97">
        <v>0.26386070353354851</v>
      </c>
      <c r="AV744" s="97">
        <v>7.149449283276188E-2</v>
      </c>
      <c r="AW744" s="97">
        <v>-1.1406233777609187E-2</v>
      </c>
      <c r="AX744" s="97">
        <v>-1.8738789117202725E-2</v>
      </c>
      <c r="AY744" s="349">
        <v>6.9746882486243944E-2</v>
      </c>
      <c r="AZ744" s="287"/>
      <c r="BA744" s="97">
        <v>-6.2738258330333974E-2</v>
      </c>
      <c r="BB744" s="97">
        <v>-4.8673661722664185E-2</v>
      </c>
    </row>
    <row r="745" spans="1:54">
      <c r="A745" s="69"/>
      <c r="B745" s="61"/>
      <c r="C745" s="306" t="s">
        <v>93</v>
      </c>
      <c r="D745" s="306" t="s">
        <v>25</v>
      </c>
      <c r="E745" s="433">
        <v>6190257</v>
      </c>
      <c r="F745" s="433">
        <v>6868288</v>
      </c>
      <c r="G745" s="433">
        <v>7090518</v>
      </c>
      <c r="H745" s="433">
        <v>6719619</v>
      </c>
      <c r="I745" s="434">
        <v>26868682</v>
      </c>
      <c r="J745" s="435"/>
      <c r="K745" s="433">
        <v>6765165</v>
      </c>
      <c r="L745" s="433">
        <v>7093033</v>
      </c>
      <c r="M745" s="433">
        <v>6657980</v>
      </c>
      <c r="N745" s="433">
        <v>6563242</v>
      </c>
      <c r="O745" s="436">
        <v>27079420</v>
      </c>
      <c r="P745" s="435"/>
      <c r="Q745" s="433">
        <v>5575104</v>
      </c>
      <c r="R745" s="433">
        <v>5855074</v>
      </c>
      <c r="S745" s="433">
        <v>5897599</v>
      </c>
      <c r="T745" s="433">
        <v>5954398</v>
      </c>
      <c r="U745" s="436">
        <v>23282175</v>
      </c>
      <c r="V745" s="435"/>
      <c r="W745" s="433">
        <v>5454952</v>
      </c>
      <c r="X745" s="433">
        <v>6186151</v>
      </c>
      <c r="Y745" s="433">
        <v>6087306</v>
      </c>
      <c r="Z745" s="433">
        <v>5923435</v>
      </c>
      <c r="AA745" s="436">
        <v>23651844</v>
      </c>
      <c r="AB745" s="126"/>
      <c r="AC745" s="433">
        <v>6097775</v>
      </c>
      <c r="AD745" s="433">
        <v>6239242</v>
      </c>
      <c r="AE745" s="433">
        <v>6238440</v>
      </c>
      <c r="AF745" s="433">
        <v>6200947</v>
      </c>
      <c r="AG745" s="436">
        <v>24776404</v>
      </c>
      <c r="AH745" s="126"/>
      <c r="AI745" s="433">
        <v>6003421</v>
      </c>
      <c r="AJ745" s="433">
        <v>6662046</v>
      </c>
      <c r="AK745" s="433">
        <v>6817066</v>
      </c>
      <c r="AL745" s="433">
        <v>6772268</v>
      </c>
      <c r="AM745" s="436">
        <v>26254801</v>
      </c>
      <c r="AN745" s="126"/>
      <c r="AO745" s="433">
        <v>6061642</v>
      </c>
      <c r="AP745" s="433">
        <v>6795505</v>
      </c>
      <c r="AQ745" s="433">
        <v>6529604</v>
      </c>
      <c r="AR745" s="433">
        <v>6608233</v>
      </c>
      <c r="AS745" s="436">
        <v>25994984</v>
      </c>
      <c r="AT745" s="126"/>
      <c r="AU745" s="433">
        <v>6396172</v>
      </c>
      <c r="AV745" s="433">
        <v>6689584</v>
      </c>
      <c r="AW745" s="433">
        <v>6129956</v>
      </c>
      <c r="AX745" s="433">
        <v>6229627</v>
      </c>
      <c r="AY745" s="436">
        <v>25445339</v>
      </c>
      <c r="AZ745" s="126"/>
      <c r="BA745" s="433">
        <v>6382240</v>
      </c>
      <c r="BB745" s="433">
        <v>6440843</v>
      </c>
    </row>
    <row r="746" spans="1:54">
      <c r="A746" s="69"/>
      <c r="B746" s="61"/>
      <c r="C746" s="312"/>
      <c r="D746" s="313" t="s">
        <v>23</v>
      </c>
      <c r="E746" s="97">
        <v>2.1878349030097773E-2</v>
      </c>
      <c r="F746" s="97">
        <v>0.12390003796358115</v>
      </c>
      <c r="G746" s="97">
        <v>0.19632160512021984</v>
      </c>
      <c r="H746" s="97">
        <v>4.7405583580612483E-2</v>
      </c>
      <c r="I746" s="437"/>
      <c r="J746" s="438"/>
      <c r="K746" s="97">
        <v>9.2873042266258088E-2</v>
      </c>
      <c r="L746" s="97">
        <v>3.2722128134405545E-2</v>
      </c>
      <c r="M746" s="97">
        <v>-6.100231323014764E-2</v>
      </c>
      <c r="N746" s="97">
        <v>-2.3271706327397432E-2</v>
      </c>
      <c r="O746" s="349">
        <v>7.8432578121994112E-3</v>
      </c>
      <c r="P746" s="438"/>
      <c r="Q746" s="97">
        <v>-0.1759101219260728</v>
      </c>
      <c r="R746" s="97">
        <v>-0.17453168482368542</v>
      </c>
      <c r="S746" s="97">
        <v>-0.11420596036635733</v>
      </c>
      <c r="T746" s="97">
        <v>-9.2765739858441942E-2</v>
      </c>
      <c r="U746" s="349">
        <v>-0.14022623084246266</v>
      </c>
      <c r="V746" s="438"/>
      <c r="W746" s="97">
        <v>-2.1551526213681393E-2</v>
      </c>
      <c r="X746" s="97">
        <v>5.6545314371774014E-2</v>
      </c>
      <c r="Y746" s="97">
        <v>3.2166819073321085E-2</v>
      </c>
      <c r="Z746" s="97">
        <v>-5.2000218997789727E-3</v>
      </c>
      <c r="AA746" s="349">
        <v>1.5877769151722232E-2</v>
      </c>
      <c r="AB746" s="287"/>
      <c r="AC746" s="97">
        <v>0.11784210016880081</v>
      </c>
      <c r="AD746" s="97">
        <v>8.5822347369146623E-3</v>
      </c>
      <c r="AE746" s="97">
        <v>2.4827731676376974E-2</v>
      </c>
      <c r="AF746" s="97">
        <v>4.6849843038709871E-2</v>
      </c>
      <c r="AG746" s="349">
        <v>4.7546398496455478E-2</v>
      </c>
      <c r="AH746" s="287"/>
      <c r="AI746" s="97">
        <v>-1.5473512879697893E-2</v>
      </c>
      <c r="AJ746" s="97">
        <v>6.7765283026367529E-2</v>
      </c>
      <c r="AK746" s="97">
        <v>9.2751713569418026E-2</v>
      </c>
      <c r="AL746" s="97">
        <v>9.2134475588970588E-2</v>
      </c>
      <c r="AM746" s="349">
        <v>5.9669554952365145E-2</v>
      </c>
      <c r="AN746" s="287"/>
      <c r="AO746" s="97">
        <v>9.6979705404636185E-3</v>
      </c>
      <c r="AP746" s="97">
        <v>2.0032734688412601E-2</v>
      </c>
      <c r="AQ746" s="97">
        <v>-4.2167994266154918E-2</v>
      </c>
      <c r="AR746" s="97">
        <v>-2.4221575401327855E-2</v>
      </c>
      <c r="AS746" s="349">
        <v>-9.8959805484718499E-3</v>
      </c>
      <c r="AT746" s="287"/>
      <c r="AU746" s="97">
        <v>5.5188016712303334E-2</v>
      </c>
      <c r="AV746" s="97">
        <v>-1.5586921060318559E-2</v>
      </c>
      <c r="AW746" s="97">
        <v>-6.1205549371753598E-2</v>
      </c>
      <c r="AX746" s="97">
        <v>-5.7293076681769528E-2</v>
      </c>
      <c r="AY746" s="349">
        <v>-2.1144271525614378E-2</v>
      </c>
      <c r="AZ746" s="287"/>
      <c r="BA746" s="97">
        <v>-2.1781778226100945E-3</v>
      </c>
      <c r="BB746" s="97">
        <v>-3.7183328589640241E-2</v>
      </c>
    </row>
    <row r="747" spans="1:54">
      <c r="A747" s="69"/>
      <c r="B747" s="61"/>
      <c r="C747" s="306" t="s">
        <v>94</v>
      </c>
      <c r="D747" s="306" t="s">
        <v>25</v>
      </c>
      <c r="E747" s="433">
        <v>3509092</v>
      </c>
      <c r="F747" s="433">
        <v>5128938</v>
      </c>
      <c r="G747" s="433">
        <v>7555335</v>
      </c>
      <c r="H747" s="433">
        <v>7021554</v>
      </c>
      <c r="I747" s="434">
        <v>23214919</v>
      </c>
      <c r="J747" s="435"/>
      <c r="K747" s="433">
        <v>5565475</v>
      </c>
      <c r="L747" s="433">
        <v>7947194</v>
      </c>
      <c r="M747" s="433">
        <v>7695071</v>
      </c>
      <c r="N747" s="433">
        <v>7736429</v>
      </c>
      <c r="O747" s="436">
        <v>28944169</v>
      </c>
      <c r="P747" s="435"/>
      <c r="Q747" s="433">
        <v>5988407</v>
      </c>
      <c r="R747" s="433">
        <v>6145145</v>
      </c>
      <c r="S747" s="433">
        <v>6333955</v>
      </c>
      <c r="T747" s="433">
        <v>6803178</v>
      </c>
      <c r="U747" s="436">
        <v>25270685</v>
      </c>
      <c r="V747" s="435"/>
      <c r="W747" s="433">
        <v>5481709</v>
      </c>
      <c r="X747" s="433">
        <v>6794756</v>
      </c>
      <c r="Y747" s="433">
        <v>5868548</v>
      </c>
      <c r="Z747" s="433">
        <v>4083798</v>
      </c>
      <c r="AA747" s="436">
        <v>22228811</v>
      </c>
      <c r="AB747" s="126"/>
      <c r="AC747" s="433">
        <v>4130873</v>
      </c>
      <c r="AD747" s="433">
        <v>4337348</v>
      </c>
      <c r="AE747" s="433">
        <v>3995896</v>
      </c>
      <c r="AF747" s="433">
        <v>3983820</v>
      </c>
      <c r="AG747" s="436">
        <v>16447937</v>
      </c>
      <c r="AH747" s="126"/>
      <c r="AI747" s="433">
        <v>3583399</v>
      </c>
      <c r="AJ747" s="433">
        <v>4489800</v>
      </c>
      <c r="AK747" s="433">
        <v>4332346</v>
      </c>
      <c r="AL747" s="433">
        <v>4833173</v>
      </c>
      <c r="AM747" s="436">
        <v>17238718</v>
      </c>
      <c r="AN747" s="126"/>
      <c r="AO747" s="433">
        <v>4050715</v>
      </c>
      <c r="AP747" s="433">
        <v>4707010</v>
      </c>
      <c r="AQ747" s="433">
        <v>3963233</v>
      </c>
      <c r="AR747" s="433">
        <v>4155740</v>
      </c>
      <c r="AS747" s="436">
        <v>16876698</v>
      </c>
      <c r="AT747" s="126"/>
      <c r="AU747" s="433">
        <v>3980231</v>
      </c>
      <c r="AV747" s="433">
        <v>4871496</v>
      </c>
      <c r="AW747" s="433">
        <v>4066340</v>
      </c>
      <c r="AX747" s="433">
        <v>4666689</v>
      </c>
      <c r="AY747" s="436">
        <v>17584756</v>
      </c>
      <c r="AZ747" s="126"/>
      <c r="BA747" s="433">
        <v>3258884</v>
      </c>
      <c r="BB747" s="433">
        <v>4438686</v>
      </c>
    </row>
    <row r="748" spans="1:54">
      <c r="A748" s="69"/>
      <c r="B748" s="61"/>
      <c r="C748" s="312"/>
      <c r="D748" s="313" t="s">
        <v>23</v>
      </c>
      <c r="E748" s="97">
        <v>0.67027956100739639</v>
      </c>
      <c r="F748" s="97">
        <v>5.2055317158821453E-2</v>
      </c>
      <c r="G748" s="97">
        <v>1.1638641262414817</v>
      </c>
      <c r="H748" s="97">
        <v>0.54150911956499548</v>
      </c>
      <c r="I748" s="437"/>
      <c r="J748" s="438"/>
      <c r="K748" s="97">
        <v>0.58601569864796932</v>
      </c>
      <c r="L748" s="97">
        <v>0.54948139361403858</v>
      </c>
      <c r="M748" s="97">
        <v>1.8495010479350021E-2</v>
      </c>
      <c r="N748" s="97">
        <v>0.10181150782291214</v>
      </c>
      <c r="O748" s="349">
        <v>0.24679172906009272</v>
      </c>
      <c r="P748" s="438"/>
      <c r="Q748" s="97">
        <v>7.5992076148037713E-2</v>
      </c>
      <c r="R748" s="97">
        <v>-0.22675286396682903</v>
      </c>
      <c r="S748" s="97">
        <v>-0.17688153884480073</v>
      </c>
      <c r="T748" s="97">
        <v>-0.12063071993551544</v>
      </c>
      <c r="U748" s="349">
        <v>-0.12691620201637155</v>
      </c>
      <c r="V748" s="438"/>
      <c r="W748" s="97">
        <v>-8.4613153381191353E-2</v>
      </c>
      <c r="X748" s="97">
        <v>0.10571125660989278</v>
      </c>
      <c r="Y748" s="97">
        <v>-7.3478103333541211E-2</v>
      </c>
      <c r="Z748" s="97">
        <v>-0.39972201227132376</v>
      </c>
      <c r="AA748" s="349">
        <v>-0.12037164801824718</v>
      </c>
      <c r="AB748" s="287"/>
      <c r="AC748" s="97">
        <v>-0.24642606895039487</v>
      </c>
      <c r="AD748" s="97">
        <v>-0.36166243497191064</v>
      </c>
      <c r="AE748" s="97">
        <v>-0.31909971597744446</v>
      </c>
      <c r="AF748" s="97">
        <v>-2.4481622254577728E-2</v>
      </c>
      <c r="AG748" s="349">
        <v>-0.2600622228512357</v>
      </c>
      <c r="AH748" s="287"/>
      <c r="AI748" s="97">
        <v>-0.13253227586517424</v>
      </c>
      <c r="AJ748" s="97">
        <v>3.5148666881237078E-2</v>
      </c>
      <c r="AK748" s="97">
        <v>8.4198888059148658E-2</v>
      </c>
      <c r="AL748" s="97">
        <v>0.21320064661556004</v>
      </c>
      <c r="AM748" s="349">
        <v>4.8077822768898049E-2</v>
      </c>
      <c r="AN748" s="287"/>
      <c r="AO748" s="97">
        <v>0.13041137757754573</v>
      </c>
      <c r="AP748" s="97">
        <v>4.837854692859378E-2</v>
      </c>
      <c r="AQ748" s="97">
        <v>-8.519933541780822E-2</v>
      </c>
      <c r="AR748" s="97">
        <v>-0.14016320127584925</v>
      </c>
      <c r="AS748" s="349">
        <v>-2.1000401537979774E-2</v>
      </c>
      <c r="AT748" s="287"/>
      <c r="AU748" s="97">
        <v>-1.7400384870325358E-2</v>
      </c>
      <c r="AV748" s="97">
        <v>3.4944901328019196E-2</v>
      </c>
      <c r="AW748" s="97">
        <v>2.6015881478580694E-2</v>
      </c>
      <c r="AX748" s="97">
        <v>0.12295018456400064</v>
      </c>
      <c r="AY748" s="349">
        <v>4.1954771010300762E-2</v>
      </c>
      <c r="AZ748" s="287"/>
      <c r="BA748" s="97">
        <v>-0.18123244605652289</v>
      </c>
      <c r="BB748" s="97">
        <v>-8.8845397799772408E-2</v>
      </c>
    </row>
    <row r="749" spans="1:54">
      <c r="A749" s="69"/>
      <c r="B749" s="61"/>
      <c r="C749" s="306" t="s">
        <v>95</v>
      </c>
      <c r="D749" s="306" t="s">
        <v>25</v>
      </c>
      <c r="E749" s="433">
        <v>3063652</v>
      </c>
      <c r="F749" s="433">
        <v>3178594</v>
      </c>
      <c r="G749" s="433">
        <v>3226721</v>
      </c>
      <c r="H749" s="433">
        <v>3116957</v>
      </c>
      <c r="I749" s="434">
        <v>12585924</v>
      </c>
      <c r="J749" s="435"/>
      <c r="K749" s="433">
        <v>3150988</v>
      </c>
      <c r="L749" s="433">
        <v>3229597</v>
      </c>
      <c r="M749" s="433">
        <v>2870043</v>
      </c>
      <c r="N749" s="433">
        <v>2875359</v>
      </c>
      <c r="O749" s="436">
        <v>12125987</v>
      </c>
      <c r="P749" s="435"/>
      <c r="Q749" s="433">
        <v>2604818</v>
      </c>
      <c r="R749" s="433">
        <v>2925048</v>
      </c>
      <c r="S749" s="433">
        <v>2850512</v>
      </c>
      <c r="T749" s="433">
        <v>2958526</v>
      </c>
      <c r="U749" s="436">
        <v>11338904</v>
      </c>
      <c r="V749" s="435"/>
      <c r="W749" s="433">
        <v>2850207</v>
      </c>
      <c r="X749" s="433">
        <v>2754157</v>
      </c>
      <c r="Y749" s="433">
        <v>2747457</v>
      </c>
      <c r="Z749" s="433">
        <v>2754412</v>
      </c>
      <c r="AA749" s="436">
        <v>11106233</v>
      </c>
      <c r="AB749" s="126"/>
      <c r="AC749" s="433">
        <v>2612901</v>
      </c>
      <c r="AD749" s="433">
        <v>2588366</v>
      </c>
      <c r="AE749" s="433">
        <v>2596262</v>
      </c>
      <c r="AF749" s="433">
        <v>2622879</v>
      </c>
      <c r="AG749" s="436">
        <v>10420408</v>
      </c>
      <c r="AH749" s="126"/>
      <c r="AI749" s="433">
        <v>2467871</v>
      </c>
      <c r="AJ749" s="433">
        <v>2635761</v>
      </c>
      <c r="AK749" s="433">
        <v>2782453</v>
      </c>
      <c r="AL749" s="433">
        <v>2690837</v>
      </c>
      <c r="AM749" s="436">
        <v>10576922</v>
      </c>
      <c r="AN749" s="126"/>
      <c r="AO749" s="433">
        <v>2539319</v>
      </c>
      <c r="AP749" s="433">
        <v>2863288</v>
      </c>
      <c r="AQ749" s="433">
        <v>2752782</v>
      </c>
      <c r="AR749" s="433">
        <v>2949092</v>
      </c>
      <c r="AS749" s="436">
        <v>11104481</v>
      </c>
      <c r="AT749" s="126"/>
      <c r="AU749" s="433">
        <v>2798275</v>
      </c>
      <c r="AV749" s="433">
        <v>2762891</v>
      </c>
      <c r="AW749" s="433">
        <v>2747074</v>
      </c>
      <c r="AX749" s="433">
        <v>2597390</v>
      </c>
      <c r="AY749" s="436">
        <v>10905630</v>
      </c>
      <c r="AZ749" s="126"/>
      <c r="BA749" s="433">
        <v>2639898</v>
      </c>
      <c r="BB749" s="433">
        <v>2704401</v>
      </c>
    </row>
    <row r="750" spans="1:54">
      <c r="A750" s="69"/>
      <c r="B750" s="61"/>
      <c r="C750" s="312"/>
      <c r="D750" s="313" t="s">
        <v>23</v>
      </c>
      <c r="E750" s="97">
        <v>-0.11843846899336337</v>
      </c>
      <c r="F750" s="97">
        <v>6.2148822080547159E-2</v>
      </c>
      <c r="G750" s="97">
        <v>0.12152867809448072</v>
      </c>
      <c r="H750" s="97">
        <v>-1.7320555276717775E-2</v>
      </c>
      <c r="I750" s="437"/>
      <c r="J750" s="438"/>
      <c r="K750" s="97">
        <v>2.8507154206809389E-2</v>
      </c>
      <c r="L750" s="97">
        <v>1.6045773697427226E-2</v>
      </c>
      <c r="M750" s="97">
        <v>-0.11053884113315034</v>
      </c>
      <c r="N750" s="97">
        <v>-7.7510854336457005E-2</v>
      </c>
      <c r="O750" s="349">
        <v>-3.654376110963331E-2</v>
      </c>
      <c r="P750" s="438"/>
      <c r="Q750" s="97">
        <v>-0.17333293557449281</v>
      </c>
      <c r="R750" s="97">
        <v>-9.4299381625633116E-2</v>
      </c>
      <c r="S750" s="97">
        <v>-6.8051245225245749E-3</v>
      </c>
      <c r="T750" s="97">
        <v>2.8924040441558718E-2</v>
      </c>
      <c r="U750" s="349">
        <v>-6.4908778147296342E-2</v>
      </c>
      <c r="V750" s="438"/>
      <c r="W750" s="97">
        <v>9.4205813995450027E-2</v>
      </c>
      <c r="X750" s="97">
        <v>-5.8423314762697909E-2</v>
      </c>
      <c r="Y750" s="97">
        <v>-3.615315424036103E-2</v>
      </c>
      <c r="Z750" s="97">
        <v>-6.8991788478451777E-2</v>
      </c>
      <c r="AA750" s="349">
        <v>-2.0519708077606058E-2</v>
      </c>
      <c r="AB750" s="287"/>
      <c r="AC750" s="97">
        <v>-8.3259215909581297E-2</v>
      </c>
      <c r="AD750" s="97">
        <v>-6.0196640932234424E-2</v>
      </c>
      <c r="AE750" s="97">
        <v>-5.5030888563497027E-2</v>
      </c>
      <c r="AF750" s="97">
        <v>-4.7753567730608237E-2</v>
      </c>
      <c r="AG750" s="349">
        <v>-6.1751360699888069E-2</v>
      </c>
      <c r="AH750" s="287"/>
      <c r="AI750" s="97">
        <v>-5.5505355924315491E-2</v>
      </c>
      <c r="AJ750" s="97">
        <v>1.831077985107199E-2</v>
      </c>
      <c r="AK750" s="97">
        <v>7.1715027219902971E-2</v>
      </c>
      <c r="AL750" s="97">
        <v>2.5909696939889315E-2</v>
      </c>
      <c r="AM750" s="349">
        <v>1.5019949314844405E-2</v>
      </c>
      <c r="AN750" s="287"/>
      <c r="AO750" s="97">
        <v>2.8951270143374508E-2</v>
      </c>
      <c r="AP750" s="97">
        <v>8.6323077092346434E-2</v>
      </c>
      <c r="AQ750" s="97">
        <v>-1.066361228743129E-2</v>
      </c>
      <c r="AR750" s="97">
        <v>9.5975713133125584E-2</v>
      </c>
      <c r="AS750" s="349">
        <v>4.9878310533064241E-2</v>
      </c>
      <c r="AT750" s="287"/>
      <c r="AU750" s="97">
        <v>0.10197852258814266</v>
      </c>
      <c r="AV750" s="97">
        <v>-3.5063535348173192E-2</v>
      </c>
      <c r="AW750" s="97">
        <v>-2.0735386964896296E-3</v>
      </c>
      <c r="AX750" s="97">
        <v>-0.11925772407235857</v>
      </c>
      <c r="AY750" s="349">
        <v>-1.7907275450333993E-2</v>
      </c>
      <c r="AZ750" s="287"/>
      <c r="BA750" s="97">
        <v>-5.6598082747406853E-2</v>
      </c>
      <c r="BB750" s="97">
        <v>-2.1169854330120197E-2</v>
      </c>
    </row>
    <row r="751" spans="1:54">
      <c r="A751" s="69"/>
      <c r="B751" s="61"/>
      <c r="C751" s="306" t="s">
        <v>96</v>
      </c>
      <c r="D751" s="306" t="s">
        <v>25</v>
      </c>
      <c r="E751" s="433">
        <v>0</v>
      </c>
      <c r="F751" s="433">
        <v>0</v>
      </c>
      <c r="G751" s="433">
        <v>0</v>
      </c>
      <c r="H751" s="433">
        <v>0</v>
      </c>
      <c r="I751" s="434">
        <v>0</v>
      </c>
      <c r="J751" s="435"/>
      <c r="K751" s="433">
        <v>0</v>
      </c>
      <c r="L751" s="433">
        <v>0</v>
      </c>
      <c r="M751" s="433">
        <v>0</v>
      </c>
      <c r="N751" s="433">
        <v>0</v>
      </c>
      <c r="O751" s="436">
        <v>0</v>
      </c>
      <c r="P751" s="435"/>
      <c r="Q751" s="433">
        <v>0</v>
      </c>
      <c r="R751" s="433">
        <v>0</v>
      </c>
      <c r="S751" s="433">
        <v>0</v>
      </c>
      <c r="T751" s="433">
        <v>0</v>
      </c>
      <c r="U751" s="436">
        <v>0</v>
      </c>
      <c r="V751" s="435"/>
      <c r="W751" s="433">
        <v>0</v>
      </c>
      <c r="X751" s="433">
        <v>0</v>
      </c>
      <c r="Y751" s="433">
        <v>0</v>
      </c>
      <c r="Z751" s="433">
        <v>0</v>
      </c>
      <c r="AA751" s="436">
        <v>0</v>
      </c>
      <c r="AB751" s="126"/>
      <c r="AC751" s="433">
        <v>0</v>
      </c>
      <c r="AD751" s="433">
        <v>0</v>
      </c>
      <c r="AE751" s="433">
        <v>0</v>
      </c>
      <c r="AF751" s="433">
        <v>0</v>
      </c>
      <c r="AG751" s="436">
        <v>0</v>
      </c>
      <c r="AH751" s="126"/>
      <c r="AI751" s="433">
        <v>0</v>
      </c>
      <c r="AJ751" s="433">
        <v>0</v>
      </c>
      <c r="AK751" s="433">
        <v>0</v>
      </c>
      <c r="AL751" s="433">
        <v>0</v>
      </c>
      <c r="AM751" s="436">
        <v>0</v>
      </c>
      <c r="AN751" s="126"/>
      <c r="AO751" s="433">
        <v>0</v>
      </c>
      <c r="AP751" s="433">
        <v>0</v>
      </c>
      <c r="AQ751" s="433">
        <v>0</v>
      </c>
      <c r="AR751" s="433">
        <v>0</v>
      </c>
      <c r="AS751" s="436">
        <v>0</v>
      </c>
      <c r="AT751" s="126"/>
      <c r="AU751" s="433">
        <v>0</v>
      </c>
      <c r="AV751" s="433">
        <v>0</v>
      </c>
      <c r="AW751" s="433">
        <v>0</v>
      </c>
      <c r="AX751" s="433">
        <v>0</v>
      </c>
      <c r="AY751" s="436">
        <v>0</v>
      </c>
      <c r="AZ751" s="126"/>
      <c r="BA751" s="433">
        <v>0</v>
      </c>
      <c r="BB751" s="433">
        <v>0</v>
      </c>
    </row>
    <row r="752" spans="1:54">
      <c r="A752" s="69"/>
      <c r="B752" s="71"/>
      <c r="C752" s="312"/>
      <c r="D752" s="313" t="s">
        <v>23</v>
      </c>
      <c r="E752" s="97">
        <v>0</v>
      </c>
      <c r="F752" s="97">
        <v>0</v>
      </c>
      <c r="G752" s="97">
        <v>0</v>
      </c>
      <c r="H752" s="97">
        <v>0</v>
      </c>
      <c r="I752" s="437"/>
      <c r="J752" s="438"/>
      <c r="K752" s="97">
        <v>0</v>
      </c>
      <c r="L752" s="97">
        <v>0</v>
      </c>
      <c r="M752" s="97">
        <v>0</v>
      </c>
      <c r="N752" s="97">
        <v>0</v>
      </c>
      <c r="O752" s="349">
        <v>0</v>
      </c>
      <c r="P752" s="438"/>
      <c r="Q752" s="97" t="s">
        <v>279</v>
      </c>
      <c r="R752" s="97" t="s">
        <v>279</v>
      </c>
      <c r="S752" s="97" t="s">
        <v>279</v>
      </c>
      <c r="T752" s="97" t="s">
        <v>279</v>
      </c>
      <c r="U752" s="349" t="s">
        <v>279</v>
      </c>
      <c r="V752" s="438"/>
      <c r="W752" s="97" t="s">
        <v>279</v>
      </c>
      <c r="X752" s="97" t="s">
        <v>279</v>
      </c>
      <c r="Y752" s="97" t="s">
        <v>279</v>
      </c>
      <c r="Z752" s="97" t="s">
        <v>279</v>
      </c>
      <c r="AA752" s="349" t="s">
        <v>279</v>
      </c>
      <c r="AB752" s="287"/>
      <c r="AC752" s="97" t="s">
        <v>279</v>
      </c>
      <c r="AD752" s="97" t="s">
        <v>279</v>
      </c>
      <c r="AE752" s="97" t="s">
        <v>279</v>
      </c>
      <c r="AF752" s="97" t="s">
        <v>279</v>
      </c>
      <c r="AG752" s="349" t="s">
        <v>279</v>
      </c>
      <c r="AH752" s="287"/>
      <c r="AI752" s="97" t="s">
        <v>279</v>
      </c>
      <c r="AJ752" s="97" t="s">
        <v>279</v>
      </c>
      <c r="AK752" s="97" t="s">
        <v>279</v>
      </c>
      <c r="AL752" s="97" t="s">
        <v>279</v>
      </c>
      <c r="AM752" s="349" t="s">
        <v>279</v>
      </c>
      <c r="AN752" s="287"/>
      <c r="AO752" s="97" t="s">
        <v>279</v>
      </c>
      <c r="AP752" s="97" t="s">
        <v>279</v>
      </c>
      <c r="AQ752" s="97" t="s">
        <v>279</v>
      </c>
      <c r="AR752" s="97" t="s">
        <v>279</v>
      </c>
      <c r="AS752" s="349" t="s">
        <v>279</v>
      </c>
      <c r="AT752" s="287"/>
      <c r="AU752" s="97" t="s">
        <v>279</v>
      </c>
      <c r="AV752" s="97" t="s">
        <v>279</v>
      </c>
      <c r="AW752" s="97" t="s">
        <v>279</v>
      </c>
      <c r="AX752" s="97" t="s">
        <v>279</v>
      </c>
      <c r="AY752" s="349" t="s">
        <v>279</v>
      </c>
      <c r="AZ752" s="287"/>
      <c r="BA752" s="97" t="s">
        <v>279</v>
      </c>
      <c r="BB752" s="97" t="s">
        <v>279</v>
      </c>
    </row>
    <row r="753" spans="1:54">
      <c r="A753" s="73" t="s">
        <v>198</v>
      </c>
      <c r="B753" s="73" t="s">
        <v>250</v>
      </c>
      <c r="C753" s="306" t="s">
        <v>58</v>
      </c>
      <c r="D753" s="306" t="s">
        <v>25</v>
      </c>
      <c r="E753" s="433">
        <v>19210653</v>
      </c>
      <c r="F753" s="433">
        <v>21447807</v>
      </c>
      <c r="G753" s="433">
        <v>21482906</v>
      </c>
      <c r="H753" s="433">
        <v>21105759</v>
      </c>
      <c r="I753" s="434">
        <v>83247125</v>
      </c>
      <c r="J753" s="435"/>
      <c r="K753" s="433">
        <v>21122324</v>
      </c>
      <c r="L753" s="433">
        <v>20467449</v>
      </c>
      <c r="M753" s="433">
        <v>20803675</v>
      </c>
      <c r="N753" s="433">
        <v>20104295</v>
      </c>
      <c r="O753" s="436">
        <v>82497743</v>
      </c>
      <c r="P753" s="435"/>
      <c r="Q753" s="433">
        <v>23928915</v>
      </c>
      <c r="R753" s="433">
        <v>25141933</v>
      </c>
      <c r="S753" s="433">
        <v>25542984</v>
      </c>
      <c r="T753" s="433">
        <v>24481827</v>
      </c>
      <c r="U753" s="436">
        <v>99095659</v>
      </c>
      <c r="V753" s="435"/>
      <c r="W753" s="433">
        <v>23390192</v>
      </c>
      <c r="X753" s="433">
        <v>23351945</v>
      </c>
      <c r="Y753" s="433">
        <v>24283637</v>
      </c>
      <c r="Z753" s="433">
        <v>23231085</v>
      </c>
      <c r="AA753" s="436">
        <v>94256859</v>
      </c>
      <c r="AB753" s="126"/>
      <c r="AC753" s="433">
        <v>23250947</v>
      </c>
      <c r="AD753" s="433">
        <v>23984512</v>
      </c>
      <c r="AE753" s="433">
        <v>23760268</v>
      </c>
      <c r="AF753" s="433">
        <v>25315129</v>
      </c>
      <c r="AG753" s="436">
        <v>96310856</v>
      </c>
      <c r="AH753" s="126"/>
      <c r="AI753" s="433">
        <v>24621627</v>
      </c>
      <c r="AJ753" s="433">
        <v>25466714</v>
      </c>
      <c r="AK753" s="433">
        <v>25366096</v>
      </c>
      <c r="AL753" s="433">
        <v>25316064</v>
      </c>
      <c r="AM753" s="436">
        <v>100770501</v>
      </c>
      <c r="AN753" s="126"/>
      <c r="AO753" s="433">
        <v>24552830</v>
      </c>
      <c r="AP753" s="433">
        <v>25173631</v>
      </c>
      <c r="AQ753" s="433">
        <v>27198056</v>
      </c>
      <c r="AR753" s="433">
        <v>27095175</v>
      </c>
      <c r="AS753" s="436">
        <v>104019692</v>
      </c>
      <c r="AT753" s="126"/>
      <c r="AU753" s="433">
        <v>26092522</v>
      </c>
      <c r="AV753" s="433">
        <v>27718813</v>
      </c>
      <c r="AW753" s="433">
        <v>27045188</v>
      </c>
      <c r="AX753" s="433">
        <v>27219843</v>
      </c>
      <c r="AY753" s="436">
        <v>108076366</v>
      </c>
      <c r="AZ753" s="126"/>
      <c r="BA753" s="433">
        <v>26750394</v>
      </c>
      <c r="BB753" s="433">
        <v>27305279</v>
      </c>
    </row>
    <row r="754" spans="1:54">
      <c r="A754" s="69"/>
      <c r="B754" s="61" t="s">
        <v>247</v>
      </c>
      <c r="C754" s="312"/>
      <c r="D754" s="313" t="s">
        <v>23</v>
      </c>
      <c r="E754" s="97">
        <v>0.24187326302841414</v>
      </c>
      <c r="F754" s="97">
        <v>0.29944725131534777</v>
      </c>
      <c r="G754" s="97">
        <v>0.33196744536541128</v>
      </c>
      <c r="H754" s="97">
        <v>0.21500650916112474</v>
      </c>
      <c r="I754" s="437"/>
      <c r="J754" s="438"/>
      <c r="K754" s="97">
        <v>9.9510984868655949E-2</v>
      </c>
      <c r="L754" s="97">
        <v>-4.5709008851114709E-2</v>
      </c>
      <c r="M754" s="97">
        <v>-3.1617277476333971E-2</v>
      </c>
      <c r="N754" s="97">
        <v>-4.7449797943774491E-2</v>
      </c>
      <c r="O754" s="349">
        <v>-9.0018964618898689E-3</v>
      </c>
      <c r="P754" s="438"/>
      <c r="Q754" s="97">
        <v>0.13287321035317889</v>
      </c>
      <c r="R754" s="97">
        <v>0.22838625370460197</v>
      </c>
      <c r="S754" s="97">
        <v>0.2278111439445194</v>
      </c>
      <c r="T754" s="97">
        <v>0.217741134419287</v>
      </c>
      <c r="U754" s="349">
        <v>0.20119236474142088</v>
      </c>
      <c r="V754" s="438"/>
      <c r="W754" s="97">
        <v>-2.2513473761764824E-2</v>
      </c>
      <c r="X754" s="97">
        <v>-7.1195321378034082E-2</v>
      </c>
      <c r="Y754" s="97">
        <v>-4.9303049322663273E-2</v>
      </c>
      <c r="Z754" s="97">
        <v>-5.1088589099171355E-2</v>
      </c>
      <c r="AA754" s="349">
        <v>-4.8829585966020939E-2</v>
      </c>
      <c r="AB754" s="287"/>
      <c r="AC754" s="97">
        <v>-5.9531362547173838E-3</v>
      </c>
      <c r="AD754" s="97">
        <v>2.7088407411031579E-2</v>
      </c>
      <c r="AE754" s="97">
        <v>-2.1552331720326778E-2</v>
      </c>
      <c r="AF754" s="97">
        <v>8.9709283918508298E-2</v>
      </c>
      <c r="AG754" s="349">
        <v>2.1791485752776785E-2</v>
      </c>
      <c r="AH754" s="287"/>
      <c r="AI754" s="97">
        <v>5.8951577327151394E-2</v>
      </c>
      <c r="AJ754" s="97">
        <v>6.1798297167772187E-2</v>
      </c>
      <c r="AK754" s="97">
        <v>6.7584591217573875E-2</v>
      </c>
      <c r="AL754" s="97">
        <v>3.6934435530655563E-5</v>
      </c>
      <c r="AM754" s="349">
        <v>4.6304696949220236E-2</v>
      </c>
      <c r="AN754" s="287"/>
      <c r="AO754" s="97">
        <v>-2.7941695323383531E-3</v>
      </c>
      <c r="AP754" s="97">
        <v>-1.1508473374303385E-2</v>
      </c>
      <c r="AQ754" s="97">
        <v>7.2220810013492009E-2</v>
      </c>
      <c r="AR754" s="97">
        <v>7.0275971809835802E-2</v>
      </c>
      <c r="AS754" s="349">
        <v>3.2243473712609605E-2</v>
      </c>
      <c r="AT754" s="287"/>
      <c r="AU754" s="97">
        <v>6.2709349594323838E-2</v>
      </c>
      <c r="AV754" s="97">
        <v>0.10110508094759951</v>
      </c>
      <c r="AW754" s="97">
        <v>-5.6205487627497552E-3</v>
      </c>
      <c r="AX754" s="97">
        <v>4.6011144050555064E-3</v>
      </c>
      <c r="AY754" s="349">
        <v>3.8999096440316405E-2</v>
      </c>
      <c r="AZ754" s="287"/>
      <c r="BA754" s="97">
        <v>2.5213047631041485E-2</v>
      </c>
      <c r="BB754" s="97">
        <v>-1.4918892811174866E-2</v>
      </c>
    </row>
    <row r="755" spans="1:54">
      <c r="A755" s="69"/>
      <c r="B755" s="69"/>
      <c r="C755" s="306" t="s">
        <v>82</v>
      </c>
      <c r="D755" s="306" t="s">
        <v>25</v>
      </c>
      <c r="E755" s="433">
        <v>159306081</v>
      </c>
      <c r="F755" s="433">
        <v>168385907</v>
      </c>
      <c r="G755" s="433">
        <v>170442355</v>
      </c>
      <c r="H755" s="433">
        <v>169260984</v>
      </c>
      <c r="I755" s="434">
        <v>667395327</v>
      </c>
      <c r="J755" s="435"/>
      <c r="K755" s="433">
        <v>165213558</v>
      </c>
      <c r="L755" s="433">
        <v>169671662</v>
      </c>
      <c r="M755" s="433">
        <v>175352668</v>
      </c>
      <c r="N755" s="433">
        <v>174495176</v>
      </c>
      <c r="O755" s="436">
        <v>684733064</v>
      </c>
      <c r="P755" s="435"/>
      <c r="Q755" s="433">
        <v>182646956</v>
      </c>
      <c r="R755" s="433">
        <v>191997958</v>
      </c>
      <c r="S755" s="433">
        <v>193364670</v>
      </c>
      <c r="T755" s="433">
        <v>185703698</v>
      </c>
      <c r="U755" s="436">
        <v>753713282</v>
      </c>
      <c r="V755" s="435"/>
      <c r="W755" s="433">
        <v>183236881</v>
      </c>
      <c r="X755" s="433">
        <v>183134252</v>
      </c>
      <c r="Y755" s="433">
        <v>186654393</v>
      </c>
      <c r="Z755" s="433">
        <v>185889800</v>
      </c>
      <c r="AA755" s="436">
        <v>738915326</v>
      </c>
      <c r="AB755" s="126"/>
      <c r="AC755" s="433">
        <v>185279601</v>
      </c>
      <c r="AD755" s="433">
        <v>194929075</v>
      </c>
      <c r="AE755" s="433">
        <v>193831928</v>
      </c>
      <c r="AF755" s="433">
        <v>194293643</v>
      </c>
      <c r="AG755" s="436">
        <v>768334247</v>
      </c>
      <c r="AH755" s="126"/>
      <c r="AI755" s="433">
        <v>196169043</v>
      </c>
      <c r="AJ755" s="433">
        <v>197121892</v>
      </c>
      <c r="AK755" s="433">
        <v>200666554</v>
      </c>
      <c r="AL755" s="433">
        <v>200897312</v>
      </c>
      <c r="AM755" s="436">
        <v>794854801</v>
      </c>
      <c r="AN755" s="126"/>
      <c r="AO755" s="433">
        <v>194405227</v>
      </c>
      <c r="AP755" s="433">
        <v>204831964</v>
      </c>
      <c r="AQ755" s="433">
        <v>209903379</v>
      </c>
      <c r="AR755" s="433">
        <v>210896971</v>
      </c>
      <c r="AS755" s="436">
        <v>820037541</v>
      </c>
      <c r="AT755" s="126"/>
      <c r="AU755" s="433">
        <v>204701145</v>
      </c>
      <c r="AV755" s="433">
        <v>216070329</v>
      </c>
      <c r="AW755" s="433">
        <v>212453412</v>
      </c>
      <c r="AX755" s="433">
        <v>214195596</v>
      </c>
      <c r="AY755" s="436">
        <v>847420482</v>
      </c>
      <c r="AZ755" s="126"/>
      <c r="BA755" s="433">
        <v>216527846</v>
      </c>
      <c r="BB755" s="433">
        <v>219784352</v>
      </c>
    </row>
    <row r="756" spans="1:54">
      <c r="A756" s="69"/>
      <c r="B756" s="69"/>
      <c r="C756" s="312"/>
      <c r="D756" s="313" t="s">
        <v>23</v>
      </c>
      <c r="E756" s="97">
        <v>0.21822883919970973</v>
      </c>
      <c r="F756" s="97">
        <v>0.13923718628759441</v>
      </c>
      <c r="G756" s="97">
        <v>0.13165022805418161</v>
      </c>
      <c r="H756" s="97">
        <v>8.3529450106111458E-2</v>
      </c>
      <c r="I756" s="437"/>
      <c r="J756" s="438"/>
      <c r="K756" s="97">
        <v>3.7082558072594855E-2</v>
      </c>
      <c r="L756" s="97">
        <v>7.6357637221979632E-3</v>
      </c>
      <c r="M756" s="97">
        <v>2.8809229959302077E-2</v>
      </c>
      <c r="N756" s="97">
        <v>3.0923795173021091E-2</v>
      </c>
      <c r="O756" s="349">
        <v>2.597821156155633E-2</v>
      </c>
      <c r="P756" s="438"/>
      <c r="Q756" s="97">
        <v>0.10552038350266635</v>
      </c>
      <c r="R756" s="97">
        <v>0.13158529678338393</v>
      </c>
      <c r="S756" s="97">
        <v>0.10271872224949541</v>
      </c>
      <c r="T756" s="97">
        <v>6.4233993494467789E-2</v>
      </c>
      <c r="U756" s="349">
        <v>0.10074030542214341</v>
      </c>
      <c r="V756" s="438"/>
      <c r="W756" s="97">
        <v>3.2298649422879411E-3</v>
      </c>
      <c r="X756" s="97">
        <v>-4.6165626407339233E-2</v>
      </c>
      <c r="Y756" s="97">
        <v>-3.4702704480606528E-2</v>
      </c>
      <c r="Z756" s="97">
        <v>1.0021448253549892E-3</v>
      </c>
      <c r="AA756" s="349">
        <v>-1.9633402188074967E-2</v>
      </c>
      <c r="AB756" s="287"/>
      <c r="AC756" s="97">
        <v>1.1147974080611078E-2</v>
      </c>
      <c r="AD756" s="97">
        <v>6.4405335818883191E-2</v>
      </c>
      <c r="AE756" s="97">
        <v>3.8453608750585344E-2</v>
      </c>
      <c r="AF756" s="97">
        <v>4.5208736574034791E-2</v>
      </c>
      <c r="AG756" s="349">
        <v>3.981365653796165E-2</v>
      </c>
      <c r="AH756" s="287"/>
      <c r="AI756" s="97">
        <v>5.8773021645269985E-2</v>
      </c>
      <c r="AJ756" s="97">
        <v>1.1249306959467242E-2</v>
      </c>
      <c r="AK756" s="97">
        <v>3.5260578948582699E-2</v>
      </c>
      <c r="AL756" s="97">
        <v>3.3988085755332742E-2</v>
      </c>
      <c r="AM756" s="349">
        <v>3.4516948975723549E-2</v>
      </c>
      <c r="AN756" s="287"/>
      <c r="AO756" s="97">
        <v>-8.9913065437139394E-3</v>
      </c>
      <c r="AP756" s="97">
        <v>3.9113220362150258E-2</v>
      </c>
      <c r="AQ756" s="97">
        <v>4.6030715213258633E-2</v>
      </c>
      <c r="AR756" s="97">
        <v>4.977497658107044E-2</v>
      </c>
      <c r="AS756" s="349">
        <v>3.1682188958685131E-2</v>
      </c>
      <c r="AT756" s="287"/>
      <c r="AU756" s="97">
        <v>5.2961117141155922E-2</v>
      </c>
      <c r="AV756" s="97">
        <v>5.4866265891977628E-2</v>
      </c>
      <c r="AW756" s="97">
        <v>1.2148603858349594E-2</v>
      </c>
      <c r="AX756" s="97">
        <v>1.564093113504228E-2</v>
      </c>
      <c r="AY756" s="349">
        <v>3.339230173122032E-2</v>
      </c>
      <c r="AZ756" s="287"/>
      <c r="BA756" s="97">
        <v>5.7775451133895706E-2</v>
      </c>
      <c r="BB756" s="97">
        <v>1.7188954250169086E-2</v>
      </c>
    </row>
    <row r="757" spans="1:54">
      <c r="A757" s="69"/>
      <c r="B757" s="69"/>
      <c r="C757" s="306" t="s">
        <v>83</v>
      </c>
      <c r="D757" s="306" t="s">
        <v>25</v>
      </c>
      <c r="E757" s="433">
        <v>4315990</v>
      </c>
      <c r="F757" s="433">
        <v>4238880</v>
      </c>
      <c r="G757" s="433">
        <v>4534890</v>
      </c>
      <c r="H757" s="433">
        <v>4968180</v>
      </c>
      <c r="I757" s="434">
        <v>18057940</v>
      </c>
      <c r="J757" s="435"/>
      <c r="K757" s="433">
        <v>5167170</v>
      </c>
      <c r="L757" s="433">
        <v>5086330</v>
      </c>
      <c r="M757" s="433">
        <v>5104170</v>
      </c>
      <c r="N757" s="433">
        <v>5041950</v>
      </c>
      <c r="O757" s="436">
        <v>20399620</v>
      </c>
      <c r="P757" s="435"/>
      <c r="Q757" s="433">
        <v>5902320</v>
      </c>
      <c r="R757" s="433">
        <v>5764670</v>
      </c>
      <c r="S757" s="433">
        <v>6440870</v>
      </c>
      <c r="T757" s="433">
        <v>6708210</v>
      </c>
      <c r="U757" s="436">
        <v>24816070</v>
      </c>
      <c r="V757" s="435"/>
      <c r="W757" s="433">
        <v>6216230</v>
      </c>
      <c r="X757" s="433">
        <v>6220050</v>
      </c>
      <c r="Y757" s="433">
        <v>6130530</v>
      </c>
      <c r="Z757" s="433">
        <v>6056980</v>
      </c>
      <c r="AA757" s="436">
        <v>24623790</v>
      </c>
      <c r="AB757" s="126"/>
      <c r="AC757" s="433">
        <v>10840690</v>
      </c>
      <c r="AD757" s="433">
        <v>7656800</v>
      </c>
      <c r="AE757" s="433">
        <v>7100310</v>
      </c>
      <c r="AF757" s="433">
        <v>7198650</v>
      </c>
      <c r="AG757" s="436">
        <v>32796450</v>
      </c>
      <c r="AH757" s="126"/>
      <c r="AI757" s="433">
        <v>7675880</v>
      </c>
      <c r="AJ757" s="433">
        <v>7800080</v>
      </c>
      <c r="AK757" s="433">
        <v>6976000</v>
      </c>
      <c r="AL757" s="433">
        <v>7605540</v>
      </c>
      <c r="AM757" s="436">
        <v>30057500</v>
      </c>
      <c r="AN757" s="126"/>
      <c r="AO757" s="433">
        <v>7720870</v>
      </c>
      <c r="AP757" s="433">
        <v>7505800</v>
      </c>
      <c r="AQ757" s="433">
        <v>8623340</v>
      </c>
      <c r="AR757" s="433">
        <v>8758210</v>
      </c>
      <c r="AS757" s="436">
        <v>32608220</v>
      </c>
      <c r="AT757" s="126"/>
      <c r="AU757" s="433">
        <v>8180640</v>
      </c>
      <c r="AV757" s="433">
        <v>9316970</v>
      </c>
      <c r="AW757" s="433">
        <v>8500470</v>
      </c>
      <c r="AX757" s="433">
        <v>9102590</v>
      </c>
      <c r="AY757" s="436">
        <v>35100670</v>
      </c>
      <c r="AZ757" s="126"/>
      <c r="BA757" s="433">
        <v>9040040</v>
      </c>
      <c r="BB757" s="433">
        <v>9542420</v>
      </c>
    </row>
    <row r="758" spans="1:54">
      <c r="A758" s="69"/>
      <c r="B758" s="69"/>
      <c r="C758" s="312"/>
      <c r="D758" s="313" t="s">
        <v>23</v>
      </c>
      <c r="E758" s="97">
        <v>0.44905790873197066</v>
      </c>
      <c r="F758" s="97">
        <v>0.17915023116338327</v>
      </c>
      <c r="G758" s="97">
        <v>0.20670395521117166</v>
      </c>
      <c r="H758" s="97">
        <v>0.29293155362166468</v>
      </c>
      <c r="I758" s="437"/>
      <c r="J758" s="438"/>
      <c r="K758" s="97">
        <v>0.19721547084214747</v>
      </c>
      <c r="L758" s="97">
        <v>0.19992309289246216</v>
      </c>
      <c r="M758" s="97">
        <v>0.12553336464611048</v>
      </c>
      <c r="N758" s="97">
        <v>1.4848495827445865E-2</v>
      </c>
      <c r="O758" s="349">
        <v>0.1296759209522238</v>
      </c>
      <c r="P758" s="438"/>
      <c r="Q758" s="97">
        <v>0.14227323660727254</v>
      </c>
      <c r="R758" s="97">
        <v>0.13336531448018518</v>
      </c>
      <c r="S758" s="97">
        <v>0.26188391060642568</v>
      </c>
      <c r="T758" s="97">
        <v>0.3304792788504447</v>
      </c>
      <c r="U758" s="349">
        <v>0.21649667984011467</v>
      </c>
      <c r="V758" s="438"/>
      <c r="W758" s="97">
        <v>5.3184171647758793E-2</v>
      </c>
      <c r="X758" s="97">
        <v>7.8994981499374672E-2</v>
      </c>
      <c r="Y758" s="97">
        <v>-4.8182931808901541E-2</v>
      </c>
      <c r="Z758" s="97">
        <v>-9.707954879170444E-2</v>
      </c>
      <c r="AA758" s="349">
        <v>-7.7482050945214542E-3</v>
      </c>
      <c r="AB758" s="287"/>
      <c r="AC758" s="97">
        <v>0.74393321997416439</v>
      </c>
      <c r="AD758" s="97">
        <v>0.23098688917291654</v>
      </c>
      <c r="AE758" s="97">
        <v>0.15818860685780844</v>
      </c>
      <c r="AF758" s="97">
        <v>0.18848832256338977</v>
      </c>
      <c r="AG758" s="349">
        <v>0.33190097868768365</v>
      </c>
      <c r="AH758" s="287"/>
      <c r="AI758" s="97">
        <v>-0.29193805929327377</v>
      </c>
      <c r="AJ758" s="97">
        <v>1.8712778184097889E-2</v>
      </c>
      <c r="AK758" s="97">
        <v>-1.7507686284120028E-2</v>
      </c>
      <c r="AL758" s="97">
        <v>5.6523098080890177E-2</v>
      </c>
      <c r="AM758" s="349">
        <v>-8.3513611991541725E-2</v>
      </c>
      <c r="AN758" s="287"/>
      <c r="AO758" s="97">
        <v>5.8612172154854925E-3</v>
      </c>
      <c r="AP758" s="97">
        <v>-3.7727818176223837E-2</v>
      </c>
      <c r="AQ758" s="97">
        <v>0.23614392201834855</v>
      </c>
      <c r="AR758" s="97">
        <v>0.15155662845767681</v>
      </c>
      <c r="AS758" s="349">
        <v>8.4861349080928239E-2</v>
      </c>
      <c r="AT758" s="287"/>
      <c r="AU758" s="97">
        <v>5.9548988650242718E-2</v>
      </c>
      <c r="AV758" s="97">
        <v>0.24130272589197688</v>
      </c>
      <c r="AW758" s="97">
        <v>-1.4248539429037921E-2</v>
      </c>
      <c r="AX758" s="97">
        <v>3.9320820121919953E-2</v>
      </c>
      <c r="AY758" s="349">
        <v>7.6436248283408226E-2</v>
      </c>
      <c r="AZ758" s="287"/>
      <c r="BA758" s="97">
        <v>0.10505290539615486</v>
      </c>
      <c r="BB758" s="97">
        <v>2.4197781038256094E-2</v>
      </c>
    </row>
    <row r="759" spans="1:54">
      <c r="A759" s="69"/>
      <c r="B759" s="69"/>
      <c r="C759" s="306" t="s">
        <v>84</v>
      </c>
      <c r="D759" s="306" t="s">
        <v>25</v>
      </c>
      <c r="E759" s="433">
        <v>17215695</v>
      </c>
      <c r="F759" s="433">
        <v>18165445</v>
      </c>
      <c r="G759" s="433">
        <v>19793213</v>
      </c>
      <c r="H759" s="433">
        <v>20552080</v>
      </c>
      <c r="I759" s="434">
        <v>75726433</v>
      </c>
      <c r="J759" s="435"/>
      <c r="K759" s="433">
        <v>19867964</v>
      </c>
      <c r="L759" s="433">
        <v>19453173</v>
      </c>
      <c r="M759" s="433">
        <v>18491924</v>
      </c>
      <c r="N759" s="433">
        <v>17396900</v>
      </c>
      <c r="O759" s="436">
        <v>75209961</v>
      </c>
      <c r="P759" s="435"/>
      <c r="Q759" s="433">
        <v>20746447</v>
      </c>
      <c r="R759" s="433">
        <v>23356122</v>
      </c>
      <c r="S759" s="433">
        <v>23006745</v>
      </c>
      <c r="T759" s="433">
        <v>22279290</v>
      </c>
      <c r="U759" s="436">
        <v>89388604</v>
      </c>
      <c r="V759" s="435"/>
      <c r="W759" s="433">
        <v>22638325</v>
      </c>
      <c r="X759" s="433">
        <v>22373852</v>
      </c>
      <c r="Y759" s="433">
        <v>21747427</v>
      </c>
      <c r="Z759" s="433">
        <v>21452268</v>
      </c>
      <c r="AA759" s="436">
        <v>88211872</v>
      </c>
      <c r="AB759" s="126"/>
      <c r="AC759" s="433">
        <v>21522834</v>
      </c>
      <c r="AD759" s="433">
        <v>22664054</v>
      </c>
      <c r="AE759" s="433">
        <v>22232018</v>
      </c>
      <c r="AF759" s="433">
        <v>23382123</v>
      </c>
      <c r="AG759" s="436">
        <v>89801029</v>
      </c>
      <c r="AH759" s="126"/>
      <c r="AI759" s="433">
        <v>23640484</v>
      </c>
      <c r="AJ759" s="433">
        <v>24569610</v>
      </c>
      <c r="AK759" s="433">
        <v>24773414</v>
      </c>
      <c r="AL759" s="433">
        <v>24793150</v>
      </c>
      <c r="AM759" s="436">
        <v>97776658</v>
      </c>
      <c r="AN759" s="126"/>
      <c r="AO759" s="433">
        <v>23330993</v>
      </c>
      <c r="AP759" s="433">
        <v>24566710</v>
      </c>
      <c r="AQ759" s="433">
        <v>26507215</v>
      </c>
      <c r="AR759" s="433">
        <v>25076030</v>
      </c>
      <c r="AS759" s="436">
        <v>99480948</v>
      </c>
      <c r="AT759" s="126"/>
      <c r="AU759" s="433">
        <v>24882882</v>
      </c>
      <c r="AV759" s="433">
        <v>26053847</v>
      </c>
      <c r="AW759" s="433">
        <v>27164084</v>
      </c>
      <c r="AX759" s="433">
        <v>27816814</v>
      </c>
      <c r="AY759" s="436">
        <v>105917627</v>
      </c>
      <c r="AZ759" s="126"/>
      <c r="BA759" s="433">
        <v>28245177</v>
      </c>
      <c r="BB759" s="433">
        <v>28545993</v>
      </c>
    </row>
    <row r="760" spans="1:54">
      <c r="A760" s="69"/>
      <c r="B760" s="69"/>
      <c r="C760" s="312"/>
      <c r="D760" s="313" t="s">
        <v>23</v>
      </c>
      <c r="E760" s="97">
        <v>0.36205700518423145</v>
      </c>
      <c r="F760" s="97">
        <v>0.33687093171402599</v>
      </c>
      <c r="G760" s="97">
        <v>0.41844339247762263</v>
      </c>
      <c r="H760" s="97">
        <v>0.33166500047202907</v>
      </c>
      <c r="I760" s="437"/>
      <c r="J760" s="438"/>
      <c r="K760" s="97">
        <v>0.15406110528793637</v>
      </c>
      <c r="L760" s="97">
        <v>7.0888877206146061E-2</v>
      </c>
      <c r="M760" s="97">
        <v>-6.5744202318239089E-2</v>
      </c>
      <c r="N760" s="97">
        <v>-0.15352120077383896</v>
      </c>
      <c r="O760" s="349">
        <v>-6.8202340918395166E-3</v>
      </c>
      <c r="P760" s="438"/>
      <c r="Q760" s="97">
        <v>4.4216055555566847E-2</v>
      </c>
      <c r="R760" s="97">
        <v>0.20063302783561321</v>
      </c>
      <c r="S760" s="97">
        <v>0.24415096017050475</v>
      </c>
      <c r="T760" s="97">
        <v>0.28064712678695636</v>
      </c>
      <c r="U760" s="349">
        <v>0.18852081308751112</v>
      </c>
      <c r="V760" s="438"/>
      <c r="W760" s="97">
        <v>9.1190457816704651E-2</v>
      </c>
      <c r="X760" s="97">
        <v>-4.2056211215200867E-2</v>
      </c>
      <c r="Y760" s="97">
        <v>-5.4736904329578118E-2</v>
      </c>
      <c r="Z760" s="97">
        <v>-3.7120662283223527E-2</v>
      </c>
      <c r="AA760" s="349">
        <v>-1.3164228406565059E-2</v>
      </c>
      <c r="AB760" s="287"/>
      <c r="AC760" s="97">
        <v>-4.9274449412666343E-2</v>
      </c>
      <c r="AD760" s="97">
        <v>1.2970587273036349E-2</v>
      </c>
      <c r="AE760" s="97">
        <v>2.228268199267891E-2</v>
      </c>
      <c r="AF760" s="97">
        <v>8.9960418171169509E-2</v>
      </c>
      <c r="AG760" s="349">
        <v>1.801522815432377E-2</v>
      </c>
      <c r="AH760" s="287"/>
      <c r="AI760" s="97">
        <v>9.8390853174818993E-2</v>
      </c>
      <c r="AJ760" s="97">
        <v>8.4078338323761548E-2</v>
      </c>
      <c r="AK760" s="97">
        <v>0.11431242993775914</v>
      </c>
      <c r="AL760" s="97">
        <v>6.0346402249273901E-2</v>
      </c>
      <c r="AM760" s="349">
        <v>8.881444999923116E-2</v>
      </c>
      <c r="AN760" s="287"/>
      <c r="AO760" s="97">
        <v>-1.3091567837612783E-2</v>
      </c>
      <c r="AP760" s="97">
        <v>-1.1803199155380195E-4</v>
      </c>
      <c r="AQ760" s="97">
        <v>6.9986357148837053E-2</v>
      </c>
      <c r="AR760" s="97">
        <v>1.1409603055682727E-2</v>
      </c>
      <c r="AS760" s="349">
        <v>1.7430438254496305E-2</v>
      </c>
      <c r="AT760" s="287"/>
      <c r="AU760" s="97">
        <v>6.6516200146303328E-2</v>
      </c>
      <c r="AV760" s="97">
        <v>6.0534642204837397E-2</v>
      </c>
      <c r="AW760" s="97">
        <v>2.4780762520694832E-2</v>
      </c>
      <c r="AX760" s="97">
        <v>0.10929896000283934</v>
      </c>
      <c r="AY760" s="349">
        <v>6.4702630296607166E-2</v>
      </c>
      <c r="AZ760" s="287"/>
      <c r="BA760" s="97">
        <v>0.13512482195591335</v>
      </c>
      <c r="BB760" s="97">
        <v>9.5653666807822946E-2</v>
      </c>
    </row>
    <row r="761" spans="1:54">
      <c r="A761" s="69"/>
      <c r="B761" s="69"/>
      <c r="C761" s="306" t="s">
        <v>85</v>
      </c>
      <c r="D761" s="306" t="s">
        <v>25</v>
      </c>
      <c r="E761" s="433">
        <v>5092270</v>
      </c>
      <c r="F761" s="433">
        <v>5179476</v>
      </c>
      <c r="G761" s="433">
        <v>5123651</v>
      </c>
      <c r="H761" s="433">
        <v>5642208</v>
      </c>
      <c r="I761" s="434">
        <v>21037605</v>
      </c>
      <c r="J761" s="435"/>
      <c r="K761" s="433">
        <v>4745637</v>
      </c>
      <c r="L761" s="433">
        <v>4315000</v>
      </c>
      <c r="M761" s="433">
        <v>3726835</v>
      </c>
      <c r="N761" s="433">
        <v>3379433</v>
      </c>
      <c r="O761" s="436">
        <v>16166905</v>
      </c>
      <c r="P761" s="435"/>
      <c r="Q761" s="433">
        <v>4986377</v>
      </c>
      <c r="R761" s="433">
        <v>5599011</v>
      </c>
      <c r="S761" s="433">
        <v>5574597</v>
      </c>
      <c r="T761" s="433">
        <v>5582610</v>
      </c>
      <c r="U761" s="436">
        <v>21742595</v>
      </c>
      <c r="V761" s="435"/>
      <c r="W761" s="433">
        <v>5602862</v>
      </c>
      <c r="X761" s="433">
        <v>5870502</v>
      </c>
      <c r="Y761" s="433">
        <v>5499936</v>
      </c>
      <c r="Z761" s="433">
        <v>5616461</v>
      </c>
      <c r="AA761" s="436">
        <v>22589761</v>
      </c>
      <c r="AB761" s="126"/>
      <c r="AC761" s="433">
        <v>5719184</v>
      </c>
      <c r="AD761" s="433">
        <v>5595688</v>
      </c>
      <c r="AE761" s="433">
        <v>5410883</v>
      </c>
      <c r="AF761" s="433">
        <v>5697375</v>
      </c>
      <c r="AG761" s="436">
        <v>22423130</v>
      </c>
      <c r="AH761" s="126"/>
      <c r="AI761" s="433">
        <v>5551134</v>
      </c>
      <c r="AJ761" s="433">
        <v>5790957</v>
      </c>
      <c r="AK761" s="433">
        <v>6230069</v>
      </c>
      <c r="AL761" s="433">
        <v>5908764</v>
      </c>
      <c r="AM761" s="436">
        <v>23480924</v>
      </c>
      <c r="AN761" s="126"/>
      <c r="AO761" s="433">
        <v>5298361</v>
      </c>
      <c r="AP761" s="433">
        <v>5739881</v>
      </c>
      <c r="AQ761" s="433">
        <v>5812642</v>
      </c>
      <c r="AR761" s="433">
        <v>5747367</v>
      </c>
      <c r="AS761" s="436">
        <v>22598251</v>
      </c>
      <c r="AT761" s="126"/>
      <c r="AU761" s="433">
        <v>6030917</v>
      </c>
      <c r="AV761" s="433">
        <v>6099592</v>
      </c>
      <c r="AW761" s="433">
        <v>6223114</v>
      </c>
      <c r="AX761" s="433">
        <v>6887212</v>
      </c>
      <c r="AY761" s="436">
        <v>25240835</v>
      </c>
      <c r="AZ761" s="126"/>
      <c r="BA761" s="433">
        <v>6715653</v>
      </c>
      <c r="BB761" s="433">
        <v>6674016</v>
      </c>
    </row>
    <row r="762" spans="1:54">
      <c r="A762" s="69"/>
      <c r="B762" s="69"/>
      <c r="C762" s="312"/>
      <c r="D762" s="313" t="s">
        <v>23</v>
      </c>
      <c r="E762" s="97">
        <v>0.35562578832168479</v>
      </c>
      <c r="F762" s="97">
        <v>0.28490711513634792</v>
      </c>
      <c r="G762" s="97">
        <v>0.14502235560371751</v>
      </c>
      <c r="H762" s="97">
        <v>0.22360901472961017</v>
      </c>
      <c r="I762" s="437"/>
      <c r="J762" s="438"/>
      <c r="K762" s="97">
        <v>-6.8070428315859133E-2</v>
      </c>
      <c r="L762" s="97">
        <v>-0.16690414242676285</v>
      </c>
      <c r="M762" s="97">
        <v>-0.27262122263987143</v>
      </c>
      <c r="N762" s="97">
        <v>-0.40104423658255772</v>
      </c>
      <c r="O762" s="349">
        <v>-0.23152350279416312</v>
      </c>
      <c r="P762" s="438"/>
      <c r="Q762" s="97">
        <v>5.0728700909909552E-2</v>
      </c>
      <c r="R762" s="97">
        <v>0.2975691772885285</v>
      </c>
      <c r="S762" s="97">
        <v>0.49579925057052421</v>
      </c>
      <c r="T762" s="97">
        <v>0.6519368781686159</v>
      </c>
      <c r="U762" s="349">
        <v>0.34488295688012016</v>
      </c>
      <c r="V762" s="438"/>
      <c r="W762" s="97">
        <v>0.12363385279532624</v>
      </c>
      <c r="X762" s="97">
        <v>4.8489099235561328E-2</v>
      </c>
      <c r="Y762" s="97">
        <v>-1.3393075768526441E-2</v>
      </c>
      <c r="Z762" s="97">
        <v>6.0636512312342017E-3</v>
      </c>
      <c r="AA762" s="349">
        <v>3.8963426398734846E-2</v>
      </c>
      <c r="AB762" s="287"/>
      <c r="AC762" s="97">
        <v>2.0761175270781251E-2</v>
      </c>
      <c r="AD762" s="97">
        <v>-4.681269165737445E-2</v>
      </c>
      <c r="AE762" s="97">
        <v>-1.6191642957299912E-2</v>
      </c>
      <c r="AF762" s="97">
        <v>1.440658094127234E-2</v>
      </c>
      <c r="AG762" s="349">
        <v>-7.3763949959453345E-3</v>
      </c>
      <c r="AH762" s="287"/>
      <c r="AI762" s="97">
        <v>-2.9383562410301933E-2</v>
      </c>
      <c r="AJ762" s="97">
        <v>3.4896334463250911E-2</v>
      </c>
      <c r="AK762" s="97">
        <v>0.15139599211441079</v>
      </c>
      <c r="AL762" s="97">
        <v>3.710287632462328E-2</v>
      </c>
      <c r="AM762" s="349">
        <v>4.7174234819135519E-2</v>
      </c>
      <c r="AN762" s="287"/>
      <c r="AO762" s="97">
        <v>-4.5535380698790595E-2</v>
      </c>
      <c r="AP762" s="97">
        <v>-8.8199584282874222E-3</v>
      </c>
      <c r="AQ762" s="97">
        <v>-6.7001986655364498E-2</v>
      </c>
      <c r="AR762" s="97">
        <v>-2.7314849603064184E-2</v>
      </c>
      <c r="AS762" s="349">
        <v>-3.7591067540612921E-2</v>
      </c>
      <c r="AT762" s="287"/>
      <c r="AU762" s="97">
        <v>0.13826086972933704</v>
      </c>
      <c r="AV762" s="97">
        <v>6.2668720832365743E-2</v>
      </c>
      <c r="AW762" s="97">
        <v>7.0617113526000752E-2</v>
      </c>
      <c r="AX762" s="97">
        <v>0.19832472852351346</v>
      </c>
      <c r="AY762" s="349">
        <v>0.1169375452994128</v>
      </c>
      <c r="AZ762" s="287"/>
      <c r="BA762" s="97">
        <v>0.11353762620178665</v>
      </c>
      <c r="BB762" s="97">
        <v>9.4174167714824231E-2</v>
      </c>
    </row>
    <row r="763" spans="1:54">
      <c r="A763" s="69"/>
      <c r="B763" s="69"/>
      <c r="C763" s="306" t="s">
        <v>86</v>
      </c>
      <c r="D763" s="306" t="s">
        <v>25</v>
      </c>
      <c r="E763" s="433">
        <v>29051748</v>
      </c>
      <c r="F763" s="433">
        <v>28586670</v>
      </c>
      <c r="G763" s="433">
        <v>32349320</v>
      </c>
      <c r="H763" s="433">
        <v>34605373</v>
      </c>
      <c r="I763" s="434">
        <v>124593111</v>
      </c>
      <c r="J763" s="435"/>
      <c r="K763" s="433">
        <v>36479868</v>
      </c>
      <c r="L763" s="433">
        <v>36135114</v>
      </c>
      <c r="M763" s="433">
        <v>35331034</v>
      </c>
      <c r="N763" s="433">
        <v>35326323</v>
      </c>
      <c r="O763" s="436">
        <v>143272339</v>
      </c>
      <c r="P763" s="435"/>
      <c r="Q763" s="433">
        <v>38152932</v>
      </c>
      <c r="R763" s="433">
        <v>40702421</v>
      </c>
      <c r="S763" s="433">
        <v>43868437</v>
      </c>
      <c r="T763" s="433">
        <v>43285037</v>
      </c>
      <c r="U763" s="436">
        <v>166008827</v>
      </c>
      <c r="V763" s="435"/>
      <c r="W763" s="433">
        <v>41510065</v>
      </c>
      <c r="X763" s="433">
        <v>42714240</v>
      </c>
      <c r="Y763" s="433">
        <v>43254626</v>
      </c>
      <c r="Z763" s="433">
        <v>39260632</v>
      </c>
      <c r="AA763" s="436">
        <v>166739563</v>
      </c>
      <c r="AB763" s="126"/>
      <c r="AC763" s="433">
        <v>42465622</v>
      </c>
      <c r="AD763" s="433">
        <v>42179358</v>
      </c>
      <c r="AE763" s="433">
        <v>43235130</v>
      </c>
      <c r="AF763" s="433">
        <v>44169210</v>
      </c>
      <c r="AG763" s="436">
        <v>172049320</v>
      </c>
      <c r="AH763" s="126"/>
      <c r="AI763" s="433">
        <v>50254973</v>
      </c>
      <c r="AJ763" s="433">
        <v>49868431</v>
      </c>
      <c r="AK763" s="433">
        <v>46773491</v>
      </c>
      <c r="AL763" s="433">
        <v>49741206</v>
      </c>
      <c r="AM763" s="436">
        <v>196638101</v>
      </c>
      <c r="AN763" s="126"/>
      <c r="AO763" s="433">
        <v>50219808</v>
      </c>
      <c r="AP763" s="433">
        <v>48610219</v>
      </c>
      <c r="AQ763" s="433">
        <v>52682632</v>
      </c>
      <c r="AR763" s="433">
        <v>53920985</v>
      </c>
      <c r="AS763" s="436">
        <v>205433644</v>
      </c>
      <c r="AT763" s="126"/>
      <c r="AU763" s="433">
        <v>50822484</v>
      </c>
      <c r="AV763" s="433">
        <v>55441929</v>
      </c>
      <c r="AW763" s="433">
        <v>48187010</v>
      </c>
      <c r="AX763" s="433">
        <v>51573089</v>
      </c>
      <c r="AY763" s="436">
        <v>206024512</v>
      </c>
      <c r="AZ763" s="126"/>
      <c r="BA763" s="433">
        <v>50924203</v>
      </c>
      <c r="BB763" s="433">
        <v>54453764</v>
      </c>
    </row>
    <row r="764" spans="1:54">
      <c r="A764" s="69"/>
      <c r="B764" s="69"/>
      <c r="C764" s="312"/>
      <c r="D764" s="313" t="s">
        <v>23</v>
      </c>
      <c r="E764" s="97">
        <v>0.64080412298818035</v>
      </c>
      <c r="F764" s="97">
        <v>0.31406690220884109</v>
      </c>
      <c r="G764" s="97">
        <v>0.42653989730107972</v>
      </c>
      <c r="H764" s="97">
        <v>0.36422154387924682</v>
      </c>
      <c r="I764" s="437"/>
      <c r="J764" s="438"/>
      <c r="K764" s="97">
        <v>0.25568581966221104</v>
      </c>
      <c r="L764" s="97">
        <v>0.26405468003093752</v>
      </c>
      <c r="M764" s="97">
        <v>9.2172385694660658E-2</v>
      </c>
      <c r="N764" s="97">
        <v>2.0833469993229086E-2</v>
      </c>
      <c r="O764" s="349">
        <v>0.14992183636862544</v>
      </c>
      <c r="P764" s="438"/>
      <c r="Q764" s="97">
        <v>4.5862665950435977E-2</v>
      </c>
      <c r="R764" s="97">
        <v>0.12639525642564742</v>
      </c>
      <c r="S764" s="97">
        <v>0.24164033806652818</v>
      </c>
      <c r="T764" s="97">
        <v>0.22529132171497168</v>
      </c>
      <c r="U764" s="349">
        <v>0.15869419148660646</v>
      </c>
      <c r="V764" s="438"/>
      <c r="W764" s="97">
        <v>8.79914812313769E-2</v>
      </c>
      <c r="X764" s="97">
        <v>4.9427502113449151E-2</v>
      </c>
      <c r="Y764" s="97">
        <v>-1.3992087295018107E-2</v>
      </c>
      <c r="Z764" s="97">
        <v>-9.2974507564819731E-2</v>
      </c>
      <c r="AA764" s="349">
        <v>4.401790032526387E-3</v>
      </c>
      <c r="AB764" s="287"/>
      <c r="AC764" s="97">
        <v>2.3019886863583583E-2</v>
      </c>
      <c r="AD764" s="97">
        <v>-1.2522334472063634E-2</v>
      </c>
      <c r="AE764" s="97">
        <v>-4.5072635699128227E-4</v>
      </c>
      <c r="AF764" s="97">
        <v>0.12502544533669258</v>
      </c>
      <c r="AG764" s="349">
        <v>3.1844613866476301E-2</v>
      </c>
      <c r="AH764" s="287"/>
      <c r="AI764" s="97">
        <v>0.18342722025830693</v>
      </c>
      <c r="AJ764" s="97">
        <v>0.18229469021316058</v>
      </c>
      <c r="AK764" s="97">
        <v>8.1839952834650953E-2</v>
      </c>
      <c r="AL764" s="97">
        <v>0.12615113559875768</v>
      </c>
      <c r="AM764" s="349">
        <v>0.14291704843704123</v>
      </c>
      <c r="AN764" s="287"/>
      <c r="AO764" s="97">
        <v>-6.9973174595083787E-4</v>
      </c>
      <c r="AP764" s="97">
        <v>-2.5230631378797552E-2</v>
      </c>
      <c r="AQ764" s="97">
        <v>0.12633525686590286</v>
      </c>
      <c r="AR764" s="97">
        <v>8.403051184565169E-2</v>
      </c>
      <c r="AS764" s="349">
        <v>4.472959693604861E-2</v>
      </c>
      <c r="AT764" s="287"/>
      <c r="AU764" s="97">
        <v>1.2000762726930292E-2</v>
      </c>
      <c r="AV764" s="97">
        <v>0.14054061348705305</v>
      </c>
      <c r="AW764" s="97">
        <v>-8.533404329533123E-2</v>
      </c>
      <c r="AX764" s="97">
        <v>-4.3543269841973431E-2</v>
      </c>
      <c r="AY764" s="349">
        <v>2.8761987982843795E-3</v>
      </c>
      <c r="AZ764" s="287"/>
      <c r="BA764" s="97">
        <v>2.0014566781112464E-3</v>
      </c>
      <c r="BB764" s="97">
        <v>-1.7823423856698772E-2</v>
      </c>
    </row>
    <row r="765" spans="1:54">
      <c r="A765" s="69"/>
      <c r="B765" s="69"/>
      <c r="C765" s="306" t="s">
        <v>87</v>
      </c>
      <c r="D765" s="306" t="s">
        <v>25</v>
      </c>
      <c r="E765" s="433">
        <v>19254776</v>
      </c>
      <c r="F765" s="433">
        <v>19948999</v>
      </c>
      <c r="G765" s="433">
        <v>18065808</v>
      </c>
      <c r="H765" s="433">
        <v>18099350</v>
      </c>
      <c r="I765" s="434">
        <v>75368933</v>
      </c>
      <c r="J765" s="435"/>
      <c r="K765" s="433">
        <v>15139763</v>
      </c>
      <c r="L765" s="433">
        <v>16766256</v>
      </c>
      <c r="M765" s="433">
        <v>16276538</v>
      </c>
      <c r="N765" s="433">
        <v>15328613</v>
      </c>
      <c r="O765" s="436">
        <v>63511170</v>
      </c>
      <c r="P765" s="435"/>
      <c r="Q765" s="433">
        <v>14178194</v>
      </c>
      <c r="R765" s="433">
        <v>14284863</v>
      </c>
      <c r="S765" s="433">
        <v>15710083</v>
      </c>
      <c r="T765" s="433">
        <v>15275955</v>
      </c>
      <c r="U765" s="436">
        <v>59449095</v>
      </c>
      <c r="V765" s="435"/>
      <c r="W765" s="433">
        <v>13288032</v>
      </c>
      <c r="X765" s="433">
        <v>13430332</v>
      </c>
      <c r="Y765" s="433">
        <v>14397380</v>
      </c>
      <c r="Z765" s="433">
        <v>13757528</v>
      </c>
      <c r="AA765" s="436">
        <v>54873272</v>
      </c>
      <c r="AB765" s="126"/>
      <c r="AC765" s="433">
        <v>13735934</v>
      </c>
      <c r="AD765" s="433">
        <v>13352334</v>
      </c>
      <c r="AE765" s="433">
        <v>12983432</v>
      </c>
      <c r="AF765" s="433">
        <v>12919857</v>
      </c>
      <c r="AG765" s="436">
        <v>52991557</v>
      </c>
      <c r="AH765" s="126"/>
      <c r="AI765" s="433">
        <v>11847714</v>
      </c>
      <c r="AJ765" s="433">
        <v>12869063</v>
      </c>
      <c r="AK765" s="433">
        <v>14381078</v>
      </c>
      <c r="AL765" s="433">
        <v>13889613</v>
      </c>
      <c r="AM765" s="436">
        <v>52987468</v>
      </c>
      <c r="AN765" s="126"/>
      <c r="AO765" s="433">
        <v>12792926</v>
      </c>
      <c r="AP765" s="433">
        <v>13305966</v>
      </c>
      <c r="AQ765" s="433">
        <v>13039943</v>
      </c>
      <c r="AR765" s="433">
        <v>14763860</v>
      </c>
      <c r="AS765" s="436">
        <v>53902695</v>
      </c>
      <c r="AT765" s="126"/>
      <c r="AU765" s="433">
        <v>13196584</v>
      </c>
      <c r="AV765" s="433">
        <v>12951667</v>
      </c>
      <c r="AW765" s="433">
        <v>13822990</v>
      </c>
      <c r="AX765" s="433">
        <v>14053629</v>
      </c>
      <c r="AY765" s="436">
        <v>54024870</v>
      </c>
      <c r="AZ765" s="126"/>
      <c r="BA765" s="433">
        <v>11378347</v>
      </c>
      <c r="BB765" s="433">
        <v>12706478</v>
      </c>
    </row>
    <row r="766" spans="1:54">
      <c r="A766" s="69"/>
      <c r="B766" s="69"/>
      <c r="C766" s="312"/>
      <c r="D766" s="313" t="s">
        <v>23</v>
      </c>
      <c r="E766" s="97">
        <v>0.3510415981811702</v>
      </c>
      <c r="F766" s="97">
        <v>0.19484876348809368</v>
      </c>
      <c r="G766" s="97">
        <v>-4.2279570608431953E-2</v>
      </c>
      <c r="H766" s="97">
        <v>-0.13513065371896424</v>
      </c>
      <c r="I766" s="437"/>
      <c r="J766" s="438"/>
      <c r="K766" s="97">
        <v>-0.21371388584317991</v>
      </c>
      <c r="L766" s="97">
        <v>-0.15954399516487017</v>
      </c>
      <c r="M766" s="97">
        <v>-9.9041792096982328E-2</v>
      </c>
      <c r="N766" s="97">
        <v>-0.15308488978885981</v>
      </c>
      <c r="O766" s="349">
        <v>-0.15732958565301702</v>
      </c>
      <c r="P766" s="438"/>
      <c r="Q766" s="97">
        <v>-6.3512817208565275E-2</v>
      </c>
      <c r="R766" s="97">
        <v>-0.14799923131318049</v>
      </c>
      <c r="S766" s="97">
        <v>-3.480193392476949E-2</v>
      </c>
      <c r="T766" s="97">
        <v>-3.4352749332245969E-3</v>
      </c>
      <c r="U766" s="349">
        <v>-6.3958434398232678E-2</v>
      </c>
      <c r="V766" s="438"/>
      <c r="W766" s="97">
        <v>-6.2783877833805901E-2</v>
      </c>
      <c r="X766" s="97">
        <v>-5.9820734717581869E-2</v>
      </c>
      <c r="Y766" s="97">
        <v>-8.3557992659873292E-2</v>
      </c>
      <c r="Z766" s="97">
        <v>-9.939980839168483E-2</v>
      </c>
      <c r="AA766" s="349">
        <v>-7.6970440004174967E-2</v>
      </c>
      <c r="AB766" s="287"/>
      <c r="AC766" s="97">
        <v>3.3707173492658615E-2</v>
      </c>
      <c r="AD766" s="97">
        <v>-5.8076002886600087E-3</v>
      </c>
      <c r="AE766" s="97">
        <v>-9.8208701861033032E-2</v>
      </c>
      <c r="AF766" s="97">
        <v>-6.088819154138736E-2</v>
      </c>
      <c r="AG766" s="349">
        <v>-3.4292013787696085E-2</v>
      </c>
      <c r="AH766" s="287"/>
      <c r="AI766" s="97">
        <v>-0.1374657158370155</v>
      </c>
      <c r="AJ766" s="97">
        <v>-3.6193747100694118E-2</v>
      </c>
      <c r="AK766" s="97">
        <v>0.10764842454599055</v>
      </c>
      <c r="AL766" s="97">
        <v>7.5059344697081309E-2</v>
      </c>
      <c r="AM766" s="349">
        <v>-7.7163235645216766E-5</v>
      </c>
      <c r="AN766" s="287"/>
      <c r="AO766" s="97">
        <v>7.9780116231705112E-2</v>
      </c>
      <c r="AP766" s="97">
        <v>3.3949868766669278E-2</v>
      </c>
      <c r="AQ766" s="97">
        <v>-9.3256917179644017E-2</v>
      </c>
      <c r="AR766" s="97">
        <v>6.2942502429693237E-2</v>
      </c>
      <c r="AS766" s="349">
        <v>1.7272518098052858E-2</v>
      </c>
      <c r="AT766" s="287"/>
      <c r="AU766" s="97">
        <v>3.1553219333872562E-2</v>
      </c>
      <c r="AV766" s="97">
        <v>-2.6627078409790061E-2</v>
      </c>
      <c r="AW766" s="97">
        <v>6.0049879052385347E-2</v>
      </c>
      <c r="AX766" s="97">
        <v>-4.8106050856618787E-2</v>
      </c>
      <c r="AY766" s="349">
        <v>2.2665842589131291E-3</v>
      </c>
      <c r="AZ766" s="287"/>
      <c r="BA766" s="97">
        <v>-0.13778088329525273</v>
      </c>
      <c r="BB766" s="97">
        <v>-1.8931076594232987E-2</v>
      </c>
    </row>
    <row r="767" spans="1:54">
      <c r="A767" s="69"/>
      <c r="B767" s="69"/>
      <c r="C767" s="306" t="s">
        <v>88</v>
      </c>
      <c r="D767" s="306" t="s">
        <v>25</v>
      </c>
      <c r="E767" s="433">
        <v>816060</v>
      </c>
      <c r="F767" s="433">
        <v>739780</v>
      </c>
      <c r="G767" s="433">
        <v>530860</v>
      </c>
      <c r="H767" s="433">
        <v>601990</v>
      </c>
      <c r="I767" s="434">
        <v>2688690</v>
      </c>
      <c r="J767" s="435"/>
      <c r="K767" s="433">
        <v>411780</v>
      </c>
      <c r="L767" s="433">
        <v>474690</v>
      </c>
      <c r="M767" s="433">
        <v>467195</v>
      </c>
      <c r="N767" s="433">
        <v>422455</v>
      </c>
      <c r="O767" s="436">
        <v>1776120</v>
      </c>
      <c r="P767" s="435"/>
      <c r="Q767" s="433">
        <v>818160</v>
      </c>
      <c r="R767" s="433">
        <v>801435</v>
      </c>
      <c r="S767" s="433">
        <v>728495</v>
      </c>
      <c r="T767" s="433">
        <v>1021715</v>
      </c>
      <c r="U767" s="436">
        <v>3369805</v>
      </c>
      <c r="V767" s="435"/>
      <c r="W767" s="433">
        <v>859040</v>
      </c>
      <c r="X767" s="433">
        <v>718995</v>
      </c>
      <c r="Y767" s="433">
        <v>924715</v>
      </c>
      <c r="Z767" s="433">
        <v>1016675</v>
      </c>
      <c r="AA767" s="436">
        <v>3519425</v>
      </c>
      <c r="AB767" s="126"/>
      <c r="AC767" s="433">
        <v>897655</v>
      </c>
      <c r="AD767" s="433">
        <v>1280060</v>
      </c>
      <c r="AE767" s="433">
        <v>1569780</v>
      </c>
      <c r="AF767" s="433">
        <v>1655820</v>
      </c>
      <c r="AG767" s="436">
        <v>5403315</v>
      </c>
      <c r="AH767" s="126"/>
      <c r="AI767" s="433">
        <v>1325600</v>
      </c>
      <c r="AJ767" s="433">
        <v>1765300</v>
      </c>
      <c r="AK767" s="433">
        <v>1541325</v>
      </c>
      <c r="AL767" s="433">
        <v>1893150</v>
      </c>
      <c r="AM767" s="436">
        <v>6525375</v>
      </c>
      <c r="AN767" s="126"/>
      <c r="AO767" s="433">
        <v>1612765</v>
      </c>
      <c r="AP767" s="433">
        <v>1890655</v>
      </c>
      <c r="AQ767" s="433">
        <v>2043185</v>
      </c>
      <c r="AR767" s="433">
        <v>2189865</v>
      </c>
      <c r="AS767" s="436">
        <v>7736470</v>
      </c>
      <c r="AT767" s="126"/>
      <c r="AU767" s="433">
        <v>1658505</v>
      </c>
      <c r="AV767" s="433">
        <v>2060760</v>
      </c>
      <c r="AW767" s="433">
        <v>2177145</v>
      </c>
      <c r="AX767" s="433">
        <v>2061350</v>
      </c>
      <c r="AY767" s="436">
        <v>7957760</v>
      </c>
      <c r="AZ767" s="126"/>
      <c r="BA767" s="433">
        <v>1942035</v>
      </c>
      <c r="BB767" s="433">
        <v>2149425</v>
      </c>
    </row>
    <row r="768" spans="1:54">
      <c r="A768" s="69"/>
      <c r="B768" s="69"/>
      <c r="C768" s="312"/>
      <c r="D768" s="313" t="s">
        <v>23</v>
      </c>
      <c r="E768" s="97">
        <v>-0.18163220281192965</v>
      </c>
      <c r="F768" s="97">
        <v>-0.16198351788394552</v>
      </c>
      <c r="G768" s="97">
        <v>-0.2961983361506082</v>
      </c>
      <c r="H768" s="97">
        <v>-0.35544003726089585</v>
      </c>
      <c r="I768" s="437"/>
      <c r="J768" s="438"/>
      <c r="K768" s="97">
        <v>-0.49540474965076098</v>
      </c>
      <c r="L768" s="97">
        <v>-0.35833626213198516</v>
      </c>
      <c r="M768" s="97">
        <v>-0.11992804129148928</v>
      </c>
      <c r="N768" s="97">
        <v>-0.29823585109387202</v>
      </c>
      <c r="O768" s="349">
        <v>-0.33941064235743057</v>
      </c>
      <c r="P768" s="438"/>
      <c r="Q768" s="97">
        <v>0.98688620136966332</v>
      </c>
      <c r="R768" s="97">
        <v>0.68833343866523422</v>
      </c>
      <c r="S768" s="97">
        <v>0.55929536917133094</v>
      </c>
      <c r="T768" s="97">
        <v>1.4185179486572532</v>
      </c>
      <c r="U768" s="349">
        <v>0.8972845303245276</v>
      </c>
      <c r="V768" s="438"/>
      <c r="W768" s="97">
        <v>4.9965776865160905E-2</v>
      </c>
      <c r="X768" s="97">
        <v>-0.10286548503621629</v>
      </c>
      <c r="Y768" s="97">
        <v>0.26934982395212037</v>
      </c>
      <c r="Z768" s="97">
        <v>-4.9328824574367269E-3</v>
      </c>
      <c r="AA768" s="349">
        <v>4.4400195263524234E-2</v>
      </c>
      <c r="AB768" s="287"/>
      <c r="AC768" s="97">
        <v>4.4951341031849612E-2</v>
      </c>
      <c r="AD768" s="97">
        <v>0.78034617765074854</v>
      </c>
      <c r="AE768" s="97">
        <v>0.6975824983913963</v>
      </c>
      <c r="AF768" s="97">
        <v>0.62866206014704806</v>
      </c>
      <c r="AG768" s="349">
        <v>0.53528346249742498</v>
      </c>
      <c r="AH768" s="287"/>
      <c r="AI768" s="97">
        <v>0.47673660816237873</v>
      </c>
      <c r="AJ768" s="97">
        <v>0.37907598081339944</v>
      </c>
      <c r="AK768" s="97">
        <v>-1.8126743874937845E-2</v>
      </c>
      <c r="AL768" s="97">
        <v>0.14333079682574201</v>
      </c>
      <c r="AM768" s="349">
        <v>0.20766140785795395</v>
      </c>
      <c r="AN768" s="287"/>
      <c r="AO768" s="97">
        <v>0.21663020519010256</v>
      </c>
      <c r="AP768" s="97">
        <v>7.1010593100322872E-2</v>
      </c>
      <c r="AQ768" s="97">
        <v>0.32560297146935269</v>
      </c>
      <c r="AR768" s="97">
        <v>0.15673084541636961</v>
      </c>
      <c r="AS768" s="349">
        <v>0.1855977625806946</v>
      </c>
      <c r="AT768" s="287"/>
      <c r="AU768" s="97">
        <v>2.8361230557458761E-2</v>
      </c>
      <c r="AV768" s="97">
        <v>8.9971464915598043E-2</v>
      </c>
      <c r="AW768" s="97">
        <v>6.5564302791964568E-2</v>
      </c>
      <c r="AX768" s="97">
        <v>-5.8686266048363689E-2</v>
      </c>
      <c r="AY768" s="349">
        <v>2.8603484534936552E-2</v>
      </c>
      <c r="AZ768" s="287"/>
      <c r="BA768" s="97">
        <v>0.17095516745502737</v>
      </c>
      <c r="BB768" s="97">
        <v>4.3025388691550592E-2</v>
      </c>
    </row>
    <row r="769" spans="1:54">
      <c r="A769" s="69"/>
      <c r="B769" s="69"/>
      <c r="C769" s="306" t="s">
        <v>89</v>
      </c>
      <c r="D769" s="306" t="s">
        <v>25</v>
      </c>
      <c r="E769" s="433">
        <v>1426800</v>
      </c>
      <c r="F769" s="433">
        <v>1624080</v>
      </c>
      <c r="G769" s="433">
        <v>1642260</v>
      </c>
      <c r="H769" s="433">
        <v>1804000</v>
      </c>
      <c r="I769" s="434">
        <v>6497140</v>
      </c>
      <c r="J769" s="435"/>
      <c r="K769" s="433">
        <v>1423180</v>
      </c>
      <c r="L769" s="433">
        <v>1404780</v>
      </c>
      <c r="M769" s="433">
        <v>1570300</v>
      </c>
      <c r="N769" s="433">
        <v>1939300</v>
      </c>
      <c r="O769" s="436">
        <v>6337560</v>
      </c>
      <c r="P769" s="435"/>
      <c r="Q769" s="433">
        <v>2050000</v>
      </c>
      <c r="R769" s="433">
        <v>2398500</v>
      </c>
      <c r="S769" s="433">
        <v>2058200</v>
      </c>
      <c r="T769" s="433">
        <v>1771200</v>
      </c>
      <c r="U769" s="436">
        <v>8277900</v>
      </c>
      <c r="V769" s="435"/>
      <c r="W769" s="433">
        <v>1767100</v>
      </c>
      <c r="X769" s="433">
        <v>2017200</v>
      </c>
      <c r="Y769" s="433">
        <v>1974770</v>
      </c>
      <c r="Z769" s="433">
        <v>1369400</v>
      </c>
      <c r="AA769" s="436">
        <v>7128470</v>
      </c>
      <c r="AB769" s="126"/>
      <c r="AC769" s="433">
        <v>1869600</v>
      </c>
      <c r="AD769" s="433">
        <v>1918800</v>
      </c>
      <c r="AE769" s="433">
        <v>1107000</v>
      </c>
      <c r="AF769" s="433">
        <v>1775300</v>
      </c>
      <c r="AG769" s="436">
        <v>6670700</v>
      </c>
      <c r="AH769" s="126"/>
      <c r="AI769" s="433">
        <v>1418600</v>
      </c>
      <c r="AJ769" s="433">
        <v>1836800</v>
      </c>
      <c r="AK769" s="433">
        <v>2177100</v>
      </c>
      <c r="AL769" s="433">
        <v>1484200</v>
      </c>
      <c r="AM769" s="436">
        <v>6916700</v>
      </c>
      <c r="AN769" s="126"/>
      <c r="AO769" s="433">
        <v>1955700</v>
      </c>
      <c r="AP769" s="433">
        <v>2468200</v>
      </c>
      <c r="AQ769" s="433">
        <v>2517400</v>
      </c>
      <c r="AR769" s="433">
        <v>2062300</v>
      </c>
      <c r="AS769" s="436">
        <v>9003600</v>
      </c>
      <c r="AT769" s="126"/>
      <c r="AU769" s="433">
        <v>2283700</v>
      </c>
      <c r="AV769" s="433">
        <v>2263200</v>
      </c>
      <c r="AW769" s="433">
        <v>2804400</v>
      </c>
      <c r="AX769" s="433">
        <v>2148400</v>
      </c>
      <c r="AY769" s="436">
        <v>9499700</v>
      </c>
      <c r="AZ769" s="126"/>
      <c r="BA769" s="433">
        <v>2095100</v>
      </c>
      <c r="BB769" s="433">
        <v>1681000</v>
      </c>
    </row>
    <row r="770" spans="1:54">
      <c r="A770" s="69"/>
      <c r="B770" s="69"/>
      <c r="C770" s="312"/>
      <c r="D770" s="313" t="s">
        <v>23</v>
      </c>
      <c r="E770" s="97">
        <v>0.27941176470588236</v>
      </c>
      <c r="F770" s="97">
        <v>0.8254243003259526</v>
      </c>
      <c r="G770" s="97">
        <v>0.22492727679570373</v>
      </c>
      <c r="H770" s="97">
        <v>0.29793510324483774</v>
      </c>
      <c r="I770" s="437"/>
      <c r="J770" s="438"/>
      <c r="K770" s="97">
        <v>-2.5371460611157835E-3</v>
      </c>
      <c r="L770" s="97">
        <v>-0.13503029407418354</v>
      </c>
      <c r="M770" s="97">
        <v>-4.3817665899431271E-2</v>
      </c>
      <c r="N770" s="97">
        <v>7.4999999999999997E-2</v>
      </c>
      <c r="O770" s="349">
        <v>-2.4561576324351964E-2</v>
      </c>
      <c r="P770" s="438"/>
      <c r="Q770" s="97">
        <v>0.44043620624235857</v>
      </c>
      <c r="R770" s="97">
        <v>0.70738478622987233</v>
      </c>
      <c r="S770" s="97">
        <v>0.31070496083550925</v>
      </c>
      <c r="T770" s="97">
        <v>-8.6680761099365733E-2</v>
      </c>
      <c r="U770" s="349">
        <v>0.30616514873231959</v>
      </c>
      <c r="V770" s="438"/>
      <c r="W770" s="97">
        <v>-0.13800000000000001</v>
      </c>
      <c r="X770" s="97">
        <v>-0.15897435897435896</v>
      </c>
      <c r="Y770" s="97">
        <v>-4.0535419298416087E-2</v>
      </c>
      <c r="Z770" s="97">
        <v>-0.22685185185185186</v>
      </c>
      <c r="AA770" s="349">
        <v>-0.13885526522427183</v>
      </c>
      <c r="AB770" s="287"/>
      <c r="AC770" s="97">
        <v>5.8004640371229765E-2</v>
      </c>
      <c r="AD770" s="97">
        <v>-4.8780487804878092E-2</v>
      </c>
      <c r="AE770" s="97">
        <v>-0.43942838912886062</v>
      </c>
      <c r="AF770" s="97">
        <v>0.29640718562874246</v>
      </c>
      <c r="AG770" s="349">
        <v>-6.42171461758273E-2</v>
      </c>
      <c r="AH770" s="287"/>
      <c r="AI770" s="97">
        <v>-0.24122807017543857</v>
      </c>
      <c r="AJ770" s="97">
        <v>-4.2735042735042694E-2</v>
      </c>
      <c r="AK770" s="97">
        <v>0.96666666666666656</v>
      </c>
      <c r="AL770" s="97">
        <v>-0.16397228637413397</v>
      </c>
      <c r="AM770" s="349">
        <v>3.6877688998156133E-2</v>
      </c>
      <c r="AN770" s="287"/>
      <c r="AO770" s="97">
        <v>0.37861271676300579</v>
      </c>
      <c r="AP770" s="97">
        <v>0.34375</v>
      </c>
      <c r="AQ770" s="97">
        <v>0.15630885122410554</v>
      </c>
      <c r="AR770" s="97">
        <v>0.38950276243093929</v>
      </c>
      <c r="AS770" s="349">
        <v>0.30171902786010674</v>
      </c>
      <c r="AT770" s="287"/>
      <c r="AU770" s="97">
        <v>0.16771488469601681</v>
      </c>
      <c r="AV770" s="97">
        <v>-8.3056478405315604E-2</v>
      </c>
      <c r="AW770" s="97">
        <v>0.11400651465798051</v>
      </c>
      <c r="AX770" s="97">
        <v>4.1749502982107334E-2</v>
      </c>
      <c r="AY770" s="349">
        <v>5.5100182149362409E-2</v>
      </c>
      <c r="AZ770" s="287"/>
      <c r="BA770" s="97">
        <v>-8.25852782764811E-2</v>
      </c>
      <c r="BB770" s="97">
        <v>-0.25724637681159424</v>
      </c>
    </row>
    <row r="771" spans="1:54">
      <c r="A771" s="69"/>
      <c r="B771" s="69"/>
      <c r="C771" s="306" t="s">
        <v>90</v>
      </c>
      <c r="D771" s="306" t="s">
        <v>25</v>
      </c>
      <c r="E771" s="433">
        <v>2847895</v>
      </c>
      <c r="F771" s="433">
        <v>2758600</v>
      </c>
      <c r="G771" s="433">
        <v>3070796</v>
      </c>
      <c r="H771" s="433">
        <v>3102288</v>
      </c>
      <c r="I771" s="434">
        <v>11779579</v>
      </c>
      <c r="J771" s="435"/>
      <c r="K771" s="433">
        <v>3306180</v>
      </c>
      <c r="L771" s="433">
        <v>3242979</v>
      </c>
      <c r="M771" s="433">
        <v>2863029</v>
      </c>
      <c r="N771" s="433">
        <v>2995190</v>
      </c>
      <c r="O771" s="436">
        <v>12407378</v>
      </c>
      <c r="P771" s="435"/>
      <c r="Q771" s="433">
        <v>3315700</v>
      </c>
      <c r="R771" s="433">
        <v>3287552</v>
      </c>
      <c r="S771" s="433">
        <v>3358335</v>
      </c>
      <c r="T771" s="433">
        <v>3577895</v>
      </c>
      <c r="U771" s="436">
        <v>13539482</v>
      </c>
      <c r="V771" s="435"/>
      <c r="W771" s="433">
        <v>3698709</v>
      </c>
      <c r="X771" s="433">
        <v>3403741</v>
      </c>
      <c r="Y771" s="433">
        <v>3416349</v>
      </c>
      <c r="Z771" s="433">
        <v>3537282</v>
      </c>
      <c r="AA771" s="436">
        <v>14056081</v>
      </c>
      <c r="AB771" s="126"/>
      <c r="AC771" s="433">
        <v>3895795</v>
      </c>
      <c r="AD771" s="433">
        <v>3752198</v>
      </c>
      <c r="AE771" s="433">
        <v>2964190</v>
      </c>
      <c r="AF771" s="433">
        <v>3933462</v>
      </c>
      <c r="AG771" s="436">
        <v>14545645</v>
      </c>
      <c r="AH771" s="126"/>
      <c r="AI771" s="433">
        <v>4188976</v>
      </c>
      <c r="AJ771" s="433">
        <v>3699568</v>
      </c>
      <c r="AK771" s="433">
        <v>3613840</v>
      </c>
      <c r="AL771" s="433">
        <v>4343698</v>
      </c>
      <c r="AM771" s="436">
        <v>15846082</v>
      </c>
      <c r="AN771" s="126"/>
      <c r="AO771" s="433">
        <v>3950115</v>
      </c>
      <c r="AP771" s="433">
        <v>3562965</v>
      </c>
      <c r="AQ771" s="433">
        <v>3455655</v>
      </c>
      <c r="AR771" s="433">
        <v>3548920</v>
      </c>
      <c r="AS771" s="436">
        <v>14517655</v>
      </c>
      <c r="AT771" s="126"/>
      <c r="AU771" s="433">
        <v>2887710</v>
      </c>
      <c r="AV771" s="433">
        <v>3106410</v>
      </c>
      <c r="AW771" s="433">
        <v>2910924</v>
      </c>
      <c r="AX771" s="433">
        <v>2774137</v>
      </c>
      <c r="AY771" s="436">
        <v>11679181</v>
      </c>
      <c r="AZ771" s="126"/>
      <c r="BA771" s="433">
        <v>2748289</v>
      </c>
      <c r="BB771" s="433">
        <v>2945958</v>
      </c>
    </row>
    <row r="772" spans="1:54">
      <c r="A772" s="69"/>
      <c r="B772" s="69"/>
      <c r="C772" s="312"/>
      <c r="D772" s="313" t="s">
        <v>23</v>
      </c>
      <c r="E772" s="97">
        <v>0.87620355187386811</v>
      </c>
      <c r="F772" s="97">
        <v>0.36351728739836392</v>
      </c>
      <c r="G772" s="97">
        <v>0.61955834963899015</v>
      </c>
      <c r="H772" s="97">
        <v>0.29285810136700174</v>
      </c>
      <c r="I772" s="437"/>
      <c r="J772" s="438"/>
      <c r="K772" s="97">
        <v>0.16092060978371744</v>
      </c>
      <c r="L772" s="97">
        <v>0.17558870441528313</v>
      </c>
      <c r="M772" s="97">
        <v>-6.7659004375412765E-2</v>
      </c>
      <c r="N772" s="97">
        <v>-3.452226227867948E-2</v>
      </c>
      <c r="O772" s="349">
        <v>5.3295537981450813E-2</v>
      </c>
      <c r="P772" s="438"/>
      <c r="Q772" s="97">
        <v>2.8794560489748822E-3</v>
      </c>
      <c r="R772" s="97">
        <v>1.3744461496667082E-2</v>
      </c>
      <c r="S772" s="97">
        <v>0.17300069262309248</v>
      </c>
      <c r="T772" s="97">
        <v>0.19454692356745307</v>
      </c>
      <c r="U772" s="349">
        <v>9.124441924796689E-2</v>
      </c>
      <c r="V772" s="438"/>
      <c r="W772" s="97">
        <v>0.11551376783183032</v>
      </c>
      <c r="X772" s="97">
        <v>3.534210257358672E-2</v>
      </c>
      <c r="Y772" s="97">
        <v>1.7274631625493031E-2</v>
      </c>
      <c r="Z772" s="97">
        <v>-1.1351087720573139E-2</v>
      </c>
      <c r="AA772" s="349">
        <v>3.8155004748335219E-2</v>
      </c>
      <c r="AB772" s="287"/>
      <c r="AC772" s="97">
        <v>5.3285078658526608E-2</v>
      </c>
      <c r="AD772" s="97">
        <v>0.10237471064925319</v>
      </c>
      <c r="AE772" s="97">
        <v>-0.13235152497593194</v>
      </c>
      <c r="AF772" s="97">
        <v>0.11200124841615677</v>
      </c>
      <c r="AG772" s="349">
        <v>3.4829338277148514E-2</v>
      </c>
      <c r="AH772" s="287"/>
      <c r="AI772" s="97">
        <v>7.5255756527230044E-2</v>
      </c>
      <c r="AJ772" s="97">
        <v>-1.4026445299528456E-2</v>
      </c>
      <c r="AK772" s="97">
        <v>0.21916611283352272</v>
      </c>
      <c r="AL772" s="97">
        <v>0.10429387648844712</v>
      </c>
      <c r="AM772" s="349">
        <v>8.9403873118036437E-2</v>
      </c>
      <c r="AN772" s="287"/>
      <c r="AO772" s="97">
        <v>-5.7021334092150489E-2</v>
      </c>
      <c r="AP772" s="97">
        <v>-3.6924040860986995E-2</v>
      </c>
      <c r="AQ772" s="97">
        <v>-4.3771998760321451E-2</v>
      </c>
      <c r="AR772" s="97">
        <v>-0.18297266522672617</v>
      </c>
      <c r="AS772" s="349">
        <v>-8.383315194254326E-2</v>
      </c>
      <c r="AT772" s="287"/>
      <c r="AU772" s="97">
        <v>-0.26895546079038202</v>
      </c>
      <c r="AV772" s="97">
        <v>-0.12813906395375763</v>
      </c>
      <c r="AW772" s="97">
        <v>-0.15763465970995372</v>
      </c>
      <c r="AX772" s="97">
        <v>-0.21831514939756325</v>
      </c>
      <c r="AY772" s="349">
        <v>-0.19551876663276546</v>
      </c>
      <c r="AZ772" s="287"/>
      <c r="BA772" s="97">
        <v>-4.8280817672134657E-2</v>
      </c>
      <c r="BB772" s="97">
        <v>-5.1651906863549923E-2</v>
      </c>
    </row>
    <row r="773" spans="1:54">
      <c r="A773" s="69"/>
      <c r="B773" s="69"/>
      <c r="C773" s="306" t="s">
        <v>91</v>
      </c>
      <c r="D773" s="306" t="s">
        <v>25</v>
      </c>
      <c r="E773" s="433">
        <v>6512952</v>
      </c>
      <c r="F773" s="433">
        <v>6466547</v>
      </c>
      <c r="G773" s="433">
        <v>6260900</v>
      </c>
      <c r="H773" s="433">
        <v>5602543</v>
      </c>
      <c r="I773" s="434">
        <v>24842942</v>
      </c>
      <c r="J773" s="435"/>
      <c r="K773" s="433">
        <v>4973446</v>
      </c>
      <c r="L773" s="433">
        <v>5370181</v>
      </c>
      <c r="M773" s="433">
        <v>5458032</v>
      </c>
      <c r="N773" s="433">
        <v>5342582</v>
      </c>
      <c r="O773" s="436">
        <v>21144241</v>
      </c>
      <c r="P773" s="435"/>
      <c r="Q773" s="433">
        <v>5141407</v>
      </c>
      <c r="R773" s="433">
        <v>5113934</v>
      </c>
      <c r="S773" s="433">
        <v>5708767</v>
      </c>
      <c r="T773" s="433">
        <v>5453591</v>
      </c>
      <c r="U773" s="436">
        <v>21417699</v>
      </c>
      <c r="V773" s="435"/>
      <c r="W773" s="433">
        <v>5189897</v>
      </c>
      <c r="X773" s="433">
        <v>4923124</v>
      </c>
      <c r="Y773" s="433">
        <v>5307342</v>
      </c>
      <c r="Z773" s="433">
        <v>4718111</v>
      </c>
      <c r="AA773" s="436">
        <v>20138474</v>
      </c>
      <c r="AB773" s="126"/>
      <c r="AC773" s="433">
        <v>5142196</v>
      </c>
      <c r="AD773" s="433">
        <v>5124933</v>
      </c>
      <c r="AE773" s="433">
        <v>5248187</v>
      </c>
      <c r="AF773" s="433">
        <v>4858288</v>
      </c>
      <c r="AG773" s="436">
        <v>20373604</v>
      </c>
      <c r="AH773" s="126"/>
      <c r="AI773" s="433">
        <v>4248257</v>
      </c>
      <c r="AJ773" s="433">
        <v>4624835</v>
      </c>
      <c r="AK773" s="433">
        <v>4793189</v>
      </c>
      <c r="AL773" s="433">
        <v>4625318</v>
      </c>
      <c r="AM773" s="436">
        <v>18291599</v>
      </c>
      <c r="AN773" s="126"/>
      <c r="AO773" s="433">
        <v>4168642</v>
      </c>
      <c r="AP773" s="433">
        <v>4610576</v>
      </c>
      <c r="AQ773" s="433">
        <v>4577383</v>
      </c>
      <c r="AR773" s="433">
        <v>4920404</v>
      </c>
      <c r="AS773" s="436">
        <v>18277005</v>
      </c>
      <c r="AT773" s="126"/>
      <c r="AU773" s="433">
        <v>4477599</v>
      </c>
      <c r="AV773" s="433">
        <v>4492505</v>
      </c>
      <c r="AW773" s="433">
        <v>4681798</v>
      </c>
      <c r="AX773" s="433">
        <v>4565182</v>
      </c>
      <c r="AY773" s="436">
        <v>18217084</v>
      </c>
      <c r="AZ773" s="126"/>
      <c r="BA773" s="433">
        <v>3735663</v>
      </c>
      <c r="BB773" s="433">
        <v>4358491</v>
      </c>
    </row>
    <row r="774" spans="1:54">
      <c r="A774" s="69"/>
      <c r="B774" s="69"/>
      <c r="C774" s="312"/>
      <c r="D774" s="313" t="s">
        <v>23</v>
      </c>
      <c r="E774" s="97">
        <v>0.49346543862070924</v>
      </c>
      <c r="F774" s="97">
        <v>0.28456204628958642</v>
      </c>
      <c r="G774" s="97">
        <v>3.4299614671396889E-2</v>
      </c>
      <c r="H774" s="97">
        <v>-0.20167347334849561</v>
      </c>
      <c r="I774" s="437"/>
      <c r="J774" s="438"/>
      <c r="K774" s="97">
        <v>-0.23637607032878485</v>
      </c>
      <c r="L774" s="97">
        <v>-0.16954427146358017</v>
      </c>
      <c r="M774" s="97">
        <v>-0.12823523774537207</v>
      </c>
      <c r="N774" s="97">
        <v>-4.6400536327878251E-2</v>
      </c>
      <c r="O774" s="349">
        <v>-0.14888337299181398</v>
      </c>
      <c r="P774" s="438"/>
      <c r="Q774" s="97">
        <v>3.3771553968817702E-2</v>
      </c>
      <c r="R774" s="97">
        <v>-4.7716641208182753E-2</v>
      </c>
      <c r="S774" s="97">
        <v>4.5938719303954212E-2</v>
      </c>
      <c r="T774" s="97">
        <v>2.0778155580953195E-2</v>
      </c>
      <c r="U774" s="349">
        <v>1.2932977825971692E-2</v>
      </c>
      <c r="V774" s="438"/>
      <c r="W774" s="97">
        <v>9.4312704674031078E-3</v>
      </c>
      <c r="X774" s="97">
        <v>-3.7311783843905655E-2</v>
      </c>
      <c r="Y774" s="97">
        <v>-7.0317285676574248E-2</v>
      </c>
      <c r="Z774" s="97">
        <v>-0.13486159853204982</v>
      </c>
      <c r="AA774" s="349">
        <v>-5.9727471190999526E-2</v>
      </c>
      <c r="AB774" s="287"/>
      <c r="AC774" s="97">
        <v>-9.1911265291007016E-3</v>
      </c>
      <c r="AD774" s="97">
        <v>4.0992061138415359E-2</v>
      </c>
      <c r="AE774" s="97">
        <v>-1.1145880555652909E-2</v>
      </c>
      <c r="AF774" s="97">
        <v>2.9710407406692951E-2</v>
      </c>
      <c r="AG774" s="349">
        <v>1.1675661224380685E-2</v>
      </c>
      <c r="AH774" s="287"/>
      <c r="AI774" s="97">
        <v>-0.17384382081118654</v>
      </c>
      <c r="AJ774" s="97">
        <v>-9.7581373258928461E-2</v>
      </c>
      <c r="AK774" s="97">
        <v>-8.6696224810586919E-2</v>
      </c>
      <c r="AL774" s="97">
        <v>-4.7953106114746569E-2</v>
      </c>
      <c r="AM774" s="349">
        <v>-0.10219129614966505</v>
      </c>
      <c r="AN774" s="287"/>
      <c r="AO774" s="97">
        <v>-1.8740627038336011E-2</v>
      </c>
      <c r="AP774" s="97">
        <v>-3.0831370200233854E-3</v>
      </c>
      <c r="AQ774" s="97">
        <v>-4.5023469760946178E-2</v>
      </c>
      <c r="AR774" s="97">
        <v>6.3797991835372159E-2</v>
      </c>
      <c r="AS774" s="349">
        <v>-7.9785260982379036E-4</v>
      </c>
      <c r="AT774" s="287"/>
      <c r="AU774" s="97">
        <v>7.4114543777086261E-2</v>
      </c>
      <c r="AV774" s="97">
        <v>-2.5608730883082687E-2</v>
      </c>
      <c r="AW774" s="97">
        <v>2.2811069119625715E-2</v>
      </c>
      <c r="AX774" s="97">
        <v>-7.2193665398207152E-2</v>
      </c>
      <c r="AY774" s="349">
        <v>-3.2784911969986341E-3</v>
      </c>
      <c r="AZ774" s="287"/>
      <c r="BA774" s="97">
        <v>-0.1656995188716095</v>
      </c>
      <c r="BB774" s="97">
        <v>-2.983057336608419E-2</v>
      </c>
    </row>
    <row r="775" spans="1:54">
      <c r="A775" s="69"/>
      <c r="B775" s="69"/>
      <c r="C775" s="306" t="s">
        <v>92</v>
      </c>
      <c r="D775" s="306" t="s">
        <v>25</v>
      </c>
      <c r="E775" s="433">
        <v>9566490</v>
      </c>
      <c r="F775" s="433">
        <v>11327656</v>
      </c>
      <c r="G775" s="433">
        <v>10393559</v>
      </c>
      <c r="H775" s="433">
        <v>9945089</v>
      </c>
      <c r="I775" s="434">
        <v>41232794</v>
      </c>
      <c r="J775" s="435"/>
      <c r="K775" s="433">
        <v>7600491</v>
      </c>
      <c r="L775" s="433">
        <v>8991419</v>
      </c>
      <c r="M775" s="433">
        <v>7972201</v>
      </c>
      <c r="N775" s="433">
        <v>8042130</v>
      </c>
      <c r="O775" s="436">
        <v>32606241</v>
      </c>
      <c r="P775" s="435"/>
      <c r="Q775" s="433">
        <v>8149050</v>
      </c>
      <c r="R775" s="433">
        <v>8873375</v>
      </c>
      <c r="S775" s="433">
        <v>8617304</v>
      </c>
      <c r="T775" s="433">
        <v>8684933</v>
      </c>
      <c r="U775" s="436">
        <v>34324662</v>
      </c>
      <c r="V775" s="435"/>
      <c r="W775" s="433">
        <v>8264221</v>
      </c>
      <c r="X775" s="433">
        <v>7322647</v>
      </c>
      <c r="Y775" s="433">
        <v>8434676</v>
      </c>
      <c r="Z775" s="433">
        <v>7909325</v>
      </c>
      <c r="AA775" s="436">
        <v>31930869</v>
      </c>
      <c r="AB775" s="126"/>
      <c r="AC775" s="433">
        <v>9229271</v>
      </c>
      <c r="AD775" s="433">
        <v>8891109</v>
      </c>
      <c r="AE775" s="433">
        <v>8480124</v>
      </c>
      <c r="AF775" s="433">
        <v>8108880</v>
      </c>
      <c r="AG775" s="436">
        <v>34709384</v>
      </c>
      <c r="AH775" s="126"/>
      <c r="AI775" s="433">
        <v>8283069</v>
      </c>
      <c r="AJ775" s="433">
        <v>9256362</v>
      </c>
      <c r="AK775" s="433">
        <v>9247440</v>
      </c>
      <c r="AL775" s="433">
        <v>8479526</v>
      </c>
      <c r="AM775" s="436">
        <v>35266397</v>
      </c>
      <c r="AN775" s="126"/>
      <c r="AO775" s="433">
        <v>9346753</v>
      </c>
      <c r="AP775" s="433">
        <v>9051793</v>
      </c>
      <c r="AQ775" s="433">
        <v>9211719</v>
      </c>
      <c r="AR775" s="433">
        <v>9853391</v>
      </c>
      <c r="AS775" s="436">
        <v>37463656</v>
      </c>
      <c r="AT775" s="126"/>
      <c r="AU775" s="433">
        <v>8348493</v>
      </c>
      <c r="AV775" s="433">
        <v>9226095</v>
      </c>
      <c r="AW775" s="433">
        <v>9555779</v>
      </c>
      <c r="AX775" s="433">
        <v>9317718</v>
      </c>
      <c r="AY775" s="436">
        <v>36448085</v>
      </c>
      <c r="AZ775" s="126"/>
      <c r="BA775" s="433">
        <v>6817229</v>
      </c>
      <c r="BB775" s="433">
        <v>8681022</v>
      </c>
    </row>
    <row r="776" spans="1:54">
      <c r="A776" s="69"/>
      <c r="B776" s="69"/>
      <c r="C776" s="312"/>
      <c r="D776" s="313" t="s">
        <v>23</v>
      </c>
      <c r="E776" s="97">
        <v>0.24375133424046516</v>
      </c>
      <c r="F776" s="97">
        <v>0.5291324919879421</v>
      </c>
      <c r="G776" s="97">
        <v>0.17472856560618633</v>
      </c>
      <c r="H776" s="97">
        <v>-0.14584066777226848</v>
      </c>
      <c r="I776" s="437"/>
      <c r="J776" s="438"/>
      <c r="K776" s="97">
        <v>-0.20550891706362523</v>
      </c>
      <c r="L776" s="97">
        <v>-0.20624187387046358</v>
      </c>
      <c r="M776" s="97">
        <v>-0.23296716745438209</v>
      </c>
      <c r="N776" s="97">
        <v>-0.19134660333356493</v>
      </c>
      <c r="O776" s="349">
        <v>-0.20921582466616262</v>
      </c>
      <c r="P776" s="438"/>
      <c r="Q776" s="97">
        <v>7.2174152959328497E-2</v>
      </c>
      <c r="R776" s="97">
        <v>-1.3128517311894794E-2</v>
      </c>
      <c r="S776" s="97">
        <v>8.0919058613800665E-2</v>
      </c>
      <c r="T776" s="97">
        <v>7.9929446552094996E-2</v>
      </c>
      <c r="U776" s="349">
        <v>5.2702211211651084E-2</v>
      </c>
      <c r="V776" s="438"/>
      <c r="W776" s="97">
        <v>1.4133058454666392E-2</v>
      </c>
      <c r="X776" s="97">
        <v>-0.17476191415329567</v>
      </c>
      <c r="Y776" s="97">
        <v>-2.1193171321332027E-2</v>
      </c>
      <c r="Z776" s="97">
        <v>-8.9305006728318981E-2</v>
      </c>
      <c r="AA776" s="349">
        <v>-6.9739739898968311E-2</v>
      </c>
      <c r="AB776" s="287"/>
      <c r="AC776" s="97">
        <v>0.11677446670412128</v>
      </c>
      <c r="AD776" s="97">
        <v>0.21419331015137022</v>
      </c>
      <c r="AE776" s="97">
        <v>5.3882330512755594E-3</v>
      </c>
      <c r="AF776" s="97">
        <v>2.523034519380607E-2</v>
      </c>
      <c r="AG776" s="349">
        <v>8.7016579473612188E-2</v>
      </c>
      <c r="AH776" s="287"/>
      <c r="AI776" s="97">
        <v>-0.10252185681837711</v>
      </c>
      <c r="AJ776" s="97">
        <v>4.1080702081146558E-2</v>
      </c>
      <c r="AK776" s="97">
        <v>9.0484054242603085E-2</v>
      </c>
      <c r="AL776" s="97">
        <v>4.5708655202691295E-2</v>
      </c>
      <c r="AM776" s="349">
        <v>1.6047907966329822E-2</v>
      </c>
      <c r="AN776" s="287"/>
      <c r="AO776" s="97">
        <v>0.1284166532960187</v>
      </c>
      <c r="AP776" s="97">
        <v>-2.2100367293327539E-2</v>
      </c>
      <c r="AQ776" s="97">
        <v>-3.8627987853935286E-3</v>
      </c>
      <c r="AR776" s="97">
        <v>0.16202143846248007</v>
      </c>
      <c r="AS776" s="349">
        <v>6.2304606847135569E-2</v>
      </c>
      <c r="AT776" s="287"/>
      <c r="AU776" s="97">
        <v>-0.10680286512332149</v>
      </c>
      <c r="AV776" s="97">
        <v>1.9256074459502059E-2</v>
      </c>
      <c r="AW776" s="97">
        <v>3.7350249177162231E-2</v>
      </c>
      <c r="AX776" s="97">
        <v>-5.436433000578178E-2</v>
      </c>
      <c r="AY776" s="349">
        <v>-2.7108165844785703E-2</v>
      </c>
      <c r="AZ776" s="287"/>
      <c r="BA776" s="97">
        <v>-0.18341801328694896</v>
      </c>
      <c r="BB776" s="97">
        <v>-5.907949137744628E-2</v>
      </c>
    </row>
    <row r="777" spans="1:54">
      <c r="A777" s="69"/>
      <c r="B777" s="69"/>
      <c r="C777" s="306" t="s">
        <v>56</v>
      </c>
      <c r="D777" s="306" t="s">
        <v>25</v>
      </c>
      <c r="E777" s="433">
        <v>47329224</v>
      </c>
      <c r="F777" s="433">
        <v>50498169</v>
      </c>
      <c r="G777" s="433">
        <v>55284124</v>
      </c>
      <c r="H777" s="433">
        <v>55776417</v>
      </c>
      <c r="I777" s="434">
        <v>208887934</v>
      </c>
      <c r="J777" s="435"/>
      <c r="K777" s="433">
        <v>56269586</v>
      </c>
      <c r="L777" s="433">
        <v>58386308</v>
      </c>
      <c r="M777" s="433">
        <v>57289554</v>
      </c>
      <c r="N777" s="433">
        <v>54018564</v>
      </c>
      <c r="O777" s="436">
        <v>225964012</v>
      </c>
      <c r="P777" s="435"/>
      <c r="Q777" s="433">
        <v>61074983</v>
      </c>
      <c r="R777" s="433">
        <v>67228556</v>
      </c>
      <c r="S777" s="433">
        <v>67904908</v>
      </c>
      <c r="T777" s="433">
        <v>61933709</v>
      </c>
      <c r="U777" s="436">
        <v>258142156</v>
      </c>
      <c r="V777" s="435"/>
      <c r="W777" s="433">
        <v>59708918</v>
      </c>
      <c r="X777" s="433">
        <v>56025747</v>
      </c>
      <c r="Y777" s="433">
        <v>55936568</v>
      </c>
      <c r="Z777" s="433">
        <v>53378166</v>
      </c>
      <c r="AA777" s="436">
        <v>225049399</v>
      </c>
      <c r="AB777" s="126"/>
      <c r="AC777" s="433">
        <v>56525085</v>
      </c>
      <c r="AD777" s="433">
        <v>61109939</v>
      </c>
      <c r="AE777" s="433">
        <v>60331673</v>
      </c>
      <c r="AF777" s="433">
        <v>62979811</v>
      </c>
      <c r="AG777" s="436">
        <v>240946508</v>
      </c>
      <c r="AH777" s="126"/>
      <c r="AI777" s="433">
        <v>66760673</v>
      </c>
      <c r="AJ777" s="433">
        <v>66158925</v>
      </c>
      <c r="AK777" s="433">
        <v>67153082</v>
      </c>
      <c r="AL777" s="433">
        <v>60290006</v>
      </c>
      <c r="AM777" s="436">
        <v>260362686</v>
      </c>
      <c r="AN777" s="126"/>
      <c r="AO777" s="433">
        <v>59597200</v>
      </c>
      <c r="AP777" s="433">
        <v>59479716</v>
      </c>
      <c r="AQ777" s="433">
        <v>64634303</v>
      </c>
      <c r="AR777" s="433">
        <v>60458426</v>
      </c>
      <c r="AS777" s="436">
        <v>244169645</v>
      </c>
      <c r="AT777" s="126"/>
      <c r="AU777" s="433">
        <v>60221407</v>
      </c>
      <c r="AV777" s="433">
        <v>62262069</v>
      </c>
      <c r="AW777" s="433">
        <v>63284413</v>
      </c>
      <c r="AX777" s="433">
        <v>60073757</v>
      </c>
      <c r="AY777" s="436">
        <v>245841646</v>
      </c>
      <c r="AZ777" s="126"/>
      <c r="BA777" s="433">
        <v>54744315</v>
      </c>
      <c r="BB777" s="433">
        <v>55610232</v>
      </c>
    </row>
    <row r="778" spans="1:54">
      <c r="A778" s="69"/>
      <c r="B778" s="69"/>
      <c r="C778" s="312"/>
      <c r="D778" s="313" t="s">
        <v>23</v>
      </c>
      <c r="E778" s="97">
        <v>0.32971391240415854</v>
      </c>
      <c r="F778" s="97">
        <v>0.39144312460130609</v>
      </c>
      <c r="G778" s="97">
        <v>0.5070625063976546</v>
      </c>
      <c r="H778" s="97">
        <v>0.3376484821043248</v>
      </c>
      <c r="I778" s="437"/>
      <c r="J778" s="438"/>
      <c r="K778" s="97">
        <v>0.18889728680106818</v>
      </c>
      <c r="L778" s="97">
        <v>0.15620643592047861</v>
      </c>
      <c r="M778" s="97">
        <v>3.6274971092966943E-2</v>
      </c>
      <c r="N778" s="97">
        <v>-3.1516061707585127E-2</v>
      </c>
      <c r="O778" s="349">
        <v>8.1747555605581335E-2</v>
      </c>
      <c r="P778" s="438"/>
      <c r="Q778" s="97">
        <v>8.5399544258242699E-2</v>
      </c>
      <c r="R778" s="97">
        <v>0.15144386248913011</v>
      </c>
      <c r="S778" s="97">
        <v>0.18529301170681123</v>
      </c>
      <c r="T778" s="97">
        <v>0.14652638674363883</v>
      </c>
      <c r="U778" s="349">
        <v>0.14240384437854647</v>
      </c>
      <c r="V778" s="438"/>
      <c r="W778" s="97">
        <v>-2.2367014003098484E-2</v>
      </c>
      <c r="X778" s="97">
        <v>-0.16663765617693771</v>
      </c>
      <c r="Y778" s="97">
        <v>-0.1762514721321764</v>
      </c>
      <c r="Z778" s="97">
        <v>-0.13814033000994663</v>
      </c>
      <c r="AA778" s="349">
        <v>-0.12819586507211167</v>
      </c>
      <c r="AB778" s="287"/>
      <c r="AC778" s="97">
        <v>-5.332257067528845E-2</v>
      </c>
      <c r="AD778" s="97">
        <v>9.0747420110257604E-2</v>
      </c>
      <c r="AE778" s="97">
        <v>7.8573018637825509E-2</v>
      </c>
      <c r="AF778" s="97">
        <v>0.17987963468059198</v>
      </c>
      <c r="AG778" s="349">
        <v>7.0638309058536963E-2</v>
      </c>
      <c r="AH778" s="287"/>
      <c r="AI778" s="97">
        <v>0.18108045304133547</v>
      </c>
      <c r="AJ778" s="97">
        <v>8.2621355586691037E-2</v>
      </c>
      <c r="AK778" s="97">
        <v>0.11306513910197724</v>
      </c>
      <c r="AL778" s="97">
        <v>-4.2709004001298179E-2</v>
      </c>
      <c r="AM778" s="349">
        <v>8.0582940010900606E-2</v>
      </c>
      <c r="AN778" s="287"/>
      <c r="AO778" s="97">
        <v>-0.10730079069154985</v>
      </c>
      <c r="AP778" s="97">
        <v>-0.10095703640891984</v>
      </c>
      <c r="AQ778" s="97">
        <v>-3.7508017874741784E-2</v>
      </c>
      <c r="AR778" s="97">
        <v>2.7934978145465195E-3</v>
      </c>
      <c r="AS778" s="349">
        <v>-6.2194169405672795E-2</v>
      </c>
      <c r="AT778" s="287"/>
      <c r="AU778" s="97">
        <v>1.0473763868101171E-2</v>
      </c>
      <c r="AV778" s="97">
        <v>4.6778182330258655E-2</v>
      </c>
      <c r="AW778" s="97">
        <v>-2.0885039945429562E-2</v>
      </c>
      <c r="AX778" s="97">
        <v>-6.3625374567309878E-3</v>
      </c>
      <c r="AY778" s="349">
        <v>6.8477021375854541E-3</v>
      </c>
      <c r="AZ778" s="287"/>
      <c r="BA778" s="97">
        <v>-9.0949253311202072E-2</v>
      </c>
      <c r="BB778" s="97">
        <v>-0.1068361059443752</v>
      </c>
    </row>
    <row r="779" spans="1:54">
      <c r="A779" s="69"/>
      <c r="B779" s="69"/>
      <c r="C779" s="306" t="s">
        <v>93</v>
      </c>
      <c r="D779" s="306" t="s">
        <v>25</v>
      </c>
      <c r="E779" s="433">
        <v>7889121</v>
      </c>
      <c r="F779" s="433">
        <v>8312031</v>
      </c>
      <c r="G779" s="433">
        <v>8275180</v>
      </c>
      <c r="H779" s="433">
        <v>8311761</v>
      </c>
      <c r="I779" s="434">
        <v>32788093</v>
      </c>
      <c r="J779" s="435"/>
      <c r="K779" s="433">
        <v>8082495</v>
      </c>
      <c r="L779" s="433">
        <v>8338485</v>
      </c>
      <c r="M779" s="433">
        <v>8660576</v>
      </c>
      <c r="N779" s="433">
        <v>8551926</v>
      </c>
      <c r="O779" s="436">
        <v>33633482</v>
      </c>
      <c r="P779" s="435"/>
      <c r="Q779" s="433">
        <v>8814689</v>
      </c>
      <c r="R779" s="433">
        <v>9049304</v>
      </c>
      <c r="S779" s="433">
        <v>9222153</v>
      </c>
      <c r="T779" s="433">
        <v>8930981</v>
      </c>
      <c r="U779" s="436">
        <v>36017127</v>
      </c>
      <c r="V779" s="435"/>
      <c r="W779" s="433">
        <v>8748911</v>
      </c>
      <c r="X779" s="433">
        <v>8753045</v>
      </c>
      <c r="Y779" s="433">
        <v>8870403</v>
      </c>
      <c r="Z779" s="433">
        <v>8890844</v>
      </c>
      <c r="AA779" s="436">
        <v>35263203</v>
      </c>
      <c r="AB779" s="126"/>
      <c r="AC779" s="433">
        <v>8673452</v>
      </c>
      <c r="AD779" s="433">
        <v>9562491</v>
      </c>
      <c r="AE779" s="433">
        <v>9624704</v>
      </c>
      <c r="AF779" s="433">
        <v>9686445</v>
      </c>
      <c r="AG779" s="436">
        <v>37547092</v>
      </c>
      <c r="AH779" s="126"/>
      <c r="AI779" s="433">
        <v>9679563</v>
      </c>
      <c r="AJ779" s="433">
        <v>10588295</v>
      </c>
      <c r="AK779" s="433">
        <v>10652920</v>
      </c>
      <c r="AL779" s="433">
        <v>10691442</v>
      </c>
      <c r="AM779" s="436">
        <v>41612220</v>
      </c>
      <c r="AN779" s="126"/>
      <c r="AO779" s="433">
        <v>10642181</v>
      </c>
      <c r="AP779" s="433">
        <v>11091768</v>
      </c>
      <c r="AQ779" s="433">
        <v>11779914</v>
      </c>
      <c r="AR779" s="433">
        <v>11312309</v>
      </c>
      <c r="AS779" s="436">
        <v>44826172</v>
      </c>
      <c r="AT779" s="126"/>
      <c r="AU779" s="433">
        <v>11272308</v>
      </c>
      <c r="AV779" s="433">
        <v>11455652</v>
      </c>
      <c r="AW779" s="433">
        <v>11543718</v>
      </c>
      <c r="AX779" s="433">
        <v>11334068</v>
      </c>
      <c r="AY779" s="436">
        <v>45605746</v>
      </c>
      <c r="AZ779" s="126"/>
      <c r="BA779" s="433">
        <v>11558350</v>
      </c>
      <c r="BB779" s="433">
        <v>11729689</v>
      </c>
    </row>
    <row r="780" spans="1:54">
      <c r="A780" s="69"/>
      <c r="B780" s="69"/>
      <c r="C780" s="312"/>
      <c r="D780" s="313" t="s">
        <v>23</v>
      </c>
      <c r="E780" s="97">
        <v>0.14118559394262364</v>
      </c>
      <c r="F780" s="97">
        <v>0.16258913453170576</v>
      </c>
      <c r="G780" s="97">
        <v>0.11003590133491153</v>
      </c>
      <c r="H780" s="97">
        <v>5.8822922442939816E-2</v>
      </c>
      <c r="I780" s="437"/>
      <c r="J780" s="438"/>
      <c r="K780" s="97">
        <v>2.4511475993333098E-2</v>
      </c>
      <c r="L780" s="97">
        <v>3.1826156567510396E-3</v>
      </c>
      <c r="M780" s="97">
        <v>4.6572521685328896E-2</v>
      </c>
      <c r="N780" s="97">
        <v>2.889459887020332E-2</v>
      </c>
      <c r="O780" s="349">
        <v>2.5783414729243281E-2</v>
      </c>
      <c r="P780" s="438"/>
      <c r="Q780" s="97">
        <v>9.0590096251219387E-2</v>
      </c>
      <c r="R780" s="97">
        <v>8.5245581181713437E-2</v>
      </c>
      <c r="S780" s="97">
        <v>6.4842915759875552E-2</v>
      </c>
      <c r="T780" s="97">
        <v>4.432393357940656E-2</v>
      </c>
      <c r="U780" s="349">
        <v>7.0871193175895408E-2</v>
      </c>
      <c r="V780" s="438"/>
      <c r="W780" s="97">
        <v>-7.4623165944935899E-3</v>
      </c>
      <c r="X780" s="97">
        <v>-3.2738318880656481E-2</v>
      </c>
      <c r="Y780" s="97">
        <v>-3.8141852558724598E-2</v>
      </c>
      <c r="Z780" s="97">
        <v>-4.494131159835657E-3</v>
      </c>
      <c r="AA780" s="349">
        <v>-2.0932374756043148E-2</v>
      </c>
      <c r="AB780" s="287"/>
      <c r="AC780" s="97">
        <v>-8.6249591520590752E-3</v>
      </c>
      <c r="AD780" s="97">
        <v>9.2475932661148175E-2</v>
      </c>
      <c r="AE780" s="97">
        <v>8.5035708073240901E-2</v>
      </c>
      <c r="AF780" s="97">
        <v>8.9485430179631953E-2</v>
      </c>
      <c r="AG780" s="349">
        <v>6.4766918648881733E-2</v>
      </c>
      <c r="AH780" s="287"/>
      <c r="AI780" s="97">
        <v>0.11599891254370243</v>
      </c>
      <c r="AJ780" s="97">
        <v>0.10727372187853557</v>
      </c>
      <c r="AK780" s="97">
        <v>0.10683092176133413</v>
      </c>
      <c r="AL780" s="97">
        <v>0.10375292483465293</v>
      </c>
      <c r="AM780" s="349">
        <v>0.10826745251003733</v>
      </c>
      <c r="AN780" s="287"/>
      <c r="AO780" s="97">
        <v>9.9448497829912386E-2</v>
      </c>
      <c r="AP780" s="97">
        <v>4.754995964883868E-2</v>
      </c>
      <c r="AQ780" s="97">
        <v>0.10579202697476364</v>
      </c>
      <c r="AR780" s="97">
        <v>5.8071399536189894E-2</v>
      </c>
      <c r="AS780" s="349">
        <v>7.7235773529987117E-2</v>
      </c>
      <c r="AT780" s="287"/>
      <c r="AU780" s="97">
        <v>5.9210325402283548E-2</v>
      </c>
      <c r="AV780" s="97">
        <v>3.280667247998692E-2</v>
      </c>
      <c r="AW780" s="97">
        <v>-2.0050740608123285E-2</v>
      </c>
      <c r="AX780" s="97">
        <v>1.9234799898057986E-3</v>
      </c>
      <c r="AY780" s="349">
        <v>1.7391045570431585E-2</v>
      </c>
      <c r="AZ780" s="287"/>
      <c r="BA780" s="97">
        <v>2.5375637358383107E-2</v>
      </c>
      <c r="BB780" s="97">
        <v>2.3921554181289828E-2</v>
      </c>
    </row>
    <row r="781" spans="1:54">
      <c r="A781" s="69"/>
      <c r="B781" s="69"/>
      <c r="C781" s="306" t="s">
        <v>94</v>
      </c>
      <c r="D781" s="306" t="s">
        <v>25</v>
      </c>
      <c r="E781" s="433">
        <v>5686955</v>
      </c>
      <c r="F781" s="433">
        <v>7123739</v>
      </c>
      <c r="G781" s="433">
        <v>7524697</v>
      </c>
      <c r="H781" s="433">
        <v>8099605</v>
      </c>
      <c r="I781" s="434">
        <v>28434996</v>
      </c>
      <c r="J781" s="435"/>
      <c r="K781" s="433">
        <v>10747978</v>
      </c>
      <c r="L781" s="433">
        <v>12873464</v>
      </c>
      <c r="M781" s="433">
        <v>14337060</v>
      </c>
      <c r="N781" s="433">
        <v>15222376</v>
      </c>
      <c r="O781" s="436">
        <v>53180878</v>
      </c>
      <c r="P781" s="435"/>
      <c r="Q781" s="433">
        <v>15858213</v>
      </c>
      <c r="R781" s="433">
        <v>16200528</v>
      </c>
      <c r="S781" s="433">
        <v>15168132</v>
      </c>
      <c r="T781" s="433">
        <v>15740495</v>
      </c>
      <c r="U781" s="436">
        <v>62967368</v>
      </c>
      <c r="V781" s="435"/>
      <c r="W781" s="433">
        <v>14245241</v>
      </c>
      <c r="X781" s="433">
        <v>15562877</v>
      </c>
      <c r="Y781" s="433">
        <v>16270607</v>
      </c>
      <c r="Z781" s="433">
        <v>16031002</v>
      </c>
      <c r="AA781" s="436">
        <v>62109727</v>
      </c>
      <c r="AB781" s="126"/>
      <c r="AC781" s="433">
        <v>14584973</v>
      </c>
      <c r="AD781" s="433">
        <v>15439754</v>
      </c>
      <c r="AE781" s="433">
        <v>17035546</v>
      </c>
      <c r="AF781" s="433">
        <v>16437401</v>
      </c>
      <c r="AG781" s="436">
        <v>63497674</v>
      </c>
      <c r="AH781" s="126"/>
      <c r="AI781" s="433">
        <v>15720559</v>
      </c>
      <c r="AJ781" s="433">
        <v>16882454</v>
      </c>
      <c r="AK781" s="433">
        <v>16982186</v>
      </c>
      <c r="AL781" s="433">
        <v>17524136</v>
      </c>
      <c r="AM781" s="436">
        <v>67109335</v>
      </c>
      <c r="AN781" s="126"/>
      <c r="AO781" s="433">
        <v>18082192</v>
      </c>
      <c r="AP781" s="433">
        <v>18776881</v>
      </c>
      <c r="AQ781" s="433">
        <v>20397319</v>
      </c>
      <c r="AR781" s="433">
        <v>20926756</v>
      </c>
      <c r="AS781" s="436">
        <v>78183148</v>
      </c>
      <c r="AT781" s="126"/>
      <c r="AU781" s="433">
        <v>19890272</v>
      </c>
      <c r="AV781" s="433">
        <v>22923746</v>
      </c>
      <c r="AW781" s="433">
        <v>22443971</v>
      </c>
      <c r="AX781" s="433">
        <v>21684657</v>
      </c>
      <c r="AY781" s="436">
        <v>86942646</v>
      </c>
      <c r="AZ781" s="126"/>
      <c r="BA781" s="433">
        <v>21290177</v>
      </c>
      <c r="BB781" s="433">
        <v>22803882</v>
      </c>
    </row>
    <row r="782" spans="1:54">
      <c r="A782" s="69"/>
      <c r="B782" s="69"/>
      <c r="C782" s="312"/>
      <c r="D782" s="313" t="s">
        <v>23</v>
      </c>
      <c r="E782" s="97">
        <v>2.0747159807336261E-2</v>
      </c>
      <c r="F782" s="97">
        <v>0.17188019471295532</v>
      </c>
      <c r="G782" s="97">
        <v>0.31006466147610623</v>
      </c>
      <c r="H782" s="97">
        <v>0.3045243271023958</v>
      </c>
      <c r="I782" s="437"/>
      <c r="J782" s="438"/>
      <c r="K782" s="97">
        <v>0.88993547513563942</v>
      </c>
      <c r="L782" s="97">
        <v>0.80712179376588611</v>
      </c>
      <c r="M782" s="97">
        <v>0.90533386261267401</v>
      </c>
      <c r="N782" s="97">
        <v>0.87939732863516185</v>
      </c>
      <c r="O782" s="349">
        <v>0.87026149045352419</v>
      </c>
      <c r="P782" s="438"/>
      <c r="Q782" s="97">
        <v>0.47546012840740826</v>
      </c>
      <c r="R782" s="97">
        <v>0.25844357043294641</v>
      </c>
      <c r="S782" s="97">
        <v>5.7966696100874238E-2</v>
      </c>
      <c r="T782" s="97">
        <v>3.4036670753632592E-2</v>
      </c>
      <c r="U782" s="349">
        <v>0.18402272335556402</v>
      </c>
      <c r="V782" s="438"/>
      <c r="W782" s="97">
        <v>-0.10171209076331611</v>
      </c>
      <c r="X782" s="97">
        <v>-3.9359889998646924E-2</v>
      </c>
      <c r="Y782" s="97">
        <v>7.2683636983116973E-2</v>
      </c>
      <c r="Z782" s="97">
        <v>1.8456026954679627E-2</v>
      </c>
      <c r="AA782" s="349">
        <v>-1.3620404143301679E-2</v>
      </c>
      <c r="AB782" s="287"/>
      <c r="AC782" s="97">
        <v>2.3848806769924069E-2</v>
      </c>
      <c r="AD782" s="97">
        <v>-7.9113264212009593E-3</v>
      </c>
      <c r="AE782" s="97">
        <v>4.701355026275289E-2</v>
      </c>
      <c r="AF782" s="97">
        <v>2.5350817122972158E-2</v>
      </c>
      <c r="AG782" s="349">
        <v>2.2346692974515969E-2</v>
      </c>
      <c r="AH782" s="287"/>
      <c r="AI782" s="97">
        <v>7.7860000152211395E-2</v>
      </c>
      <c r="AJ782" s="97">
        <v>9.3440607926784436E-2</v>
      </c>
      <c r="AK782" s="97">
        <v>-3.1322741284606215E-3</v>
      </c>
      <c r="AL782" s="97">
        <v>6.6113554083154558E-2</v>
      </c>
      <c r="AM782" s="349">
        <v>5.6878634641010617E-2</v>
      </c>
      <c r="AN782" s="287"/>
      <c r="AO782" s="97">
        <v>0.15022576487261041</v>
      </c>
      <c r="AP782" s="97">
        <v>0.11221277428032672</v>
      </c>
      <c r="AQ782" s="97">
        <v>0.20110090656173485</v>
      </c>
      <c r="AR782" s="97">
        <v>0.19416763257258451</v>
      </c>
      <c r="AS782" s="349">
        <v>0.16501151441897011</v>
      </c>
      <c r="AT782" s="287"/>
      <c r="AU782" s="97">
        <v>9.999230181827512E-2</v>
      </c>
      <c r="AV782" s="97">
        <v>0.22084951169472711</v>
      </c>
      <c r="AW782" s="97">
        <v>0.10033926517499681</v>
      </c>
      <c r="AX782" s="97">
        <v>3.6216841253369658E-2</v>
      </c>
      <c r="AY782" s="349">
        <v>0.11203818500631368</v>
      </c>
      <c r="AZ782" s="287"/>
      <c r="BA782" s="97">
        <v>7.0381390460623194E-2</v>
      </c>
      <c r="BB782" s="97">
        <v>-5.2288138247562621E-3</v>
      </c>
    </row>
    <row r="783" spans="1:54">
      <c r="A783" s="69"/>
      <c r="B783" s="69"/>
      <c r="C783" s="306" t="s">
        <v>95</v>
      </c>
      <c r="D783" s="306" t="s">
        <v>25</v>
      </c>
      <c r="E783" s="433">
        <v>1488859</v>
      </c>
      <c r="F783" s="433">
        <v>1400147</v>
      </c>
      <c r="G783" s="433">
        <v>1551033</v>
      </c>
      <c r="H783" s="433">
        <v>1579167</v>
      </c>
      <c r="I783" s="434">
        <v>6019206</v>
      </c>
      <c r="J783" s="435"/>
      <c r="K783" s="433">
        <v>1473669</v>
      </c>
      <c r="L783" s="433">
        <v>1494277</v>
      </c>
      <c r="M783" s="433">
        <v>1489344</v>
      </c>
      <c r="N783" s="433">
        <v>1460416</v>
      </c>
      <c r="O783" s="436">
        <v>5917706</v>
      </c>
      <c r="P783" s="435"/>
      <c r="Q783" s="433">
        <v>1615586</v>
      </c>
      <c r="R783" s="433">
        <v>1812645</v>
      </c>
      <c r="S783" s="433">
        <v>1823830</v>
      </c>
      <c r="T783" s="433">
        <v>1679015</v>
      </c>
      <c r="U783" s="436">
        <v>6931076</v>
      </c>
      <c r="V783" s="435"/>
      <c r="W783" s="433">
        <v>1665018</v>
      </c>
      <c r="X783" s="433">
        <v>1509037</v>
      </c>
      <c r="Y783" s="433">
        <v>1639151</v>
      </c>
      <c r="Z783" s="433">
        <v>1536246</v>
      </c>
      <c r="AA783" s="436">
        <v>6349452</v>
      </c>
      <c r="AB783" s="126"/>
      <c r="AC783" s="433">
        <v>1604925</v>
      </c>
      <c r="AD783" s="433">
        <v>1536890</v>
      </c>
      <c r="AE783" s="433">
        <v>1487494</v>
      </c>
      <c r="AF783" s="433">
        <v>1550769</v>
      </c>
      <c r="AG783" s="436">
        <v>6180078</v>
      </c>
      <c r="AH783" s="126"/>
      <c r="AI783" s="433">
        <v>1575159</v>
      </c>
      <c r="AJ783" s="433">
        <v>1586588</v>
      </c>
      <c r="AK783" s="433">
        <v>1620557</v>
      </c>
      <c r="AL783" s="433">
        <v>1708916</v>
      </c>
      <c r="AM783" s="436">
        <v>6491220</v>
      </c>
      <c r="AN783" s="126"/>
      <c r="AO783" s="433">
        <v>1555198</v>
      </c>
      <c r="AP783" s="433">
        <v>1595760</v>
      </c>
      <c r="AQ783" s="433">
        <v>1612395</v>
      </c>
      <c r="AR783" s="433">
        <v>1488820</v>
      </c>
      <c r="AS783" s="436">
        <v>6252173</v>
      </c>
      <c r="AT783" s="126"/>
      <c r="AU783" s="433">
        <v>1546906</v>
      </c>
      <c r="AV783" s="433">
        <v>1536937</v>
      </c>
      <c r="AW783" s="433">
        <v>1572061</v>
      </c>
      <c r="AX783" s="433">
        <v>1511933</v>
      </c>
      <c r="AY783" s="436">
        <v>6167837</v>
      </c>
      <c r="AZ783" s="126"/>
      <c r="BA783" s="433">
        <v>1506070</v>
      </c>
      <c r="BB783" s="433">
        <v>1542993</v>
      </c>
    </row>
    <row r="784" spans="1:54">
      <c r="A784" s="69"/>
      <c r="B784" s="69"/>
      <c r="C784" s="312"/>
      <c r="D784" s="313" t="s">
        <v>23</v>
      </c>
      <c r="E784" s="97">
        <v>0.44950776324346636</v>
      </c>
      <c r="F784" s="97">
        <v>0.32295270940615106</v>
      </c>
      <c r="G784" s="97">
        <v>0.3409225108520772</v>
      </c>
      <c r="H784" s="97">
        <v>0.20085183785423855</v>
      </c>
      <c r="I784" s="437"/>
      <c r="J784" s="438"/>
      <c r="K784" s="97">
        <v>-1.0202443616218863E-2</v>
      </c>
      <c r="L784" s="97">
        <v>6.7228655276910215E-2</v>
      </c>
      <c r="M784" s="97">
        <v>-3.9772848159903756E-2</v>
      </c>
      <c r="N784" s="97">
        <v>-7.5198506554404951E-2</v>
      </c>
      <c r="O784" s="349">
        <v>-1.6862689198542169E-2</v>
      </c>
      <c r="P784" s="438"/>
      <c r="Q784" s="97">
        <v>9.6301815400880342E-2</v>
      </c>
      <c r="R784" s="97">
        <v>0.21305822146763953</v>
      </c>
      <c r="S784" s="97">
        <v>0.22458612650938936</v>
      </c>
      <c r="T784" s="97">
        <v>0.14968269315044491</v>
      </c>
      <c r="U784" s="349">
        <v>0.17124372180706504</v>
      </c>
      <c r="V784" s="438"/>
      <c r="W784" s="97">
        <v>3.0596947485308723E-2</v>
      </c>
      <c r="X784" s="97">
        <v>-0.16749446251196454</v>
      </c>
      <c r="Y784" s="97">
        <v>-0.10125888926051219</v>
      </c>
      <c r="Z784" s="97">
        <v>-8.5031402340062456E-2</v>
      </c>
      <c r="AA784" s="349">
        <v>-8.3915397840104489E-2</v>
      </c>
      <c r="AB784" s="287"/>
      <c r="AC784" s="97">
        <v>-3.6091501713494956E-2</v>
      </c>
      <c r="AD784" s="97">
        <v>1.8457466582993076E-2</v>
      </c>
      <c r="AE784" s="97">
        <v>-9.2521677380546397E-2</v>
      </c>
      <c r="AF784" s="97">
        <v>9.453564077628096E-3</v>
      </c>
      <c r="AG784" s="349">
        <v>-2.6675372929821362E-2</v>
      </c>
      <c r="AH784" s="287"/>
      <c r="AI784" s="97">
        <v>-1.8546661058927993E-2</v>
      </c>
      <c r="AJ784" s="97">
        <v>3.2336731971709165E-2</v>
      </c>
      <c r="AK784" s="97">
        <v>8.9454478471845844E-2</v>
      </c>
      <c r="AL784" s="97">
        <v>0.1019797274771419</v>
      </c>
      <c r="AM784" s="349">
        <v>5.0345966507218787E-2</v>
      </c>
      <c r="AN784" s="287"/>
      <c r="AO784" s="97">
        <v>-1.2672371487576828E-2</v>
      </c>
      <c r="AP784" s="97">
        <v>5.780958887877663E-3</v>
      </c>
      <c r="AQ784" s="97">
        <v>-5.0365399057237248E-3</v>
      </c>
      <c r="AR784" s="97">
        <v>-0.12879275517345501</v>
      </c>
      <c r="AS784" s="349">
        <v>-3.6826205243390309E-2</v>
      </c>
      <c r="AT784" s="287"/>
      <c r="AU784" s="97">
        <v>-5.3317969801915943E-3</v>
      </c>
      <c r="AV784" s="97">
        <v>-3.686205945756249E-2</v>
      </c>
      <c r="AW784" s="97">
        <v>-2.5014962214593872E-2</v>
      </c>
      <c r="AX784" s="97">
        <v>1.5524375008395985E-2</v>
      </c>
      <c r="AY784" s="349">
        <v>-1.3489070120100588E-2</v>
      </c>
      <c r="AZ784" s="287"/>
      <c r="BA784" s="97">
        <v>-2.6398501266398866E-2</v>
      </c>
      <c r="BB784" s="97">
        <v>3.9403046448878154E-3</v>
      </c>
    </row>
    <row r="785" spans="1:54">
      <c r="A785" s="69"/>
      <c r="B785" s="69"/>
      <c r="C785" s="306" t="s">
        <v>96</v>
      </c>
      <c r="D785" s="306" t="s">
        <v>25</v>
      </c>
      <c r="E785" s="433">
        <v>0</v>
      </c>
      <c r="F785" s="433">
        <v>0</v>
      </c>
      <c r="G785" s="433">
        <v>0</v>
      </c>
      <c r="H785" s="433">
        <v>0</v>
      </c>
      <c r="I785" s="434">
        <v>0</v>
      </c>
      <c r="J785" s="435"/>
      <c r="K785" s="433">
        <v>0</v>
      </c>
      <c r="L785" s="433">
        <v>0</v>
      </c>
      <c r="M785" s="433">
        <v>0</v>
      </c>
      <c r="N785" s="433">
        <v>0</v>
      </c>
      <c r="O785" s="436">
        <v>0</v>
      </c>
      <c r="P785" s="435"/>
      <c r="Q785" s="433">
        <v>0</v>
      </c>
      <c r="R785" s="433">
        <v>0</v>
      </c>
      <c r="S785" s="433">
        <v>0</v>
      </c>
      <c r="T785" s="433">
        <v>0</v>
      </c>
      <c r="U785" s="436">
        <v>0</v>
      </c>
      <c r="V785" s="435"/>
      <c r="W785" s="433">
        <v>0</v>
      </c>
      <c r="X785" s="433">
        <v>0</v>
      </c>
      <c r="Y785" s="433">
        <v>0</v>
      </c>
      <c r="Z785" s="433">
        <v>0</v>
      </c>
      <c r="AA785" s="436">
        <v>0</v>
      </c>
      <c r="AB785" s="126"/>
      <c r="AC785" s="433">
        <v>0</v>
      </c>
      <c r="AD785" s="433">
        <v>0</v>
      </c>
      <c r="AE785" s="433">
        <v>0</v>
      </c>
      <c r="AF785" s="433">
        <v>0</v>
      </c>
      <c r="AG785" s="436">
        <v>0</v>
      </c>
      <c r="AH785" s="126"/>
      <c r="AI785" s="433">
        <v>0</v>
      </c>
      <c r="AJ785" s="433">
        <v>0</v>
      </c>
      <c r="AK785" s="433">
        <v>0</v>
      </c>
      <c r="AL785" s="433">
        <v>0</v>
      </c>
      <c r="AM785" s="436">
        <v>0</v>
      </c>
      <c r="AN785" s="126"/>
      <c r="AO785" s="433">
        <v>0</v>
      </c>
      <c r="AP785" s="433">
        <v>0</v>
      </c>
      <c r="AQ785" s="433">
        <v>0</v>
      </c>
      <c r="AR785" s="433">
        <v>0</v>
      </c>
      <c r="AS785" s="436">
        <v>0</v>
      </c>
      <c r="AT785" s="126"/>
      <c r="AU785" s="433">
        <v>0</v>
      </c>
      <c r="AV785" s="433">
        <v>0</v>
      </c>
      <c r="AW785" s="433">
        <v>0</v>
      </c>
      <c r="AX785" s="433">
        <v>0</v>
      </c>
      <c r="AY785" s="436">
        <v>0</v>
      </c>
      <c r="AZ785" s="126"/>
      <c r="BA785" s="433">
        <v>0</v>
      </c>
      <c r="BB785" s="433">
        <v>0</v>
      </c>
    </row>
    <row r="786" spans="1:54">
      <c r="A786" s="69"/>
      <c r="B786" s="72"/>
      <c r="C786" s="312"/>
      <c r="D786" s="313" t="s">
        <v>23</v>
      </c>
      <c r="E786" s="97">
        <v>0</v>
      </c>
      <c r="F786" s="97">
        <v>0</v>
      </c>
      <c r="G786" s="97">
        <v>0</v>
      </c>
      <c r="H786" s="97">
        <v>0</v>
      </c>
      <c r="I786" s="437"/>
      <c r="J786" s="438"/>
      <c r="K786" s="97">
        <v>0</v>
      </c>
      <c r="L786" s="97">
        <v>0</v>
      </c>
      <c r="M786" s="97">
        <v>0</v>
      </c>
      <c r="N786" s="97">
        <v>0</v>
      </c>
      <c r="O786" s="349">
        <v>0</v>
      </c>
      <c r="P786" s="438"/>
      <c r="Q786" s="97" t="s">
        <v>279</v>
      </c>
      <c r="R786" s="97" t="s">
        <v>279</v>
      </c>
      <c r="S786" s="97" t="s">
        <v>279</v>
      </c>
      <c r="T786" s="97" t="s">
        <v>279</v>
      </c>
      <c r="U786" s="349" t="s">
        <v>279</v>
      </c>
      <c r="V786" s="438"/>
      <c r="W786" s="97" t="s">
        <v>279</v>
      </c>
      <c r="X786" s="97" t="s">
        <v>279</v>
      </c>
      <c r="Y786" s="97" t="s">
        <v>279</v>
      </c>
      <c r="Z786" s="97" t="s">
        <v>279</v>
      </c>
      <c r="AA786" s="349" t="s">
        <v>279</v>
      </c>
      <c r="AB786" s="287"/>
      <c r="AC786" s="97" t="s">
        <v>279</v>
      </c>
      <c r="AD786" s="97" t="s">
        <v>279</v>
      </c>
      <c r="AE786" s="97" t="s">
        <v>279</v>
      </c>
      <c r="AF786" s="97" t="s">
        <v>279</v>
      </c>
      <c r="AG786" s="349" t="s">
        <v>279</v>
      </c>
      <c r="AH786" s="287"/>
      <c r="AI786" s="97" t="s">
        <v>279</v>
      </c>
      <c r="AJ786" s="97" t="s">
        <v>279</v>
      </c>
      <c r="AK786" s="97" t="s">
        <v>279</v>
      </c>
      <c r="AL786" s="97" t="s">
        <v>279</v>
      </c>
      <c r="AM786" s="349" t="s">
        <v>279</v>
      </c>
      <c r="AN786" s="287"/>
      <c r="AO786" s="97" t="s">
        <v>279</v>
      </c>
      <c r="AP786" s="97" t="s">
        <v>279</v>
      </c>
      <c r="AQ786" s="97" t="s">
        <v>279</v>
      </c>
      <c r="AR786" s="97" t="s">
        <v>279</v>
      </c>
      <c r="AS786" s="349" t="s">
        <v>279</v>
      </c>
      <c r="AT786" s="287"/>
      <c r="AU786" s="97" t="s">
        <v>279</v>
      </c>
      <c r="AV786" s="97" t="s">
        <v>279</v>
      </c>
      <c r="AW786" s="97" t="s">
        <v>279</v>
      </c>
      <c r="AX786" s="97" t="s">
        <v>279</v>
      </c>
      <c r="AY786" s="349" t="s">
        <v>279</v>
      </c>
      <c r="AZ786" s="287"/>
      <c r="BA786" s="97" t="s">
        <v>279</v>
      </c>
      <c r="BB786" s="97" t="s">
        <v>279</v>
      </c>
    </row>
    <row r="787" spans="1:54">
      <c r="A787" s="73" t="s">
        <v>198</v>
      </c>
      <c r="B787" s="73" t="s">
        <v>28</v>
      </c>
      <c r="C787" s="306" t="s">
        <v>58</v>
      </c>
      <c r="D787" s="306" t="s">
        <v>25</v>
      </c>
      <c r="E787" s="433">
        <v>68205093</v>
      </c>
      <c r="F787" s="433">
        <v>76840307</v>
      </c>
      <c r="G787" s="433">
        <v>77749711</v>
      </c>
      <c r="H787" s="433">
        <v>76613443</v>
      </c>
      <c r="I787" s="434">
        <v>299408554</v>
      </c>
      <c r="J787" s="435"/>
      <c r="K787" s="433">
        <v>72662868</v>
      </c>
      <c r="L787" s="433">
        <v>77523767</v>
      </c>
      <c r="M787" s="433">
        <v>76056007</v>
      </c>
      <c r="N787" s="433">
        <v>73591956</v>
      </c>
      <c r="O787" s="436">
        <v>299834598</v>
      </c>
      <c r="P787" s="435"/>
      <c r="Q787" s="433">
        <v>71923644</v>
      </c>
      <c r="R787" s="433">
        <v>73835000</v>
      </c>
      <c r="S787" s="433">
        <v>75133764</v>
      </c>
      <c r="T787" s="433">
        <v>73803847</v>
      </c>
      <c r="U787" s="436">
        <v>294696255</v>
      </c>
      <c r="V787" s="435"/>
      <c r="W787" s="433">
        <v>71558309</v>
      </c>
      <c r="X787" s="433">
        <v>74515338</v>
      </c>
      <c r="Y787" s="433">
        <v>75431032</v>
      </c>
      <c r="Z787" s="433">
        <v>73714668</v>
      </c>
      <c r="AA787" s="436">
        <v>295219347</v>
      </c>
      <c r="AB787" s="126"/>
      <c r="AC787" s="433">
        <v>71753893</v>
      </c>
      <c r="AD787" s="433">
        <v>73577356</v>
      </c>
      <c r="AE787" s="433">
        <v>73998552</v>
      </c>
      <c r="AF787" s="433">
        <v>77814905</v>
      </c>
      <c r="AG787" s="436">
        <v>297144706</v>
      </c>
      <c r="AH787" s="126"/>
      <c r="AI787" s="433">
        <v>74439879</v>
      </c>
      <c r="AJ787" s="433">
        <v>79885881</v>
      </c>
      <c r="AK787" s="433">
        <v>80732047</v>
      </c>
      <c r="AL787" s="433">
        <v>79950067</v>
      </c>
      <c r="AM787" s="436">
        <v>315007874</v>
      </c>
      <c r="AN787" s="126"/>
      <c r="AO787" s="433">
        <v>76276533</v>
      </c>
      <c r="AP787" s="433">
        <v>82137268</v>
      </c>
      <c r="AQ787" s="433">
        <v>82663704</v>
      </c>
      <c r="AR787" s="433">
        <v>83046843</v>
      </c>
      <c r="AS787" s="436">
        <v>324124348</v>
      </c>
      <c r="AT787" s="126"/>
      <c r="AU787" s="433">
        <v>79340388</v>
      </c>
      <c r="AV787" s="433">
        <v>84378894</v>
      </c>
      <c r="AW787" s="433">
        <v>81208742</v>
      </c>
      <c r="AX787" s="433">
        <v>80936212</v>
      </c>
      <c r="AY787" s="436">
        <v>325864236</v>
      </c>
      <c r="AZ787" s="126"/>
      <c r="BA787" s="433">
        <v>78938964</v>
      </c>
      <c r="BB787" s="433">
        <v>81144583</v>
      </c>
    </row>
    <row r="788" spans="1:54">
      <c r="A788" s="69"/>
      <c r="B788" s="69"/>
      <c r="C788" s="312"/>
      <c r="D788" s="313" t="s">
        <v>23</v>
      </c>
      <c r="E788" s="97">
        <v>0.11706330917577693</v>
      </c>
      <c r="F788" s="97">
        <v>0.28633805960797115</v>
      </c>
      <c r="G788" s="97">
        <v>0.28783036035830406</v>
      </c>
      <c r="H788" s="97">
        <v>0.18226925497668853</v>
      </c>
      <c r="I788" s="437"/>
      <c r="J788" s="438"/>
      <c r="K788" s="97">
        <v>6.5358388998897773E-2</v>
      </c>
      <c r="L788" s="97">
        <v>8.894550616514325E-3</v>
      </c>
      <c r="M788" s="97">
        <v>-2.1784055248771278E-2</v>
      </c>
      <c r="N788" s="97">
        <v>-3.9438078771632808E-2</v>
      </c>
      <c r="O788" s="349">
        <v>1.4229519975572646E-3</v>
      </c>
      <c r="P788" s="438"/>
      <c r="Q788" s="97">
        <v>-1.0173339153087158E-2</v>
      </c>
      <c r="R788" s="97">
        <v>-4.7582401407300079E-2</v>
      </c>
      <c r="S788" s="97">
        <v>-1.2125840369190066E-2</v>
      </c>
      <c r="T788" s="97">
        <v>2.8792684896159493E-3</v>
      </c>
      <c r="U788" s="349">
        <v>-1.7137258456077165E-2</v>
      </c>
      <c r="V788" s="438"/>
      <c r="W788" s="97">
        <v>-5.0794840150201193E-3</v>
      </c>
      <c r="X788" s="97">
        <v>9.2143021602220099E-3</v>
      </c>
      <c r="Y788" s="97">
        <v>3.9565168064785716E-3</v>
      </c>
      <c r="Z788" s="97">
        <v>-1.2083245470930759E-3</v>
      </c>
      <c r="AA788" s="349">
        <v>1.7750208600377793E-3</v>
      </c>
      <c r="AB788" s="287"/>
      <c r="AC788" s="97">
        <v>2.7332115967133586E-3</v>
      </c>
      <c r="AD788" s="97">
        <v>-1.2587770855981395E-2</v>
      </c>
      <c r="AE788" s="97">
        <v>-1.8990592625061753E-2</v>
      </c>
      <c r="AF788" s="97">
        <v>5.5623081691150045E-2</v>
      </c>
      <c r="AG788" s="349">
        <v>6.5217914054935822E-3</v>
      </c>
      <c r="AH788" s="287"/>
      <c r="AI788" s="97">
        <v>3.7433313896989562E-2</v>
      </c>
      <c r="AJ788" s="97">
        <v>8.5740033931091419E-2</v>
      </c>
      <c r="AK788" s="97">
        <v>9.099495622563003E-2</v>
      </c>
      <c r="AL788" s="97">
        <v>2.7438984857721005E-2</v>
      </c>
      <c r="AM788" s="349">
        <v>6.0116056720189492E-2</v>
      </c>
      <c r="AN788" s="287"/>
      <c r="AO788" s="97">
        <v>2.4672984758613126E-2</v>
      </c>
      <c r="AP788" s="97">
        <v>2.8182539540372531E-2</v>
      </c>
      <c r="AQ788" s="97">
        <v>2.3926768511146612E-2</v>
      </c>
      <c r="AR788" s="97">
        <v>3.8733876233024267E-2</v>
      </c>
      <c r="AS788" s="349">
        <v>2.8940463881864664E-2</v>
      </c>
      <c r="AT788" s="287"/>
      <c r="AU788" s="97">
        <v>4.0167727602406833E-2</v>
      </c>
      <c r="AV788" s="97">
        <v>2.7291216941863761E-2</v>
      </c>
      <c r="AW788" s="97">
        <v>-1.7600977570518705E-2</v>
      </c>
      <c r="AX788" s="97">
        <v>-2.5414945634959274E-2</v>
      </c>
      <c r="AY788" s="349">
        <v>5.3679645195923165E-3</v>
      </c>
      <c r="AZ788" s="287"/>
      <c r="BA788" s="97">
        <v>-5.0595164722411212E-3</v>
      </c>
      <c r="BB788" s="97">
        <v>-3.833080580553716E-2</v>
      </c>
    </row>
    <row r="789" spans="1:54">
      <c r="A789" s="69"/>
      <c r="B789" s="69"/>
      <c r="C789" s="306" t="s">
        <v>82</v>
      </c>
      <c r="D789" s="306" t="s">
        <v>25</v>
      </c>
      <c r="E789" s="433">
        <v>370807224</v>
      </c>
      <c r="F789" s="433">
        <v>395791802</v>
      </c>
      <c r="G789" s="433">
        <v>406045405</v>
      </c>
      <c r="H789" s="433">
        <v>401072164</v>
      </c>
      <c r="I789" s="434">
        <v>1573716595</v>
      </c>
      <c r="J789" s="435"/>
      <c r="K789" s="433">
        <v>383876243</v>
      </c>
      <c r="L789" s="433">
        <v>404398167</v>
      </c>
      <c r="M789" s="433">
        <v>404247050</v>
      </c>
      <c r="N789" s="433">
        <v>399489839</v>
      </c>
      <c r="O789" s="436">
        <v>1592011299</v>
      </c>
      <c r="P789" s="435"/>
      <c r="Q789" s="433">
        <v>387334953</v>
      </c>
      <c r="R789" s="433">
        <v>398393116</v>
      </c>
      <c r="S789" s="433">
        <v>402531963</v>
      </c>
      <c r="T789" s="433">
        <v>392435990</v>
      </c>
      <c r="U789" s="436">
        <v>1580696022</v>
      </c>
      <c r="V789" s="435"/>
      <c r="W789" s="433">
        <v>391914858</v>
      </c>
      <c r="X789" s="433">
        <v>399847604</v>
      </c>
      <c r="Y789" s="433">
        <v>402071169</v>
      </c>
      <c r="Z789" s="433">
        <v>399275458</v>
      </c>
      <c r="AA789" s="436">
        <v>1593109089</v>
      </c>
      <c r="AB789" s="126"/>
      <c r="AC789" s="433">
        <v>395428749</v>
      </c>
      <c r="AD789" s="433">
        <v>407875775</v>
      </c>
      <c r="AE789" s="433">
        <v>407950605</v>
      </c>
      <c r="AF789" s="433">
        <v>414819196</v>
      </c>
      <c r="AG789" s="436">
        <v>1626074325</v>
      </c>
      <c r="AH789" s="126"/>
      <c r="AI789" s="433">
        <v>410309158</v>
      </c>
      <c r="AJ789" s="433">
        <v>421356066</v>
      </c>
      <c r="AK789" s="433">
        <v>427424023</v>
      </c>
      <c r="AL789" s="433">
        <v>429996528</v>
      </c>
      <c r="AM789" s="436">
        <v>1689085775</v>
      </c>
      <c r="AN789" s="126"/>
      <c r="AO789" s="433">
        <v>413740513</v>
      </c>
      <c r="AP789" s="433">
        <v>440192458</v>
      </c>
      <c r="AQ789" s="433">
        <v>436438395</v>
      </c>
      <c r="AR789" s="433">
        <v>442032912</v>
      </c>
      <c r="AS789" s="436">
        <v>1732404278</v>
      </c>
      <c r="AT789" s="126"/>
      <c r="AU789" s="433">
        <v>427062553</v>
      </c>
      <c r="AV789" s="433">
        <v>451383148</v>
      </c>
      <c r="AW789" s="433">
        <v>431850458</v>
      </c>
      <c r="AX789" s="433">
        <v>438176602</v>
      </c>
      <c r="AY789" s="436">
        <v>1748472761</v>
      </c>
      <c r="AZ789" s="126"/>
      <c r="BA789" s="433">
        <v>436851199</v>
      </c>
      <c r="BB789" s="433">
        <v>437812371</v>
      </c>
    </row>
    <row r="790" spans="1:54">
      <c r="A790" s="69"/>
      <c r="B790" s="69"/>
      <c r="C790" s="312"/>
      <c r="D790" s="313" t="s">
        <v>23</v>
      </c>
      <c r="E790" s="97">
        <v>0.13499793638254812</v>
      </c>
      <c r="F790" s="97">
        <v>0.14664657913475559</v>
      </c>
      <c r="G790" s="97">
        <v>0.16308636056205505</v>
      </c>
      <c r="H790" s="97">
        <v>7.964940997977446E-2</v>
      </c>
      <c r="I790" s="437"/>
      <c r="J790" s="438"/>
      <c r="K790" s="97">
        <v>3.5244779912917773E-2</v>
      </c>
      <c r="L790" s="97">
        <v>2.1744677268479652E-2</v>
      </c>
      <c r="M790" s="97">
        <v>-4.4289505012376634E-3</v>
      </c>
      <c r="N790" s="97">
        <v>-3.9452376455624575E-3</v>
      </c>
      <c r="O790" s="349">
        <v>1.1625157959270327E-2</v>
      </c>
      <c r="P790" s="438"/>
      <c r="Q790" s="97">
        <v>9.0099610566418686E-3</v>
      </c>
      <c r="R790" s="97">
        <v>-1.4849352667812621E-2</v>
      </c>
      <c r="S790" s="97">
        <v>-4.2426704165188234E-3</v>
      </c>
      <c r="T790" s="97">
        <v>-1.7657142463641029E-2</v>
      </c>
      <c r="U790" s="349">
        <v>-7.1075356105245735E-3</v>
      </c>
      <c r="V790" s="438"/>
      <c r="W790" s="97">
        <v>1.182414590918679E-2</v>
      </c>
      <c r="X790" s="97">
        <v>3.6508863772635181E-3</v>
      </c>
      <c r="Y790" s="97">
        <v>-1.1447389085968984E-3</v>
      </c>
      <c r="Z790" s="97">
        <v>1.7428238424309628E-2</v>
      </c>
      <c r="AA790" s="349">
        <v>7.8529121521380141E-3</v>
      </c>
      <c r="AB790" s="287"/>
      <c r="AC790" s="97">
        <v>8.9659550493490503E-3</v>
      </c>
      <c r="AD790" s="97">
        <v>2.007807704657405E-2</v>
      </c>
      <c r="AE790" s="97">
        <v>1.4622873892258692E-2</v>
      </c>
      <c r="AF790" s="97">
        <v>3.8929860798005755E-2</v>
      </c>
      <c r="AG790" s="349">
        <v>2.0692390890000079E-2</v>
      </c>
      <c r="AH790" s="287"/>
      <c r="AI790" s="97">
        <v>3.7631075225640798E-2</v>
      </c>
      <c r="AJ790" s="97">
        <v>3.3049991753003827E-2</v>
      </c>
      <c r="AK790" s="97">
        <v>4.7734744749306168E-2</v>
      </c>
      <c r="AL790" s="97">
        <v>3.6587824638665056E-2</v>
      </c>
      <c r="AM790" s="349">
        <v>3.875065796884769E-2</v>
      </c>
      <c r="AN790" s="287"/>
      <c r="AO790" s="97">
        <v>8.3628525785914842E-3</v>
      </c>
      <c r="AP790" s="97">
        <v>4.4704214605990833E-2</v>
      </c>
      <c r="AQ790" s="97">
        <v>2.108999849079618E-2</v>
      </c>
      <c r="AR790" s="97">
        <v>2.7991816715320139E-2</v>
      </c>
      <c r="AS790" s="349">
        <v>2.564612386247811E-2</v>
      </c>
      <c r="AT790" s="287"/>
      <c r="AU790" s="97">
        <v>3.2199022289122636E-2</v>
      </c>
      <c r="AV790" s="97">
        <v>2.5422266548692285E-2</v>
      </c>
      <c r="AW790" s="97">
        <v>-1.0512221318200066E-2</v>
      </c>
      <c r="AX790" s="97">
        <v>-8.7240336529511575E-3</v>
      </c>
      <c r="AY790" s="349">
        <v>9.2752501272685972E-3</v>
      </c>
      <c r="AZ790" s="287"/>
      <c r="BA790" s="97">
        <v>2.2920871734684711E-2</v>
      </c>
      <c r="BB790" s="97">
        <v>-3.0064872957995314E-2</v>
      </c>
    </row>
    <row r="791" spans="1:54">
      <c r="A791" s="69"/>
      <c r="B791" s="69"/>
      <c r="C791" s="306" t="s">
        <v>83</v>
      </c>
      <c r="D791" s="306" t="s">
        <v>25</v>
      </c>
      <c r="E791" s="433">
        <v>14356920</v>
      </c>
      <c r="F791" s="433">
        <v>15330880</v>
      </c>
      <c r="G791" s="433">
        <v>16114900</v>
      </c>
      <c r="H791" s="433">
        <v>16677440</v>
      </c>
      <c r="I791" s="434">
        <v>62480140</v>
      </c>
      <c r="J791" s="435"/>
      <c r="K791" s="433">
        <v>16606910</v>
      </c>
      <c r="L791" s="433">
        <v>17376250</v>
      </c>
      <c r="M791" s="433">
        <v>16207350</v>
      </c>
      <c r="N791" s="433">
        <v>16021780</v>
      </c>
      <c r="O791" s="436">
        <v>66212290</v>
      </c>
      <c r="P791" s="435"/>
      <c r="Q791" s="433">
        <v>15877320</v>
      </c>
      <c r="R791" s="433">
        <v>15969320</v>
      </c>
      <c r="S791" s="433">
        <v>16207460</v>
      </c>
      <c r="T791" s="433">
        <v>16172240</v>
      </c>
      <c r="U791" s="436">
        <v>64226340</v>
      </c>
      <c r="V791" s="435"/>
      <c r="W791" s="433">
        <v>17067760</v>
      </c>
      <c r="X791" s="433">
        <v>16412730</v>
      </c>
      <c r="Y791" s="433">
        <v>16472940</v>
      </c>
      <c r="Z791" s="433">
        <v>15834000</v>
      </c>
      <c r="AA791" s="436">
        <v>65787430</v>
      </c>
      <c r="AB791" s="126"/>
      <c r="AC791" s="433">
        <v>21814630</v>
      </c>
      <c r="AD791" s="433">
        <v>17384380</v>
      </c>
      <c r="AE791" s="433">
        <v>16225620</v>
      </c>
      <c r="AF791" s="433">
        <v>16635210</v>
      </c>
      <c r="AG791" s="436">
        <v>72059840</v>
      </c>
      <c r="AH791" s="126"/>
      <c r="AI791" s="433">
        <v>17703180</v>
      </c>
      <c r="AJ791" s="433">
        <v>18119700</v>
      </c>
      <c r="AK791" s="433">
        <v>17769290</v>
      </c>
      <c r="AL791" s="433">
        <v>18421040</v>
      </c>
      <c r="AM791" s="436">
        <v>72013210</v>
      </c>
      <c r="AN791" s="126"/>
      <c r="AO791" s="433">
        <v>18010890</v>
      </c>
      <c r="AP791" s="433">
        <v>18663340</v>
      </c>
      <c r="AQ791" s="433">
        <v>19867160</v>
      </c>
      <c r="AR791" s="433">
        <v>20543070</v>
      </c>
      <c r="AS791" s="436">
        <v>77084460</v>
      </c>
      <c r="AT791" s="126"/>
      <c r="AU791" s="433">
        <v>19641440</v>
      </c>
      <c r="AV791" s="433">
        <v>21460780</v>
      </c>
      <c r="AW791" s="433">
        <v>18701060</v>
      </c>
      <c r="AX791" s="433">
        <v>20350930</v>
      </c>
      <c r="AY791" s="436">
        <v>80154210</v>
      </c>
      <c r="AZ791" s="126"/>
      <c r="BA791" s="433">
        <v>20631770</v>
      </c>
      <c r="BB791" s="433">
        <v>20466050</v>
      </c>
    </row>
    <row r="792" spans="1:54">
      <c r="A792" s="69"/>
      <c r="B792" s="69"/>
      <c r="C792" s="312"/>
      <c r="D792" s="313" t="s">
        <v>23</v>
      </c>
      <c r="E792" s="97">
        <v>0.13834402015206021</v>
      </c>
      <c r="F792" s="97">
        <v>0.15891931118939268</v>
      </c>
      <c r="G792" s="97">
        <v>0.26499715835052451</v>
      </c>
      <c r="H792" s="97">
        <v>0.21940169952781144</v>
      </c>
      <c r="I792" s="437"/>
      <c r="J792" s="438"/>
      <c r="K792" s="97">
        <v>0.15671815403303774</v>
      </c>
      <c r="L792" s="97">
        <v>0.13341504205890334</v>
      </c>
      <c r="M792" s="97">
        <v>5.7369266951703083E-3</v>
      </c>
      <c r="N792" s="97">
        <v>-3.9314187309323255E-2</v>
      </c>
      <c r="O792" s="349">
        <v>5.9733380879108067E-2</v>
      </c>
      <c r="P792" s="438"/>
      <c r="Q792" s="97">
        <v>-4.3932917080901857E-2</v>
      </c>
      <c r="R792" s="97">
        <v>-8.0968563412704087E-2</v>
      </c>
      <c r="S792" s="97">
        <v>6.7870441498030232E-6</v>
      </c>
      <c r="T792" s="97">
        <v>9.3909665467881709E-3</v>
      </c>
      <c r="U792" s="349">
        <v>-2.9993676400559499E-2</v>
      </c>
      <c r="V792" s="438"/>
      <c r="W792" s="97">
        <v>7.4977389131163141E-2</v>
      </c>
      <c r="X792" s="97">
        <v>2.7766367008739357E-2</v>
      </c>
      <c r="Y792" s="97">
        <v>1.6380111380808637E-2</v>
      </c>
      <c r="Z792" s="97">
        <v>-2.0914851622286124E-2</v>
      </c>
      <c r="AA792" s="349">
        <v>2.4306071309683874E-2</v>
      </c>
      <c r="AB792" s="287"/>
      <c r="AC792" s="97">
        <v>0.27811909705784466</v>
      </c>
      <c r="AD792" s="97">
        <v>5.9200998249529402E-2</v>
      </c>
      <c r="AE792" s="97">
        <v>-1.5013713399065431E-2</v>
      </c>
      <c r="AF792" s="97">
        <v>5.0600606290261529E-2</v>
      </c>
      <c r="AG792" s="349">
        <v>9.5343593753396405E-2</v>
      </c>
      <c r="AH792" s="287"/>
      <c r="AI792" s="97">
        <v>-0.18847214002712853</v>
      </c>
      <c r="AJ792" s="97">
        <v>4.2297740845517628E-2</v>
      </c>
      <c r="AK792" s="97">
        <v>9.513781291562351E-2</v>
      </c>
      <c r="AL792" s="97">
        <v>0.10735241695175479</v>
      </c>
      <c r="AM792" s="349">
        <v>-6.4710107599463829E-4</v>
      </c>
      <c r="AN792" s="287"/>
      <c r="AO792" s="97">
        <v>1.738162296265422E-2</v>
      </c>
      <c r="AP792" s="97">
        <v>3.0002704239032729E-2</v>
      </c>
      <c r="AQ792" s="97">
        <v>0.11806155451343292</v>
      </c>
      <c r="AR792" s="97">
        <v>0.11519599327725261</v>
      </c>
      <c r="AS792" s="349">
        <v>7.0421107460700627E-2</v>
      </c>
      <c r="AT792" s="287"/>
      <c r="AU792" s="97">
        <v>9.0531339650622433E-2</v>
      </c>
      <c r="AV792" s="97">
        <v>0.14988956960544031</v>
      </c>
      <c r="AW792" s="97">
        <v>-5.8694851201681608E-2</v>
      </c>
      <c r="AX792" s="97">
        <v>-9.3530324338085835E-3</v>
      </c>
      <c r="AY792" s="349">
        <v>3.9823201719257018E-2</v>
      </c>
      <c r="AZ792" s="287"/>
      <c r="BA792" s="97">
        <v>5.042043760538939E-2</v>
      </c>
      <c r="BB792" s="97">
        <v>-4.6351064593178837E-2</v>
      </c>
    </row>
    <row r="793" spans="1:54">
      <c r="A793" s="69"/>
      <c r="B793" s="69"/>
      <c r="C793" s="306" t="s">
        <v>84</v>
      </c>
      <c r="D793" s="306" t="s">
        <v>25</v>
      </c>
      <c r="E793" s="433">
        <v>79992838</v>
      </c>
      <c r="F793" s="433">
        <v>85595517</v>
      </c>
      <c r="G793" s="433">
        <v>95281927</v>
      </c>
      <c r="H793" s="433">
        <v>99657262</v>
      </c>
      <c r="I793" s="434">
        <v>360527544</v>
      </c>
      <c r="J793" s="435"/>
      <c r="K793" s="433">
        <v>94527377</v>
      </c>
      <c r="L793" s="433">
        <v>99079566</v>
      </c>
      <c r="M793" s="433">
        <v>92562903</v>
      </c>
      <c r="N793" s="433">
        <v>92311389</v>
      </c>
      <c r="O793" s="436">
        <v>378481235</v>
      </c>
      <c r="P793" s="435"/>
      <c r="Q793" s="433">
        <v>89544611</v>
      </c>
      <c r="R793" s="433">
        <v>92510005</v>
      </c>
      <c r="S793" s="433">
        <v>93338836</v>
      </c>
      <c r="T793" s="433">
        <v>92783481</v>
      </c>
      <c r="U793" s="436">
        <v>368176933</v>
      </c>
      <c r="V793" s="435"/>
      <c r="W793" s="433">
        <v>91611139</v>
      </c>
      <c r="X793" s="433">
        <v>93596649</v>
      </c>
      <c r="Y793" s="433">
        <v>92691771</v>
      </c>
      <c r="Z793" s="433">
        <v>96545366</v>
      </c>
      <c r="AA793" s="436">
        <v>374444925</v>
      </c>
      <c r="AB793" s="126"/>
      <c r="AC793" s="433">
        <v>93774685</v>
      </c>
      <c r="AD793" s="433">
        <v>96435062</v>
      </c>
      <c r="AE793" s="433">
        <v>94946652</v>
      </c>
      <c r="AF793" s="433">
        <v>96753284</v>
      </c>
      <c r="AG793" s="436">
        <v>381909683</v>
      </c>
      <c r="AH793" s="126"/>
      <c r="AI793" s="433">
        <v>92717301</v>
      </c>
      <c r="AJ793" s="433">
        <v>99719910</v>
      </c>
      <c r="AK793" s="433">
        <v>103829663</v>
      </c>
      <c r="AL793" s="433">
        <v>103137147</v>
      </c>
      <c r="AM793" s="436">
        <v>399404021</v>
      </c>
      <c r="AN793" s="126"/>
      <c r="AO793" s="433">
        <v>101471206</v>
      </c>
      <c r="AP793" s="433">
        <v>107252033</v>
      </c>
      <c r="AQ793" s="433">
        <v>109284460</v>
      </c>
      <c r="AR793" s="433">
        <v>111514683</v>
      </c>
      <c r="AS793" s="436">
        <v>429522382</v>
      </c>
      <c r="AT793" s="126"/>
      <c r="AU793" s="433">
        <v>103881447</v>
      </c>
      <c r="AV793" s="433">
        <v>109327936</v>
      </c>
      <c r="AW793" s="433">
        <v>106907681</v>
      </c>
      <c r="AX793" s="433">
        <v>110793375</v>
      </c>
      <c r="AY793" s="436">
        <v>430910439</v>
      </c>
      <c r="AZ793" s="126"/>
      <c r="BA793" s="433">
        <v>109509545</v>
      </c>
      <c r="BB793" s="433">
        <v>113121533</v>
      </c>
    </row>
    <row r="794" spans="1:54">
      <c r="A794" s="69"/>
      <c r="B794" s="69"/>
      <c r="C794" s="312"/>
      <c r="D794" s="313" t="s">
        <v>23</v>
      </c>
      <c r="E794" s="97">
        <v>0.10861003541286775</v>
      </c>
      <c r="F794" s="97">
        <v>0.26637659008676717</v>
      </c>
      <c r="G794" s="97">
        <v>0.3424725810311221</v>
      </c>
      <c r="H794" s="97">
        <v>0.29667183363256316</v>
      </c>
      <c r="I794" s="437"/>
      <c r="J794" s="438"/>
      <c r="K794" s="97">
        <v>0.18169800401380934</v>
      </c>
      <c r="L794" s="97">
        <v>0.15753218711208905</v>
      </c>
      <c r="M794" s="97">
        <v>-2.8536618492193175E-2</v>
      </c>
      <c r="N794" s="97">
        <v>-7.3711366864564268E-2</v>
      </c>
      <c r="O794" s="349">
        <v>4.9798389329166026E-2</v>
      </c>
      <c r="P794" s="438"/>
      <c r="Q794" s="97">
        <v>-5.271241155882278E-2</v>
      </c>
      <c r="R794" s="97">
        <v>-6.6305912159526414E-2</v>
      </c>
      <c r="S794" s="97">
        <v>8.3827643132583507E-3</v>
      </c>
      <c r="T794" s="97">
        <v>5.1141251920714392E-3</v>
      </c>
      <c r="U794" s="349">
        <v>-2.7225397317254041E-2</v>
      </c>
      <c r="V794" s="438"/>
      <c r="W794" s="97">
        <v>2.3078195068600982E-2</v>
      </c>
      <c r="X794" s="97">
        <v>1.1746232204830065E-2</v>
      </c>
      <c r="Y794" s="97">
        <v>-6.932430569414838E-3</v>
      </c>
      <c r="Z794" s="97">
        <v>4.0544771110710975E-2</v>
      </c>
      <c r="AA794" s="349">
        <v>1.702440168895647E-2</v>
      </c>
      <c r="AB794" s="287"/>
      <c r="AC794" s="97">
        <v>2.3616625921439427E-2</v>
      </c>
      <c r="AD794" s="97">
        <v>3.0326010923745761E-2</v>
      </c>
      <c r="AE794" s="97">
        <v>2.4326657864806478E-2</v>
      </c>
      <c r="AF794" s="97">
        <v>2.153578246313792E-3</v>
      </c>
      <c r="AG794" s="349">
        <v>1.9935529904698157E-2</v>
      </c>
      <c r="AH794" s="287"/>
      <c r="AI794" s="97">
        <v>-1.1275793675020074E-2</v>
      </c>
      <c r="AJ794" s="97">
        <v>3.4062797616078777E-2</v>
      </c>
      <c r="AK794" s="97">
        <v>9.3557917134350355E-2</v>
      </c>
      <c r="AL794" s="97">
        <v>6.59808405056308E-2</v>
      </c>
      <c r="AM794" s="349">
        <v>4.5807526697352774E-2</v>
      </c>
      <c r="AN794" s="287"/>
      <c r="AO794" s="97">
        <v>9.4415011066812715E-2</v>
      </c>
      <c r="AP794" s="97">
        <v>7.5532789790925481E-2</v>
      </c>
      <c r="AQ794" s="97">
        <v>5.2536017573320937E-2</v>
      </c>
      <c r="AR794" s="97">
        <v>8.122714505569939E-2</v>
      </c>
      <c r="AS794" s="349">
        <v>7.5408256843763732E-2</v>
      </c>
      <c r="AT794" s="287"/>
      <c r="AU794" s="97">
        <v>2.375295509940023E-2</v>
      </c>
      <c r="AV794" s="97">
        <v>1.9355372032901164E-2</v>
      </c>
      <c r="AW794" s="97">
        <v>-2.1748554186020619E-2</v>
      </c>
      <c r="AX794" s="97">
        <v>-6.4682782625136159E-3</v>
      </c>
      <c r="AY794" s="349">
        <v>3.2316290330127728E-3</v>
      </c>
      <c r="AZ794" s="287"/>
      <c r="BA794" s="97">
        <v>5.4178086294851102E-2</v>
      </c>
      <c r="BB794" s="97">
        <v>3.469924649450995E-2</v>
      </c>
    </row>
    <row r="795" spans="1:54">
      <c r="A795" s="69"/>
      <c r="B795" s="69"/>
      <c r="C795" s="306" t="s">
        <v>85</v>
      </c>
      <c r="D795" s="306" t="s">
        <v>25</v>
      </c>
      <c r="E795" s="433">
        <v>53688243</v>
      </c>
      <c r="F795" s="433">
        <v>65681237</v>
      </c>
      <c r="G795" s="433">
        <v>64657607</v>
      </c>
      <c r="H795" s="433">
        <v>72522164</v>
      </c>
      <c r="I795" s="434">
        <v>256549251</v>
      </c>
      <c r="J795" s="435"/>
      <c r="K795" s="433">
        <v>60016761</v>
      </c>
      <c r="L795" s="433">
        <v>66548668</v>
      </c>
      <c r="M795" s="433">
        <v>61483873</v>
      </c>
      <c r="N795" s="433">
        <v>57168895</v>
      </c>
      <c r="O795" s="436">
        <v>245218197</v>
      </c>
      <c r="P795" s="435"/>
      <c r="Q795" s="433">
        <v>64062371</v>
      </c>
      <c r="R795" s="433">
        <v>60531930</v>
      </c>
      <c r="S795" s="433">
        <v>62653876</v>
      </c>
      <c r="T795" s="433">
        <v>67648470</v>
      </c>
      <c r="U795" s="436">
        <v>254896647</v>
      </c>
      <c r="V795" s="435"/>
      <c r="W795" s="433">
        <v>61236261</v>
      </c>
      <c r="X795" s="433">
        <v>65918723</v>
      </c>
      <c r="Y795" s="433">
        <v>61482028</v>
      </c>
      <c r="Z795" s="433">
        <v>69558975</v>
      </c>
      <c r="AA795" s="436">
        <v>258195987</v>
      </c>
      <c r="AB795" s="126"/>
      <c r="AC795" s="433">
        <v>67713723</v>
      </c>
      <c r="AD795" s="433">
        <v>65918368</v>
      </c>
      <c r="AE795" s="433">
        <v>68979312</v>
      </c>
      <c r="AF795" s="433">
        <v>70806207</v>
      </c>
      <c r="AG795" s="436">
        <v>273417610</v>
      </c>
      <c r="AH795" s="126"/>
      <c r="AI795" s="433">
        <v>67257481</v>
      </c>
      <c r="AJ795" s="433">
        <v>75637507</v>
      </c>
      <c r="AK795" s="433">
        <v>74909589</v>
      </c>
      <c r="AL795" s="433">
        <v>72994714</v>
      </c>
      <c r="AM795" s="436">
        <v>290799291</v>
      </c>
      <c r="AN795" s="126"/>
      <c r="AO795" s="433">
        <v>69219573</v>
      </c>
      <c r="AP795" s="433">
        <v>85440722</v>
      </c>
      <c r="AQ795" s="433">
        <v>79090323</v>
      </c>
      <c r="AR795" s="433">
        <v>79950425</v>
      </c>
      <c r="AS795" s="436">
        <v>313701043</v>
      </c>
      <c r="AT795" s="126"/>
      <c r="AU795" s="433">
        <v>73569159</v>
      </c>
      <c r="AV795" s="433">
        <v>72724934</v>
      </c>
      <c r="AW795" s="433">
        <v>71539060</v>
      </c>
      <c r="AX795" s="433">
        <v>72461314</v>
      </c>
      <c r="AY795" s="436">
        <v>290294467</v>
      </c>
      <c r="AZ795" s="126"/>
      <c r="BA795" s="433">
        <v>74434511</v>
      </c>
      <c r="BB795" s="433">
        <v>76582463</v>
      </c>
    </row>
    <row r="796" spans="1:54">
      <c r="A796" s="69"/>
      <c r="B796" s="69"/>
      <c r="C796" s="312"/>
      <c r="D796" s="313" t="s">
        <v>23</v>
      </c>
      <c r="E796" s="97">
        <v>0.31691614896685538</v>
      </c>
      <c r="F796" s="97">
        <v>0.53220474862086087</v>
      </c>
      <c r="G796" s="97">
        <v>0.33223284410116832</v>
      </c>
      <c r="H796" s="97">
        <v>0.30528409744169793</v>
      </c>
      <c r="I796" s="437"/>
      <c r="J796" s="438"/>
      <c r="K796" s="97">
        <v>0.11787530465468948</v>
      </c>
      <c r="L796" s="97">
        <v>1.3206678796259577E-2</v>
      </c>
      <c r="M796" s="97">
        <v>-4.9085237565318497E-2</v>
      </c>
      <c r="N796" s="97">
        <v>-0.21170450732827001</v>
      </c>
      <c r="O796" s="349">
        <v>-4.4167168509878008E-2</v>
      </c>
      <c r="P796" s="438"/>
      <c r="Q796" s="97">
        <v>6.7408002907721087E-2</v>
      </c>
      <c r="R796" s="97">
        <v>-9.0411095831399613E-2</v>
      </c>
      <c r="S796" s="97">
        <v>1.9029429066708348E-2</v>
      </c>
      <c r="T796" s="97">
        <v>0.18330903544663579</v>
      </c>
      <c r="U796" s="349">
        <v>3.9468726703018708E-2</v>
      </c>
      <c r="V796" s="438"/>
      <c r="W796" s="97">
        <v>-4.4114976637377401E-2</v>
      </c>
      <c r="X796" s="97">
        <v>8.8990934206128802E-2</v>
      </c>
      <c r="Y796" s="97">
        <v>-1.8703519635401289E-2</v>
      </c>
      <c r="Z796" s="97">
        <v>2.8241658680528969E-2</v>
      </c>
      <c r="AA796" s="349">
        <v>1.2943834447535885E-2</v>
      </c>
      <c r="AB796" s="287"/>
      <c r="AC796" s="97">
        <v>0.10577820876424826</v>
      </c>
      <c r="AD796" s="97">
        <v>-5.3854198601710479E-6</v>
      </c>
      <c r="AE796" s="97">
        <v>0.12194269193592633</v>
      </c>
      <c r="AF796" s="97">
        <v>1.7930568988401507E-2</v>
      </c>
      <c r="AG796" s="349">
        <v>5.8953755156543108E-2</v>
      </c>
      <c r="AH796" s="287"/>
      <c r="AI796" s="97">
        <v>-6.7378070468817608E-3</v>
      </c>
      <c r="AJ796" s="97">
        <v>0.14744204528849991</v>
      </c>
      <c r="AK796" s="97">
        <v>8.5971820072661798E-2</v>
      </c>
      <c r="AL796" s="97">
        <v>3.0908406094962926E-2</v>
      </c>
      <c r="AM796" s="349">
        <v>6.3571914771693105E-2</v>
      </c>
      <c r="AN796" s="287"/>
      <c r="AO796" s="97">
        <v>2.9172843984448305E-2</v>
      </c>
      <c r="AP796" s="97">
        <v>0.12960785447357481</v>
      </c>
      <c r="AQ796" s="97">
        <v>5.5810398318965504E-2</v>
      </c>
      <c r="AR796" s="97">
        <v>9.5290612413386544E-2</v>
      </c>
      <c r="AS796" s="349">
        <v>7.8754497375992605E-2</v>
      </c>
      <c r="AT796" s="287"/>
      <c r="AU796" s="97">
        <v>6.2837515625818741E-2</v>
      </c>
      <c r="AV796" s="97">
        <v>-0.14882584910740804</v>
      </c>
      <c r="AW796" s="97">
        <v>-9.5476446593851905E-2</v>
      </c>
      <c r="AX796" s="97">
        <v>-9.3671934827113223E-2</v>
      </c>
      <c r="AY796" s="349">
        <v>-7.4614275350050385E-2</v>
      </c>
      <c r="AZ796" s="287"/>
      <c r="BA796" s="97">
        <v>1.1762428873218544E-2</v>
      </c>
      <c r="BB796" s="97">
        <v>5.3042729471572958E-2</v>
      </c>
    </row>
    <row r="797" spans="1:54">
      <c r="A797" s="69"/>
      <c r="B797" s="69"/>
      <c r="C797" s="306" t="s">
        <v>86</v>
      </c>
      <c r="D797" s="306" t="s">
        <v>25</v>
      </c>
      <c r="E797" s="433">
        <v>109843602</v>
      </c>
      <c r="F797" s="433">
        <v>113882816</v>
      </c>
      <c r="G797" s="433">
        <v>130756509</v>
      </c>
      <c r="H797" s="433">
        <v>130643122</v>
      </c>
      <c r="I797" s="434">
        <v>485126049</v>
      </c>
      <c r="J797" s="435"/>
      <c r="K797" s="433">
        <v>137748241</v>
      </c>
      <c r="L797" s="433">
        <v>139505277</v>
      </c>
      <c r="M797" s="433">
        <v>130384272</v>
      </c>
      <c r="N797" s="433">
        <v>130476268</v>
      </c>
      <c r="O797" s="436">
        <v>538114058</v>
      </c>
      <c r="P797" s="435"/>
      <c r="Q797" s="433">
        <v>125636649</v>
      </c>
      <c r="R797" s="433">
        <v>130207498</v>
      </c>
      <c r="S797" s="433">
        <v>133457788</v>
      </c>
      <c r="T797" s="433">
        <v>129764024</v>
      </c>
      <c r="U797" s="436">
        <v>519065959</v>
      </c>
      <c r="V797" s="435"/>
      <c r="W797" s="433">
        <v>135657480</v>
      </c>
      <c r="X797" s="433">
        <v>134462664</v>
      </c>
      <c r="Y797" s="433">
        <v>135872231</v>
      </c>
      <c r="Z797" s="433">
        <v>126886677</v>
      </c>
      <c r="AA797" s="436">
        <v>532879052</v>
      </c>
      <c r="AB797" s="126"/>
      <c r="AC797" s="433">
        <v>130179913</v>
      </c>
      <c r="AD797" s="433">
        <v>126804321</v>
      </c>
      <c r="AE797" s="433">
        <v>123990938</v>
      </c>
      <c r="AF797" s="433">
        <v>127476909</v>
      </c>
      <c r="AG797" s="436">
        <v>508452081</v>
      </c>
      <c r="AH797" s="126"/>
      <c r="AI797" s="433">
        <v>135332396</v>
      </c>
      <c r="AJ797" s="433">
        <v>136886114</v>
      </c>
      <c r="AK797" s="433">
        <v>134840789</v>
      </c>
      <c r="AL797" s="433">
        <v>136432347</v>
      </c>
      <c r="AM797" s="436">
        <v>543491646</v>
      </c>
      <c r="AN797" s="126"/>
      <c r="AO797" s="433">
        <v>134858061</v>
      </c>
      <c r="AP797" s="433">
        <v>139115435</v>
      </c>
      <c r="AQ797" s="433">
        <v>139406549</v>
      </c>
      <c r="AR797" s="433">
        <v>144864799</v>
      </c>
      <c r="AS797" s="436">
        <v>558244844</v>
      </c>
      <c r="AT797" s="126"/>
      <c r="AU797" s="433">
        <v>138570650</v>
      </c>
      <c r="AV797" s="433">
        <v>148964677</v>
      </c>
      <c r="AW797" s="433">
        <v>130440864</v>
      </c>
      <c r="AX797" s="433">
        <v>137057716</v>
      </c>
      <c r="AY797" s="436">
        <v>555033907</v>
      </c>
      <c r="AZ797" s="126"/>
      <c r="BA797" s="433">
        <v>138906791</v>
      </c>
      <c r="BB797" s="433">
        <v>138195087</v>
      </c>
    </row>
    <row r="798" spans="1:54">
      <c r="A798" s="69"/>
      <c r="B798" s="69"/>
      <c r="C798" s="312"/>
      <c r="D798" s="313" t="s">
        <v>23</v>
      </c>
      <c r="E798" s="97">
        <v>0.11966169304054203</v>
      </c>
      <c r="F798" s="97">
        <v>0.17761947545008991</v>
      </c>
      <c r="G798" s="97">
        <v>0.39688783967803459</v>
      </c>
      <c r="H798" s="97">
        <v>0.22890406219279896</v>
      </c>
      <c r="I798" s="437"/>
      <c r="J798" s="438"/>
      <c r="K798" s="97">
        <v>0.25403973005182406</v>
      </c>
      <c r="L798" s="97">
        <v>0.22498970345095787</v>
      </c>
      <c r="M798" s="97">
        <v>-2.8467951832516422E-3</v>
      </c>
      <c r="N798" s="97">
        <v>-1.2771740099719907E-3</v>
      </c>
      <c r="O798" s="349">
        <v>0.10922523972733522</v>
      </c>
      <c r="P798" s="438"/>
      <c r="Q798" s="97">
        <v>-8.7925565597603561E-2</v>
      </c>
      <c r="R798" s="97">
        <v>-6.6648224353549002E-2</v>
      </c>
      <c r="S798" s="97">
        <v>2.3572751167410644E-2</v>
      </c>
      <c r="T798" s="97">
        <v>-5.4588011361575983E-3</v>
      </c>
      <c r="U798" s="349">
        <v>-3.5397883992839274E-2</v>
      </c>
      <c r="V798" s="438"/>
      <c r="W798" s="97">
        <v>7.9760412903085331E-2</v>
      </c>
      <c r="X798" s="97">
        <v>3.2679884533224124E-2</v>
      </c>
      <c r="Y798" s="97">
        <v>1.8091435772935149E-2</v>
      </c>
      <c r="Z798" s="97">
        <v>-2.2173688140250669E-2</v>
      </c>
      <c r="AA798" s="349">
        <v>2.6611440724433999E-2</v>
      </c>
      <c r="AB798" s="287"/>
      <c r="AC798" s="97">
        <v>-4.0377920922605948E-2</v>
      </c>
      <c r="AD798" s="97">
        <v>-5.6955163405062348E-2</v>
      </c>
      <c r="AE798" s="97">
        <v>-8.7444600802941141E-2</v>
      </c>
      <c r="AF798" s="97">
        <v>4.6516467603607836E-3</v>
      </c>
      <c r="AG798" s="349">
        <v>-4.5839615778328624E-2</v>
      </c>
      <c r="AH798" s="287"/>
      <c r="AI798" s="97">
        <v>3.9579708430132365E-2</v>
      </c>
      <c r="AJ798" s="97">
        <v>7.9506699144739734E-2</v>
      </c>
      <c r="AK798" s="97">
        <v>8.7505193323079711E-2</v>
      </c>
      <c r="AL798" s="97">
        <v>7.0251452363031541E-2</v>
      </c>
      <c r="AM798" s="349">
        <v>6.8914193312151983E-2</v>
      </c>
      <c r="AN798" s="287"/>
      <c r="AO798" s="97">
        <v>-3.5049626993968186E-3</v>
      </c>
      <c r="AP798" s="97">
        <v>1.6285954322583729E-2</v>
      </c>
      <c r="AQ798" s="97">
        <v>3.3860377366970118E-2</v>
      </c>
      <c r="AR798" s="97">
        <v>6.1806838227300931E-2</v>
      </c>
      <c r="AS798" s="349">
        <v>2.7145215770252973E-2</v>
      </c>
      <c r="AT798" s="287"/>
      <c r="AU798" s="97">
        <v>2.7529603884783649E-2</v>
      </c>
      <c r="AV798" s="97">
        <v>7.0799059788009933E-2</v>
      </c>
      <c r="AW798" s="97">
        <v>-6.4313226776742005E-2</v>
      </c>
      <c r="AX798" s="97">
        <v>-5.3892201928226857E-2</v>
      </c>
      <c r="AY798" s="349">
        <v>-5.7518435405379265E-3</v>
      </c>
      <c r="AZ798" s="287"/>
      <c r="BA798" s="97">
        <v>2.4257734231598604E-3</v>
      </c>
      <c r="BB798" s="97">
        <v>-7.2296266584057411E-2</v>
      </c>
    </row>
    <row r="799" spans="1:54">
      <c r="A799" s="69"/>
      <c r="B799" s="69"/>
      <c r="C799" s="306" t="s">
        <v>87</v>
      </c>
      <c r="D799" s="306" t="s">
        <v>25</v>
      </c>
      <c r="E799" s="433">
        <v>93473288</v>
      </c>
      <c r="F799" s="433">
        <v>101232294</v>
      </c>
      <c r="G799" s="433">
        <v>104832735</v>
      </c>
      <c r="H799" s="433">
        <v>107951730</v>
      </c>
      <c r="I799" s="434">
        <v>407490047</v>
      </c>
      <c r="J799" s="435"/>
      <c r="K799" s="433">
        <v>96579744</v>
      </c>
      <c r="L799" s="433">
        <v>106632275</v>
      </c>
      <c r="M799" s="433">
        <v>106212787</v>
      </c>
      <c r="N799" s="433">
        <v>99370742</v>
      </c>
      <c r="O799" s="436">
        <v>408795548</v>
      </c>
      <c r="P799" s="435"/>
      <c r="Q799" s="433">
        <v>96626841</v>
      </c>
      <c r="R799" s="433">
        <v>100224763</v>
      </c>
      <c r="S799" s="433">
        <v>108127928</v>
      </c>
      <c r="T799" s="433">
        <v>104463767</v>
      </c>
      <c r="U799" s="436">
        <v>409443299</v>
      </c>
      <c r="V799" s="435"/>
      <c r="W799" s="433">
        <v>94502784</v>
      </c>
      <c r="X799" s="433">
        <v>106717873</v>
      </c>
      <c r="Y799" s="433">
        <v>110531668</v>
      </c>
      <c r="Z799" s="433">
        <v>108467777</v>
      </c>
      <c r="AA799" s="436">
        <v>420220102</v>
      </c>
      <c r="AB799" s="126"/>
      <c r="AC799" s="433">
        <v>96269136</v>
      </c>
      <c r="AD799" s="433">
        <v>102108641</v>
      </c>
      <c r="AE799" s="433">
        <v>108324385</v>
      </c>
      <c r="AF799" s="433">
        <v>108174931</v>
      </c>
      <c r="AG799" s="436">
        <v>414877093</v>
      </c>
      <c r="AH799" s="126"/>
      <c r="AI799" s="433">
        <v>97347023</v>
      </c>
      <c r="AJ799" s="433">
        <v>111452475</v>
      </c>
      <c r="AK799" s="433">
        <v>121203635</v>
      </c>
      <c r="AL799" s="433">
        <v>115885262</v>
      </c>
      <c r="AM799" s="436">
        <v>445888395</v>
      </c>
      <c r="AN799" s="126"/>
      <c r="AO799" s="433">
        <v>104491556</v>
      </c>
      <c r="AP799" s="433">
        <v>117212813</v>
      </c>
      <c r="AQ799" s="433">
        <v>120262240</v>
      </c>
      <c r="AR799" s="433">
        <v>122769805</v>
      </c>
      <c r="AS799" s="436">
        <v>464736414</v>
      </c>
      <c r="AT799" s="126"/>
      <c r="AU799" s="433">
        <v>107012281</v>
      </c>
      <c r="AV799" s="433">
        <v>120652084</v>
      </c>
      <c r="AW799" s="433">
        <v>122279828</v>
      </c>
      <c r="AX799" s="433">
        <v>122570995</v>
      </c>
      <c r="AY799" s="436">
        <v>472515188</v>
      </c>
      <c r="AZ799" s="126"/>
      <c r="BA799" s="433">
        <v>114307896</v>
      </c>
      <c r="BB799" s="433">
        <v>119804224</v>
      </c>
    </row>
    <row r="800" spans="1:54">
      <c r="A800" s="69"/>
      <c r="B800" s="69"/>
      <c r="C800" s="312"/>
      <c r="D800" s="313" t="s">
        <v>23</v>
      </c>
      <c r="E800" s="97">
        <v>0.10082401911397607</v>
      </c>
      <c r="F800" s="97">
        <v>0.18516007165730092</v>
      </c>
      <c r="G800" s="97">
        <v>7.3041941723090489E-2</v>
      </c>
      <c r="H800" s="97">
        <v>5.9214093595426023E-2</v>
      </c>
      <c r="I800" s="437"/>
      <c r="J800" s="438"/>
      <c r="K800" s="97">
        <v>3.3233622850626587E-2</v>
      </c>
      <c r="L800" s="97">
        <v>5.334247389474351E-2</v>
      </c>
      <c r="M800" s="97">
        <v>1.316432314772671E-2</v>
      </c>
      <c r="N800" s="97">
        <v>-7.9489119813086831E-2</v>
      </c>
      <c r="O800" s="349">
        <v>3.2037616859879048E-3</v>
      </c>
      <c r="P800" s="438"/>
      <c r="Q800" s="97">
        <v>4.8764883866336817E-4</v>
      </c>
      <c r="R800" s="97">
        <v>-6.0089799265747645E-2</v>
      </c>
      <c r="S800" s="97">
        <v>1.8031171708167371E-2</v>
      </c>
      <c r="T800" s="97">
        <v>5.1252762105771454E-2</v>
      </c>
      <c r="U800" s="349">
        <v>1.5845353580024035E-3</v>
      </c>
      <c r="V800" s="438"/>
      <c r="W800" s="97">
        <v>-2.1982059829525058E-2</v>
      </c>
      <c r="X800" s="97">
        <v>6.478548619765756E-2</v>
      </c>
      <c r="Y800" s="97">
        <v>2.2230519389958125E-2</v>
      </c>
      <c r="Z800" s="97">
        <v>3.8329174937756116E-2</v>
      </c>
      <c r="AA800" s="349">
        <v>2.6320623701305168E-2</v>
      </c>
      <c r="AB800" s="287"/>
      <c r="AC800" s="97">
        <v>1.8691004912617215E-2</v>
      </c>
      <c r="AD800" s="97">
        <v>-4.3190815843940245E-2</v>
      </c>
      <c r="AE800" s="97">
        <v>-1.9969688686865772E-2</v>
      </c>
      <c r="AF800" s="97">
        <v>-2.6998432907867631E-3</v>
      </c>
      <c r="AG800" s="349">
        <v>-1.2714786785711696E-2</v>
      </c>
      <c r="AH800" s="287"/>
      <c r="AI800" s="97">
        <v>1.1196599915470395E-2</v>
      </c>
      <c r="AJ800" s="97">
        <v>9.1508748999998835E-2</v>
      </c>
      <c r="AK800" s="97">
        <v>0.11889520535934728</v>
      </c>
      <c r="AL800" s="97">
        <v>7.1276504904819404E-2</v>
      </c>
      <c r="AM800" s="349">
        <v>7.4748166440705477E-2</v>
      </c>
      <c r="AN800" s="287"/>
      <c r="AO800" s="97">
        <v>7.3392413859435734E-2</v>
      </c>
      <c r="AP800" s="97">
        <v>5.1684253759281651E-2</v>
      </c>
      <c r="AQ800" s="97">
        <v>-7.7670525310564731E-3</v>
      </c>
      <c r="AR800" s="97">
        <v>5.9408270570247224E-2</v>
      </c>
      <c r="AS800" s="349">
        <v>4.2270709916099047E-2</v>
      </c>
      <c r="AT800" s="287"/>
      <c r="AU800" s="97">
        <v>2.4123719623813322E-2</v>
      </c>
      <c r="AV800" s="97">
        <v>2.9342107846178855E-2</v>
      </c>
      <c r="AW800" s="97">
        <v>1.6776570933652923E-2</v>
      </c>
      <c r="AX800" s="97">
        <v>-1.6193721249292414E-3</v>
      </c>
      <c r="AY800" s="349">
        <v>1.6738034218252595E-2</v>
      </c>
      <c r="AZ800" s="287"/>
      <c r="BA800" s="97">
        <v>6.8175492867029064E-2</v>
      </c>
      <c r="BB800" s="97">
        <v>-7.0273133450392544E-3</v>
      </c>
    </row>
    <row r="801" spans="1:54">
      <c r="A801" s="69"/>
      <c r="B801" s="69"/>
      <c r="C801" s="306" t="s">
        <v>88</v>
      </c>
      <c r="D801" s="306" t="s">
        <v>25</v>
      </c>
      <c r="E801" s="433">
        <v>5779695</v>
      </c>
      <c r="F801" s="433">
        <v>6202725</v>
      </c>
      <c r="G801" s="433">
        <v>6425815</v>
      </c>
      <c r="H801" s="433">
        <v>6778960</v>
      </c>
      <c r="I801" s="434">
        <v>25187195</v>
      </c>
      <c r="J801" s="435"/>
      <c r="K801" s="433">
        <v>5700720</v>
      </c>
      <c r="L801" s="433">
        <v>6181085</v>
      </c>
      <c r="M801" s="433">
        <v>6559535</v>
      </c>
      <c r="N801" s="433">
        <v>7725765</v>
      </c>
      <c r="O801" s="436">
        <v>26167105</v>
      </c>
      <c r="P801" s="435"/>
      <c r="Q801" s="433">
        <v>7428700</v>
      </c>
      <c r="R801" s="433">
        <v>7063580</v>
      </c>
      <c r="S801" s="433">
        <v>7570520</v>
      </c>
      <c r="T801" s="433">
        <v>7774485</v>
      </c>
      <c r="U801" s="436">
        <v>29837285</v>
      </c>
      <c r="V801" s="435"/>
      <c r="W801" s="433">
        <v>6893640</v>
      </c>
      <c r="X801" s="433">
        <v>7149235</v>
      </c>
      <c r="Y801" s="433">
        <v>7613025</v>
      </c>
      <c r="Z801" s="433">
        <v>7711145</v>
      </c>
      <c r="AA801" s="436">
        <v>29367045</v>
      </c>
      <c r="AB801" s="126"/>
      <c r="AC801" s="433">
        <v>7051490</v>
      </c>
      <c r="AD801" s="433">
        <v>7967145</v>
      </c>
      <c r="AE801" s="433">
        <v>8394910</v>
      </c>
      <c r="AF801" s="433">
        <v>8812500</v>
      </c>
      <c r="AG801" s="436">
        <v>32226045</v>
      </c>
      <c r="AH801" s="126"/>
      <c r="AI801" s="433">
        <v>8040905</v>
      </c>
      <c r="AJ801" s="433">
        <v>9181925</v>
      </c>
      <c r="AK801" s="433">
        <v>8821240</v>
      </c>
      <c r="AL801" s="433">
        <v>10052895</v>
      </c>
      <c r="AM801" s="436">
        <v>36096965</v>
      </c>
      <c r="AN801" s="126"/>
      <c r="AO801" s="433">
        <v>8700820</v>
      </c>
      <c r="AP801" s="433">
        <v>10240735</v>
      </c>
      <c r="AQ801" s="433">
        <v>9910925</v>
      </c>
      <c r="AR801" s="433">
        <v>10587585</v>
      </c>
      <c r="AS801" s="436">
        <v>39440065</v>
      </c>
      <c r="AT801" s="126"/>
      <c r="AU801" s="433">
        <v>8943064</v>
      </c>
      <c r="AV801" s="433">
        <v>10200036</v>
      </c>
      <c r="AW801" s="433">
        <v>9445871</v>
      </c>
      <c r="AX801" s="433">
        <v>9266226</v>
      </c>
      <c r="AY801" s="436">
        <v>37855197</v>
      </c>
      <c r="AZ801" s="126"/>
      <c r="BA801" s="433">
        <v>8850817</v>
      </c>
      <c r="BB801" s="433">
        <v>9869766</v>
      </c>
    </row>
    <row r="802" spans="1:54">
      <c r="A802" s="69"/>
      <c r="B802" s="69"/>
      <c r="C802" s="312"/>
      <c r="D802" s="313" t="s">
        <v>23</v>
      </c>
      <c r="E802" s="97">
        <v>4.8110445479513167E-2</v>
      </c>
      <c r="F802" s="97">
        <v>0.13717051438942895</v>
      </c>
      <c r="G802" s="97">
        <v>6.0229046426367561E-2</v>
      </c>
      <c r="H802" s="97">
        <v>7.5189138606480674E-2</v>
      </c>
      <c r="I802" s="437"/>
      <c r="J802" s="438"/>
      <c r="K802" s="97">
        <v>-1.3664215845299796E-2</v>
      </c>
      <c r="L802" s="97">
        <v>-3.4887892015202995E-3</v>
      </c>
      <c r="M802" s="97">
        <v>2.080981167369431E-2</v>
      </c>
      <c r="N802" s="97">
        <v>0.13966817918972821</v>
      </c>
      <c r="O802" s="349">
        <v>3.8905086493355112E-2</v>
      </c>
      <c r="P802" s="438"/>
      <c r="Q802" s="97">
        <v>0.30311609761573988</v>
      </c>
      <c r="R802" s="97">
        <v>0.14277347747199731</v>
      </c>
      <c r="S802" s="97">
        <v>0.15412449205622036</v>
      </c>
      <c r="T802" s="97">
        <v>6.3061716218393293E-3</v>
      </c>
      <c r="U802" s="349">
        <v>0.14025930648422902</v>
      </c>
      <c r="V802" s="438"/>
      <c r="W802" s="97">
        <v>-7.2026061087404281E-2</v>
      </c>
      <c r="X802" s="97">
        <v>1.2126287236783551E-2</v>
      </c>
      <c r="Y802" s="97">
        <v>5.6145416695285721E-3</v>
      </c>
      <c r="Z802" s="97">
        <v>-8.1471634455529962E-3</v>
      </c>
      <c r="AA802" s="349">
        <v>-1.5760147077725106E-2</v>
      </c>
      <c r="AB802" s="287"/>
      <c r="AC802" s="97">
        <v>2.2897917500768861E-2</v>
      </c>
      <c r="AD802" s="97">
        <v>0.11440524755445858</v>
      </c>
      <c r="AE802" s="97">
        <v>0.10270359022858844</v>
      </c>
      <c r="AF802" s="97">
        <v>0.14282638959583815</v>
      </c>
      <c r="AG802" s="349">
        <v>9.7354023872677775E-2</v>
      </c>
      <c r="AH802" s="287"/>
      <c r="AI802" s="97">
        <v>0.1403128984087052</v>
      </c>
      <c r="AJ802" s="97">
        <v>0.15247369038720904</v>
      </c>
      <c r="AK802" s="97">
        <v>5.0784344322928998E-2</v>
      </c>
      <c r="AL802" s="97">
        <v>0.14075404255319146</v>
      </c>
      <c r="AM802" s="349">
        <v>0.12011774947872134</v>
      </c>
      <c r="AN802" s="287"/>
      <c r="AO802" s="97">
        <v>8.2069742149670999E-2</v>
      </c>
      <c r="AP802" s="97">
        <v>0.11531459906283259</v>
      </c>
      <c r="AQ802" s="97">
        <v>0.12352968516897844</v>
      </c>
      <c r="AR802" s="97">
        <v>5.3187663852054534E-2</v>
      </c>
      <c r="AS802" s="349">
        <v>9.2614434482234165E-2</v>
      </c>
      <c r="AT802" s="287"/>
      <c r="AU802" s="97">
        <v>2.7841513788355643E-2</v>
      </c>
      <c r="AV802" s="97">
        <v>-3.9742264593313203E-3</v>
      </c>
      <c r="AW802" s="97">
        <v>-4.6923369917540536E-2</v>
      </c>
      <c r="AX802" s="97">
        <v>-0.12480268163136354</v>
      </c>
      <c r="AY802" s="349">
        <v>-4.0184213692345594E-2</v>
      </c>
      <c r="AZ802" s="287"/>
      <c r="BA802" s="97">
        <v>-1.0314921150066714E-2</v>
      </c>
      <c r="BB802" s="97">
        <v>-3.237929748483237E-2</v>
      </c>
    </row>
    <row r="803" spans="1:54">
      <c r="A803" s="69"/>
      <c r="B803" s="69"/>
      <c r="C803" s="306" t="s">
        <v>89</v>
      </c>
      <c r="D803" s="306" t="s">
        <v>25</v>
      </c>
      <c r="E803" s="433">
        <v>9892780</v>
      </c>
      <c r="F803" s="433">
        <v>9375125</v>
      </c>
      <c r="G803" s="433">
        <v>9377005</v>
      </c>
      <c r="H803" s="433">
        <v>9575205</v>
      </c>
      <c r="I803" s="434">
        <v>38220115</v>
      </c>
      <c r="J803" s="435"/>
      <c r="K803" s="433">
        <v>9010060</v>
      </c>
      <c r="L803" s="433">
        <v>9901930</v>
      </c>
      <c r="M803" s="433">
        <v>8289560</v>
      </c>
      <c r="N803" s="433">
        <v>9629480</v>
      </c>
      <c r="O803" s="436">
        <v>36831030</v>
      </c>
      <c r="P803" s="435"/>
      <c r="Q803" s="433">
        <v>9366700</v>
      </c>
      <c r="R803" s="433">
        <v>8367875</v>
      </c>
      <c r="S803" s="433">
        <v>8023045</v>
      </c>
      <c r="T803" s="433">
        <v>9109835</v>
      </c>
      <c r="U803" s="436">
        <v>34867455</v>
      </c>
      <c r="V803" s="435"/>
      <c r="W803" s="433">
        <v>9322235</v>
      </c>
      <c r="X803" s="433">
        <v>9764885</v>
      </c>
      <c r="Y803" s="433">
        <v>10607445</v>
      </c>
      <c r="Z803" s="433">
        <v>11183635</v>
      </c>
      <c r="AA803" s="436">
        <v>40878200</v>
      </c>
      <c r="AB803" s="126"/>
      <c r="AC803" s="433">
        <v>10391935</v>
      </c>
      <c r="AD803" s="433">
        <v>10854580</v>
      </c>
      <c r="AE803" s="433">
        <v>9256010</v>
      </c>
      <c r="AF803" s="433">
        <v>8848305</v>
      </c>
      <c r="AG803" s="436">
        <v>39350830</v>
      </c>
      <c r="AH803" s="126"/>
      <c r="AI803" s="433">
        <v>11224085</v>
      </c>
      <c r="AJ803" s="433">
        <v>11392919</v>
      </c>
      <c r="AK803" s="433">
        <v>11914392</v>
      </c>
      <c r="AL803" s="433">
        <v>9977935</v>
      </c>
      <c r="AM803" s="436">
        <v>44509331</v>
      </c>
      <c r="AN803" s="126"/>
      <c r="AO803" s="433">
        <v>11127650</v>
      </c>
      <c r="AP803" s="433">
        <v>14030725</v>
      </c>
      <c r="AQ803" s="433">
        <v>13807170</v>
      </c>
      <c r="AR803" s="433">
        <v>11691095</v>
      </c>
      <c r="AS803" s="436">
        <v>50656640</v>
      </c>
      <c r="AT803" s="126"/>
      <c r="AU803" s="433">
        <v>12374030</v>
      </c>
      <c r="AV803" s="433">
        <v>12124900</v>
      </c>
      <c r="AW803" s="433">
        <v>12934670</v>
      </c>
      <c r="AX803" s="433">
        <v>12076345</v>
      </c>
      <c r="AY803" s="436">
        <v>49509945</v>
      </c>
      <c r="AZ803" s="126"/>
      <c r="BA803" s="433">
        <v>12761165</v>
      </c>
      <c r="BB803" s="433">
        <v>13003450</v>
      </c>
    </row>
    <row r="804" spans="1:54">
      <c r="A804" s="69"/>
      <c r="B804" s="69"/>
      <c r="C804" s="312"/>
      <c r="D804" s="313" t="s">
        <v>23</v>
      </c>
      <c r="E804" s="97">
        <v>0.2609761087321319</v>
      </c>
      <c r="F804" s="97">
        <v>0.12779795423186255</v>
      </c>
      <c r="G804" s="97">
        <v>0.22319078217901858</v>
      </c>
      <c r="H804" s="97">
        <v>0.14715977706640085</v>
      </c>
      <c r="I804" s="437"/>
      <c r="J804" s="438"/>
      <c r="K804" s="97">
        <v>-8.9228710231097824E-2</v>
      </c>
      <c r="L804" s="97">
        <v>5.6191784109545208E-2</v>
      </c>
      <c r="M804" s="97">
        <v>-0.11596933135900002</v>
      </c>
      <c r="N804" s="97">
        <v>5.6682859531466947E-3</v>
      </c>
      <c r="O804" s="349">
        <v>-3.6344343809535884E-2</v>
      </c>
      <c r="P804" s="438"/>
      <c r="Q804" s="97">
        <v>3.9582422314612842E-2</v>
      </c>
      <c r="R804" s="97">
        <v>-0.15492484798418082</v>
      </c>
      <c r="S804" s="97">
        <v>-3.2150681097669831E-2</v>
      </c>
      <c r="T804" s="97">
        <v>-5.396397313250556E-2</v>
      </c>
      <c r="U804" s="349">
        <v>-5.3313062382453036E-2</v>
      </c>
      <c r="V804" s="438"/>
      <c r="W804" s="97">
        <v>-4.7471361311881566E-3</v>
      </c>
      <c r="X804" s="97">
        <v>0.16694919558430299</v>
      </c>
      <c r="Y804" s="97">
        <v>0.3221220870629542</v>
      </c>
      <c r="Z804" s="97">
        <v>0.22764407917377216</v>
      </c>
      <c r="AA804" s="349">
        <v>0.17238840632331787</v>
      </c>
      <c r="AB804" s="287"/>
      <c r="AC804" s="97">
        <v>0.11474716095442772</v>
      </c>
      <c r="AD804" s="97">
        <v>0.11159322408814853</v>
      </c>
      <c r="AE804" s="97">
        <v>-0.12740438437342827</v>
      </c>
      <c r="AF804" s="97">
        <v>-0.20881672193343215</v>
      </c>
      <c r="AG804" s="349">
        <v>-3.7363925026053013E-2</v>
      </c>
      <c r="AH804" s="287"/>
      <c r="AI804" s="97">
        <v>8.0076520878931579E-2</v>
      </c>
      <c r="AJ804" s="97">
        <v>4.9595562426183237E-2</v>
      </c>
      <c r="AK804" s="97">
        <v>0.28720604234437941</v>
      </c>
      <c r="AL804" s="97">
        <v>0.1276662592440021</v>
      </c>
      <c r="AM804" s="349">
        <v>0.13109001766925887</v>
      </c>
      <c r="AN804" s="287"/>
      <c r="AO804" s="97">
        <v>-8.5917916694322471E-3</v>
      </c>
      <c r="AP804" s="97">
        <v>0.23153030404236175</v>
      </c>
      <c r="AQ804" s="97">
        <v>0.15886484178126747</v>
      </c>
      <c r="AR804" s="97">
        <v>0.1716948446747748</v>
      </c>
      <c r="AS804" s="349">
        <v>0.13811281504096296</v>
      </c>
      <c r="AT804" s="287"/>
      <c r="AU804" s="97">
        <v>0.11200747687067802</v>
      </c>
      <c r="AV804" s="97">
        <v>-0.13583225385715991</v>
      </c>
      <c r="AW804" s="97">
        <v>-6.3191805417040614E-2</v>
      </c>
      <c r="AX804" s="97">
        <v>3.2952430888637974E-2</v>
      </c>
      <c r="AY804" s="349">
        <v>-2.2636617825422256E-2</v>
      </c>
      <c r="AZ804" s="287"/>
      <c r="BA804" s="97">
        <v>3.1286088687355607E-2</v>
      </c>
      <c r="BB804" s="97">
        <v>7.2458329553233503E-2</v>
      </c>
    </row>
    <row r="805" spans="1:54">
      <c r="A805" s="69"/>
      <c r="B805" s="69"/>
      <c r="C805" s="306" t="s">
        <v>90</v>
      </c>
      <c r="D805" s="306" t="s">
        <v>25</v>
      </c>
      <c r="E805" s="433">
        <v>17131297</v>
      </c>
      <c r="F805" s="433">
        <v>16058127</v>
      </c>
      <c r="G805" s="433">
        <v>17838531</v>
      </c>
      <c r="H805" s="433">
        <v>17771297</v>
      </c>
      <c r="I805" s="434">
        <v>68799252</v>
      </c>
      <c r="J805" s="435"/>
      <c r="K805" s="433">
        <v>17924712</v>
      </c>
      <c r="L805" s="433">
        <v>16662273</v>
      </c>
      <c r="M805" s="433">
        <v>15706441</v>
      </c>
      <c r="N805" s="433">
        <v>17815829</v>
      </c>
      <c r="O805" s="436">
        <v>68109255</v>
      </c>
      <c r="P805" s="435"/>
      <c r="Q805" s="433">
        <v>18421555</v>
      </c>
      <c r="R805" s="433">
        <v>16363225</v>
      </c>
      <c r="S805" s="433">
        <v>16334479</v>
      </c>
      <c r="T805" s="433">
        <v>16169013</v>
      </c>
      <c r="U805" s="436">
        <v>67288272</v>
      </c>
      <c r="V805" s="435"/>
      <c r="W805" s="433">
        <v>16631765</v>
      </c>
      <c r="X805" s="433">
        <v>17273189</v>
      </c>
      <c r="Y805" s="433">
        <v>17077918</v>
      </c>
      <c r="Z805" s="433">
        <v>17505159</v>
      </c>
      <c r="AA805" s="436">
        <v>68488031</v>
      </c>
      <c r="AB805" s="126"/>
      <c r="AC805" s="433">
        <v>18468767</v>
      </c>
      <c r="AD805" s="433">
        <v>17210834</v>
      </c>
      <c r="AE805" s="433">
        <v>15664271</v>
      </c>
      <c r="AF805" s="433">
        <v>17406363</v>
      </c>
      <c r="AG805" s="436">
        <v>68750235</v>
      </c>
      <c r="AH805" s="126"/>
      <c r="AI805" s="433">
        <v>17934780</v>
      </c>
      <c r="AJ805" s="433">
        <v>17656394</v>
      </c>
      <c r="AK805" s="433">
        <v>18459644</v>
      </c>
      <c r="AL805" s="433">
        <v>18902822</v>
      </c>
      <c r="AM805" s="436">
        <v>72953640</v>
      </c>
      <c r="AN805" s="126"/>
      <c r="AO805" s="433">
        <v>20006288</v>
      </c>
      <c r="AP805" s="433">
        <v>19053937</v>
      </c>
      <c r="AQ805" s="433">
        <v>18870866</v>
      </c>
      <c r="AR805" s="433">
        <v>20118508</v>
      </c>
      <c r="AS805" s="436">
        <v>78049599</v>
      </c>
      <c r="AT805" s="126"/>
      <c r="AU805" s="433">
        <v>16704714</v>
      </c>
      <c r="AV805" s="433">
        <v>18866396</v>
      </c>
      <c r="AW805" s="433">
        <v>16719760</v>
      </c>
      <c r="AX805" s="433">
        <v>19052191</v>
      </c>
      <c r="AY805" s="436">
        <v>71343061</v>
      </c>
      <c r="AZ805" s="126"/>
      <c r="BA805" s="433">
        <v>17773653</v>
      </c>
      <c r="BB805" s="433">
        <v>17164939</v>
      </c>
    </row>
    <row r="806" spans="1:54">
      <c r="A806" s="69"/>
      <c r="B806" s="69"/>
      <c r="C806" s="312"/>
      <c r="D806" s="313" t="s">
        <v>23</v>
      </c>
      <c r="E806" s="97">
        <v>2.1430530065615235E-2</v>
      </c>
      <c r="F806" s="97">
        <v>5.8048922614526398E-2</v>
      </c>
      <c r="G806" s="97">
        <v>3.4936388813064018E-2</v>
      </c>
      <c r="H806" s="97">
        <v>2.4529493082855212E-2</v>
      </c>
      <c r="I806" s="437"/>
      <c r="J806" s="438"/>
      <c r="K806" s="97">
        <v>4.6313772973523251E-2</v>
      </c>
      <c r="L806" s="97">
        <v>3.7622445008686257E-2</v>
      </c>
      <c r="M806" s="97">
        <v>-0.11952161307452951</v>
      </c>
      <c r="N806" s="97">
        <v>2.5058384877592222E-3</v>
      </c>
      <c r="O806" s="349">
        <v>-1.0029135200481543E-2</v>
      </c>
      <c r="P806" s="438"/>
      <c r="Q806" s="97">
        <v>2.7718325404614497E-2</v>
      </c>
      <c r="R806" s="97">
        <v>-1.7947611349303894E-2</v>
      </c>
      <c r="S806" s="97">
        <v>3.9986015928115126E-2</v>
      </c>
      <c r="T806" s="97">
        <v>-9.2435552676218391E-2</v>
      </c>
      <c r="U806" s="349">
        <v>-1.205391249691401E-2</v>
      </c>
      <c r="V806" s="438"/>
      <c r="W806" s="97">
        <v>-9.7157378950908369E-2</v>
      </c>
      <c r="X806" s="97">
        <v>5.5610309092492427E-2</v>
      </c>
      <c r="Y806" s="97">
        <v>4.551348102379027E-2</v>
      </c>
      <c r="Z806" s="97">
        <v>8.2636212859745983E-2</v>
      </c>
      <c r="AA806" s="349">
        <v>1.7830135391201596E-2</v>
      </c>
      <c r="AB806" s="287"/>
      <c r="AC806" s="97">
        <v>0.11045141631089672</v>
      </c>
      <c r="AD806" s="97">
        <v>-3.6099298166656357E-3</v>
      </c>
      <c r="AE806" s="97">
        <v>-8.2776307978525199E-2</v>
      </c>
      <c r="AF806" s="97">
        <v>-5.64382191558499E-3</v>
      </c>
      <c r="AG806" s="349">
        <v>3.8284645677724161E-3</v>
      </c>
      <c r="AH806" s="287"/>
      <c r="AI806" s="97">
        <v>-2.8912975078412062E-2</v>
      </c>
      <c r="AJ806" s="97">
        <v>2.5888344516018291E-2</v>
      </c>
      <c r="AK806" s="97">
        <v>0.17845535231100129</v>
      </c>
      <c r="AL806" s="97">
        <v>8.5971951751207198E-2</v>
      </c>
      <c r="AM806" s="349">
        <v>6.1140227375222844E-2</v>
      </c>
      <c r="AN806" s="287"/>
      <c r="AO806" s="97">
        <v>0.11550228104275595</v>
      </c>
      <c r="AP806" s="97">
        <v>7.9152232330112149E-2</v>
      </c>
      <c r="AQ806" s="97">
        <v>2.2276810972085892E-2</v>
      </c>
      <c r="AR806" s="97">
        <v>6.4312407956864881E-2</v>
      </c>
      <c r="AS806" s="349">
        <v>6.9852018350283762E-2</v>
      </c>
      <c r="AT806" s="287"/>
      <c r="AU806" s="97">
        <v>-0.16502681556918508</v>
      </c>
      <c r="AV806" s="97">
        <v>-9.8426377708711321E-3</v>
      </c>
      <c r="AW806" s="97">
        <v>-0.11399084705492579</v>
      </c>
      <c r="AX806" s="97">
        <v>-5.3001793174722533E-2</v>
      </c>
      <c r="AY806" s="349">
        <v>-8.5926616996456318E-2</v>
      </c>
      <c r="AZ806" s="287"/>
      <c r="BA806" s="97">
        <v>6.3990260473780092E-2</v>
      </c>
      <c r="BB806" s="97">
        <v>-9.0184527028903672E-2</v>
      </c>
    </row>
    <row r="807" spans="1:54">
      <c r="A807" s="69"/>
      <c r="B807" s="69"/>
      <c r="C807" s="306" t="s">
        <v>91</v>
      </c>
      <c r="D807" s="306" t="s">
        <v>25</v>
      </c>
      <c r="E807" s="433">
        <v>40516189</v>
      </c>
      <c r="F807" s="433">
        <v>43091945</v>
      </c>
      <c r="G807" s="433">
        <v>43947421</v>
      </c>
      <c r="H807" s="433">
        <v>43549787</v>
      </c>
      <c r="I807" s="434">
        <v>171105342</v>
      </c>
      <c r="J807" s="435"/>
      <c r="K807" s="433">
        <v>39623531</v>
      </c>
      <c r="L807" s="433">
        <v>43816422</v>
      </c>
      <c r="M807" s="433">
        <v>43895494</v>
      </c>
      <c r="N807" s="433">
        <v>41505304</v>
      </c>
      <c r="O807" s="436">
        <v>168840751</v>
      </c>
      <c r="P807" s="435"/>
      <c r="Q807" s="433">
        <v>40235768</v>
      </c>
      <c r="R807" s="433">
        <v>39850801</v>
      </c>
      <c r="S807" s="433">
        <v>43865654</v>
      </c>
      <c r="T807" s="433">
        <v>41429320</v>
      </c>
      <c r="U807" s="436">
        <v>165381543</v>
      </c>
      <c r="V807" s="435"/>
      <c r="W807" s="433">
        <v>38756605</v>
      </c>
      <c r="X807" s="433">
        <v>43382802</v>
      </c>
      <c r="Y807" s="433">
        <v>44797615</v>
      </c>
      <c r="Z807" s="433">
        <v>42130227</v>
      </c>
      <c r="AA807" s="436">
        <v>169067249</v>
      </c>
      <c r="AB807" s="126"/>
      <c r="AC807" s="433">
        <v>38362683</v>
      </c>
      <c r="AD807" s="433">
        <v>40716325</v>
      </c>
      <c r="AE807" s="433">
        <v>44509715</v>
      </c>
      <c r="AF807" s="433">
        <v>42662094</v>
      </c>
      <c r="AG807" s="436">
        <v>166250817</v>
      </c>
      <c r="AH807" s="126"/>
      <c r="AI807" s="433">
        <v>38779885</v>
      </c>
      <c r="AJ807" s="433">
        <v>44750289</v>
      </c>
      <c r="AK807" s="433">
        <v>47181977</v>
      </c>
      <c r="AL807" s="433">
        <v>44746899</v>
      </c>
      <c r="AM807" s="436">
        <v>175459050</v>
      </c>
      <c r="AN807" s="126"/>
      <c r="AO807" s="433">
        <v>40841099</v>
      </c>
      <c r="AP807" s="433">
        <v>45744883</v>
      </c>
      <c r="AQ807" s="433">
        <v>46869932</v>
      </c>
      <c r="AR807" s="433">
        <v>46228923</v>
      </c>
      <c r="AS807" s="436">
        <v>179684837</v>
      </c>
      <c r="AT807" s="126"/>
      <c r="AU807" s="433">
        <v>40411877</v>
      </c>
      <c r="AV807" s="433">
        <v>45159825</v>
      </c>
      <c r="AW807" s="433">
        <v>46071468</v>
      </c>
      <c r="AX807" s="433">
        <v>44366170</v>
      </c>
      <c r="AY807" s="436">
        <v>176009340</v>
      </c>
      <c r="AZ807" s="126"/>
      <c r="BA807" s="433">
        <v>41307392</v>
      </c>
      <c r="BB807" s="433">
        <v>43481244</v>
      </c>
    </row>
    <row r="808" spans="1:54">
      <c r="A808" s="69"/>
      <c r="B808" s="69"/>
      <c r="C808" s="312"/>
      <c r="D808" s="313" t="s">
        <v>23</v>
      </c>
      <c r="E808" s="97">
        <v>0.10936324938416608</v>
      </c>
      <c r="F808" s="97">
        <v>0.16495237968563981</v>
      </c>
      <c r="G808" s="97">
        <v>5.210713755696824E-2</v>
      </c>
      <c r="H808" s="97">
        <v>-9.3792792522289642E-3</v>
      </c>
      <c r="I808" s="437"/>
      <c r="J808" s="438"/>
      <c r="K808" s="97">
        <v>-2.2032131403079396E-2</v>
      </c>
      <c r="L808" s="97">
        <v>1.6812353213576225E-2</v>
      </c>
      <c r="M808" s="97">
        <v>-1.181571041449736E-3</v>
      </c>
      <c r="N808" s="97">
        <v>-4.6945878288681409E-2</v>
      </c>
      <c r="O808" s="349">
        <v>-1.323506895535731E-2</v>
      </c>
      <c r="P808" s="438"/>
      <c r="Q808" s="97">
        <v>1.5451348846219792E-2</v>
      </c>
      <c r="R808" s="97">
        <v>-9.0505358926842527E-2</v>
      </c>
      <c r="S808" s="97">
        <v>-6.7979642739635082E-4</v>
      </c>
      <c r="T808" s="97">
        <v>-1.8307057816032701E-3</v>
      </c>
      <c r="U808" s="349">
        <v>-2.0487992262010257E-2</v>
      </c>
      <c r="V808" s="438"/>
      <c r="W808" s="97">
        <v>-3.6762390120153809E-2</v>
      </c>
      <c r="X808" s="97">
        <v>8.8630614978102873E-2</v>
      </c>
      <c r="Y808" s="97">
        <v>2.1245802011751636E-2</v>
      </c>
      <c r="Z808" s="97">
        <v>1.6918139134313614E-2</v>
      </c>
      <c r="AA808" s="349">
        <v>2.2286078199185821E-2</v>
      </c>
      <c r="AB808" s="287"/>
      <c r="AC808" s="97">
        <v>-1.0163996562650435E-2</v>
      </c>
      <c r="AD808" s="97">
        <v>-6.146391835179299E-2</v>
      </c>
      <c r="AE808" s="97">
        <v>-6.4266814204283484E-3</v>
      </c>
      <c r="AF808" s="97">
        <v>1.2624356379565604E-2</v>
      </c>
      <c r="AG808" s="349">
        <v>-1.6658649245543722E-2</v>
      </c>
      <c r="AH808" s="287"/>
      <c r="AI808" s="97">
        <v>1.0875203905837294E-2</v>
      </c>
      <c r="AJ808" s="97">
        <v>9.907485511032732E-2</v>
      </c>
      <c r="AK808" s="97">
        <v>6.0037724348493304E-2</v>
      </c>
      <c r="AL808" s="97">
        <v>4.886785444708841E-2</v>
      </c>
      <c r="AM808" s="349">
        <v>5.5387595478703755E-2</v>
      </c>
      <c r="AN808" s="287"/>
      <c r="AO808" s="97">
        <v>5.3151627448095873E-2</v>
      </c>
      <c r="AP808" s="97">
        <v>2.2225420711808219E-2</v>
      </c>
      <c r="AQ808" s="97">
        <v>-6.6136482581049538E-3</v>
      </c>
      <c r="AR808" s="97">
        <v>3.3120149845467406E-2</v>
      </c>
      <c r="AS808" s="349">
        <v>2.4084178046102522E-2</v>
      </c>
      <c r="AT808" s="287"/>
      <c r="AU808" s="97">
        <v>-1.0509560479751046E-2</v>
      </c>
      <c r="AV808" s="97">
        <v>-1.278958348193826E-2</v>
      </c>
      <c r="AW808" s="97">
        <v>-1.7035740525503607E-2</v>
      </c>
      <c r="AX808" s="97">
        <v>-4.029410332574701E-2</v>
      </c>
      <c r="AY808" s="349">
        <v>-2.0455242976345267E-2</v>
      </c>
      <c r="AZ808" s="287"/>
      <c r="BA808" s="97">
        <v>2.2159698249106352E-2</v>
      </c>
      <c r="BB808" s="97">
        <v>-3.7169785312498482E-2</v>
      </c>
    </row>
    <row r="809" spans="1:54">
      <c r="A809" s="69"/>
      <c r="B809" s="69"/>
      <c r="C809" s="306" t="s">
        <v>92</v>
      </c>
      <c r="D809" s="306" t="s">
        <v>25</v>
      </c>
      <c r="E809" s="433">
        <v>68980228</v>
      </c>
      <c r="F809" s="433">
        <v>73962799</v>
      </c>
      <c r="G809" s="433">
        <v>75271797</v>
      </c>
      <c r="H809" s="433">
        <v>75486539</v>
      </c>
      <c r="I809" s="434">
        <v>293701363</v>
      </c>
      <c r="J809" s="435"/>
      <c r="K809" s="433">
        <v>71261726</v>
      </c>
      <c r="L809" s="433">
        <v>78014805</v>
      </c>
      <c r="M809" s="433">
        <v>72500415</v>
      </c>
      <c r="N809" s="433">
        <v>67171917</v>
      </c>
      <c r="O809" s="436">
        <v>288948863</v>
      </c>
      <c r="P809" s="435"/>
      <c r="Q809" s="433">
        <v>72302047</v>
      </c>
      <c r="R809" s="433">
        <v>72677072</v>
      </c>
      <c r="S809" s="433">
        <v>75834135</v>
      </c>
      <c r="T809" s="433">
        <v>73314208</v>
      </c>
      <c r="U809" s="436">
        <v>294127462</v>
      </c>
      <c r="V809" s="435"/>
      <c r="W809" s="433">
        <v>70020244</v>
      </c>
      <c r="X809" s="433">
        <v>81053461</v>
      </c>
      <c r="Y809" s="433">
        <v>78968828</v>
      </c>
      <c r="Z809" s="433">
        <v>84066915</v>
      </c>
      <c r="AA809" s="436">
        <v>314109448</v>
      </c>
      <c r="AB809" s="126"/>
      <c r="AC809" s="433">
        <v>80171882</v>
      </c>
      <c r="AD809" s="433">
        <v>85837847</v>
      </c>
      <c r="AE809" s="433">
        <v>84636502</v>
      </c>
      <c r="AF809" s="433">
        <v>93684712</v>
      </c>
      <c r="AG809" s="436">
        <v>344330943</v>
      </c>
      <c r="AH809" s="126"/>
      <c r="AI809" s="433">
        <v>76480893</v>
      </c>
      <c r="AJ809" s="433">
        <v>84679430</v>
      </c>
      <c r="AK809" s="433">
        <v>93031437</v>
      </c>
      <c r="AL809" s="433">
        <v>87827043</v>
      </c>
      <c r="AM809" s="436">
        <v>342018803</v>
      </c>
      <c r="AN809" s="126"/>
      <c r="AO809" s="433">
        <v>85964477</v>
      </c>
      <c r="AP809" s="433">
        <v>95724109</v>
      </c>
      <c r="AQ809" s="433">
        <v>95486570</v>
      </c>
      <c r="AR809" s="433">
        <v>102570185</v>
      </c>
      <c r="AS809" s="436">
        <v>379745341</v>
      </c>
      <c r="AT809" s="126"/>
      <c r="AU809" s="433">
        <v>87234965</v>
      </c>
      <c r="AV809" s="433">
        <v>98317389</v>
      </c>
      <c r="AW809" s="433">
        <v>98297187</v>
      </c>
      <c r="AX809" s="433">
        <v>109629495</v>
      </c>
      <c r="AY809" s="436">
        <v>393479036</v>
      </c>
      <c r="AZ809" s="126"/>
      <c r="BA809" s="433">
        <v>90346571</v>
      </c>
      <c r="BB809" s="433">
        <v>100454058</v>
      </c>
    </row>
    <row r="810" spans="1:54">
      <c r="A810" s="69"/>
      <c r="B810" s="69"/>
      <c r="C810" s="312"/>
      <c r="D810" s="313" t="s">
        <v>23</v>
      </c>
      <c r="E810" s="97">
        <v>0.17695390594186747</v>
      </c>
      <c r="F810" s="97">
        <v>0.34270295518716937</v>
      </c>
      <c r="G810" s="97">
        <v>0.17486090865478626</v>
      </c>
      <c r="H810" s="97">
        <v>3.9139944725942923E-3</v>
      </c>
      <c r="I810" s="437"/>
      <c r="J810" s="438"/>
      <c r="K810" s="97">
        <v>3.3074665975299469E-2</v>
      </c>
      <c r="L810" s="97">
        <v>5.4784378833472758E-2</v>
      </c>
      <c r="M810" s="97">
        <v>-3.6818331838151815E-2</v>
      </c>
      <c r="N810" s="97">
        <v>-0.11014708198504107</v>
      </c>
      <c r="O810" s="349">
        <v>-1.6181402603841488E-2</v>
      </c>
      <c r="P810" s="438"/>
      <c r="Q810" s="97">
        <v>1.4598593921230529E-2</v>
      </c>
      <c r="R810" s="97">
        <v>-6.8419487813883517E-2</v>
      </c>
      <c r="S810" s="97">
        <v>4.5982081619808657E-2</v>
      </c>
      <c r="T810" s="97">
        <v>9.144135338582049E-2</v>
      </c>
      <c r="U810" s="349">
        <v>1.7922198918637111E-2</v>
      </c>
      <c r="V810" s="438"/>
      <c r="W810" s="97">
        <v>-3.155931394307554E-2</v>
      </c>
      <c r="X810" s="97">
        <v>0.1152549046004494</v>
      </c>
      <c r="Y810" s="97">
        <v>4.1336174006600057E-2</v>
      </c>
      <c r="Z810" s="97">
        <v>0.14666607323917358</v>
      </c>
      <c r="AA810" s="349">
        <v>6.7936485305136074E-2</v>
      </c>
      <c r="AB810" s="287"/>
      <c r="AC810" s="97">
        <v>0.14498147135848316</v>
      </c>
      <c r="AD810" s="97">
        <v>5.9027534925374825E-2</v>
      </c>
      <c r="AE810" s="97">
        <v>7.1771028436689033E-2</v>
      </c>
      <c r="AF810" s="97">
        <v>0.11440644634098929</v>
      </c>
      <c r="AG810" s="349">
        <v>9.6213263219003808E-2</v>
      </c>
      <c r="AH810" s="287"/>
      <c r="AI810" s="97">
        <v>-4.603844774406074E-2</v>
      </c>
      <c r="AJ810" s="97">
        <v>-1.3495410713178724E-2</v>
      </c>
      <c r="AK810" s="97">
        <v>9.9188113894404628E-2</v>
      </c>
      <c r="AL810" s="97">
        <v>-6.2525345650846442E-2</v>
      </c>
      <c r="AM810" s="349">
        <v>-6.7148772046315974E-3</v>
      </c>
      <c r="AN810" s="287"/>
      <c r="AO810" s="97">
        <v>0.12399938897156959</v>
      </c>
      <c r="AP810" s="97">
        <v>0.13042930260631191</v>
      </c>
      <c r="AQ810" s="97">
        <v>2.6390358777323764E-2</v>
      </c>
      <c r="AR810" s="97">
        <v>0.16786563109041475</v>
      </c>
      <c r="AS810" s="349">
        <v>0.11030545007784265</v>
      </c>
      <c r="AT810" s="287"/>
      <c r="AU810" s="97">
        <v>1.4779220956581796E-2</v>
      </c>
      <c r="AV810" s="97">
        <v>2.7091189744059108E-2</v>
      </c>
      <c r="AW810" s="97">
        <v>2.9434683851352172E-2</v>
      </c>
      <c r="AX810" s="97">
        <v>6.8824190967385013E-2</v>
      </c>
      <c r="AY810" s="349">
        <v>3.61655391579907E-2</v>
      </c>
      <c r="AZ810" s="287"/>
      <c r="BA810" s="97">
        <v>3.5669252575501131E-2</v>
      </c>
      <c r="BB810" s="97">
        <v>2.1732361098401487E-2</v>
      </c>
    </row>
    <row r="811" spans="1:54">
      <c r="A811" s="69"/>
      <c r="B811" s="69"/>
      <c r="C811" s="306" t="s">
        <v>56</v>
      </c>
      <c r="D811" s="306" t="s">
        <v>25</v>
      </c>
      <c r="E811" s="433">
        <v>188542004</v>
      </c>
      <c r="F811" s="433">
        <v>195036232</v>
      </c>
      <c r="G811" s="433">
        <v>205413907</v>
      </c>
      <c r="H811" s="433">
        <v>199717751</v>
      </c>
      <c r="I811" s="434">
        <v>788709894</v>
      </c>
      <c r="J811" s="435"/>
      <c r="K811" s="433">
        <v>200363593</v>
      </c>
      <c r="L811" s="433">
        <v>214989316</v>
      </c>
      <c r="M811" s="433">
        <v>215560197</v>
      </c>
      <c r="N811" s="433">
        <v>209408474</v>
      </c>
      <c r="O811" s="436">
        <v>840321580</v>
      </c>
      <c r="P811" s="435"/>
      <c r="Q811" s="433">
        <v>207889897</v>
      </c>
      <c r="R811" s="433">
        <v>204641465</v>
      </c>
      <c r="S811" s="433">
        <v>210605668</v>
      </c>
      <c r="T811" s="433">
        <v>196492490</v>
      </c>
      <c r="U811" s="436">
        <v>819629520</v>
      </c>
      <c r="V811" s="435"/>
      <c r="W811" s="433">
        <v>189847907</v>
      </c>
      <c r="X811" s="433">
        <v>195938339</v>
      </c>
      <c r="Y811" s="433">
        <v>195831152</v>
      </c>
      <c r="Z811" s="433">
        <v>195220363</v>
      </c>
      <c r="AA811" s="436">
        <v>776837761</v>
      </c>
      <c r="AB811" s="126"/>
      <c r="AC811" s="433">
        <v>192162681</v>
      </c>
      <c r="AD811" s="433">
        <v>196955015</v>
      </c>
      <c r="AE811" s="433">
        <v>196895505</v>
      </c>
      <c r="AF811" s="433">
        <v>206365240</v>
      </c>
      <c r="AG811" s="436">
        <v>792378441</v>
      </c>
      <c r="AH811" s="126"/>
      <c r="AI811" s="433">
        <v>209184612</v>
      </c>
      <c r="AJ811" s="433">
        <v>214106539</v>
      </c>
      <c r="AK811" s="433">
        <v>220018478</v>
      </c>
      <c r="AL811" s="433">
        <v>193077390</v>
      </c>
      <c r="AM811" s="436">
        <v>836387019</v>
      </c>
      <c r="AN811" s="126"/>
      <c r="AO811" s="433">
        <v>191001476</v>
      </c>
      <c r="AP811" s="433">
        <v>206481160</v>
      </c>
      <c r="AQ811" s="433">
        <v>209298941</v>
      </c>
      <c r="AR811" s="433">
        <v>211269869</v>
      </c>
      <c r="AS811" s="436">
        <v>818051446</v>
      </c>
      <c r="AT811" s="126"/>
      <c r="AU811" s="433">
        <v>210140237</v>
      </c>
      <c r="AV811" s="433">
        <v>218274598</v>
      </c>
      <c r="AW811" s="433">
        <v>210297985</v>
      </c>
      <c r="AX811" s="433">
        <v>211084438</v>
      </c>
      <c r="AY811" s="436">
        <v>849797258</v>
      </c>
      <c r="AZ811" s="126"/>
      <c r="BA811" s="433">
        <v>192776867</v>
      </c>
      <c r="BB811" s="433">
        <v>197506666</v>
      </c>
    </row>
    <row r="812" spans="1:54">
      <c r="A812" s="69"/>
      <c r="B812" s="69"/>
      <c r="C812" s="312"/>
      <c r="D812" s="313" t="s">
        <v>23</v>
      </c>
      <c r="E812" s="97">
        <v>8.9160633651832508E-2</v>
      </c>
      <c r="F812" s="97">
        <v>0.22862717826471177</v>
      </c>
      <c r="G812" s="97">
        <v>0.28292382978724467</v>
      </c>
      <c r="H812" s="97">
        <v>0.12519082740328216</v>
      </c>
      <c r="I812" s="437"/>
      <c r="J812" s="438"/>
      <c r="K812" s="97">
        <v>6.2700028371396752E-2</v>
      </c>
      <c r="L812" s="97">
        <v>0.10230449899175657</v>
      </c>
      <c r="M812" s="97">
        <v>4.9394367441733145E-2</v>
      </c>
      <c r="N812" s="97">
        <v>4.8522091559102323E-2</v>
      </c>
      <c r="O812" s="349">
        <v>6.5438111519366737E-2</v>
      </c>
      <c r="P812" s="438"/>
      <c r="Q812" s="97">
        <v>3.7563231360100424E-2</v>
      </c>
      <c r="R812" s="97">
        <v>-4.813193135606797E-2</v>
      </c>
      <c r="S812" s="97">
        <v>-2.298443343879486E-2</v>
      </c>
      <c r="T812" s="97">
        <v>-6.1678420902871345E-2</v>
      </c>
      <c r="U812" s="349">
        <v>-2.4623977882372139E-2</v>
      </c>
      <c r="V812" s="438"/>
      <c r="W812" s="97">
        <v>-8.6786276102681414E-2</v>
      </c>
      <c r="X812" s="97">
        <v>-4.2528653711504605E-2</v>
      </c>
      <c r="Y812" s="97">
        <v>-7.0152508905885647E-2</v>
      </c>
      <c r="Z812" s="97">
        <v>-6.474176188616676E-3</v>
      </c>
      <c r="AA812" s="349">
        <v>-5.2208660078519431E-2</v>
      </c>
      <c r="AB812" s="287"/>
      <c r="AC812" s="97">
        <v>1.2192781245673689E-2</v>
      </c>
      <c r="AD812" s="97">
        <v>5.18875481536063E-3</v>
      </c>
      <c r="AE812" s="97">
        <v>5.4350545821229002E-3</v>
      </c>
      <c r="AF812" s="97">
        <v>5.7088701346180715E-2</v>
      </c>
      <c r="AG812" s="349">
        <v>2.0005052251830469E-2</v>
      </c>
      <c r="AH812" s="287"/>
      <c r="AI812" s="97">
        <v>8.8580836359168025E-2</v>
      </c>
      <c r="AJ812" s="97">
        <v>8.7083459134056573E-2</v>
      </c>
      <c r="AK812" s="97">
        <v>0.11743779016184241</v>
      </c>
      <c r="AL812" s="97">
        <v>-6.4389962185492089E-2</v>
      </c>
      <c r="AM812" s="349">
        <v>5.5539847783415475E-2</v>
      </c>
      <c r="AN812" s="287"/>
      <c r="AO812" s="97">
        <v>-8.6923869906836204E-2</v>
      </c>
      <c r="AP812" s="97">
        <v>-3.5614881430594658E-2</v>
      </c>
      <c r="AQ812" s="97">
        <v>-4.87210760543485E-2</v>
      </c>
      <c r="AR812" s="97">
        <v>9.4223766956866406E-2</v>
      </c>
      <c r="AS812" s="349">
        <v>-2.1922354823156298E-2</v>
      </c>
      <c r="AT812" s="287"/>
      <c r="AU812" s="97">
        <v>0.10020216283564221</v>
      </c>
      <c r="AV812" s="97">
        <v>5.711629090034176E-2</v>
      </c>
      <c r="AW812" s="97">
        <v>4.7732874099921663E-3</v>
      </c>
      <c r="AX812" s="97">
        <v>-8.7769733032783126E-4</v>
      </c>
      <c r="AY812" s="349">
        <v>3.8806620482399357E-2</v>
      </c>
      <c r="AZ812" s="287"/>
      <c r="BA812" s="97">
        <v>-8.2627536010630886E-2</v>
      </c>
      <c r="BB812" s="97">
        <v>-9.5145895080287812E-2</v>
      </c>
    </row>
    <row r="813" spans="1:54">
      <c r="A813" s="69"/>
      <c r="B813" s="69"/>
      <c r="C813" s="306" t="s">
        <v>93</v>
      </c>
      <c r="D813" s="306" t="s">
        <v>25</v>
      </c>
      <c r="E813" s="433">
        <v>20447358</v>
      </c>
      <c r="F813" s="433">
        <v>21982063</v>
      </c>
      <c r="G813" s="433">
        <v>22263975</v>
      </c>
      <c r="H813" s="433">
        <v>22020128</v>
      </c>
      <c r="I813" s="434">
        <v>86713524</v>
      </c>
      <c r="J813" s="435"/>
      <c r="K813" s="433">
        <v>21104607</v>
      </c>
      <c r="L813" s="433">
        <v>22537386</v>
      </c>
      <c r="M813" s="433">
        <v>22516949</v>
      </c>
      <c r="N813" s="433">
        <v>21908328</v>
      </c>
      <c r="O813" s="436">
        <v>88067270</v>
      </c>
      <c r="P813" s="435"/>
      <c r="Q813" s="433">
        <v>21099061</v>
      </c>
      <c r="R813" s="433">
        <v>21297358</v>
      </c>
      <c r="S813" s="433">
        <v>21640642</v>
      </c>
      <c r="T813" s="433">
        <v>21361522</v>
      </c>
      <c r="U813" s="436">
        <v>85398583</v>
      </c>
      <c r="V813" s="435"/>
      <c r="W813" s="433">
        <v>20506928</v>
      </c>
      <c r="X813" s="433">
        <v>21786314</v>
      </c>
      <c r="Y813" s="433">
        <v>21920559</v>
      </c>
      <c r="Z813" s="433">
        <v>21646552</v>
      </c>
      <c r="AA813" s="436">
        <v>85860353</v>
      </c>
      <c r="AB813" s="126"/>
      <c r="AC813" s="433">
        <v>21054930</v>
      </c>
      <c r="AD813" s="433">
        <v>22234534</v>
      </c>
      <c r="AE813" s="433">
        <v>22489332</v>
      </c>
      <c r="AF813" s="433">
        <v>22741745</v>
      </c>
      <c r="AG813" s="436">
        <v>88520541</v>
      </c>
      <c r="AH813" s="126"/>
      <c r="AI813" s="433">
        <v>21886261</v>
      </c>
      <c r="AJ813" s="433">
        <v>24088774</v>
      </c>
      <c r="AK813" s="433">
        <v>24570873</v>
      </c>
      <c r="AL813" s="433">
        <v>24205276</v>
      </c>
      <c r="AM813" s="436">
        <v>94751184</v>
      </c>
      <c r="AN813" s="126"/>
      <c r="AO813" s="433">
        <v>23165028</v>
      </c>
      <c r="AP813" s="433">
        <v>25017712</v>
      </c>
      <c r="AQ813" s="433">
        <v>25537049</v>
      </c>
      <c r="AR813" s="433">
        <v>24799843</v>
      </c>
      <c r="AS813" s="436">
        <v>98519632</v>
      </c>
      <c r="AT813" s="126"/>
      <c r="AU813" s="433">
        <v>24007381</v>
      </c>
      <c r="AV813" s="433">
        <v>25107937</v>
      </c>
      <c r="AW813" s="433">
        <v>24780131</v>
      </c>
      <c r="AX813" s="433">
        <v>24431175</v>
      </c>
      <c r="AY813" s="436">
        <v>98326624</v>
      </c>
      <c r="AZ813" s="126"/>
      <c r="BA813" s="433">
        <v>24256928</v>
      </c>
      <c r="BB813" s="433">
        <v>24793662</v>
      </c>
    </row>
    <row r="814" spans="1:54">
      <c r="A814" s="69"/>
      <c r="B814" s="69"/>
      <c r="C814" s="312"/>
      <c r="D814" s="313" t="s">
        <v>23</v>
      </c>
      <c r="E814" s="97">
        <v>8.9516490031181242E-2</v>
      </c>
      <c r="F814" s="97">
        <v>0.14957062232634211</v>
      </c>
      <c r="G814" s="97">
        <v>0.13627171296266288</v>
      </c>
      <c r="H814" s="97">
        <v>5.5599269617757359E-2</v>
      </c>
      <c r="I814" s="437"/>
      <c r="J814" s="438"/>
      <c r="K814" s="97">
        <v>3.2143468119450937E-2</v>
      </c>
      <c r="L814" s="97">
        <v>2.5262551563063031E-2</v>
      </c>
      <c r="M814" s="97">
        <v>1.1362481317913805E-2</v>
      </c>
      <c r="N814" s="97">
        <v>-5.077173030056864E-3</v>
      </c>
      <c r="O814" s="349">
        <v>1.5611705505129692E-2</v>
      </c>
      <c r="P814" s="438"/>
      <c r="Q814" s="97">
        <v>-2.6278622482756031E-4</v>
      </c>
      <c r="R814" s="97">
        <v>-5.5020932773658826E-2</v>
      </c>
      <c r="S814" s="97">
        <v>-3.8917661535761372E-2</v>
      </c>
      <c r="T814" s="97">
        <v>-2.4958819312911551E-2</v>
      </c>
      <c r="U814" s="349">
        <v>-3.0302824193369493E-2</v>
      </c>
      <c r="V814" s="438"/>
      <c r="W814" s="97">
        <v>-2.8064424288834489E-2</v>
      </c>
      <c r="X814" s="97">
        <v>2.2958528470996331E-2</v>
      </c>
      <c r="Y814" s="97">
        <v>1.2934782618741147E-2</v>
      </c>
      <c r="Z814" s="97">
        <v>1.3343150361664335E-2</v>
      </c>
      <c r="AA814" s="349">
        <v>5.4072325766809648E-3</v>
      </c>
      <c r="AB814" s="287"/>
      <c r="AC814" s="97">
        <v>2.6722773884025885E-2</v>
      </c>
      <c r="AD814" s="97">
        <v>2.0573466443199129E-2</v>
      </c>
      <c r="AE814" s="97">
        <v>2.594701166151836E-2</v>
      </c>
      <c r="AF814" s="97">
        <v>5.0594339458773785E-2</v>
      </c>
      <c r="AG814" s="349">
        <v>3.0982728431130591E-2</v>
      </c>
      <c r="AH814" s="287"/>
      <c r="AI814" s="97">
        <v>3.9483911843924524E-2</v>
      </c>
      <c r="AJ814" s="97">
        <v>8.3394596891484207E-2</v>
      </c>
      <c r="AK814" s="97">
        <v>9.25568176057876E-2</v>
      </c>
      <c r="AL814" s="97">
        <v>6.4354384415092225E-2</v>
      </c>
      <c r="AM814" s="349">
        <v>7.0386408957893831E-2</v>
      </c>
      <c r="AN814" s="287"/>
      <c r="AO814" s="97">
        <v>5.8427842014677545E-2</v>
      </c>
      <c r="AP814" s="97">
        <v>3.8563108276079117E-2</v>
      </c>
      <c r="AQ814" s="97">
        <v>3.9322005367900426E-2</v>
      </c>
      <c r="AR814" s="97">
        <v>2.4563529042180621E-2</v>
      </c>
      <c r="AS814" s="349">
        <v>3.9772041265468516E-2</v>
      </c>
      <c r="AT814" s="287"/>
      <c r="AU814" s="97">
        <v>3.6363133254144975E-2</v>
      </c>
      <c r="AV814" s="97">
        <v>3.6064449059129977E-3</v>
      </c>
      <c r="AW814" s="97">
        <v>-2.9639994816942239E-2</v>
      </c>
      <c r="AX814" s="97">
        <v>-1.4865739271010758E-2</v>
      </c>
      <c r="AY814" s="349">
        <v>-1.9590816173572501E-3</v>
      </c>
      <c r="AZ814" s="287"/>
      <c r="BA814" s="97">
        <v>1.0394594895628106E-2</v>
      </c>
      <c r="BB814" s="97">
        <v>-1.2516958282952517E-2</v>
      </c>
    </row>
    <row r="815" spans="1:54">
      <c r="A815" s="69"/>
      <c r="B815" s="69"/>
      <c r="C815" s="306" t="s">
        <v>94</v>
      </c>
      <c r="D815" s="306" t="s">
        <v>25</v>
      </c>
      <c r="E815" s="433">
        <v>10951551</v>
      </c>
      <c r="F815" s="433">
        <v>13579745</v>
      </c>
      <c r="G815" s="433">
        <v>16312102</v>
      </c>
      <c r="H815" s="433">
        <v>16512889</v>
      </c>
      <c r="I815" s="434">
        <v>57356287</v>
      </c>
      <c r="J815" s="435"/>
      <c r="K815" s="433">
        <v>17398909</v>
      </c>
      <c r="L815" s="433">
        <v>22253278</v>
      </c>
      <c r="M815" s="433">
        <v>23552908</v>
      </c>
      <c r="N815" s="433">
        <v>24676442</v>
      </c>
      <c r="O815" s="436">
        <v>87881537</v>
      </c>
      <c r="P815" s="435"/>
      <c r="Q815" s="433">
        <v>23529877</v>
      </c>
      <c r="R815" s="433">
        <v>23930013</v>
      </c>
      <c r="S815" s="433">
        <v>23028278</v>
      </c>
      <c r="T815" s="433">
        <v>24390187</v>
      </c>
      <c r="U815" s="436">
        <v>94878355</v>
      </c>
      <c r="V815" s="435"/>
      <c r="W815" s="433">
        <v>21543219</v>
      </c>
      <c r="X815" s="433">
        <v>24018697</v>
      </c>
      <c r="Y815" s="433">
        <v>23370444</v>
      </c>
      <c r="Z815" s="433">
        <v>21291422</v>
      </c>
      <c r="AA815" s="436">
        <v>90223782</v>
      </c>
      <c r="AB815" s="126"/>
      <c r="AC815" s="433">
        <v>19830274</v>
      </c>
      <c r="AD815" s="433">
        <v>20963514</v>
      </c>
      <c r="AE815" s="433">
        <v>22931482</v>
      </c>
      <c r="AF815" s="433">
        <v>23406515</v>
      </c>
      <c r="AG815" s="436">
        <v>87131785</v>
      </c>
      <c r="AH815" s="126"/>
      <c r="AI815" s="433">
        <v>21118958</v>
      </c>
      <c r="AJ815" s="433">
        <v>24166085</v>
      </c>
      <c r="AK815" s="433">
        <v>24044796</v>
      </c>
      <c r="AL815" s="433">
        <v>24974038</v>
      </c>
      <c r="AM815" s="436">
        <v>94303877</v>
      </c>
      <c r="AN815" s="126"/>
      <c r="AO815" s="433">
        <v>24660257</v>
      </c>
      <c r="AP815" s="433">
        <v>25972336</v>
      </c>
      <c r="AQ815" s="433">
        <v>26819358</v>
      </c>
      <c r="AR815" s="433">
        <v>27374352</v>
      </c>
      <c r="AS815" s="436">
        <v>104826303</v>
      </c>
      <c r="AT815" s="126"/>
      <c r="AU815" s="433">
        <v>26430125</v>
      </c>
      <c r="AV815" s="433">
        <v>31006900</v>
      </c>
      <c r="AW815" s="433">
        <v>29521195</v>
      </c>
      <c r="AX815" s="433">
        <v>29156230</v>
      </c>
      <c r="AY815" s="436">
        <v>116114450</v>
      </c>
      <c r="AZ815" s="126"/>
      <c r="BA815" s="433">
        <v>26955661</v>
      </c>
      <c r="BB815" s="433">
        <v>29963626</v>
      </c>
    </row>
    <row r="816" spans="1:54">
      <c r="A816" s="69"/>
      <c r="B816" s="69"/>
      <c r="C816" s="312"/>
      <c r="D816" s="313" t="s">
        <v>23</v>
      </c>
      <c r="E816" s="97">
        <v>0.20356488290642505</v>
      </c>
      <c r="F816" s="97">
        <v>8.9020081650773727E-2</v>
      </c>
      <c r="G816" s="97">
        <v>0.47982217206453953</v>
      </c>
      <c r="H816" s="97">
        <v>0.30992390840196538</v>
      </c>
      <c r="I816" s="437"/>
      <c r="J816" s="438"/>
      <c r="K816" s="97">
        <v>0.58871642929846191</v>
      </c>
      <c r="L816" s="97">
        <v>0.63871103617925074</v>
      </c>
      <c r="M816" s="97">
        <v>0.44389165786236501</v>
      </c>
      <c r="N816" s="97">
        <v>0.49437460640594144</v>
      </c>
      <c r="O816" s="349">
        <v>0.5322040807836812</v>
      </c>
      <c r="P816" s="438"/>
      <c r="Q816" s="97">
        <v>0.35237657717504001</v>
      </c>
      <c r="R816" s="97">
        <v>7.534777572993967E-2</v>
      </c>
      <c r="S816" s="97">
        <v>-2.2274531875214776E-2</v>
      </c>
      <c r="T816" s="97">
        <v>-1.1600335250924743E-2</v>
      </c>
      <c r="U816" s="349">
        <v>7.9616472797921167E-2</v>
      </c>
      <c r="V816" s="438"/>
      <c r="W816" s="97">
        <v>-8.4431295582208077E-2</v>
      </c>
      <c r="X816" s="97">
        <v>3.7059737493665423E-3</v>
      </c>
      <c r="Y816" s="97">
        <v>1.4858514388266464E-2</v>
      </c>
      <c r="Z816" s="97">
        <v>-0.12704966140686003</v>
      </c>
      <c r="AA816" s="349">
        <v>-4.905832315494929E-2</v>
      </c>
      <c r="AB816" s="287"/>
      <c r="AC816" s="97">
        <v>-7.9512026498918309E-2</v>
      </c>
      <c r="AD816" s="97">
        <v>-0.12720019741287381</v>
      </c>
      <c r="AE816" s="97">
        <v>-1.8782783929992997E-2</v>
      </c>
      <c r="AF816" s="97">
        <v>9.9340147407721346E-2</v>
      </c>
      <c r="AG816" s="349">
        <v>-3.4270310238158741E-2</v>
      </c>
      <c r="AH816" s="287"/>
      <c r="AI816" s="97">
        <v>6.4985688044451706E-2</v>
      </c>
      <c r="AJ816" s="97">
        <v>0.15276880584047126</v>
      </c>
      <c r="AK816" s="97">
        <v>4.8549587854810339E-2</v>
      </c>
      <c r="AL816" s="97">
        <v>6.6969516820423625E-2</v>
      </c>
      <c r="AM816" s="349">
        <v>8.2313153575357179E-2</v>
      </c>
      <c r="AN816" s="287"/>
      <c r="AO816" s="97">
        <v>0.16768341506242868</v>
      </c>
      <c r="AP816" s="97">
        <v>7.4743219681632445E-2</v>
      </c>
      <c r="AQ816" s="97">
        <v>0.11539137200415417</v>
      </c>
      <c r="AR816" s="97">
        <v>9.6112370774802169E-2</v>
      </c>
      <c r="AS816" s="349">
        <v>0.1115799936836106</v>
      </c>
      <c r="AT816" s="287"/>
      <c r="AU816" s="97">
        <v>7.1770054951171058E-2</v>
      </c>
      <c r="AV816" s="97">
        <v>0.19384332622217726</v>
      </c>
      <c r="AW816" s="97">
        <v>0.10074204609968662</v>
      </c>
      <c r="AX816" s="97">
        <v>6.5092974620915234E-2</v>
      </c>
      <c r="AY816" s="349">
        <v>0.10768429942626145</v>
      </c>
      <c r="AZ816" s="287"/>
      <c r="BA816" s="97">
        <v>1.9883977090535909E-2</v>
      </c>
      <c r="BB816" s="97">
        <v>-3.3646510937888063E-2</v>
      </c>
    </row>
    <row r="817" spans="1:54">
      <c r="A817" s="69"/>
      <c r="B817" s="69"/>
      <c r="C817" s="306" t="s">
        <v>95</v>
      </c>
      <c r="D817" s="306" t="s">
        <v>25</v>
      </c>
      <c r="E817" s="433">
        <v>7894894</v>
      </c>
      <c r="F817" s="433">
        <v>7766998</v>
      </c>
      <c r="G817" s="433">
        <v>8125686</v>
      </c>
      <c r="H817" s="433">
        <v>8203611</v>
      </c>
      <c r="I817" s="434">
        <v>31991189</v>
      </c>
      <c r="J817" s="435"/>
      <c r="K817" s="433">
        <v>7783955</v>
      </c>
      <c r="L817" s="433">
        <v>8043231</v>
      </c>
      <c r="M817" s="433">
        <v>7925960</v>
      </c>
      <c r="N817" s="433">
        <v>7839159</v>
      </c>
      <c r="O817" s="436">
        <v>31592305</v>
      </c>
      <c r="P817" s="435"/>
      <c r="Q817" s="433">
        <v>7884536</v>
      </c>
      <c r="R817" s="433">
        <v>8001268</v>
      </c>
      <c r="S817" s="433">
        <v>8231693</v>
      </c>
      <c r="T817" s="433">
        <v>8058741</v>
      </c>
      <c r="U817" s="436">
        <v>32176238</v>
      </c>
      <c r="V817" s="435"/>
      <c r="W817" s="433">
        <v>8064316</v>
      </c>
      <c r="X817" s="433">
        <v>7599761</v>
      </c>
      <c r="Y817" s="433">
        <v>7982044</v>
      </c>
      <c r="Z817" s="433">
        <v>7853530</v>
      </c>
      <c r="AA817" s="436">
        <v>31499651</v>
      </c>
      <c r="AB817" s="126"/>
      <c r="AC817" s="433">
        <v>7502207</v>
      </c>
      <c r="AD817" s="433">
        <v>7400082</v>
      </c>
      <c r="AE817" s="433">
        <v>7472183</v>
      </c>
      <c r="AF817" s="433">
        <v>7644099</v>
      </c>
      <c r="AG817" s="436">
        <v>30018571</v>
      </c>
      <c r="AH817" s="126"/>
      <c r="AI817" s="433">
        <v>7480964</v>
      </c>
      <c r="AJ817" s="433">
        <v>7559895</v>
      </c>
      <c r="AK817" s="433">
        <v>7959007</v>
      </c>
      <c r="AL817" s="433">
        <v>7822046</v>
      </c>
      <c r="AM817" s="436">
        <v>30821912</v>
      </c>
      <c r="AN817" s="126"/>
      <c r="AO817" s="433">
        <v>7717070</v>
      </c>
      <c r="AP817" s="433">
        <v>8168855</v>
      </c>
      <c r="AQ817" s="433">
        <v>8126834</v>
      </c>
      <c r="AR817" s="433">
        <v>8119163</v>
      </c>
      <c r="AS817" s="436">
        <v>32131922</v>
      </c>
      <c r="AT817" s="126"/>
      <c r="AU817" s="433">
        <v>7796338</v>
      </c>
      <c r="AV817" s="433">
        <v>7907283</v>
      </c>
      <c r="AW817" s="433">
        <v>7942661</v>
      </c>
      <c r="AX817" s="433">
        <v>8027113</v>
      </c>
      <c r="AY817" s="436">
        <v>31673395</v>
      </c>
      <c r="AZ817" s="126"/>
      <c r="BA817" s="433">
        <v>7651705</v>
      </c>
      <c r="BB817" s="433">
        <v>7666767</v>
      </c>
    </row>
    <row r="818" spans="1:54">
      <c r="A818" s="69"/>
      <c r="B818" s="69"/>
      <c r="C818" s="312"/>
      <c r="D818" s="313" t="s">
        <v>23</v>
      </c>
      <c r="E818" s="97">
        <v>3.5954602665726094E-2</v>
      </c>
      <c r="F818" s="97">
        <v>0.11295723574996672</v>
      </c>
      <c r="G818" s="97">
        <v>0.19792043826181308</v>
      </c>
      <c r="H818" s="97">
        <v>5.2180305877829201E-2</v>
      </c>
      <c r="I818" s="437"/>
      <c r="J818" s="438"/>
      <c r="K818" s="97">
        <v>-1.4051993604980637E-2</v>
      </c>
      <c r="L818" s="97">
        <v>3.5564963451773776E-2</v>
      </c>
      <c r="M818" s="97">
        <v>-2.4579586265085804E-2</v>
      </c>
      <c r="N818" s="97">
        <v>-4.442580224732743E-2</v>
      </c>
      <c r="O818" s="349">
        <v>-1.2468558139555275E-2</v>
      </c>
      <c r="P818" s="438"/>
      <c r="Q818" s="97">
        <v>1.292158035343216E-2</v>
      </c>
      <c r="R818" s="97">
        <v>-5.2171820006163827E-3</v>
      </c>
      <c r="S818" s="97">
        <v>3.8573623889093467E-2</v>
      </c>
      <c r="T818" s="97">
        <v>2.8010912905325647E-2</v>
      </c>
      <c r="U818" s="349">
        <v>1.8483393345309906E-2</v>
      </c>
      <c r="V818" s="438"/>
      <c r="W818" s="97">
        <v>2.280159542679483E-2</v>
      </c>
      <c r="X818" s="97">
        <v>-5.0180421403207554E-2</v>
      </c>
      <c r="Y818" s="97">
        <v>-3.032778311824802E-2</v>
      </c>
      <c r="Z818" s="97">
        <v>-2.5464399463886456E-2</v>
      </c>
      <c r="AA818" s="349">
        <v>-2.1027535910195572E-2</v>
      </c>
      <c r="AB818" s="287"/>
      <c r="AC818" s="97">
        <v>-6.9703245755746712E-2</v>
      </c>
      <c r="AD818" s="97">
        <v>-2.6274378891651962E-2</v>
      </c>
      <c r="AE818" s="97">
        <v>-6.3875994670036906E-2</v>
      </c>
      <c r="AF818" s="97">
        <v>-2.6667116570510352E-2</v>
      </c>
      <c r="AG818" s="349">
        <v>-4.7018933638344085E-2</v>
      </c>
      <c r="AH818" s="287"/>
      <c r="AI818" s="97">
        <v>-2.8315667642868636E-3</v>
      </c>
      <c r="AJ818" s="97">
        <v>2.159611204308276E-2</v>
      </c>
      <c r="AK818" s="97">
        <v>6.5151509271119235E-2</v>
      </c>
      <c r="AL818" s="97">
        <v>2.3279002535158133E-2</v>
      </c>
      <c r="AM818" s="349">
        <v>2.6761467093153746E-2</v>
      </c>
      <c r="AN818" s="287"/>
      <c r="AO818" s="97">
        <v>3.1560905787008098E-2</v>
      </c>
      <c r="AP818" s="97">
        <v>8.055138331947731E-2</v>
      </c>
      <c r="AQ818" s="97">
        <v>2.1086424474811905E-2</v>
      </c>
      <c r="AR818" s="97">
        <v>3.7984563118140802E-2</v>
      </c>
      <c r="AS818" s="349">
        <v>4.2502554676036919E-2</v>
      </c>
      <c r="AT818" s="287"/>
      <c r="AU818" s="97">
        <v>1.0271774131892064E-2</v>
      </c>
      <c r="AV818" s="97">
        <v>-3.202064426409823E-2</v>
      </c>
      <c r="AW818" s="97">
        <v>-2.2662330742820647E-2</v>
      </c>
      <c r="AX818" s="97">
        <v>-1.1337375539818617E-2</v>
      </c>
      <c r="AY818" s="349">
        <v>-1.4270139209226262E-2</v>
      </c>
      <c r="AZ818" s="287"/>
      <c r="BA818" s="97">
        <v>-1.8551401953070812E-2</v>
      </c>
      <c r="BB818" s="97">
        <v>-3.0417021877173211E-2</v>
      </c>
    </row>
    <row r="819" spans="1:54">
      <c r="A819" s="69"/>
      <c r="B819" s="69"/>
      <c r="C819" s="306" t="s">
        <v>96</v>
      </c>
      <c r="D819" s="306" t="s">
        <v>25</v>
      </c>
      <c r="E819" s="433">
        <v>0</v>
      </c>
      <c r="F819" s="433">
        <v>0</v>
      </c>
      <c r="G819" s="433">
        <v>0</v>
      </c>
      <c r="H819" s="433">
        <v>0</v>
      </c>
      <c r="I819" s="434">
        <v>0</v>
      </c>
      <c r="J819" s="435"/>
      <c r="K819" s="433">
        <v>0</v>
      </c>
      <c r="L819" s="433">
        <v>0</v>
      </c>
      <c r="M819" s="433">
        <v>0</v>
      </c>
      <c r="N819" s="433">
        <v>0</v>
      </c>
      <c r="O819" s="436">
        <v>0</v>
      </c>
      <c r="P819" s="435"/>
      <c r="Q819" s="433">
        <v>0</v>
      </c>
      <c r="R819" s="433">
        <v>0</v>
      </c>
      <c r="S819" s="433">
        <v>0</v>
      </c>
      <c r="T819" s="433">
        <v>0</v>
      </c>
      <c r="U819" s="436">
        <v>0</v>
      </c>
      <c r="V819" s="435"/>
      <c r="W819" s="433">
        <v>0</v>
      </c>
      <c r="X819" s="433">
        <v>0</v>
      </c>
      <c r="Y819" s="433">
        <v>0</v>
      </c>
      <c r="Z819" s="433">
        <v>0</v>
      </c>
      <c r="AA819" s="436">
        <v>0</v>
      </c>
      <c r="AB819" s="126"/>
      <c r="AC819" s="433">
        <v>0</v>
      </c>
      <c r="AD819" s="433">
        <v>0</v>
      </c>
      <c r="AE819" s="433">
        <v>0</v>
      </c>
      <c r="AF819" s="433">
        <v>0</v>
      </c>
      <c r="AG819" s="436">
        <v>0</v>
      </c>
      <c r="AH819" s="126"/>
      <c r="AI819" s="433">
        <v>0</v>
      </c>
      <c r="AJ819" s="433">
        <v>0</v>
      </c>
      <c r="AK819" s="433">
        <v>0</v>
      </c>
      <c r="AL819" s="433">
        <v>0</v>
      </c>
      <c r="AM819" s="436">
        <v>0</v>
      </c>
      <c r="AN819" s="126"/>
      <c r="AO819" s="433">
        <v>0</v>
      </c>
      <c r="AP819" s="433">
        <v>0</v>
      </c>
      <c r="AQ819" s="433">
        <v>0</v>
      </c>
      <c r="AR819" s="433">
        <v>0</v>
      </c>
      <c r="AS819" s="436">
        <v>0</v>
      </c>
      <c r="AT819" s="126"/>
      <c r="AU819" s="433">
        <v>0</v>
      </c>
      <c r="AV819" s="433">
        <v>0</v>
      </c>
      <c r="AW819" s="433">
        <v>0</v>
      </c>
      <c r="AX819" s="433">
        <v>0</v>
      </c>
      <c r="AY819" s="436">
        <v>0</v>
      </c>
      <c r="AZ819" s="126"/>
      <c r="BA819" s="433">
        <v>0</v>
      </c>
      <c r="BB819" s="433">
        <v>0</v>
      </c>
    </row>
    <row r="820" spans="1:54">
      <c r="A820" s="72"/>
      <c r="B820" s="72"/>
      <c r="C820" s="312"/>
      <c r="D820" s="313" t="s">
        <v>23</v>
      </c>
      <c r="E820" s="97">
        <v>0</v>
      </c>
      <c r="F820" s="97">
        <v>0</v>
      </c>
      <c r="G820" s="97">
        <v>0</v>
      </c>
      <c r="H820" s="97">
        <v>0</v>
      </c>
      <c r="I820" s="437"/>
      <c r="J820" s="438"/>
      <c r="K820" s="97">
        <v>0</v>
      </c>
      <c r="L820" s="97">
        <v>0</v>
      </c>
      <c r="M820" s="97">
        <v>0</v>
      </c>
      <c r="N820" s="97">
        <v>0</v>
      </c>
      <c r="O820" s="349">
        <v>0</v>
      </c>
      <c r="P820" s="438"/>
      <c r="Q820" s="97" t="s">
        <v>279</v>
      </c>
      <c r="R820" s="97" t="s">
        <v>279</v>
      </c>
      <c r="S820" s="97" t="s">
        <v>279</v>
      </c>
      <c r="T820" s="97" t="s">
        <v>279</v>
      </c>
      <c r="U820" s="349" t="s">
        <v>279</v>
      </c>
      <c r="V820" s="438"/>
      <c r="W820" s="97" t="s">
        <v>279</v>
      </c>
      <c r="X820" s="97" t="s">
        <v>279</v>
      </c>
      <c r="Y820" s="97" t="s">
        <v>279</v>
      </c>
      <c r="Z820" s="97" t="s">
        <v>279</v>
      </c>
      <c r="AA820" s="349" t="s">
        <v>279</v>
      </c>
      <c r="AB820" s="287"/>
      <c r="AC820" s="97" t="s">
        <v>279</v>
      </c>
      <c r="AD820" s="97" t="s">
        <v>279</v>
      </c>
      <c r="AE820" s="97" t="s">
        <v>279</v>
      </c>
      <c r="AF820" s="97" t="s">
        <v>279</v>
      </c>
      <c r="AG820" s="349" t="s">
        <v>279</v>
      </c>
      <c r="AH820" s="287"/>
      <c r="AI820" s="97" t="s">
        <v>279</v>
      </c>
      <c r="AJ820" s="97" t="s">
        <v>279</v>
      </c>
      <c r="AK820" s="97" t="s">
        <v>279</v>
      </c>
      <c r="AL820" s="97" t="s">
        <v>279</v>
      </c>
      <c r="AM820" s="349" t="s">
        <v>279</v>
      </c>
      <c r="AN820" s="287"/>
      <c r="AO820" s="97" t="s">
        <v>279</v>
      </c>
      <c r="AP820" s="97" t="s">
        <v>279</v>
      </c>
      <c r="AQ820" s="97" t="s">
        <v>279</v>
      </c>
      <c r="AR820" s="97" t="s">
        <v>279</v>
      </c>
      <c r="AS820" s="349" t="s">
        <v>279</v>
      </c>
      <c r="AT820" s="287"/>
      <c r="AU820" s="97" t="s">
        <v>279</v>
      </c>
      <c r="AV820" s="97" t="s">
        <v>279</v>
      </c>
      <c r="AW820" s="97" t="s">
        <v>279</v>
      </c>
      <c r="AX820" s="97" t="s">
        <v>279</v>
      </c>
      <c r="AY820" s="349" t="s">
        <v>279</v>
      </c>
      <c r="AZ820" s="287"/>
      <c r="BA820" s="97" t="s">
        <v>279</v>
      </c>
      <c r="BB820" s="97" t="s">
        <v>279</v>
      </c>
    </row>
    <row r="821" spans="1:54" s="263" customFormat="1" ht="15" customHeight="1">
      <c r="A821" s="61" t="str">
        <f>表26!A141</f>
        <v>註1：製表日期：101年8月10日，資料來源：截至101年8月8日明細彙總檔。</v>
      </c>
      <c r="B821" s="34"/>
      <c r="C821" s="34"/>
      <c r="D821" s="34"/>
      <c r="E821" s="34"/>
      <c r="I821" s="298"/>
      <c r="K821" s="34"/>
      <c r="O821" s="264"/>
      <c r="U821" s="264"/>
      <c r="AA821" s="264"/>
      <c r="AG821" s="264"/>
      <c r="AM821" s="264"/>
      <c r="AS821" s="264"/>
      <c r="AY821" s="264"/>
    </row>
    <row r="822" spans="1:54">
      <c r="A822" s="61" t="s">
        <v>128</v>
      </c>
      <c r="C822" s="439"/>
      <c r="D822" s="439"/>
      <c r="E822" s="439"/>
      <c r="F822" s="439"/>
      <c r="G822" s="439"/>
      <c r="K822" s="439"/>
      <c r="L822" s="439"/>
      <c r="M822" s="439"/>
    </row>
    <row r="823" spans="1:54">
      <c r="A823" s="62" t="s">
        <v>129</v>
      </c>
      <c r="C823" s="439"/>
      <c r="D823" s="439"/>
      <c r="E823" s="439"/>
      <c r="F823" s="439"/>
      <c r="G823" s="439"/>
      <c r="K823" s="439"/>
      <c r="L823" s="439"/>
      <c r="M823" s="439"/>
    </row>
    <row r="824" spans="1:54">
      <c r="A824" s="300" t="str">
        <f>表26!A146</f>
        <v>註4：層級以101年6月最新層級歸類。</v>
      </c>
    </row>
    <row r="825" spans="1:54">
      <c r="A825" s="301" t="s">
        <v>323</v>
      </c>
    </row>
  </sheetData>
  <phoneticPr fontId="4" type="noConversion"/>
  <pageMargins left="0.55118110236220474" right="0.55118110236220474" top="0.78740157480314965" bottom="0.78740157480314965" header="0.51181102362204722" footer="0.51181102362204722"/>
  <pageSetup paperSize="9" scale="74" orientation="portrait" r:id="rId1"/>
  <headerFooter alignWithMargins="0">
    <oddFooter>&amp;C&amp;"Times New Roman,標準"&amp;P</oddFooter>
  </headerFooter>
  <rowBreaks count="23" manualBreakCount="23">
    <brk id="38" max="16383" man="1"/>
    <brk id="72" max="16383" man="1"/>
    <brk id="106" max="16383" man="1"/>
    <brk id="140" max="16383" man="1"/>
    <brk id="174" max="16383" man="1"/>
    <brk id="208" max="16383" man="1"/>
    <brk id="242" max="16383" man="1"/>
    <brk id="276" max="16383" man="1"/>
    <brk id="310" max="16383" man="1"/>
    <brk id="344" max="16383" man="1"/>
    <brk id="378" max="16383" man="1"/>
    <brk id="412" max="16383" man="1"/>
    <brk id="446" max="16383" man="1"/>
    <brk id="480" max="16383" man="1"/>
    <brk id="514" max="16383" man="1"/>
    <brk id="548" max="16383" man="1"/>
    <brk id="582" max="16383" man="1"/>
    <brk id="616" max="16383" man="1"/>
    <brk id="650" max="16383" man="1"/>
    <brk id="684" max="16383" man="1"/>
    <brk id="718" max="16383" man="1"/>
    <brk id="752" max="16383" man="1"/>
    <brk id="78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F0"/>
  </sheetPr>
  <dimension ref="A1:BD80"/>
  <sheetViews>
    <sheetView view="pageBreakPreview" zoomScale="60" zoomScaleNormal="75" workbookViewId="0">
      <pane xSplit="3" ySplit="4" topLeftCell="O50" activePane="bottomRight" state="frozen"/>
      <selection pane="topRight" activeCell="D1" sqref="D1"/>
      <selection pane="bottomLeft" activeCell="A5" sqref="A5"/>
      <selection pane="bottomRight" activeCell="BB1" sqref="BB1:BD1048576"/>
    </sheetView>
  </sheetViews>
  <sheetFormatPr defaultRowHeight="16.5"/>
  <cols>
    <col min="1" max="1" width="5.5" customWidth="1"/>
    <col min="2" max="2" width="4.625" customWidth="1"/>
    <col min="3" max="3" width="19.375" bestFit="1" customWidth="1"/>
    <col min="4" max="7" width="8" style="32" hidden="1" customWidth="1"/>
    <col min="8" max="8" width="9.5" style="109" hidden="1" customWidth="1"/>
    <col min="9" max="9" width="2.5" style="109" hidden="1" customWidth="1"/>
    <col min="10" max="13" width="8" style="109" hidden="1" customWidth="1"/>
    <col min="14" max="14" width="9.5" style="165" hidden="1" customWidth="1"/>
    <col min="15" max="15" width="0.625" style="143" hidden="1" customWidth="1"/>
    <col min="16" max="16" width="8" style="109" hidden="1" customWidth="1"/>
    <col min="17" max="17" width="8.5" style="109" hidden="1" customWidth="1"/>
    <col min="18" max="18" width="8.5" hidden="1" customWidth="1"/>
    <col min="19" max="19" width="8" hidden="1" customWidth="1"/>
    <col min="20" max="20" width="9.5" style="165" hidden="1" customWidth="1"/>
    <col min="21" max="21" width="0.875" style="143" hidden="1" customWidth="1"/>
    <col min="22" max="23" width="8" style="109" hidden="1" customWidth="1"/>
    <col min="24" max="24" width="8" style="166" hidden="1" customWidth="1"/>
    <col min="25" max="25" width="8" hidden="1" customWidth="1"/>
    <col min="26" max="26" width="9.5" hidden="1" customWidth="1"/>
    <col min="27" max="27" width="0.5" style="33" hidden="1" customWidth="1"/>
    <col min="28" max="31" width="9" hidden="1" customWidth="1"/>
    <col min="32" max="32" width="9.5" hidden="1" customWidth="1"/>
    <col min="33" max="33" width="1" style="33" hidden="1" customWidth="1"/>
    <col min="34" max="37" width="9" hidden="1" customWidth="1"/>
    <col min="38" max="38" width="11.625" hidden="1" customWidth="1"/>
    <col min="39" max="39" width="1" style="33" hidden="1" customWidth="1"/>
    <col min="40" max="43" width="9" hidden="1" customWidth="1"/>
    <col min="44" max="44" width="11" hidden="1" customWidth="1"/>
    <col min="45" max="45" width="1" style="33" hidden="1" customWidth="1"/>
    <col min="46" max="49" width="9" hidden="1" customWidth="1"/>
    <col min="50" max="50" width="11" hidden="1" customWidth="1"/>
    <col min="51" max="51" width="1" style="33" hidden="1" customWidth="1"/>
    <col min="52" max="53" width="9" customWidth="1"/>
    <col min="54" max="55" width="9" hidden="1" customWidth="1"/>
    <col min="56" max="56" width="11" hidden="1" customWidth="1"/>
  </cols>
  <sheetData>
    <row r="1" spans="1:56" s="32" customFormat="1" ht="21">
      <c r="A1" s="51" t="s">
        <v>357</v>
      </c>
      <c r="N1" s="161"/>
      <c r="O1" s="141"/>
      <c r="T1" s="161"/>
      <c r="U1" s="16"/>
      <c r="X1" s="66"/>
      <c r="AA1" s="60"/>
      <c r="AG1" s="60"/>
      <c r="AM1" s="60"/>
      <c r="AS1" s="60"/>
      <c r="AY1" s="60"/>
    </row>
    <row r="2" spans="1:56" s="32" customFormat="1" ht="11.25" customHeight="1">
      <c r="B2" s="51"/>
      <c r="N2" s="161"/>
      <c r="O2" s="141"/>
      <c r="T2" s="161"/>
      <c r="U2" s="141"/>
      <c r="X2" s="66"/>
      <c r="AA2" s="60"/>
      <c r="AG2" s="60"/>
      <c r="AM2" s="60"/>
      <c r="AS2" s="60"/>
      <c r="AY2" s="60"/>
    </row>
    <row r="3" spans="1:56" s="32" customFormat="1">
      <c r="A3" s="54" t="s">
        <v>1</v>
      </c>
      <c r="B3" s="54" t="s">
        <v>114</v>
      </c>
      <c r="C3" s="54"/>
      <c r="D3" s="11">
        <v>93</v>
      </c>
      <c r="E3" s="11"/>
      <c r="F3" s="11"/>
      <c r="G3" s="11"/>
      <c r="H3" s="12">
        <v>93</v>
      </c>
      <c r="I3" s="12"/>
      <c r="J3" s="11">
        <v>94</v>
      </c>
      <c r="K3" s="11"/>
      <c r="L3" s="11"/>
      <c r="M3" s="11"/>
      <c r="N3" s="162">
        <v>94</v>
      </c>
      <c r="O3" s="146"/>
      <c r="P3" s="11">
        <v>95</v>
      </c>
      <c r="Q3" s="11"/>
      <c r="R3" s="11"/>
      <c r="S3" s="11"/>
      <c r="T3" s="162">
        <v>95</v>
      </c>
      <c r="U3" s="146"/>
      <c r="V3" s="11">
        <v>96</v>
      </c>
      <c r="W3" s="11"/>
      <c r="X3" s="167"/>
      <c r="Y3" s="167"/>
      <c r="Z3" s="167">
        <v>96</v>
      </c>
      <c r="AA3" s="212"/>
      <c r="AB3" s="11">
        <v>97</v>
      </c>
      <c r="AC3" s="167"/>
      <c r="AD3" s="167"/>
      <c r="AE3" s="167"/>
      <c r="AF3" s="167">
        <v>97</v>
      </c>
      <c r="AG3" s="212"/>
      <c r="AH3" s="11">
        <v>98</v>
      </c>
      <c r="AI3" s="167"/>
      <c r="AJ3" s="167"/>
      <c r="AK3" s="167"/>
      <c r="AL3" s="167"/>
      <c r="AM3" s="212"/>
      <c r="AN3" s="11">
        <v>99</v>
      </c>
      <c r="AO3" s="11"/>
      <c r="AP3" s="11"/>
      <c r="AQ3" s="64"/>
      <c r="AR3" s="11"/>
      <c r="AS3" s="212"/>
      <c r="AT3" s="11">
        <v>100</v>
      </c>
      <c r="AU3" s="11"/>
      <c r="AV3" s="11"/>
      <c r="AW3" s="64"/>
      <c r="AX3" s="11"/>
      <c r="AY3" s="212"/>
      <c r="AZ3" s="11">
        <v>101</v>
      </c>
      <c r="BA3" s="11"/>
      <c r="BB3" s="11"/>
      <c r="BC3" s="64"/>
      <c r="BD3" s="11"/>
    </row>
    <row r="4" spans="1:56" s="52" customFormat="1">
      <c r="A4" s="53"/>
      <c r="B4" s="53" t="s">
        <v>115</v>
      </c>
      <c r="C4" s="53" t="s">
        <v>108</v>
      </c>
      <c r="D4" s="13" t="s">
        <v>199</v>
      </c>
      <c r="E4" s="13" t="s">
        <v>229</v>
      </c>
      <c r="F4" s="13" t="s">
        <v>200</v>
      </c>
      <c r="G4" s="13" t="s">
        <v>164</v>
      </c>
      <c r="H4" s="137" t="s">
        <v>233</v>
      </c>
      <c r="I4" s="145"/>
      <c r="J4" s="13" t="s">
        <v>199</v>
      </c>
      <c r="K4" s="13" t="s">
        <v>229</v>
      </c>
      <c r="L4" s="13" t="s">
        <v>200</v>
      </c>
      <c r="M4" s="13" t="s">
        <v>164</v>
      </c>
      <c r="N4" s="163" t="s">
        <v>243</v>
      </c>
      <c r="O4" s="145"/>
      <c r="P4" s="98" t="s">
        <v>199</v>
      </c>
      <c r="Q4" s="98" t="s">
        <v>229</v>
      </c>
      <c r="R4" s="98" t="s">
        <v>200</v>
      </c>
      <c r="S4" s="98" t="s">
        <v>164</v>
      </c>
      <c r="T4" s="163" t="s">
        <v>243</v>
      </c>
      <c r="U4" s="145"/>
      <c r="V4" s="98" t="s">
        <v>199</v>
      </c>
      <c r="W4" s="98" t="s">
        <v>255</v>
      </c>
      <c r="X4" s="98" t="s">
        <v>278</v>
      </c>
      <c r="Y4" s="98" t="s">
        <v>325</v>
      </c>
      <c r="Z4" s="98" t="s">
        <v>291</v>
      </c>
      <c r="AA4" s="14"/>
      <c r="AB4" s="98" t="str">
        <f>V4</f>
        <v>第1季</v>
      </c>
      <c r="AC4" s="98" t="str">
        <f>W4</f>
        <v>第2季</v>
      </c>
      <c r="AD4" s="98" t="str">
        <f>X4</f>
        <v>第3季</v>
      </c>
      <c r="AE4" s="98" t="str">
        <f>Y4</f>
        <v>第4季</v>
      </c>
      <c r="AF4" s="98" t="str">
        <f>Z4</f>
        <v>全年　</v>
      </c>
      <c r="AG4" s="14"/>
      <c r="AH4" s="98" t="str">
        <f>AB4</f>
        <v>第1季</v>
      </c>
      <c r="AI4" s="98" t="str">
        <f>AC4</f>
        <v>第2季</v>
      </c>
      <c r="AJ4" s="98" t="str">
        <f>AD4</f>
        <v>第3季</v>
      </c>
      <c r="AK4" s="98" t="str">
        <f>AE4</f>
        <v>第4季</v>
      </c>
      <c r="AL4" s="98" t="str">
        <f>AF4</f>
        <v>全年　</v>
      </c>
      <c r="AM4" s="14"/>
      <c r="AN4" s="98" t="str">
        <f>AH4</f>
        <v>第1季</v>
      </c>
      <c r="AO4" s="98" t="str">
        <f>AI4</f>
        <v>第2季</v>
      </c>
      <c r="AP4" s="98" t="str">
        <f>AJ4</f>
        <v>第3季</v>
      </c>
      <c r="AQ4" s="98" t="str">
        <f>AK4</f>
        <v>第4季</v>
      </c>
      <c r="AR4" s="98" t="s">
        <v>336</v>
      </c>
      <c r="AS4" s="14"/>
      <c r="AT4" s="98" t="str">
        <f>AN4</f>
        <v>第1季</v>
      </c>
      <c r="AU4" s="98" t="str">
        <f>AO4</f>
        <v>第2季</v>
      </c>
      <c r="AV4" s="98" t="str">
        <f>AP4</f>
        <v>第3季</v>
      </c>
      <c r="AW4" s="98" t="str">
        <f>AQ4</f>
        <v>第4季</v>
      </c>
      <c r="AX4" s="98" t="s">
        <v>289</v>
      </c>
      <c r="AY4" s="14"/>
      <c r="AZ4" s="98" t="str">
        <f>AT4</f>
        <v>第1季</v>
      </c>
      <c r="BA4" s="98" t="str">
        <f>AU4</f>
        <v>第2季</v>
      </c>
      <c r="BB4" s="98" t="str">
        <f>AV4</f>
        <v>第3季</v>
      </c>
      <c r="BC4" s="98" t="str">
        <f>AW4</f>
        <v>第4季</v>
      </c>
      <c r="BD4" s="98" t="s">
        <v>289</v>
      </c>
    </row>
    <row r="5" spans="1:56" s="32" customFormat="1" ht="20.100000000000001" customHeight="1">
      <c r="A5" s="32" t="s">
        <v>118</v>
      </c>
      <c r="B5" s="32" t="s">
        <v>99</v>
      </c>
      <c r="C5" s="32" t="s">
        <v>100</v>
      </c>
      <c r="D5" s="20">
        <f>表5!D65</f>
        <v>7488932</v>
      </c>
      <c r="E5" s="20">
        <f>表5!E65</f>
        <v>7646256</v>
      </c>
      <c r="F5" s="20">
        <f>表5!F65</f>
        <v>7286561</v>
      </c>
      <c r="G5" s="20">
        <f>表5!G65</f>
        <v>7357174</v>
      </c>
      <c r="H5" s="20">
        <f>表5!H65</f>
        <v>29778923</v>
      </c>
      <c r="I5" s="20"/>
      <c r="J5" s="20">
        <f>表5!J65</f>
        <v>6821687</v>
      </c>
      <c r="K5" s="20">
        <f>表5!K65</f>
        <v>7324778</v>
      </c>
      <c r="L5" s="20">
        <f>表5!L65</f>
        <v>7023989</v>
      </c>
      <c r="M5" s="20">
        <f>表5!M65</f>
        <v>6807842</v>
      </c>
      <c r="N5" s="20">
        <f>表5!N65</f>
        <v>27978296</v>
      </c>
      <c r="O5" s="20"/>
      <c r="P5" s="20">
        <f>表5!P65</f>
        <v>6420405</v>
      </c>
      <c r="Q5" s="20">
        <f>表5!Q65</f>
        <v>6656143</v>
      </c>
      <c r="R5" s="20">
        <f>表5!R65</f>
        <v>6735801</v>
      </c>
      <c r="S5" s="20">
        <f>表5!S65</f>
        <v>6805389</v>
      </c>
      <c r="T5" s="20">
        <f>表5!T65</f>
        <v>26617738</v>
      </c>
      <c r="U5" s="20"/>
      <c r="V5" s="20">
        <f>表5!V65</f>
        <v>6719101</v>
      </c>
      <c r="W5" s="20">
        <f>表5!W65</f>
        <v>6979416</v>
      </c>
      <c r="X5" s="20">
        <f>表5!X65</f>
        <v>6914207</v>
      </c>
      <c r="Y5" s="20">
        <f>表5!Y65</f>
        <v>7031857</v>
      </c>
      <c r="Z5" s="20">
        <f>表5!Z65</f>
        <v>27644581</v>
      </c>
      <c r="AA5" s="21"/>
      <c r="AB5" s="20">
        <f>表5!AB65</f>
        <v>6822591</v>
      </c>
      <c r="AC5" s="20">
        <f>表5!AC65</f>
        <v>7005421</v>
      </c>
      <c r="AD5" s="20">
        <f>表5!AD65</f>
        <v>7038348</v>
      </c>
      <c r="AE5" s="20">
        <f>表5!AE65</f>
        <v>7118048</v>
      </c>
      <c r="AF5" s="20">
        <f>表5!AF65</f>
        <v>27984408</v>
      </c>
      <c r="AG5" s="21"/>
      <c r="AH5" s="20">
        <f>表5!AH65</f>
        <v>6767363</v>
      </c>
      <c r="AI5" s="20">
        <f>表5!AI65</f>
        <v>7263077</v>
      </c>
      <c r="AJ5" s="20">
        <f>表5!AJ65</f>
        <v>7502933</v>
      </c>
      <c r="AK5" s="20">
        <f>表5!AK65</f>
        <v>7341192</v>
      </c>
      <c r="AL5" s="20">
        <f>表5!AL65</f>
        <v>28874565</v>
      </c>
      <c r="AM5" s="21"/>
      <c r="AN5" s="20">
        <f>表5!AN65</f>
        <v>7090034</v>
      </c>
      <c r="AO5" s="20">
        <f>表5!AO65</f>
        <v>7504469</v>
      </c>
      <c r="AP5" s="20">
        <f>表5!AP65</f>
        <v>7530678</v>
      </c>
      <c r="AQ5" s="20">
        <f>表5!AQ65</f>
        <v>7577142</v>
      </c>
      <c r="AR5" s="20">
        <f>表5!AR65</f>
        <v>29702323</v>
      </c>
      <c r="AS5" s="21"/>
      <c r="AT5" s="20">
        <f>表5!AT65</f>
        <v>7374471</v>
      </c>
      <c r="AU5" s="20">
        <f>表5!AU65</f>
        <v>7657564</v>
      </c>
      <c r="AV5" s="20">
        <f>表5!AV65</f>
        <v>7854246</v>
      </c>
      <c r="AW5" s="20">
        <f>表5!AW65</f>
        <v>7823929</v>
      </c>
      <c r="AX5" s="20">
        <f>表5!AX65</f>
        <v>30710210</v>
      </c>
      <c r="AY5" s="21"/>
      <c r="AZ5" s="20">
        <f>表5!AZ65</f>
        <v>7897812</v>
      </c>
      <c r="BA5" s="20">
        <f>表5!BA65</f>
        <v>8094939</v>
      </c>
      <c r="BB5" s="20">
        <f>表5!BB65</f>
        <v>0</v>
      </c>
      <c r="BC5" s="20">
        <f>表5!BC65</f>
        <v>0</v>
      </c>
      <c r="BD5" s="20">
        <f>表5!BD65</f>
        <v>0</v>
      </c>
    </row>
    <row r="6" spans="1:56" s="32" customFormat="1" ht="20.100000000000001" customHeight="1">
      <c r="A6" s="32" t="s">
        <v>119</v>
      </c>
      <c r="C6" s="56" t="s">
        <v>105</v>
      </c>
      <c r="D6" s="22">
        <f>表5!D66</f>
        <v>3.3696053823651334E-3</v>
      </c>
      <c r="E6" s="22">
        <f>表5!E66</f>
        <v>0.40512653709283064</v>
      </c>
      <c r="F6" s="22">
        <f>表5!F66</f>
        <v>7.5339389854601285E-2</v>
      </c>
      <c r="G6" s="22">
        <f>表5!G66</f>
        <v>-4.8951531672771574E-2</v>
      </c>
      <c r="H6" s="22">
        <f>表5!H66</f>
        <v>0</v>
      </c>
      <c r="I6" s="22"/>
      <c r="J6" s="22">
        <f>表5!J66</f>
        <v>-8.9097484127242707E-2</v>
      </c>
      <c r="K6" s="22">
        <f>表5!K66</f>
        <v>-4.2043844726098629E-2</v>
      </c>
      <c r="L6" s="22">
        <f>表5!L66</f>
        <v>-3.6035106273041566E-2</v>
      </c>
      <c r="M6" s="22">
        <f>表5!M66</f>
        <v>-7.4666169374273325E-2</v>
      </c>
      <c r="N6" s="22">
        <f>表5!N66</f>
        <v>-6.0466491686082757E-2</v>
      </c>
      <c r="O6" s="22"/>
      <c r="P6" s="22">
        <f>表5!P66</f>
        <v>-3.9192056385393137E-2</v>
      </c>
      <c r="Q6" s="22">
        <f>表5!Q66</f>
        <v>-6.7129363925114593E-2</v>
      </c>
      <c r="R6" s="22">
        <f>表5!R66</f>
        <v>-1.6823384530771035E-2</v>
      </c>
      <c r="S6" s="22">
        <f>表5!S66</f>
        <v>3.1102516640255429E-2</v>
      </c>
      <c r="T6" s="22">
        <f>表5!T66</f>
        <v>-2.3868015153701627E-2</v>
      </c>
      <c r="U6" s="22"/>
      <c r="V6" s="22">
        <f>表5!V66</f>
        <v>4.6522921840600473E-2</v>
      </c>
      <c r="W6" s="22">
        <f>表5!W66</f>
        <v>4.8567616410885472E-2</v>
      </c>
      <c r="X6" s="22">
        <f>表5!X66</f>
        <v>2.6486233782737845E-2</v>
      </c>
      <c r="Y6" s="22">
        <f>表5!Y66</f>
        <v>3.3277745034119288E-2</v>
      </c>
      <c r="Z6" s="22">
        <f>表5!Z66</f>
        <v>3.857739526927495E-2</v>
      </c>
      <c r="AA6" s="23"/>
      <c r="AB6" s="22">
        <f>表5!AB66</f>
        <v>1.5402358142852846E-2</v>
      </c>
      <c r="AC6" s="22">
        <f>表5!AC66</f>
        <v>3.7259564410545565E-3</v>
      </c>
      <c r="AD6" s="22">
        <f>表5!AD66</f>
        <v>1.7954481258660504E-2</v>
      </c>
      <c r="AE6" s="22">
        <f>表5!AE66</f>
        <v>1.2257217403596199E-2</v>
      </c>
      <c r="AF6" s="22">
        <f>表5!AF66</f>
        <v>1.2292716608726995E-2</v>
      </c>
      <c r="AG6" s="23"/>
      <c r="AH6" s="22">
        <f>表5!AH66</f>
        <v>-8.0948718749226378E-3</v>
      </c>
      <c r="AI6" s="22">
        <f>表5!AI66</f>
        <v>3.6779516891276121E-2</v>
      </c>
      <c r="AJ6" s="22">
        <f>表5!AJ66</f>
        <v>6.600767680143127E-2</v>
      </c>
      <c r="AK6" s="22">
        <f>表5!AK66</f>
        <v>3.1349044007570548E-2</v>
      </c>
      <c r="AL6" s="22">
        <f>表5!AL66</f>
        <v>3.1809034516649515E-2</v>
      </c>
      <c r="AM6" s="23"/>
      <c r="AN6" s="22">
        <f>表5!AN66</f>
        <v>4.7680462833159742E-2</v>
      </c>
      <c r="AO6" s="22">
        <f>表5!AO66</f>
        <v>3.3235500601191514E-2</v>
      </c>
      <c r="AP6" s="22">
        <f>表5!AP66</f>
        <v>3.6978872129072027E-3</v>
      </c>
      <c r="AQ6" s="22">
        <f>表5!AQ66</f>
        <v>3.2140557010360116E-2</v>
      </c>
      <c r="AR6" s="22">
        <f>表5!AR66</f>
        <v>2.8667375595095468E-2</v>
      </c>
      <c r="AS6" s="23"/>
      <c r="AT6" s="22">
        <f>表5!AT66</f>
        <v>4.0117861211949046E-2</v>
      </c>
      <c r="AU6" s="22">
        <f>表5!AU66</f>
        <v>2.0400510682368145E-2</v>
      </c>
      <c r="AV6" s="22">
        <f>表5!AV66</f>
        <v>4.29666492180385E-2</v>
      </c>
      <c r="AW6" s="22">
        <f>表5!AW66</f>
        <v>3.25699320403392E-2</v>
      </c>
      <c r="AX6" s="22">
        <f>表5!AX66</f>
        <v>3.3932935144500354E-2</v>
      </c>
      <c r="AY6" s="23"/>
      <c r="AZ6" s="22">
        <f>表5!AZ66</f>
        <v>7.0966581874143841E-2</v>
      </c>
      <c r="BA6" s="22">
        <f>表5!BA66</f>
        <v>5.7116727982946092E-2</v>
      </c>
      <c r="BB6" s="22">
        <f>表5!BB66</f>
        <v>0</v>
      </c>
      <c r="BC6" s="22">
        <f>表5!BC66</f>
        <v>0</v>
      </c>
      <c r="BD6" s="22">
        <f>表5!BD66</f>
        <v>0</v>
      </c>
    </row>
    <row r="7" spans="1:56" s="32" customFormat="1" ht="20.100000000000001" customHeight="1">
      <c r="C7" s="32" t="s">
        <v>101</v>
      </c>
      <c r="D7" s="26">
        <f>表6!D65</f>
        <v>13569739966</v>
      </c>
      <c r="E7" s="26">
        <f>表6!E65</f>
        <v>13905567298</v>
      </c>
      <c r="F7" s="26">
        <f>表6!F65</f>
        <v>13387489417</v>
      </c>
      <c r="G7" s="26">
        <f>表6!G65</f>
        <v>13394559804</v>
      </c>
      <c r="H7" s="26">
        <f>表6!H65</f>
        <v>54257356485</v>
      </c>
      <c r="I7" s="26"/>
      <c r="J7" s="26">
        <f>表6!J65</f>
        <v>12989169472</v>
      </c>
      <c r="K7" s="26">
        <f>表6!K65</f>
        <v>13680687610</v>
      </c>
      <c r="L7" s="26">
        <f>表6!L65</f>
        <v>13535212046</v>
      </c>
      <c r="M7" s="26">
        <f>表6!M65</f>
        <v>13443358537</v>
      </c>
      <c r="N7" s="26">
        <f>表6!N65</f>
        <v>53648427665</v>
      </c>
      <c r="O7" s="26"/>
      <c r="P7" s="26">
        <f>表6!P65</f>
        <v>13078805003</v>
      </c>
      <c r="Q7" s="26">
        <f>表6!Q65</f>
        <v>13679464958</v>
      </c>
      <c r="R7" s="26">
        <f>表6!R65</f>
        <v>13888786311</v>
      </c>
      <c r="S7" s="26">
        <f>表6!S65</f>
        <v>13839644622</v>
      </c>
      <c r="T7" s="26">
        <f>表6!T65</f>
        <v>54486700894</v>
      </c>
      <c r="U7" s="26"/>
      <c r="V7" s="26">
        <f>表6!V65</f>
        <v>13764495847</v>
      </c>
      <c r="W7" s="26">
        <f>表6!W65</f>
        <v>14487257269</v>
      </c>
      <c r="X7" s="26">
        <f>表6!X65</f>
        <v>14538458695</v>
      </c>
      <c r="Y7" s="26">
        <f>表6!Y65</f>
        <v>14756173483</v>
      </c>
      <c r="Z7" s="26">
        <f>表6!Z65</f>
        <v>57546385294</v>
      </c>
      <c r="AA7" s="27"/>
      <c r="AB7" s="26">
        <f>表6!AB65</f>
        <v>14582845007</v>
      </c>
      <c r="AC7" s="26">
        <f>表6!AC65</f>
        <v>15145799749</v>
      </c>
      <c r="AD7" s="26">
        <f>表6!AD65</f>
        <v>15425722283</v>
      </c>
      <c r="AE7" s="26">
        <f>表6!AE65</f>
        <v>15911327889</v>
      </c>
      <c r="AF7" s="26">
        <f>表6!AF65</f>
        <v>61065694928</v>
      </c>
      <c r="AG7" s="27"/>
      <c r="AH7" s="26">
        <f>表6!AH65</f>
        <v>15307313591</v>
      </c>
      <c r="AI7" s="26">
        <f>表6!AI65</f>
        <v>16288840529</v>
      </c>
      <c r="AJ7" s="26">
        <f>表6!AJ65</f>
        <v>16609415633</v>
      </c>
      <c r="AK7" s="26">
        <f>表6!AK65</f>
        <v>15823064160</v>
      </c>
      <c r="AL7" s="26">
        <f>表6!AL65</f>
        <v>64028633913</v>
      </c>
      <c r="AM7" s="27"/>
      <c r="AN7" s="26">
        <f>表6!AN65</f>
        <v>15578055260</v>
      </c>
      <c r="AO7" s="26">
        <f>表6!AO65</f>
        <v>16587853513</v>
      </c>
      <c r="AP7" s="26">
        <f>表6!AP65</f>
        <v>17033299059</v>
      </c>
      <c r="AQ7" s="26">
        <f>表6!AQ65</f>
        <v>17466263914</v>
      </c>
      <c r="AR7" s="26">
        <f>表6!AR65</f>
        <v>66665471746</v>
      </c>
      <c r="AS7" s="27"/>
      <c r="AT7" s="26">
        <f>表6!AT65</f>
        <v>17149594788</v>
      </c>
      <c r="AU7" s="26">
        <f>表6!AU65</f>
        <v>17911700567</v>
      </c>
      <c r="AV7" s="26">
        <f>表6!AV65</f>
        <v>18410369953</v>
      </c>
      <c r="AW7" s="26">
        <f>表6!AW65</f>
        <v>18523834420</v>
      </c>
      <c r="AX7" s="26">
        <f>表6!AX65</f>
        <v>71995499728</v>
      </c>
      <c r="AY7" s="27"/>
      <c r="AZ7" s="26">
        <f>表6!AZ65</f>
        <v>18047311244</v>
      </c>
      <c r="BA7" s="26">
        <f>表6!BA65</f>
        <v>18800635830</v>
      </c>
      <c r="BB7" s="26">
        <f>表6!BB65</f>
        <v>0</v>
      </c>
      <c r="BC7" s="26">
        <f>表6!BC65</f>
        <v>0</v>
      </c>
      <c r="BD7" s="26">
        <f>表6!BD65</f>
        <v>0</v>
      </c>
    </row>
    <row r="8" spans="1:56" s="32" customFormat="1" ht="20.100000000000001" customHeight="1">
      <c r="C8" s="56" t="s">
        <v>5</v>
      </c>
      <c r="D8" s="22">
        <f>表6!D66</f>
        <v>0.10738728895056569</v>
      </c>
      <c r="E8" s="22">
        <f>表6!E66</f>
        <v>0.29967783816808991</v>
      </c>
      <c r="F8" s="22">
        <f>表6!F66</f>
        <v>0.11143362035020879</v>
      </c>
      <c r="G8" s="22">
        <f>表6!G66</f>
        <v>-2.1429523659606597E-2</v>
      </c>
      <c r="H8" s="22">
        <f>表6!H66</f>
        <v>0</v>
      </c>
      <c r="I8" s="22"/>
      <c r="J8" s="22">
        <f>表6!J66</f>
        <v>-4.2784201867881247E-2</v>
      </c>
      <c r="K8" s="22">
        <f>表6!K66</f>
        <v>-1.6171917562280529E-2</v>
      </c>
      <c r="L8" s="22">
        <f>表6!L66</f>
        <v>1.103437876951115E-2</v>
      </c>
      <c r="M8" s="22">
        <f>表6!M66</f>
        <v>3.6431755663539835E-3</v>
      </c>
      <c r="N8" s="22">
        <f>表6!N66</f>
        <v>-1.1222972504536632E-2</v>
      </c>
      <c r="O8" s="22"/>
      <c r="P8" s="22">
        <f>表6!P66</f>
        <v>1.7525103692035637E-2</v>
      </c>
      <c r="Q8" s="22">
        <f>表6!Q66</f>
        <v>1.1595548707850289E-2</v>
      </c>
      <c r="R8" s="22">
        <f>表6!R66</f>
        <v>3.755699018204095E-2</v>
      </c>
      <c r="S8" s="22">
        <f>表6!S66</f>
        <v>4.1971969542075716E-2</v>
      </c>
      <c r="T8" s="22">
        <f>表6!T66</f>
        <v>2.7190054797613161E-2</v>
      </c>
      <c r="U8" s="22"/>
      <c r="V8" s="22">
        <f>表6!V66</f>
        <v>5.2427637222415724E-2</v>
      </c>
      <c r="W8" s="22">
        <f>表6!W66</f>
        <v>5.9051455117591356E-2</v>
      </c>
      <c r="X8" s="22">
        <f>表6!X66</f>
        <v>4.6776757122791723E-2</v>
      </c>
      <c r="Y8" s="22">
        <f>表6!Y66</f>
        <v>6.6224884094426173E-2</v>
      </c>
      <c r="Z8" s="22">
        <f>表6!Z66</f>
        <v>5.6154701051774003E-2</v>
      </c>
      <c r="AA8" s="23"/>
      <c r="AB8" s="22">
        <f>表6!AB66</f>
        <v>5.945362395371423E-2</v>
      </c>
      <c r="AC8" s="22">
        <f>表6!AC66</f>
        <v>4.5456670491325957E-2</v>
      </c>
      <c r="AD8" s="22">
        <f>表6!AD66</f>
        <v>6.1028724338237028E-2</v>
      </c>
      <c r="AE8" s="22">
        <f>表6!AE66</f>
        <v>7.8282788375374279E-2</v>
      </c>
      <c r="AF8" s="22">
        <f>表6!AF66</f>
        <v>6.1156050306550469E-2</v>
      </c>
      <c r="AG8" s="23"/>
      <c r="AH8" s="22">
        <f>表6!AH66</f>
        <v>4.9679509290007751E-2</v>
      </c>
      <c r="AI8" s="22">
        <f>表6!AI66</f>
        <v>7.5469159697259869E-2</v>
      </c>
      <c r="AJ8" s="22">
        <f>表6!AJ66</f>
        <v>7.6735035694535769E-2</v>
      </c>
      <c r="AK8" s="22">
        <f>表6!AK66</f>
        <v>-5.5472258265144569E-3</v>
      </c>
      <c r="AL8" s="22">
        <f>表6!AL66</f>
        <v>4.8520515299031342E-2</v>
      </c>
      <c r="AM8" s="23"/>
      <c r="AN8" s="22">
        <f>表6!AN66</f>
        <v>1.7687079276874851E-2</v>
      </c>
      <c r="AO8" s="22">
        <f>表6!AO66</f>
        <v>1.8356922548762755E-2</v>
      </c>
      <c r="AP8" s="22">
        <f>表6!AP66</f>
        <v>2.5520670646462573E-2</v>
      </c>
      <c r="AQ8" s="22">
        <f>表6!AQ66</f>
        <v>0.10384839101859522</v>
      </c>
      <c r="AR8" s="22">
        <f>表6!AR66</f>
        <v>4.1182166038133072E-2</v>
      </c>
      <c r="AS8" s="23"/>
      <c r="AT8" s="22">
        <f>表6!AT66</f>
        <v>0.10088162493782304</v>
      </c>
      <c r="AU8" s="22">
        <f>表6!AU66</f>
        <v>7.9808219487982113E-2</v>
      </c>
      <c r="AV8" s="22">
        <f>表6!AV66</f>
        <v>8.0845812031485886E-2</v>
      </c>
      <c r="AW8" s="22">
        <f>表6!AW66</f>
        <v>6.0549325900904893E-2</v>
      </c>
      <c r="AX8" s="22">
        <f>表6!AX66</f>
        <v>7.9951852771818155E-2</v>
      </c>
      <c r="AY8" s="23"/>
      <c r="AZ8" s="22">
        <f>表6!AZ66</f>
        <v>5.2346219668592653E-2</v>
      </c>
      <c r="BA8" s="22">
        <f>表6!BA66</f>
        <v>4.9628747403122064E-2</v>
      </c>
      <c r="BB8" s="22">
        <f>表6!BB66</f>
        <v>0</v>
      </c>
      <c r="BC8" s="22">
        <f>表6!BC66</f>
        <v>0</v>
      </c>
      <c r="BD8" s="22">
        <f>表6!BD66</f>
        <v>0</v>
      </c>
    </row>
    <row r="9" spans="1:56" s="32" customFormat="1" ht="20.100000000000001" customHeight="1">
      <c r="C9" s="32" t="s">
        <v>106</v>
      </c>
      <c r="D9" s="28">
        <f>表7!D65</f>
        <v>1811.972650572872</v>
      </c>
      <c r="E9" s="28">
        <f>表7!E65</f>
        <v>1818.6112651734391</v>
      </c>
      <c r="F9" s="28">
        <f>表7!F65</f>
        <v>1837.2850260911835</v>
      </c>
      <c r="G9" s="28">
        <f>表7!G65</f>
        <v>1820.6120725158871</v>
      </c>
      <c r="H9" s="28">
        <f>表7!H65</f>
        <v>1822.0053319255367</v>
      </c>
      <c r="I9" s="28"/>
      <c r="J9" s="28">
        <f>表7!J65</f>
        <v>1904.099304468235</v>
      </c>
      <c r="K9" s="28">
        <f>表7!K65</f>
        <v>1867.7272690039206</v>
      </c>
      <c r="L9" s="28">
        <f>表7!L65</f>
        <v>1926.9978990570742</v>
      </c>
      <c r="M9" s="28">
        <f>表7!M65</f>
        <v>1974.6872117478638</v>
      </c>
      <c r="N9" s="28">
        <f>表7!N65</f>
        <v>1917.501611427658</v>
      </c>
      <c r="O9" s="28"/>
      <c r="P9" s="28">
        <f>表7!P65</f>
        <v>2037.0685343058576</v>
      </c>
      <c r="Q9" s="28">
        <f>表7!Q65</f>
        <v>2055.1639227101941</v>
      </c>
      <c r="R9" s="28">
        <f>表7!R65</f>
        <v>2061.9353675977068</v>
      </c>
      <c r="S9" s="28">
        <f>表7!S65</f>
        <v>2033.6302042396107</v>
      </c>
      <c r="T9" s="28">
        <f>表7!T65</f>
        <v>2047.0071834804294</v>
      </c>
      <c r="U9" s="28"/>
      <c r="V9" s="28">
        <f>表7!V65</f>
        <v>2048.5621286240525</v>
      </c>
      <c r="W9" s="28">
        <f>表7!W65</f>
        <v>2075.7119605709131</v>
      </c>
      <c r="X9" s="28">
        <f>表7!X65</f>
        <v>2102.6935836604257</v>
      </c>
      <c r="Y9" s="28">
        <f>表7!Y65</f>
        <v>2098.474625266128</v>
      </c>
      <c r="Z9" s="28">
        <f>表7!Z65</f>
        <v>2081.6515646954463</v>
      </c>
      <c r="AA9" s="29"/>
      <c r="AB9" s="28">
        <f>表7!AB65</f>
        <v>2137.435031207352</v>
      </c>
      <c r="AC9" s="28">
        <f>表7!AC65</f>
        <v>2162.0113550634574</v>
      </c>
      <c r="AD9" s="28">
        <f>表7!AD65</f>
        <v>2191.6680282077555</v>
      </c>
      <c r="AE9" s="28">
        <f>表7!AE65</f>
        <v>2235.3499005626263</v>
      </c>
      <c r="AF9" s="28">
        <f>表7!AF65</f>
        <v>2182.1328122431605</v>
      </c>
      <c r="AG9" s="29"/>
      <c r="AH9" s="28">
        <f>表7!AH65</f>
        <v>2261.9318028307334</v>
      </c>
      <c r="AI9" s="28">
        <f>表7!AI65</f>
        <v>2242.6914280269921</v>
      </c>
      <c r="AJ9" s="28">
        <f>表7!AJ65</f>
        <v>2213.7230377773599</v>
      </c>
      <c r="AK9" s="28">
        <f>表7!AK65</f>
        <v>2155.3807828483441</v>
      </c>
      <c r="AL9" s="28">
        <f>表7!AL65</f>
        <v>2217.4752732378824</v>
      </c>
      <c r="AM9" s="29"/>
      <c r="AN9" s="28">
        <f>表7!AN65</f>
        <v>2197.1763830751729</v>
      </c>
      <c r="AO9" s="28">
        <f>表7!AO65</f>
        <v>2210.3967000196817</v>
      </c>
      <c r="AP9" s="28">
        <f>表7!AP65</f>
        <v>2261.8546509358121</v>
      </c>
      <c r="AQ9" s="28">
        <f>表7!AQ65</f>
        <v>2305.1255887774046</v>
      </c>
      <c r="AR9" s="28">
        <f>表7!AR65</f>
        <v>2244.4531273193684</v>
      </c>
      <c r="AS9" s="29"/>
      <c r="AT9" s="28">
        <f>表7!AT65</f>
        <v>2325.5355927225155</v>
      </c>
      <c r="AU9" s="28">
        <f>表7!AU65</f>
        <v>2339.0859765586029</v>
      </c>
      <c r="AV9" s="28">
        <f>表7!AV65</f>
        <v>2344.002206322542</v>
      </c>
      <c r="AW9" s="28">
        <f>表7!AW65</f>
        <v>2367.5872339843577</v>
      </c>
      <c r="AX9" s="28">
        <f>表7!AX65</f>
        <v>2344.3506159026592</v>
      </c>
      <c r="AY9" s="29"/>
      <c r="AZ9" s="28">
        <f>表7!AZ65</f>
        <v>2285.1026643835025</v>
      </c>
      <c r="BA9" s="28">
        <f>表7!BA65</f>
        <v>2322.5172950654724</v>
      </c>
      <c r="BB9" s="28">
        <f>表7!BB65</f>
        <v>0</v>
      </c>
      <c r="BC9" s="28">
        <f>表7!BC65</f>
        <v>0</v>
      </c>
      <c r="BD9" s="28">
        <f>表7!BD65</f>
        <v>0</v>
      </c>
    </row>
    <row r="10" spans="1:56" s="32" customFormat="1" ht="20.100000000000001" customHeight="1">
      <c r="C10" s="56" t="s">
        <v>105</v>
      </c>
      <c r="D10" s="22">
        <f>表7!D66</f>
        <v>0.10366836209729641</v>
      </c>
      <c r="E10" s="22">
        <f>表7!E66</f>
        <v>-7.5045695986150338E-2</v>
      </c>
      <c r="F10" s="22">
        <f>表7!F66</f>
        <v>3.3565431375565828E-2</v>
      </c>
      <c r="G10" s="22">
        <f>表7!G66</f>
        <v>2.8938596643315807E-2</v>
      </c>
      <c r="H10" s="22">
        <f>表7!H66</f>
        <v>0</v>
      </c>
      <c r="I10" s="22"/>
      <c r="J10" s="22">
        <f>表7!J66</f>
        <v>5.0843291628180097E-2</v>
      </c>
      <c r="K10" s="22">
        <f>表7!K66</f>
        <v>2.7007423065642008E-2</v>
      </c>
      <c r="L10" s="22">
        <f>表7!L66</f>
        <v>4.882904486341702E-2</v>
      </c>
      <c r="M10" s="22">
        <f>表7!M66</f>
        <v>8.4628209137964053E-2</v>
      </c>
      <c r="N10" s="22">
        <f>表7!N66</f>
        <v>5.2412733282837687E-2</v>
      </c>
      <c r="O10" s="22"/>
      <c r="P10" s="22">
        <f>表7!P66</f>
        <v>5.9030694380040272E-2</v>
      </c>
      <c r="Q10" s="22">
        <f>表7!Q66</f>
        <v>8.4389956751351081E-2</v>
      </c>
      <c r="R10" s="22">
        <f>表7!R66</f>
        <v>5.5310891102570148E-2</v>
      </c>
      <c r="S10" s="22">
        <f>表7!S66</f>
        <v>1.0541583136890464E-2</v>
      </c>
      <c r="T10" s="22">
        <f>表7!T66</f>
        <v>5.2306522830879665E-2</v>
      </c>
      <c r="U10" s="22"/>
      <c r="V10" s="22">
        <f>表7!V66</f>
        <v>5.6422226963077637E-3</v>
      </c>
      <c r="W10" s="22">
        <f>表7!W66</f>
        <v>9.9982476500568573E-3</v>
      </c>
      <c r="X10" s="22">
        <f>表7!X66</f>
        <v>1.9766970732067568E-2</v>
      </c>
      <c r="Y10" s="22">
        <f>表7!Y66</f>
        <v>3.1886043436674338E-2</v>
      </c>
      <c r="Z10" s="22">
        <f>表7!Z66</f>
        <v>1.6924406272044834E-2</v>
      </c>
      <c r="AA10" s="23"/>
      <c r="AB10" s="22">
        <f>表7!AB66</f>
        <v>4.3383064316917963E-2</v>
      </c>
      <c r="AC10" s="22">
        <f>表7!AC66</f>
        <v>4.1575804414022866E-2</v>
      </c>
      <c r="AD10" s="22">
        <f>表7!AD66</f>
        <v>4.2314508038037824E-2</v>
      </c>
      <c r="AE10" s="22">
        <f>表7!AE66</f>
        <v>6.5226080720008683E-2</v>
      </c>
      <c r="AF10" s="22">
        <f>表7!AF66</f>
        <v>4.826996470104028E-2</v>
      </c>
      <c r="AG10" s="23"/>
      <c r="AH10" s="22">
        <f>表7!AH66</f>
        <v>5.8245874052629487E-2</v>
      </c>
      <c r="AI10" s="22">
        <f>表7!AI66</f>
        <v>3.7317136551841434E-2</v>
      </c>
      <c r="AJ10" s="22">
        <f>表7!AJ66</f>
        <v>1.0063115985517124E-2</v>
      </c>
      <c r="AK10" s="22">
        <f>表7!AK66</f>
        <v>-3.5774765147127296E-2</v>
      </c>
      <c r="AL10" s="22">
        <f>表7!AL66</f>
        <v>1.6196292359671238E-2</v>
      </c>
      <c r="AM10" s="23"/>
      <c r="AN10" s="22">
        <f>表7!AN66</f>
        <v>-2.8628369641613971E-2</v>
      </c>
      <c r="AO10" s="22">
        <f>表7!AO66</f>
        <v>-1.4399987266960568E-2</v>
      </c>
      <c r="AP10" s="22">
        <f>表7!AP66</f>
        <v>2.1742382555126616E-2</v>
      </c>
      <c r="AQ10" s="22">
        <f>表7!AQ66</f>
        <v>6.9474872895160633E-2</v>
      </c>
      <c r="AR10" s="22">
        <f>表7!AR66</f>
        <v>1.2166022506349572E-2</v>
      </c>
      <c r="AS10" s="23"/>
      <c r="AT10" s="22">
        <f>表7!AT66</f>
        <v>5.8420075254809856E-2</v>
      </c>
      <c r="AU10" s="22">
        <f>表7!AU66</f>
        <v>5.8219991252147274E-2</v>
      </c>
      <c r="AV10" s="22">
        <f>表7!AV66</f>
        <v>3.6318671207604902E-2</v>
      </c>
      <c r="AW10" s="22">
        <f>表7!AW66</f>
        <v>2.7096851256630083E-2</v>
      </c>
      <c r="AX10" s="22">
        <f>表7!AX66</f>
        <v>4.4508609855712145E-2</v>
      </c>
      <c r="AY10" s="23"/>
      <c r="AZ10" s="22">
        <f>表7!AZ66</f>
        <v>-1.73865016151733E-2</v>
      </c>
      <c r="BA10" s="22">
        <f>表7!BA66</f>
        <v>-7.0833999515944601E-3</v>
      </c>
      <c r="BB10" s="22">
        <f>表7!BB66</f>
        <v>0</v>
      </c>
      <c r="BC10" s="22">
        <f>表7!BC66</f>
        <v>0</v>
      </c>
      <c r="BD10" s="22">
        <f>表7!BD66</f>
        <v>0</v>
      </c>
    </row>
    <row r="11" spans="1:56" s="32" customFormat="1" ht="20.100000000000001" customHeight="1">
      <c r="C11" s="32" t="s">
        <v>102</v>
      </c>
      <c r="D11" s="26">
        <f>表13!E245</f>
        <v>6975168292</v>
      </c>
      <c r="E11" s="26">
        <f>表13!F245</f>
        <v>7150677917</v>
      </c>
      <c r="F11" s="26">
        <f>表13!G245</f>
        <v>6625132269</v>
      </c>
      <c r="G11" s="26">
        <f>表13!H245</f>
        <v>6627972444</v>
      </c>
      <c r="H11" s="26">
        <f>表13!I245</f>
        <v>27378950922</v>
      </c>
      <c r="I11" s="26"/>
      <c r="J11" s="26">
        <f>表13!K245</f>
        <v>6608277748</v>
      </c>
      <c r="K11" s="26">
        <f>表13!L245</f>
        <v>6694745066</v>
      </c>
      <c r="L11" s="26">
        <f>表13!M245</f>
        <v>6698073357</v>
      </c>
      <c r="M11" s="26">
        <f>表13!N245</f>
        <v>6729609994</v>
      </c>
      <c r="N11" s="26">
        <f>表13!O245</f>
        <v>26730706165</v>
      </c>
      <c r="O11" s="26"/>
      <c r="P11" s="26">
        <f>表13!Q245</f>
        <v>6601764778</v>
      </c>
      <c r="Q11" s="26">
        <f>表13!R245</f>
        <v>6822667742</v>
      </c>
      <c r="R11" s="26">
        <f>表13!S245</f>
        <v>6947184855</v>
      </c>
      <c r="S11" s="26">
        <f>表13!T245</f>
        <v>6842521023</v>
      </c>
      <c r="T11" s="26">
        <f>表13!U245</f>
        <v>27214138398</v>
      </c>
      <c r="U11" s="26"/>
      <c r="V11" s="26">
        <f>表13!W245</f>
        <v>6880932195</v>
      </c>
      <c r="W11" s="26">
        <f>表13!X245</f>
        <v>7171420941</v>
      </c>
      <c r="X11" s="26">
        <f>表13!Y245</f>
        <v>7150145715</v>
      </c>
      <c r="Y11" s="26">
        <f>表13!Z245</f>
        <v>7313593369</v>
      </c>
      <c r="Z11" s="26">
        <f>表13!AA245</f>
        <v>28516092220</v>
      </c>
      <c r="AA11" s="27"/>
      <c r="AB11" s="26">
        <f>表13!AC245</f>
        <v>7422168682</v>
      </c>
      <c r="AC11" s="26">
        <f>表13!AD245</f>
        <v>7501331342</v>
      </c>
      <c r="AD11" s="26">
        <f>表13!AE245</f>
        <v>7688480448</v>
      </c>
      <c r="AE11" s="26">
        <f>表13!AF245</f>
        <v>8031096924</v>
      </c>
      <c r="AF11" s="26">
        <f>表13!AG245</f>
        <v>30643077396</v>
      </c>
      <c r="AG11" s="27"/>
      <c r="AH11" s="26">
        <f>表13!AI245</f>
        <v>7781174234</v>
      </c>
      <c r="AI11" s="26">
        <f>表13!AJ245</f>
        <v>8125019224</v>
      </c>
      <c r="AJ11" s="26">
        <f>表13!AK245</f>
        <v>8188669121</v>
      </c>
      <c r="AK11" s="26">
        <f>表13!AL245</f>
        <v>7487754418</v>
      </c>
      <c r="AL11" s="26">
        <f>表13!AM245</f>
        <v>31582616997</v>
      </c>
      <c r="AM11" s="27"/>
      <c r="AN11" s="26">
        <f>表13!AO245</f>
        <v>7586104723</v>
      </c>
      <c r="AO11" s="26">
        <f>表13!AP245</f>
        <v>7954275927</v>
      </c>
      <c r="AP11" s="26">
        <f>表13!AQ245</f>
        <v>8250782875</v>
      </c>
      <c r="AQ11" s="26">
        <f>表13!AR245</f>
        <v>8594035674</v>
      </c>
      <c r="AR11" s="26">
        <f>表13!AS245</f>
        <v>32385199199</v>
      </c>
      <c r="AS11" s="27"/>
      <c r="AT11" s="26">
        <f>表13!AU245</f>
        <v>8524402958</v>
      </c>
      <c r="AU11" s="26">
        <f>表13!AV245</f>
        <v>8730294313</v>
      </c>
      <c r="AV11" s="26">
        <f>表13!AW245</f>
        <v>9038770429</v>
      </c>
      <c r="AW11" s="26">
        <f>表13!AX245</f>
        <v>9159227108</v>
      </c>
      <c r="AX11" s="26">
        <f>表13!AY245</f>
        <v>35452694808</v>
      </c>
      <c r="AY11" s="27"/>
      <c r="AZ11" s="26">
        <f>表13!BA245</f>
        <v>8748309091</v>
      </c>
      <c r="BA11" s="26">
        <f>表13!BB245</f>
        <v>9024155792</v>
      </c>
      <c r="BB11" s="26">
        <f>表13!BC245</f>
        <v>0</v>
      </c>
      <c r="BC11" s="26">
        <f>表13!BD245</f>
        <v>0</v>
      </c>
      <c r="BD11" s="26">
        <f>表13!BE245</f>
        <v>0</v>
      </c>
    </row>
    <row r="12" spans="1:56" s="32" customFormat="1" ht="20.100000000000001" customHeight="1">
      <c r="B12" s="55"/>
      <c r="C12" s="56" t="s">
        <v>105</v>
      </c>
      <c r="D12" s="22">
        <f>表13!E246</f>
        <v>0.13345196527252945</v>
      </c>
      <c r="E12" s="22">
        <f>表13!F246</f>
        <v>0.18845435655331852</v>
      </c>
      <c r="F12" s="22">
        <f>表13!G246</f>
        <v>0.18839299707301851</v>
      </c>
      <c r="G12" s="22">
        <f>表13!H246</f>
        <v>-2.4428857923251907E-2</v>
      </c>
      <c r="H12" s="22">
        <f>表13!I246</f>
        <v>0</v>
      </c>
      <c r="I12" s="22"/>
      <c r="J12" s="22">
        <f>表13!K246</f>
        <v>-5.2599525723385943E-2</v>
      </c>
      <c r="K12" s="22">
        <f>表13!L246</f>
        <v>-6.3760786920085799E-2</v>
      </c>
      <c r="L12" s="22">
        <f>表13!M246</f>
        <v>1.1009755735942425E-2</v>
      </c>
      <c r="M12" s="22">
        <f>表13!N246</f>
        <v>1.533463677749714E-2</v>
      </c>
      <c r="N12" s="22">
        <f>表13!O246</f>
        <v>-2.3676756602062143E-2</v>
      </c>
      <c r="O12" s="22"/>
      <c r="P12" s="22">
        <f>表13!Q246</f>
        <v>1.1285297804906502E-2</v>
      </c>
      <c r="Q12" s="22">
        <f>表13!R246</f>
        <v>3.191802831066215E-2</v>
      </c>
      <c r="R12" s="22">
        <f>表13!S246</f>
        <v>4.9935460724610969E-2</v>
      </c>
      <c r="S12" s="22">
        <f>表13!T246</f>
        <v>3.0711413117007424E-2</v>
      </c>
      <c r="T12" s="22">
        <f>表13!U246</f>
        <v>3.1028265824328605E-2</v>
      </c>
      <c r="U12" s="22"/>
      <c r="V12" s="22">
        <f>表13!W246</f>
        <v>4.2286786395405951E-2</v>
      </c>
      <c r="W12" s="22">
        <f>表13!X246</f>
        <v>5.1116837604899379E-2</v>
      </c>
      <c r="X12" s="22">
        <f>表13!Y246</f>
        <v>2.921483510747902E-2</v>
      </c>
      <c r="Y12" s="22">
        <f>表13!Z246</f>
        <v>6.8844851834078069E-2</v>
      </c>
      <c r="Z12" s="22">
        <f>表13!AA246</f>
        <v>4.7841081828836618E-2</v>
      </c>
      <c r="AA12" s="23"/>
      <c r="AB12" s="22">
        <f>表13!AC246</f>
        <v>7.8657436472530096E-2</v>
      </c>
      <c r="AC12" s="22">
        <f>表13!AD246</f>
        <v>4.6003491318415968E-2</v>
      </c>
      <c r="AD12" s="22">
        <f>表13!AE246</f>
        <v>7.5290036659064086E-2</v>
      </c>
      <c r="AE12" s="22">
        <f>表13!AF246</f>
        <v>9.8105475489144611E-2</v>
      </c>
      <c r="AF12" s="22">
        <f>表13!AG246</f>
        <v>7.4588942958608406E-2</v>
      </c>
      <c r="AG12" s="23"/>
      <c r="AH12" s="22">
        <f>表13!AI246</f>
        <v>4.8369360409532103E-2</v>
      </c>
      <c r="AI12" s="22">
        <f>表13!AJ246</f>
        <v>8.3143625253289111E-2</v>
      </c>
      <c r="AJ12" s="22">
        <f>表13!AK246</f>
        <v>6.5056896012542165E-2</v>
      </c>
      <c r="AK12" s="22">
        <f>表13!AL246</f>
        <v>-6.7654831107352709E-2</v>
      </c>
      <c r="AL12" s="22">
        <f>表13!AM246</f>
        <v>3.066074561827925E-2</v>
      </c>
      <c r="AM12" s="23"/>
      <c r="AN12" s="22">
        <f>表13!AO246</f>
        <v>-2.5069418205242E-2</v>
      </c>
      <c r="AO12" s="22">
        <f>表13!AP246</f>
        <v>-2.1014509909792145E-2</v>
      </c>
      <c r="AP12" s="22">
        <f>表13!AQ246</f>
        <v>7.585329567256327E-3</v>
      </c>
      <c r="AQ12" s="22">
        <f>表13!AR246</f>
        <v>0.14774539791804364</v>
      </c>
      <c r="AR12" s="22">
        <f>表13!AS246</f>
        <v>2.5412150046851378E-2</v>
      </c>
      <c r="AS12" s="23"/>
      <c r="AT12" s="22">
        <f>表13!AU246</f>
        <v>0.12368643319083272</v>
      </c>
      <c r="AU12" s="22">
        <f>表13!AV246</f>
        <v>9.7559902764484452E-2</v>
      </c>
      <c r="AV12" s="22">
        <f>表13!AW246</f>
        <v>9.5504580103254799E-2</v>
      </c>
      <c r="AW12" s="22">
        <f>表13!AX246</f>
        <v>6.5765544319289271E-2</v>
      </c>
      <c r="AX12" s="22">
        <f>表13!AY246</f>
        <v>9.4719059473771017E-2</v>
      </c>
      <c r="AY12" s="23"/>
      <c r="AZ12" s="22">
        <f>表13!BA246</f>
        <v>2.626648858614411E-2</v>
      </c>
      <c r="BA12" s="22">
        <f>表13!BB246</f>
        <v>3.3659973932656628E-2</v>
      </c>
      <c r="BB12" s="22">
        <f>表13!BC246</f>
        <v>0</v>
      </c>
      <c r="BC12" s="22">
        <f>表13!BD246</f>
        <v>0</v>
      </c>
      <c r="BD12" s="22">
        <f>表13!BE246</f>
        <v>0</v>
      </c>
    </row>
    <row r="13" spans="1:56" s="32" customFormat="1" ht="20.100000000000001" customHeight="1">
      <c r="B13" s="32" t="s">
        <v>103</v>
      </c>
      <c r="C13" s="57" t="s">
        <v>113</v>
      </c>
      <c r="D13" s="89">
        <f>表15!D53</f>
        <v>229878</v>
      </c>
      <c r="E13" s="89">
        <f>表15!E53</f>
        <v>247189</v>
      </c>
      <c r="F13" s="89">
        <f>表15!F53</f>
        <v>248678</v>
      </c>
      <c r="G13" s="89">
        <f>表15!G53</f>
        <v>247688</v>
      </c>
      <c r="H13" s="89">
        <f>表15!H53</f>
        <v>973433</v>
      </c>
      <c r="I13" s="89"/>
      <c r="J13" s="89">
        <f>表15!J53</f>
        <v>231172</v>
      </c>
      <c r="K13" s="89">
        <f>表15!K53</f>
        <v>246654</v>
      </c>
      <c r="L13" s="89">
        <f>表15!L53</f>
        <v>247387</v>
      </c>
      <c r="M13" s="89">
        <f>表15!M53</f>
        <v>235918</v>
      </c>
      <c r="N13" s="89">
        <f>表15!N53</f>
        <v>961131</v>
      </c>
      <c r="O13" s="89"/>
      <c r="P13" s="89">
        <f>表15!P53</f>
        <v>223570</v>
      </c>
      <c r="Q13" s="89">
        <f>表15!Q53</f>
        <v>237715</v>
      </c>
      <c r="R13" s="89">
        <f>表15!R53</f>
        <v>242800</v>
      </c>
      <c r="S13" s="89">
        <f>表15!S53</f>
        <v>238311</v>
      </c>
      <c r="T13" s="89">
        <f>表15!T53</f>
        <v>942396</v>
      </c>
      <c r="U13" s="89"/>
      <c r="V13" s="89">
        <f>表15!V53</f>
        <v>227583</v>
      </c>
      <c r="W13" s="89">
        <f>表15!W53</f>
        <v>238514</v>
      </c>
      <c r="X13" s="89">
        <f>表15!X53</f>
        <v>241565</v>
      </c>
      <c r="Y13" s="89">
        <f>表15!Y53</f>
        <v>242673</v>
      </c>
      <c r="Z13" s="89">
        <f>表15!Z53</f>
        <v>950335</v>
      </c>
      <c r="AA13" s="29"/>
      <c r="AB13" s="89">
        <f>表15!AB53</f>
        <v>233305</v>
      </c>
      <c r="AC13" s="89">
        <f>表15!AC53</f>
        <v>243052</v>
      </c>
      <c r="AD13" s="89">
        <f>表15!AD53</f>
        <v>248541</v>
      </c>
      <c r="AE13" s="89">
        <f>表15!AE53</f>
        <v>247462</v>
      </c>
      <c r="AF13" s="89">
        <f>表15!AF53</f>
        <v>972360</v>
      </c>
      <c r="AG13" s="29"/>
      <c r="AH13" s="89">
        <f>表15!AH53</f>
        <v>236055</v>
      </c>
      <c r="AI13" s="89">
        <f>表15!AI53</f>
        <v>248360</v>
      </c>
      <c r="AJ13" s="89">
        <f>表15!AJ53</f>
        <v>257774</v>
      </c>
      <c r="AK13" s="89">
        <f>表15!AK53</f>
        <v>252281</v>
      </c>
      <c r="AL13" s="89">
        <f>表15!AL53</f>
        <v>994470</v>
      </c>
      <c r="AM13" s="29"/>
      <c r="AN13" s="89">
        <f>表15!AN53</f>
        <v>239045</v>
      </c>
      <c r="AO13" s="89">
        <f>表15!AO53</f>
        <v>255440</v>
      </c>
      <c r="AP13" s="89">
        <f>表15!AP53</f>
        <v>262055</v>
      </c>
      <c r="AQ13" s="89">
        <f>表15!AQ53</f>
        <v>259024</v>
      </c>
      <c r="AR13" s="89">
        <f>表15!AR53</f>
        <v>1015564</v>
      </c>
      <c r="AS13" s="29"/>
      <c r="AT13" s="89">
        <f>表15!AT53</f>
        <v>249320</v>
      </c>
      <c r="AU13" s="89">
        <f>表15!AU53</f>
        <v>260551</v>
      </c>
      <c r="AV13" s="89">
        <f>表15!AV53</f>
        <v>266839</v>
      </c>
      <c r="AW13" s="89">
        <f>表15!AW53</f>
        <v>263361</v>
      </c>
      <c r="AX13" s="89">
        <f>表15!AX53</f>
        <v>1040071</v>
      </c>
      <c r="AY13" s="29"/>
      <c r="AZ13" s="89">
        <f>表15!AZ53</f>
        <v>254650</v>
      </c>
      <c r="BA13" s="89">
        <f>表15!BA53</f>
        <v>261628</v>
      </c>
      <c r="BB13" s="89">
        <f>表15!BB53</f>
        <v>0</v>
      </c>
      <c r="BC13" s="89">
        <f>表15!BC53</f>
        <v>0</v>
      </c>
      <c r="BD13" s="89">
        <f>表15!BD53</f>
        <v>0</v>
      </c>
    </row>
    <row r="14" spans="1:56" s="32" customFormat="1" ht="20.100000000000001" customHeight="1">
      <c r="C14" s="56" t="s">
        <v>105</v>
      </c>
      <c r="D14" s="22">
        <f>表15!D54</f>
        <v>-8.9098281924349034E-4</v>
      </c>
      <c r="E14" s="22">
        <f>表15!E54</f>
        <v>0.42976377770579799</v>
      </c>
      <c r="F14" s="22">
        <f>表15!F54</f>
        <v>0.12473089099954772</v>
      </c>
      <c r="G14" s="22">
        <f>表15!G54</f>
        <v>5.5379200736287292E-2</v>
      </c>
      <c r="H14" s="22">
        <f>表15!H54</f>
        <v>0</v>
      </c>
      <c r="I14" s="22"/>
      <c r="J14" s="22">
        <f>表15!J54</f>
        <v>5.6290728125353452E-3</v>
      </c>
      <c r="K14" s="22">
        <f>表15!K54</f>
        <v>-2.1643357916412138E-3</v>
      </c>
      <c r="L14" s="22">
        <f>表15!L54</f>
        <v>-5.1914524002927478E-3</v>
      </c>
      <c r="M14" s="22">
        <f>表15!M54</f>
        <v>-4.7519459965763379E-2</v>
      </c>
      <c r="N14" s="22">
        <f>表15!N54</f>
        <v>-1.2637747025219026E-2</v>
      </c>
      <c r="O14" s="22"/>
      <c r="P14" s="22">
        <f>表15!P54</f>
        <v>-3.2884605402038303E-2</v>
      </c>
      <c r="Q14" s="22">
        <f>表15!Q54</f>
        <v>-3.6241050216092141E-2</v>
      </c>
      <c r="R14" s="22">
        <f>表15!R54</f>
        <v>-1.8541798881913762E-2</v>
      </c>
      <c r="S14" s="22">
        <f>表15!S54</f>
        <v>1.0143354894497136E-2</v>
      </c>
      <c r="T14" s="22">
        <f>表15!T54</f>
        <v>-1.9492660209690427E-2</v>
      </c>
      <c r="U14" s="22"/>
      <c r="V14" s="22">
        <f>表15!V54</f>
        <v>1.7949635460929425E-2</v>
      </c>
      <c r="W14" s="22">
        <f>表15!W54</f>
        <v>3.3611677849525456E-3</v>
      </c>
      <c r="X14" s="22">
        <f>表15!X54</f>
        <v>-5.0864909390444524E-3</v>
      </c>
      <c r="Y14" s="22">
        <f>表15!Y54</f>
        <v>1.8303813084582732E-2</v>
      </c>
      <c r="Z14" s="22">
        <f>表15!Z54</f>
        <v>8.4242717498801412E-3</v>
      </c>
      <c r="AA14" s="23"/>
      <c r="AB14" s="22">
        <f>表15!AB54</f>
        <v>2.5142475492457628E-2</v>
      </c>
      <c r="AC14" s="22">
        <f>表15!AC54</f>
        <v>1.9026136830542439E-2</v>
      </c>
      <c r="AD14" s="22">
        <f>表15!AD54</f>
        <v>2.8878355722062432E-2</v>
      </c>
      <c r="AE14" s="22">
        <f>表15!AE54</f>
        <v>1.9734375064387022E-2</v>
      </c>
      <c r="AF14" s="22">
        <f>表15!AF54</f>
        <v>2.3176037923469117E-2</v>
      </c>
      <c r="AG14" s="23"/>
      <c r="AH14" s="22">
        <f>表15!AH54</f>
        <v>1.1787145581963587E-2</v>
      </c>
      <c r="AI14" s="22">
        <f>表15!AI54</f>
        <v>2.1838948044039963E-2</v>
      </c>
      <c r="AJ14" s="22">
        <f>表15!AJ54</f>
        <v>3.7148800399129378E-2</v>
      </c>
      <c r="AK14" s="22">
        <f>表15!AK54</f>
        <v>1.947369697165624E-2</v>
      </c>
      <c r="AL14" s="22">
        <f>表15!AL54</f>
        <v>2.2738491916574066E-2</v>
      </c>
      <c r="AM14" s="23"/>
      <c r="AN14" s="22">
        <f>表15!AN54</f>
        <v>1.2666539577640856E-2</v>
      </c>
      <c r="AO14" s="22">
        <f>表15!AO54</f>
        <v>2.8507005959091725E-2</v>
      </c>
      <c r="AP14" s="22">
        <f>表15!AP54</f>
        <v>1.66075709730229E-2</v>
      </c>
      <c r="AQ14" s="22">
        <f>表15!AQ54</f>
        <v>2.6728132518897496E-2</v>
      </c>
      <c r="AR14" s="22">
        <f>表15!AR54</f>
        <v>2.1211298480597662E-2</v>
      </c>
      <c r="AS14" s="23"/>
      <c r="AT14" s="22">
        <f>表15!AT54</f>
        <v>4.2983538664268295E-2</v>
      </c>
      <c r="AU14" s="22">
        <f>表15!AU54</f>
        <v>2.000861259004072E-2</v>
      </c>
      <c r="AV14" s="22">
        <f>表15!AV54</f>
        <v>1.8255709679265708E-2</v>
      </c>
      <c r="AW14" s="22">
        <f>表15!AW54</f>
        <v>1.6743622212613607E-2</v>
      </c>
      <c r="AX14" s="22">
        <f>表15!AX54</f>
        <v>2.4131418600895627E-2</v>
      </c>
      <c r="AY14" s="23"/>
      <c r="AZ14" s="22">
        <f>表15!AZ54</f>
        <v>2.1378148564094257E-2</v>
      </c>
      <c r="BA14" s="22">
        <f>表15!BA54</f>
        <v>4.1335477507282725E-3</v>
      </c>
      <c r="BB14" s="22">
        <f>表15!BB54</f>
        <v>0</v>
      </c>
      <c r="BC14" s="22">
        <f>表15!BC54</f>
        <v>0</v>
      </c>
      <c r="BD14" s="22">
        <f>表15!BD54</f>
        <v>0</v>
      </c>
    </row>
    <row r="15" spans="1:56" s="32" customFormat="1" ht="20.100000000000001" customHeight="1">
      <c r="C15" s="32" t="s">
        <v>104</v>
      </c>
      <c r="D15" s="87">
        <f>表16!D53</f>
        <v>2072048</v>
      </c>
      <c r="E15" s="87">
        <f>表16!E53</f>
        <v>2220199</v>
      </c>
      <c r="F15" s="87">
        <f>表16!F53</f>
        <v>2215912</v>
      </c>
      <c r="G15" s="87">
        <f>表16!G53</f>
        <v>2160948</v>
      </c>
      <c r="H15" s="87">
        <f>表16!H53</f>
        <v>8669107</v>
      </c>
      <c r="I15" s="87"/>
      <c r="J15" s="87">
        <f>表16!J53</f>
        <v>2053155</v>
      </c>
      <c r="K15" s="87">
        <f>表16!K53</f>
        <v>2204509</v>
      </c>
      <c r="L15" s="87">
        <f>表16!L53</f>
        <v>2184682</v>
      </c>
      <c r="M15" s="87">
        <f>表16!M53</f>
        <v>2124435</v>
      </c>
      <c r="N15" s="87">
        <f>表16!N53</f>
        <v>8566781</v>
      </c>
      <c r="O15" s="87"/>
      <c r="P15" s="87">
        <f>表16!P53</f>
        <v>1976287</v>
      </c>
      <c r="Q15" s="87">
        <f>表16!Q53</f>
        <v>2118106</v>
      </c>
      <c r="R15" s="87">
        <f>表16!R53</f>
        <v>2100442</v>
      </c>
      <c r="S15" s="87">
        <f>表16!S53</f>
        <v>2098030</v>
      </c>
      <c r="T15" s="87">
        <f>表16!T53</f>
        <v>8292865</v>
      </c>
      <c r="U15" s="87"/>
      <c r="V15" s="87">
        <f>表16!V53</f>
        <v>1990087</v>
      </c>
      <c r="W15" s="87">
        <f>表16!W53</f>
        <v>2130256</v>
      </c>
      <c r="X15" s="87">
        <f>表16!X53</f>
        <v>2128306</v>
      </c>
      <c r="Y15" s="87">
        <f>表16!Y53</f>
        <v>2144745</v>
      </c>
      <c r="Z15" s="87">
        <f>表16!Z53</f>
        <v>8393394</v>
      </c>
      <c r="AA15" s="21"/>
      <c r="AB15" s="87">
        <f>表16!AB53</f>
        <v>2028551</v>
      </c>
      <c r="AC15" s="87">
        <f>表16!AC53</f>
        <v>2150512</v>
      </c>
      <c r="AD15" s="87">
        <f>表16!AD53</f>
        <v>2121249</v>
      </c>
      <c r="AE15" s="87">
        <f>表16!AE53</f>
        <v>2162115</v>
      </c>
      <c r="AF15" s="87">
        <f>表16!AF53</f>
        <v>8462427</v>
      </c>
      <c r="AG15" s="21"/>
      <c r="AH15" s="87">
        <f>表16!AH53</f>
        <v>2028389</v>
      </c>
      <c r="AI15" s="87">
        <f>表16!AI53</f>
        <v>2168275</v>
      </c>
      <c r="AJ15" s="87">
        <f>表16!AJ53</f>
        <v>2161506</v>
      </c>
      <c r="AK15" s="87">
        <f>表16!AK53</f>
        <v>2165999</v>
      </c>
      <c r="AL15" s="87">
        <f>表16!AL53</f>
        <v>8524169</v>
      </c>
      <c r="AM15" s="21"/>
      <c r="AN15" s="87">
        <f>表16!AN53</f>
        <v>2051014</v>
      </c>
      <c r="AO15" s="87">
        <f>表16!AO53</f>
        <v>2218947</v>
      </c>
      <c r="AP15" s="87">
        <f>表16!AP53</f>
        <v>2223755</v>
      </c>
      <c r="AQ15" s="87">
        <f>表16!AQ53</f>
        <v>2240911</v>
      </c>
      <c r="AR15" s="87">
        <f>表16!AR53</f>
        <v>8734627</v>
      </c>
      <c r="AS15" s="21"/>
      <c r="AT15" s="87">
        <f>表16!AT53</f>
        <v>2131074</v>
      </c>
      <c r="AU15" s="87">
        <f>表16!AU53</f>
        <v>2248221</v>
      </c>
      <c r="AV15" s="87">
        <f>表16!AV53</f>
        <v>2216904</v>
      </c>
      <c r="AW15" s="87">
        <f>表16!AW53</f>
        <v>2239132</v>
      </c>
      <c r="AX15" s="87">
        <f>表16!AX53</f>
        <v>8835331</v>
      </c>
      <c r="AY15" s="21"/>
      <c r="AZ15" s="87">
        <f>表16!AZ53</f>
        <v>2147581</v>
      </c>
      <c r="BA15" s="87">
        <f>表16!BA53</f>
        <v>2236300</v>
      </c>
      <c r="BB15" s="87">
        <f>表16!BB53</f>
        <v>0</v>
      </c>
      <c r="BC15" s="87">
        <f>表16!BC53</f>
        <v>0</v>
      </c>
      <c r="BD15" s="87">
        <f>表16!BD53</f>
        <v>0</v>
      </c>
    </row>
    <row r="16" spans="1:56" s="32" customFormat="1" ht="20.100000000000001" customHeight="1">
      <c r="C16" s="56" t="s">
        <v>105</v>
      </c>
      <c r="D16" s="22">
        <f>表16!D54</f>
        <v>-5.1468442416363787E-4</v>
      </c>
      <c r="E16" s="22">
        <f>表16!E54</f>
        <v>0.32910233769343589</v>
      </c>
      <c r="F16" s="22">
        <f>表16!F54</f>
        <v>0.10980215588631689</v>
      </c>
      <c r="G16" s="22">
        <f>表16!G54</f>
        <v>-2.2253795984045741E-4</v>
      </c>
      <c r="H16" s="22">
        <f>表16!H54</f>
        <v>0</v>
      </c>
      <c r="I16" s="22"/>
      <c r="J16" s="22">
        <f>表16!J54</f>
        <v>-9.1180320147023625E-3</v>
      </c>
      <c r="K16" s="22">
        <f>表16!K54</f>
        <v>-7.0669340901423697E-3</v>
      </c>
      <c r="L16" s="22">
        <f>表16!L54</f>
        <v>-1.4093519959276362E-2</v>
      </c>
      <c r="M16" s="22">
        <f>表16!M54</f>
        <v>-1.6896750870451303E-2</v>
      </c>
      <c r="N16" s="22">
        <f>表16!N54</f>
        <v>-1.1803522554283852E-2</v>
      </c>
      <c r="O16" s="22"/>
      <c r="P16" s="22">
        <f>表16!P54</f>
        <v>-3.7438965884212361E-2</v>
      </c>
      <c r="Q16" s="22">
        <f>表16!Q54</f>
        <v>-3.9193761513334757E-2</v>
      </c>
      <c r="R16" s="22">
        <f>表16!R54</f>
        <v>-3.8559387590505145E-2</v>
      </c>
      <c r="S16" s="22">
        <f>表16!S54</f>
        <v>-1.2429187054440405E-2</v>
      </c>
      <c r="T16" s="22">
        <f>表16!T54</f>
        <v>-3.1974203612768926E-2</v>
      </c>
      <c r="U16" s="22"/>
      <c r="V16" s="22">
        <f>表16!V54</f>
        <v>6.9827914670288482E-3</v>
      </c>
      <c r="W16" s="22">
        <f>表16!W54</f>
        <v>5.7362568256735802E-3</v>
      </c>
      <c r="X16" s="22">
        <f>表16!X54</f>
        <v>1.3265779297881197E-2</v>
      </c>
      <c r="Y16" s="22">
        <f>表16!Y54</f>
        <v>2.2266125841861273E-2</v>
      </c>
      <c r="Z16" s="22">
        <f>表16!Z54</f>
        <v>1.2122348549023831E-2</v>
      </c>
      <c r="AA16" s="23"/>
      <c r="AB16" s="22">
        <f>表16!AB54</f>
        <v>1.9327798231936644E-2</v>
      </c>
      <c r="AC16" s="22">
        <f>表16!AC54</f>
        <v>9.5087163232963068E-3</v>
      </c>
      <c r="AD16" s="22">
        <f>表16!AD54</f>
        <v>-3.3157825989308387E-3</v>
      </c>
      <c r="AE16" s="22">
        <f>表16!AE54</f>
        <v>8.098864900023095E-3</v>
      </c>
      <c r="AF16" s="22">
        <f>表16!AF54</f>
        <v>8.2246824109530881E-3</v>
      </c>
      <c r="AG16" s="23"/>
      <c r="AH16" s="22">
        <f>表16!AH54</f>
        <v>-7.9859959153161242E-5</v>
      </c>
      <c r="AI16" s="22">
        <f>表16!AI54</f>
        <v>8.2598934579301009E-3</v>
      </c>
      <c r="AJ16" s="22">
        <f>表16!AJ54</f>
        <v>1.8977970054434801E-2</v>
      </c>
      <c r="AK16" s="22">
        <f>表16!AK54</f>
        <v>1.7963891837391444E-3</v>
      </c>
      <c r="AL16" s="22">
        <f>表16!AL54</f>
        <v>7.2960156702090995E-3</v>
      </c>
      <c r="AM16" s="23"/>
      <c r="AN16" s="22">
        <f>表16!AN54</f>
        <v>1.1154172104068882E-2</v>
      </c>
      <c r="AO16" s="22">
        <f>表16!AO54</f>
        <v>2.336972939318116E-2</v>
      </c>
      <c r="AP16" s="22">
        <f>表16!AP54</f>
        <v>2.8798902246859326E-2</v>
      </c>
      <c r="AQ16" s="22">
        <f>表16!AQ54</f>
        <v>3.4585426863077862E-2</v>
      </c>
      <c r="AR16" s="22">
        <f>表16!AR54</f>
        <v>2.4689562114500463E-2</v>
      </c>
      <c r="AS16" s="23"/>
      <c r="AT16" s="22">
        <f>表16!AT54</f>
        <v>3.9034350813792695E-2</v>
      </c>
      <c r="AU16" s="22">
        <f>表16!AU54</f>
        <v>1.3192744125930078E-2</v>
      </c>
      <c r="AV16" s="22">
        <f>表16!AV54</f>
        <v>-3.0808250009556337E-3</v>
      </c>
      <c r="AW16" s="22">
        <f>表16!AW54</f>
        <v>-7.9387356302862422E-4</v>
      </c>
      <c r="AX16" s="22">
        <f>表16!AX54</f>
        <v>1.152928453613411E-2</v>
      </c>
      <c r="AY16" s="23"/>
      <c r="AZ16" s="22">
        <f>表16!AZ54</f>
        <v>7.7458595994319701E-3</v>
      </c>
      <c r="BA16" s="22">
        <f>表16!BA54</f>
        <v>-5.3024146647504544E-3</v>
      </c>
      <c r="BB16" s="22">
        <f>表16!BB54</f>
        <v>0</v>
      </c>
      <c r="BC16" s="22">
        <f>表16!BC54</f>
        <v>0</v>
      </c>
      <c r="BD16" s="22">
        <f>表16!BD54</f>
        <v>0</v>
      </c>
    </row>
    <row r="17" spans="1:56" s="32" customFormat="1" ht="20.100000000000001" customHeight="1">
      <c r="C17" s="32" t="s">
        <v>101</v>
      </c>
      <c r="D17" s="26">
        <f>表17!D53</f>
        <v>15155750856</v>
      </c>
      <c r="E17" s="26">
        <f>表17!E53</f>
        <v>16236337501</v>
      </c>
      <c r="F17" s="26">
        <f>表17!F53</f>
        <v>16734986273</v>
      </c>
      <c r="G17" s="26">
        <f>表17!G53</f>
        <v>16619328980</v>
      </c>
      <c r="H17" s="26">
        <f>表17!J53</f>
        <v>15928795405</v>
      </c>
      <c r="I17" s="26"/>
      <c r="J17" s="26" t="e">
        <f>表17!#REF!</f>
        <v>#REF!</v>
      </c>
      <c r="K17" s="26">
        <f>表17!K53</f>
        <v>17064422405</v>
      </c>
      <c r="L17" s="26">
        <f>表17!L53</f>
        <v>16844264553</v>
      </c>
      <c r="M17" s="26">
        <f>表17!M53</f>
        <v>16446923901</v>
      </c>
      <c r="N17" s="26">
        <f>表17!N53</f>
        <v>66284406264</v>
      </c>
      <c r="O17" s="26"/>
      <c r="P17" s="26">
        <f>表17!P53</f>
        <v>15618161275</v>
      </c>
      <c r="Q17" s="26">
        <f>表17!Q53</f>
        <v>16608776826</v>
      </c>
      <c r="R17" s="26">
        <f>表17!R53</f>
        <v>16522137376</v>
      </c>
      <c r="S17" s="26">
        <f>表17!S53</f>
        <v>16495343866</v>
      </c>
      <c r="T17" s="26">
        <f>表17!T53</f>
        <v>65244419343</v>
      </c>
      <c r="U17" s="26"/>
      <c r="V17" s="26">
        <f>表17!V53</f>
        <v>15887464577</v>
      </c>
      <c r="W17" s="26">
        <f>表17!W53</f>
        <v>16672868541</v>
      </c>
      <c r="X17" s="26">
        <f>表17!X53</f>
        <v>16756168426</v>
      </c>
      <c r="Y17" s="26">
        <f>表17!Y53</f>
        <v>17026811767</v>
      </c>
      <c r="Z17" s="26">
        <f>表17!Z53</f>
        <v>66343313311</v>
      </c>
      <c r="AA17" s="27"/>
      <c r="AB17" s="26">
        <f>表17!AB53</f>
        <v>16444252426</v>
      </c>
      <c r="AC17" s="26">
        <f>表17!AC53</f>
        <v>17389725906</v>
      </c>
      <c r="AD17" s="26">
        <f>表17!AD53</f>
        <v>17409743436</v>
      </c>
      <c r="AE17" s="26">
        <f>表17!AE53</f>
        <v>18015141338</v>
      </c>
      <c r="AF17" s="26">
        <f>表17!AF53</f>
        <v>69258863106</v>
      </c>
      <c r="AG17" s="27"/>
      <c r="AH17" s="26">
        <f>表17!AH53</f>
        <v>16959754316</v>
      </c>
      <c r="AI17" s="26">
        <f>表17!AI53</f>
        <v>18198944277</v>
      </c>
      <c r="AJ17" s="26">
        <f>表17!AJ53</f>
        <v>18053593464</v>
      </c>
      <c r="AK17" s="26">
        <f>表17!AK53</f>
        <v>17899229281</v>
      </c>
      <c r="AL17" s="26">
        <f>表17!AL53</f>
        <v>71111521338</v>
      </c>
      <c r="AM17" s="27"/>
      <c r="AN17" s="26">
        <f>表17!AN53</f>
        <v>16955040177</v>
      </c>
      <c r="AO17" s="26">
        <f>表17!AO53</f>
        <v>18063605192</v>
      </c>
      <c r="AP17" s="26">
        <f>表17!AP53</f>
        <v>18237626688</v>
      </c>
      <c r="AQ17" s="26">
        <f>表17!AQ53</f>
        <v>18617252660</v>
      </c>
      <c r="AR17" s="26">
        <f>表17!AR53</f>
        <v>71873524717</v>
      </c>
      <c r="AS17" s="27"/>
      <c r="AT17" s="26">
        <f>表17!AT53</f>
        <v>17671977104</v>
      </c>
      <c r="AU17" s="26">
        <f>表17!AU53</f>
        <v>18710152537</v>
      </c>
      <c r="AV17" s="26">
        <f>表17!AV53</f>
        <v>18635529933</v>
      </c>
      <c r="AW17" s="26">
        <f>表17!AW53</f>
        <v>19004521358</v>
      </c>
      <c r="AX17" s="26">
        <f>表17!AX53</f>
        <v>74022180932</v>
      </c>
      <c r="AY17" s="27"/>
      <c r="AZ17" s="26">
        <f>表17!AZ53</f>
        <v>18034808352</v>
      </c>
      <c r="BA17" s="26">
        <f>表17!BA53</f>
        <v>18719017621</v>
      </c>
      <c r="BB17" s="26">
        <f>表17!BB53</f>
        <v>0</v>
      </c>
      <c r="BC17" s="26">
        <f>表17!BC53</f>
        <v>0</v>
      </c>
      <c r="BD17" s="26">
        <f>表17!BD53</f>
        <v>0</v>
      </c>
    </row>
    <row r="18" spans="1:56" s="32" customFormat="1" ht="20.100000000000001" customHeight="1">
      <c r="C18" s="56" t="s">
        <v>105</v>
      </c>
      <c r="D18" s="22">
        <f>表17!D54</f>
        <v>0.10480934574877505</v>
      </c>
      <c r="E18" s="22">
        <f>表17!E54</f>
        <v>0.40367243881771508</v>
      </c>
      <c r="F18" s="22">
        <f>表17!F54</f>
        <v>0.19882500317825891</v>
      </c>
      <c r="G18" s="22">
        <f>表17!G54</f>
        <v>8.7163242447048359E-2</v>
      </c>
      <c r="H18" s="22">
        <f>表17!J54</f>
        <v>5.1006680984991247E-2</v>
      </c>
      <c r="I18" s="22"/>
      <c r="J18" s="22" t="e">
        <f>表17!#REF!</f>
        <v>#REF!</v>
      </c>
      <c r="K18" s="22">
        <f>表17!K54</f>
        <v>5.100195188409936E-2</v>
      </c>
      <c r="L18" s="22">
        <f>表17!L54</f>
        <v>6.5299294673643142E-3</v>
      </c>
      <c r="M18" s="22">
        <f>表17!M54</f>
        <v>-1.0373768953456267E-2</v>
      </c>
      <c r="N18" s="22">
        <f>表17!N54</f>
        <v>2.3754256116898187E-2</v>
      </c>
      <c r="O18" s="22"/>
      <c r="P18" s="22">
        <f>表17!P54</f>
        <v>-1.9501420044763296E-2</v>
      </c>
      <c r="Q18" s="22">
        <f>表17!Q54</f>
        <v>-2.6701494383219893E-2</v>
      </c>
      <c r="R18" s="22">
        <f>表17!R54</f>
        <v>-1.9123849307070451E-2</v>
      </c>
      <c r="S18" s="22">
        <f>表17!S54</f>
        <v>2.9440134393190487E-3</v>
      </c>
      <c r="T18" s="22">
        <f>表17!T54</f>
        <v>-1.5689767467447768E-2</v>
      </c>
      <c r="U18" s="22"/>
      <c r="V18" s="22">
        <f>表17!V54</f>
        <v>1.7242958198355529E-2</v>
      </c>
      <c r="W18" s="22">
        <f>表17!W54</f>
        <v>3.8589063885587915E-3</v>
      </c>
      <c r="X18" s="22">
        <f>表17!X54</f>
        <v>1.4164695806243133E-2</v>
      </c>
      <c r="Y18" s="22">
        <f>表17!Y54</f>
        <v>3.2219267771401494E-2</v>
      </c>
      <c r="Z18" s="22">
        <f>表17!Z54</f>
        <v>1.6842727379071887E-2</v>
      </c>
      <c r="AA18" s="23"/>
      <c r="AB18" s="22">
        <f>表17!AB54</f>
        <v>3.5045733464989182E-2</v>
      </c>
      <c r="AC18" s="22">
        <f>表17!AC54</f>
        <v>4.299544276002587E-2</v>
      </c>
      <c r="AD18" s="22">
        <f>表17!AD54</f>
        <v>3.9005039420937582E-2</v>
      </c>
      <c r="AE18" s="22">
        <f>表17!AE54</f>
        <v>5.8045486408412783E-2</v>
      </c>
      <c r="AF18" s="22">
        <f>表17!AF54</f>
        <v>4.3946400164439625E-2</v>
      </c>
      <c r="AG18" s="23"/>
      <c r="AH18" s="22">
        <f>表17!AH54</f>
        <v>3.1348453954947786E-2</v>
      </c>
      <c r="AI18" s="22">
        <f>表17!AI54</f>
        <v>4.653427980258118E-2</v>
      </c>
      <c r="AJ18" s="22">
        <f>表17!AJ54</f>
        <v>3.698216635798568E-2</v>
      </c>
      <c r="AK18" s="22">
        <f>表17!AK54</f>
        <v>-6.4341464119130887E-3</v>
      </c>
      <c r="AL18" s="22">
        <f>表17!AL54</f>
        <v>2.674976384126504E-2</v>
      </c>
      <c r="AM18" s="23"/>
      <c r="AN18" s="22">
        <f>表17!AN54</f>
        <v>-2.7796033551930055E-4</v>
      </c>
      <c r="AO18" s="22">
        <f>表17!AO54</f>
        <v>-7.4366448371976368E-3</v>
      </c>
      <c r="AP18" s="22">
        <f>表17!AP54</f>
        <v>1.0193717077266351E-2</v>
      </c>
      <c r="AQ18" s="22">
        <f>表17!AQ54</f>
        <v>4.0114765151490595E-2</v>
      </c>
      <c r="AR18" s="22">
        <f>表17!AR54</f>
        <v>1.0715610700805067E-2</v>
      </c>
      <c r="AS18" s="23"/>
      <c r="AT18" s="22">
        <f>表17!AT54</f>
        <v>4.228459027614373E-2</v>
      </c>
      <c r="AU18" s="22">
        <f>表17!AU54</f>
        <v>3.5792818660936199E-2</v>
      </c>
      <c r="AV18" s="22">
        <f>表17!AV54</f>
        <v>2.1817709716682288E-2</v>
      </c>
      <c r="AW18" s="22">
        <f>表17!AW54</f>
        <v>2.0801602957887688E-2</v>
      </c>
      <c r="AX18" s="22">
        <f>表17!AX54</f>
        <v>2.9894960953428695E-2</v>
      </c>
      <c r="AY18" s="23"/>
      <c r="AZ18" s="22">
        <f>表17!AZ54</f>
        <v>2.0531446247622931E-2</v>
      </c>
      <c r="BA18" s="22">
        <f>表17!BA54</f>
        <v>4.738114231013224E-4</v>
      </c>
      <c r="BB18" s="22">
        <f>表17!BB54</f>
        <v>0</v>
      </c>
      <c r="BC18" s="22">
        <f>表17!BC54</f>
        <v>0</v>
      </c>
      <c r="BD18" s="22">
        <f>表17!BD54</f>
        <v>0</v>
      </c>
    </row>
    <row r="19" spans="1:56" s="32" customFormat="1" ht="20.100000000000001" customHeight="1">
      <c r="C19" s="32" t="s">
        <v>107</v>
      </c>
      <c r="D19" s="28">
        <f>表18!D53</f>
        <v>7314.3821262827887</v>
      </c>
      <c r="E19" s="28">
        <f>表18!E53</f>
        <v>7313.0100054094246</v>
      </c>
      <c r="F19" s="28">
        <f>表18!F53</f>
        <v>7552.1890187877498</v>
      </c>
      <c r="G19" s="28">
        <f>表18!G53</f>
        <v>7690.75839862875</v>
      </c>
      <c r="H19" s="28">
        <f>表18!H53</f>
        <v>7468.6358825655279</v>
      </c>
      <c r="I19" s="28"/>
      <c r="J19" s="28">
        <f>表18!I53</f>
        <v>0</v>
      </c>
      <c r="K19" s="28">
        <f>表18!K53</f>
        <v>7740.6907411128741</v>
      </c>
      <c r="L19" s="28">
        <f>表18!L53</f>
        <v>7710.1676825277091</v>
      </c>
      <c r="M19" s="28">
        <f>表18!M53</f>
        <v>7741.7872992113198</v>
      </c>
      <c r="N19" s="28">
        <f>表18!N53</f>
        <v>7737.3760650587428</v>
      </c>
      <c r="O19" s="28"/>
      <c r="P19" s="28">
        <f>表18!P53</f>
        <v>7902.779947952904</v>
      </c>
      <c r="Q19" s="28">
        <f>表18!Q53</f>
        <v>7841.3341098132014</v>
      </c>
      <c r="R19" s="28">
        <f>表18!R53</f>
        <v>7866.028852974755</v>
      </c>
      <c r="S19" s="28">
        <f>表18!S53</f>
        <v>7862.3012378278672</v>
      </c>
      <c r="T19" s="28">
        <f>表18!T53</f>
        <v>7867.5366526526113</v>
      </c>
      <c r="U19" s="28"/>
      <c r="V19" s="28">
        <f>表18!V53</f>
        <v>7983.3015224962528</v>
      </c>
      <c r="W19" s="28">
        <f>表18!W53</f>
        <v>7826.6971392170708</v>
      </c>
      <c r="X19" s="28">
        <f>表18!X53</f>
        <v>7873.0071831776067</v>
      </c>
      <c r="Y19" s="28">
        <f>表18!Y53</f>
        <v>7938.8513632156737</v>
      </c>
      <c r="Z19" s="28">
        <f>表18!Z53</f>
        <v>7904.2296013984333</v>
      </c>
      <c r="AA19" s="29"/>
      <c r="AB19" s="28">
        <f>表18!AB53</f>
        <v>8106.403253356706</v>
      </c>
      <c r="AC19" s="28">
        <f>表18!AC53</f>
        <v>8086.3189352117079</v>
      </c>
      <c r="AD19" s="28">
        <f>表18!AD53</f>
        <v>8207.3077870631878</v>
      </c>
      <c r="AE19" s="28">
        <f>表18!AE53</f>
        <v>8332.1846146019052</v>
      </c>
      <c r="AF19" s="28">
        <f>表18!AF53</f>
        <v>8184.2789433811367</v>
      </c>
      <c r="AG19" s="29"/>
      <c r="AH19" s="28">
        <f>表18!AH53</f>
        <v>8361.1941871110521</v>
      </c>
      <c r="AI19" s="28">
        <f>表18!AI53</f>
        <v>8393.2823451822296</v>
      </c>
      <c r="AJ19" s="28">
        <f>表18!AJ53</f>
        <v>8352.3216979272784</v>
      </c>
      <c r="AK19" s="28">
        <f>表18!AK53</f>
        <v>8263.7292450273526</v>
      </c>
      <c r="AL19" s="28">
        <f>表18!AL53</f>
        <v>8342.3406244057333</v>
      </c>
      <c r="AM19" s="29"/>
      <c r="AN19" s="28">
        <f>表18!AN53</f>
        <v>8266.6623323877848</v>
      </c>
      <c r="AO19" s="28">
        <f>表18!AO53</f>
        <v>8140.6203897614496</v>
      </c>
      <c r="AP19" s="28">
        <f>表18!AP53</f>
        <v>8201.275180044564</v>
      </c>
      <c r="AQ19" s="28">
        <f>表18!AQ53</f>
        <v>8307.8947178178878</v>
      </c>
      <c r="AR19" s="28">
        <f>表18!AR53</f>
        <v>8228.5740097430607</v>
      </c>
      <c r="AS19" s="29"/>
      <c r="AT19" s="28">
        <f>表18!AT53</f>
        <v>8292.5215661211205</v>
      </c>
      <c r="AU19" s="28">
        <f>表18!AU53</f>
        <v>8322.2034386299219</v>
      </c>
      <c r="AV19" s="28">
        <f>表18!AV53</f>
        <v>8406.1059626397891</v>
      </c>
      <c r="AW19" s="28">
        <f>表18!AW53</f>
        <v>8487.4502074911179</v>
      </c>
      <c r="AX19" s="28">
        <f>表18!AX53</f>
        <v>8377.9748525550422</v>
      </c>
      <c r="AY19" s="29"/>
      <c r="AZ19" s="28">
        <f>表18!AZ53</f>
        <v>8397.7313787000348</v>
      </c>
      <c r="BA19" s="28">
        <f>表18!BA53</f>
        <v>8370.530617985065</v>
      </c>
      <c r="BB19" s="28">
        <f>表18!BB53</f>
        <v>0</v>
      </c>
      <c r="BC19" s="28">
        <f>表18!BC53</f>
        <v>0</v>
      </c>
      <c r="BD19" s="28">
        <f>表18!BD53</f>
        <v>0</v>
      </c>
    </row>
    <row r="20" spans="1:56" s="32" customFormat="1" ht="20.100000000000001" customHeight="1">
      <c r="C20" s="56" t="s">
        <v>105</v>
      </c>
      <c r="D20" s="22">
        <f>表18!D54</f>
        <v>0.10537826672546771</v>
      </c>
      <c r="E20" s="22">
        <f>表18!E54</f>
        <v>5.6105612795543075E-2</v>
      </c>
      <c r="F20" s="22">
        <f>表18!F54</f>
        <v>8.0215060693269294E-2</v>
      </c>
      <c r="G20" s="22">
        <f>表18!G54</f>
        <v>8.7405231388761481E-2</v>
      </c>
      <c r="H20" s="22">
        <f>表18!H54</f>
        <v>0</v>
      </c>
      <c r="I20" s="22"/>
      <c r="J20" s="22">
        <f>表18!I54</f>
        <v>0</v>
      </c>
      <c r="K20" s="22">
        <f>表18!K54</f>
        <v>5.8482175655044169E-2</v>
      </c>
      <c r="L20" s="22">
        <f>表18!L54</f>
        <v>2.0918261360640237E-2</v>
      </c>
      <c r="M20" s="22">
        <f>表18!M54</f>
        <v>6.6350934378159865E-3</v>
      </c>
      <c r="N20" s="22">
        <f>表18!N54</f>
        <v>3.5982498908609273E-2</v>
      </c>
      <c r="O20" s="22"/>
      <c r="P20" s="22">
        <f>表18!P54</f>
        <v>1.8635229563314537E-2</v>
      </c>
      <c r="Q20" s="22">
        <f>表18!Q54</f>
        <v>1.3001858886543927E-2</v>
      </c>
      <c r="R20" s="22">
        <f>表18!R54</f>
        <v>2.0215016957445542E-2</v>
      </c>
      <c r="S20" s="22">
        <f>表18!S54</f>
        <v>1.5566681692330109E-2</v>
      </c>
      <c r="T20" s="22">
        <f>表18!T54</f>
        <v>1.6822316312329777E-2</v>
      </c>
      <c r="U20" s="22"/>
      <c r="V20" s="22">
        <f>表18!V54</f>
        <v>1.0189018936837213E-2</v>
      </c>
      <c r="W20" s="22">
        <f>表18!W54</f>
        <v>-1.8666428940724566E-3</v>
      </c>
      <c r="X20" s="22">
        <f>表18!X54</f>
        <v>8.871478014236267E-4</v>
      </c>
      <c r="Y20" s="22">
        <f>表18!Y54</f>
        <v>9.7363511104739953E-3</v>
      </c>
      <c r="Z20" s="22">
        <f>表18!Z54</f>
        <v>4.6638421104083783E-3</v>
      </c>
      <c r="AA20" s="23"/>
      <c r="AB20" s="22">
        <f>表18!AB54</f>
        <v>1.5419902469368418E-2</v>
      </c>
      <c r="AC20" s="22">
        <f>表18!AC54</f>
        <v>3.3171309861187215E-2</v>
      </c>
      <c r="AD20" s="22">
        <f>表18!AD54</f>
        <v>4.2461615505684724E-2</v>
      </c>
      <c r="AE20" s="22">
        <f>表18!AE54</f>
        <v>4.9545360328664634E-2</v>
      </c>
      <c r="AF20" s="22">
        <f>表18!AF54</f>
        <v>3.543031466762514E-2</v>
      </c>
      <c r="AG20" s="23"/>
      <c r="AH20" s="22">
        <f>表18!AH54</f>
        <v>3.1430823978420008E-2</v>
      </c>
      <c r="AI20" s="22">
        <f>表18!AI54</f>
        <v>3.7960833901054203E-2</v>
      </c>
      <c r="AJ20" s="22">
        <f>表18!AJ54</f>
        <v>1.7668876887091844E-2</v>
      </c>
      <c r="AK20" s="22">
        <f>表18!AK54</f>
        <v>-8.2157768629593786E-3</v>
      </c>
      <c r="AL20" s="22">
        <f>表18!AL54</f>
        <v>1.9312841377727707E-2</v>
      </c>
      <c r="AM20" s="23"/>
      <c r="AN20" s="22">
        <f>表18!AN54</f>
        <v>-1.1306023111984365E-2</v>
      </c>
      <c r="AO20" s="22">
        <f>表18!AO54</f>
        <v>-3.0102878114878218E-2</v>
      </c>
      <c r="AP20" s="22">
        <f>表18!AP54</f>
        <v>-1.8084375021163113E-2</v>
      </c>
      <c r="AQ20" s="22">
        <f>表18!AQ54</f>
        <v>5.3444965923963306E-3</v>
      </c>
      <c r="AR20" s="22">
        <f>表18!AR54</f>
        <v>-1.3637253594014798E-2</v>
      </c>
      <c r="AS20" s="23"/>
      <c r="AT20" s="22">
        <f>表18!AT54</f>
        <v>3.1281347530094372E-3</v>
      </c>
      <c r="AU20" s="22">
        <f>表18!AU54</f>
        <v>2.2305799825385719E-2</v>
      </c>
      <c r="AV20" s="22">
        <f>表18!AV54</f>
        <v>2.4975479800217082E-2</v>
      </c>
      <c r="AW20" s="22">
        <f>表18!AW54</f>
        <v>2.1612634219851046E-2</v>
      </c>
      <c r="AX20" s="22">
        <f>表18!AX54</f>
        <v>1.8156346729710782E-2</v>
      </c>
      <c r="AY20" s="23"/>
      <c r="AZ20" s="22">
        <f>表18!AZ54</f>
        <v>1.2687312506818982E-2</v>
      </c>
      <c r="BA20" s="22">
        <f>表18!BA54</f>
        <v>5.8070173015500881E-3</v>
      </c>
      <c r="BB20" s="22">
        <f>表18!BB54</f>
        <v>0</v>
      </c>
      <c r="BC20" s="22">
        <f>表18!BC54</f>
        <v>0</v>
      </c>
      <c r="BD20" s="22">
        <f>表18!BD54</f>
        <v>0</v>
      </c>
    </row>
    <row r="21" spans="1:56" s="32" customFormat="1" ht="20.100000000000001" customHeight="1">
      <c r="C21" s="32" t="s">
        <v>339</v>
      </c>
      <c r="D21" s="133">
        <f t="shared" ref="D21:N21" si="0">D15/D13</f>
        <v>9.0136855201454686</v>
      </c>
      <c r="E21" s="133">
        <f t="shared" si="0"/>
        <v>8.9817872154505256</v>
      </c>
      <c r="F21" s="133">
        <f t="shared" si="0"/>
        <v>8.9107681419345504</v>
      </c>
      <c r="G21" s="133">
        <f t="shared" si="0"/>
        <v>8.7244759536190699</v>
      </c>
      <c r="H21" s="159">
        <f t="shared" si="0"/>
        <v>8.905704861043338</v>
      </c>
      <c r="I21" s="160"/>
      <c r="J21" s="133">
        <f t="shared" si="0"/>
        <v>8.8815038153409578</v>
      </c>
      <c r="K21" s="133">
        <f t="shared" si="0"/>
        <v>8.937657609444809</v>
      </c>
      <c r="L21" s="133">
        <f t="shared" si="0"/>
        <v>8.8310299247737358</v>
      </c>
      <c r="M21" s="133">
        <f t="shared" si="0"/>
        <v>9.004972066565502</v>
      </c>
      <c r="N21" s="187">
        <f t="shared" si="0"/>
        <v>8.9132293100524276</v>
      </c>
      <c r="O21" s="186"/>
      <c r="P21" s="133">
        <f>P15/P13</f>
        <v>8.8396788477881643</v>
      </c>
      <c r="Q21" s="133">
        <f>Q15/Q13</f>
        <v>8.9102749090297202</v>
      </c>
      <c r="R21" s="133">
        <f>R15/R13</f>
        <v>8.6509143327841844</v>
      </c>
      <c r="S21" s="133">
        <f>S15/S13</f>
        <v>8.80374804352296</v>
      </c>
      <c r="T21" s="187">
        <f>T15/T13</f>
        <v>8.7997667647146205</v>
      </c>
      <c r="U21" s="186"/>
      <c r="V21" s="133">
        <f>V15/V13</f>
        <v>8.7444448838445759</v>
      </c>
      <c r="W21" s="133">
        <f>W15/W13</f>
        <v>8.9313667122265361</v>
      </c>
      <c r="X21" s="133">
        <f>X15/X13</f>
        <v>8.8104899302465167</v>
      </c>
      <c r="Y21" s="133">
        <f>Y15/Y13</f>
        <v>8.8380042279116342</v>
      </c>
      <c r="Z21" s="133">
        <f>Z15/Z13</f>
        <v>8.832037123751098</v>
      </c>
      <c r="AA21" s="213"/>
      <c r="AB21" s="133">
        <f>AB15/AB13</f>
        <v>8.6948458027046147</v>
      </c>
      <c r="AC21" s="133">
        <f>AC15/AC13</f>
        <v>8.8479502328719786</v>
      </c>
      <c r="AD21" s="133">
        <f>AD15/AD13</f>
        <v>8.5348051226960546</v>
      </c>
      <c r="AE21" s="133">
        <f>AE15/AE13</f>
        <v>8.7371596447131274</v>
      </c>
      <c r="AF21" s="133">
        <f>AF15/AF13</f>
        <v>8.7029772923608544</v>
      </c>
      <c r="AG21" s="213"/>
      <c r="AH21" s="133">
        <f>AH15/AH13</f>
        <v>8.5928660693482453</v>
      </c>
      <c r="AI21" s="133">
        <f>AI15/AI13</f>
        <v>8.7303712353035916</v>
      </c>
      <c r="AJ21" s="133">
        <f>AJ15/AJ13</f>
        <v>8.385275473864704</v>
      </c>
      <c r="AK21" s="133">
        <f>AK15/AK13</f>
        <v>8.585660434198374</v>
      </c>
      <c r="AL21" s="133">
        <f>AL15/AL13</f>
        <v>8.5715697808883125</v>
      </c>
      <c r="AM21" s="213"/>
      <c r="AN21" s="133">
        <f>AN15/AN13</f>
        <v>8.5800330481708471</v>
      </c>
      <c r="AO21" s="133">
        <f>AO15/AO13</f>
        <v>8.6867640150328853</v>
      </c>
      <c r="AP21" s="133">
        <f>AP15/AP13</f>
        <v>8.4858331266337217</v>
      </c>
      <c r="AQ21" s="133">
        <f>AQ15/AQ13</f>
        <v>8.6513643523380068</v>
      </c>
      <c r="AR21" s="133">
        <f>AR15/AR13</f>
        <v>8.6007646982366452</v>
      </c>
      <c r="AS21" s="213"/>
      <c r="AT21" s="133">
        <f>AT15/AT13</f>
        <v>8.5475453232793193</v>
      </c>
      <c r="AU21" s="133">
        <f>AU15/AU13</f>
        <v>8.6287176023120242</v>
      </c>
      <c r="AV21" s="133">
        <f>AV15/AV13</f>
        <v>8.3080209414665767</v>
      </c>
      <c r="AW21" s="133">
        <f t="shared" ref="AW21:AX21" si="1">AW15/AW13</f>
        <v>8.5021396486191954</v>
      </c>
      <c r="AX21" s="133">
        <f t="shared" si="1"/>
        <v>8.4949306345432181</v>
      </c>
      <c r="AY21" s="213"/>
      <c r="AZ21" s="133">
        <f>AZ15/AZ13</f>
        <v>8.4334616139799721</v>
      </c>
      <c r="BA21" s="133">
        <f>BA15/BA13</f>
        <v>8.5476325163973268</v>
      </c>
      <c r="BB21" s="133" t="e">
        <f>BB15/BB13</f>
        <v>#DIV/0!</v>
      </c>
      <c r="BC21" s="133" t="e">
        <f t="shared" ref="BC21:BD21" si="2">BC15/BC13</f>
        <v>#DIV/0!</v>
      </c>
      <c r="BD21" s="133" t="e">
        <f t="shared" si="2"/>
        <v>#DIV/0!</v>
      </c>
    </row>
    <row r="22" spans="1:56" s="32" customFormat="1" ht="20.100000000000001" customHeight="1">
      <c r="C22" s="56" t="s">
        <v>340</v>
      </c>
      <c r="D22" s="56"/>
      <c r="E22" s="56"/>
      <c r="F22" s="56"/>
      <c r="G22" s="56"/>
      <c r="H22" s="56"/>
      <c r="I22" s="185"/>
      <c r="J22" s="24">
        <f>J21/D21-1</f>
        <v>-1.4664556968299602E-2</v>
      </c>
      <c r="K22" s="24">
        <f>K21/E21-1</f>
        <v>-4.9132321827669578E-3</v>
      </c>
      <c r="L22" s="24">
        <f>L21/F21-1</f>
        <v>-8.9485233922271812E-3</v>
      </c>
      <c r="M22" s="24">
        <f>M21/G21-1</f>
        <v>3.2150482669400571E-2</v>
      </c>
      <c r="N22" s="189">
        <f>N21/H21-1</f>
        <v>8.449021303191806E-4</v>
      </c>
      <c r="O22" s="188"/>
      <c r="P22" s="24">
        <f>P21/J21-1</f>
        <v>-4.709221368632388E-3</v>
      </c>
      <c r="Q22" s="24">
        <f>Q21/K21-1</f>
        <v>-3.0637446198601426E-3</v>
      </c>
      <c r="R22" s="24">
        <f>R21/L21-1</f>
        <v>-2.0395762841236897E-2</v>
      </c>
      <c r="S22" s="24">
        <f>S21/M21-1</f>
        <v>-2.2345879760101162E-2</v>
      </c>
      <c r="T22" s="189">
        <f>T21/N21-1</f>
        <v>-1.2729678704646696E-2</v>
      </c>
      <c r="U22" s="188"/>
      <c r="V22" s="24">
        <f>V21/P21-1</f>
        <v>-1.0773464238173935E-2</v>
      </c>
      <c r="W22" s="24">
        <f>W21/Q21-1</f>
        <v>2.367132710511699E-3</v>
      </c>
      <c r="X22" s="24">
        <f>X21/R21-1</f>
        <v>1.8446096137791024E-2</v>
      </c>
      <c r="Y22" s="24">
        <f>Y21/S21-1</f>
        <v>3.8910909557294815E-3</v>
      </c>
      <c r="Z22" s="24">
        <f>Z21/T21-1</f>
        <v>3.667183449210798E-3</v>
      </c>
      <c r="AA22" s="23"/>
      <c r="AB22" s="24">
        <f>AB21/V21-1</f>
        <v>-5.6720674438232033E-3</v>
      </c>
      <c r="AC22" s="24">
        <f>AC21/W21-1</f>
        <v>-9.3397216845172437E-3</v>
      </c>
      <c r="AD22" s="24">
        <f>AD21/X21-1</f>
        <v>-3.1290519566231301E-2</v>
      </c>
      <c r="AE22" s="24">
        <f>AE21/Y21-1</f>
        <v>-1.1410334346755091E-2</v>
      </c>
      <c r="AF22" s="24">
        <f>AF21/Z21-1</f>
        <v>-1.4612691226486785E-2</v>
      </c>
      <c r="AG22" s="23"/>
      <c r="AH22" s="24">
        <f>AH21/AB21-1</f>
        <v>-1.1728756975155075E-2</v>
      </c>
      <c r="AI22" s="24">
        <f>AI21/AC21-1</f>
        <v>-1.3288840293377402E-2</v>
      </c>
      <c r="AJ22" s="24">
        <f>AJ21/AD21-1</f>
        <v>-1.7519983957655527E-2</v>
      </c>
      <c r="AK22" s="24">
        <f>AK21/AE21-1</f>
        <v>-1.7339640875902451E-2</v>
      </c>
      <c r="AL22" s="24">
        <f>AL21/AF21-1</f>
        <v>-1.5099144471844905E-2</v>
      </c>
      <c r="AM22" s="23"/>
      <c r="AN22" s="24">
        <f>AN21/AH21-1</f>
        <v>-1.4934506221591093E-3</v>
      </c>
      <c r="AO22" s="24">
        <f>AO21/AI21-1</f>
        <v>-4.9948872843309511E-3</v>
      </c>
      <c r="AP22" s="24">
        <f>AP21/AJ21-1</f>
        <v>1.1992170451935236E-2</v>
      </c>
      <c r="AQ22" s="24">
        <f>AQ21/AK21-1</f>
        <v>7.6527506116967903E-3</v>
      </c>
      <c r="AR22" s="24">
        <f>AR21/AL21-1</f>
        <v>3.4060175784169644E-3</v>
      </c>
      <c r="AS22" s="23"/>
      <c r="AT22" s="24">
        <f>AT21/AN21-1</f>
        <v>-3.7864335380914937E-3</v>
      </c>
      <c r="AU22" s="24">
        <f>AU21/AO21-1</f>
        <v>-6.6821675620989396E-3</v>
      </c>
      <c r="AV22" s="24">
        <f>AV21/AP21-1</f>
        <v>-2.095400445821427E-2</v>
      </c>
      <c r="AW22" s="24">
        <f t="shared" ref="AW22:AX22" si="3">AW21/AQ21-1</f>
        <v>-1.7248690222887664E-2</v>
      </c>
      <c r="AX22" s="24">
        <f t="shared" si="3"/>
        <v>-1.2305192317972113E-2</v>
      </c>
      <c r="AY22" s="23"/>
      <c r="AZ22" s="24">
        <f>AZ21/AT21-1</f>
        <v>-1.3346955761514234E-2</v>
      </c>
      <c r="BA22" s="24">
        <f>BA21/AU21-1</f>
        <v>-9.3971189754745721E-3</v>
      </c>
      <c r="BB22" s="24" t="e">
        <f>BB21/AV21-1</f>
        <v>#DIV/0!</v>
      </c>
      <c r="BC22" s="24" t="e">
        <f t="shared" ref="BC22" si="4">BC21/AW21-1</f>
        <v>#DIV/0!</v>
      </c>
      <c r="BD22" s="24" t="e">
        <f t="shared" ref="BD22" si="5">BD21/AX21-1</f>
        <v>#DIV/0!</v>
      </c>
    </row>
    <row r="23" spans="1:56" s="32" customFormat="1" ht="20.100000000000001" customHeight="1">
      <c r="C23" s="32" t="s">
        <v>102</v>
      </c>
      <c r="D23" s="88">
        <f>表26!D29</f>
        <v>2638198665</v>
      </c>
      <c r="E23" s="88">
        <f>表26!E29</f>
        <v>2839153184</v>
      </c>
      <c r="F23" s="88">
        <f>表26!F29</f>
        <v>2778937793</v>
      </c>
      <c r="G23" s="88">
        <f>表26!G29</f>
        <v>2721666235</v>
      </c>
      <c r="H23" s="88">
        <f>表26!H29</f>
        <v>10977955877</v>
      </c>
      <c r="I23" s="88"/>
      <c r="J23" s="88">
        <f>表26!J29</f>
        <v>2743980266</v>
      </c>
      <c r="K23" s="88">
        <f>表26!K29</f>
        <v>2888140744</v>
      </c>
      <c r="L23" s="88">
        <f>表26!L29</f>
        <v>2837730691</v>
      </c>
      <c r="M23" s="88">
        <f>表26!M29</f>
        <v>2691398891</v>
      </c>
      <c r="N23" s="88">
        <f>表26!N29</f>
        <v>11161250592</v>
      </c>
      <c r="O23" s="88"/>
      <c r="P23" s="88">
        <f>表26!P29</f>
        <v>2639499124</v>
      </c>
      <c r="Q23" s="88">
        <f>表26!Q29</f>
        <v>2844736955</v>
      </c>
      <c r="R23" s="88">
        <f>表26!R29</f>
        <v>2790248811</v>
      </c>
      <c r="S23" s="88">
        <f>表26!S29</f>
        <v>2711064286</v>
      </c>
      <c r="T23" s="88">
        <f>表26!T29</f>
        <v>10985549176</v>
      </c>
      <c r="U23" s="88"/>
      <c r="V23" s="88">
        <f>表26!V29</f>
        <v>2639620201</v>
      </c>
      <c r="W23" s="88">
        <f>表26!W29</f>
        <v>2661763714</v>
      </c>
      <c r="X23" s="88">
        <f>表26!X29</f>
        <v>2659936313</v>
      </c>
      <c r="Y23" s="88">
        <f>表26!Y29</f>
        <v>2633547400</v>
      </c>
      <c r="Z23" s="88">
        <f>表26!Z29</f>
        <v>10594867628</v>
      </c>
      <c r="AA23" s="27"/>
      <c r="AB23" s="88">
        <f>表26!AB29</f>
        <v>2669522512</v>
      </c>
      <c r="AC23" s="88">
        <f>表26!AC29</f>
        <v>2796189889</v>
      </c>
      <c r="AD23" s="88">
        <f>表26!AD29</f>
        <v>2819526189</v>
      </c>
      <c r="AE23" s="88">
        <f>表26!AE29</f>
        <v>2909638379</v>
      </c>
      <c r="AF23" s="88">
        <f>表26!AF29</f>
        <v>11194876969</v>
      </c>
      <c r="AG23" s="27"/>
      <c r="AH23" s="88">
        <f>表26!AH29</f>
        <v>2831904373</v>
      </c>
      <c r="AI23" s="88">
        <f>表26!AI29</f>
        <v>3051601653</v>
      </c>
      <c r="AJ23" s="88">
        <f>表26!AJ29</f>
        <v>2972504102</v>
      </c>
      <c r="AK23" s="88">
        <f>表26!AK29</f>
        <v>2678960146</v>
      </c>
      <c r="AL23" s="88">
        <f>表26!AL29</f>
        <v>11534970274</v>
      </c>
      <c r="AM23" s="27"/>
      <c r="AN23" s="88">
        <f>表26!AN29</f>
        <v>2650050844</v>
      </c>
      <c r="AO23" s="88">
        <f>表26!AO29</f>
        <v>2782371060</v>
      </c>
      <c r="AP23" s="88">
        <f>表26!AP29</f>
        <v>2872625317</v>
      </c>
      <c r="AQ23" s="88">
        <f>表26!AQ29</f>
        <v>2942919905</v>
      </c>
      <c r="AR23" s="88">
        <f>表26!AR29</f>
        <v>11247967126</v>
      </c>
      <c r="AS23" s="27"/>
      <c r="AT23" s="88">
        <f>表26!AT29</f>
        <v>2902954817</v>
      </c>
      <c r="AU23" s="88">
        <f>表26!AU29</f>
        <v>3018418703</v>
      </c>
      <c r="AV23" s="88">
        <f>表26!AV29</f>
        <v>3043921995</v>
      </c>
      <c r="AW23" s="88">
        <f>表26!AW29</f>
        <v>3076668071</v>
      </c>
      <c r="AX23" s="88">
        <f>表26!AX29</f>
        <v>12041963586</v>
      </c>
      <c r="AY23" s="27"/>
      <c r="AZ23" s="88">
        <f>表26!AZ29</f>
        <v>2825629347</v>
      </c>
      <c r="BA23" s="88">
        <f>表26!BA29</f>
        <v>2916030444</v>
      </c>
      <c r="BB23" s="88">
        <f>表26!BB29</f>
        <v>0</v>
      </c>
      <c r="BC23" s="88">
        <f>表26!BC29</f>
        <v>0</v>
      </c>
      <c r="BD23" s="88">
        <f>表26!BD29</f>
        <v>0</v>
      </c>
    </row>
    <row r="24" spans="1:56" s="32" customFormat="1" ht="20.100000000000001" customHeight="1">
      <c r="A24" s="55"/>
      <c r="B24" s="55"/>
      <c r="C24" s="56" t="s">
        <v>105</v>
      </c>
      <c r="D24" s="22">
        <f>表26!D30</f>
        <v>0.12451440460161792</v>
      </c>
      <c r="E24" s="22">
        <f>表26!E30</f>
        <v>0.40823386670309986</v>
      </c>
      <c r="F24" s="22">
        <f>表26!F30</f>
        <v>0.23020425586732182</v>
      </c>
      <c r="G24" s="22">
        <f>表26!G30</f>
        <v>8.7165013009728301E-2</v>
      </c>
      <c r="H24" s="22">
        <f>表26!H30</f>
        <v>0</v>
      </c>
      <c r="I24" s="22"/>
      <c r="J24" s="22">
        <f>表26!J30</f>
        <v>4.0096146815387763E-2</v>
      </c>
      <c r="K24" s="22">
        <f>表26!K30</f>
        <v>1.7254285635614368E-2</v>
      </c>
      <c r="L24" s="22">
        <f>表26!L30</f>
        <v>2.1156608164492295E-2</v>
      </c>
      <c r="M24" s="22">
        <f>表26!M30</f>
        <v>-1.1120887495596976E-2</v>
      </c>
      <c r="N24" s="22">
        <f>表26!N30</f>
        <v>1.669661611448281E-2</v>
      </c>
      <c r="O24" s="22"/>
      <c r="P24" s="22">
        <f>表26!P30</f>
        <v>-3.8076491764390874E-2</v>
      </c>
      <c r="Q24" s="22">
        <f>表26!Q30</f>
        <v>-1.502828042233384E-2</v>
      </c>
      <c r="R24" s="22">
        <f>表26!R30</f>
        <v>-1.6732341849982846E-2</v>
      </c>
      <c r="S24" s="22">
        <f>表26!S30</f>
        <v>7.3067560017805455E-3</v>
      </c>
      <c r="T24" s="22">
        <f>表26!T30</f>
        <v>-1.5742090418249033E-2</v>
      </c>
      <c r="U24" s="22"/>
      <c r="V24" s="22">
        <f>表26!V30</f>
        <v>4.5871202948744028E-5</v>
      </c>
      <c r="W24" s="22">
        <f>表26!W30</f>
        <v>-6.4319915652798931E-2</v>
      </c>
      <c r="X24" s="22">
        <f>表26!X30</f>
        <v>-4.6702823592745135E-2</v>
      </c>
      <c r="Y24" s="22">
        <f>表26!Y30</f>
        <v>-2.8592787858369495E-2</v>
      </c>
      <c r="Z24" s="22">
        <f>表26!Z30</f>
        <v>-3.5563224172125762E-2</v>
      </c>
      <c r="AA24" s="23"/>
      <c r="AB24" s="22">
        <f>表26!AB30</f>
        <v>1.1328262675316614E-2</v>
      </c>
      <c r="AC24" s="22">
        <f>表26!AC30</f>
        <v>5.0502670200575084E-2</v>
      </c>
      <c r="AD24" s="22">
        <f>表26!AD30</f>
        <v>5.9997630477102382E-2</v>
      </c>
      <c r="AE24" s="22">
        <f>表26!AE30</f>
        <v>0.10483615331928342</v>
      </c>
      <c r="AF24" s="22">
        <f>表26!AF30</f>
        <v>5.6632075271455307E-2</v>
      </c>
      <c r="AG24" s="23"/>
      <c r="AH24" s="22">
        <f>表26!AH30</f>
        <v>6.0828054556597122E-2</v>
      </c>
      <c r="AI24" s="22">
        <f>表26!AI30</f>
        <v>9.1342782192572303E-2</v>
      </c>
      <c r="AJ24" s="22">
        <f>表26!AJ30</f>
        <v>5.4256602969968037E-2</v>
      </c>
      <c r="AK24" s="22">
        <f>表26!AK30</f>
        <v>-7.9280722534076808E-2</v>
      </c>
      <c r="AL24" s="22">
        <f>表26!AL30</f>
        <v>3.0379369593945604E-2</v>
      </c>
      <c r="AM24" s="23"/>
      <c r="AN24" s="22">
        <f>表26!AN30</f>
        <v>-6.4215985092516359E-2</v>
      </c>
      <c r="AO24" s="22">
        <f>表26!AO30</f>
        <v>-8.8225995268852331E-2</v>
      </c>
      <c r="AP24" s="22">
        <f>表26!AP30</f>
        <v>-3.3600890553119211E-2</v>
      </c>
      <c r="AQ24" s="22">
        <f>表26!AQ30</f>
        <v>9.8530677805760858E-2</v>
      </c>
      <c r="AR24" s="22">
        <f>表26!AR30</f>
        <v>-2.4881134600486132E-2</v>
      </c>
      <c r="AS24" s="23"/>
      <c r="AT24" s="22">
        <f>表26!AT30</f>
        <v>9.5433630480185716E-2</v>
      </c>
      <c r="AU24" s="22">
        <f>表26!AU30</f>
        <v>8.4836866798061017E-2</v>
      </c>
      <c r="AV24" s="22">
        <f>表26!AV30</f>
        <v>5.9630706791546473E-2</v>
      </c>
      <c r="AW24" s="22">
        <f>表26!AW30</f>
        <v>4.5447436667495733E-2</v>
      </c>
      <c r="AX24" s="22">
        <f>表26!AX30</f>
        <v>7.059021875736593E-2</v>
      </c>
      <c r="AY24" s="23"/>
      <c r="AZ24" s="22">
        <f>表26!AZ30</f>
        <v>-2.6636814857459723E-2</v>
      </c>
      <c r="BA24" s="22">
        <f>表26!BA30</f>
        <v>-3.3921158419220165E-2</v>
      </c>
      <c r="BB24" s="22">
        <f>表26!BB30</f>
        <v>0</v>
      </c>
      <c r="BC24" s="22">
        <f>表26!BC30</f>
        <v>0</v>
      </c>
      <c r="BD24" s="22">
        <f>表26!BD30</f>
        <v>0</v>
      </c>
    </row>
    <row r="25" spans="1:56" s="32" customFormat="1" ht="20.100000000000001" customHeight="1">
      <c r="A25" s="32" t="s">
        <v>120</v>
      </c>
      <c r="B25" s="32" t="s">
        <v>99</v>
      </c>
      <c r="C25" s="32" t="s">
        <v>100</v>
      </c>
      <c r="D25" s="20">
        <f>表5!D67</f>
        <v>7717720</v>
      </c>
      <c r="E25" s="20">
        <f>表5!E67</f>
        <v>8344547</v>
      </c>
      <c r="F25" s="20">
        <f>表5!F67</f>
        <v>8263661</v>
      </c>
      <c r="G25" s="20">
        <f>表5!G67</f>
        <v>8519304</v>
      </c>
      <c r="H25" s="20">
        <f>表5!H67</f>
        <v>32845232</v>
      </c>
      <c r="I25" s="20"/>
      <c r="J25" s="20">
        <f>表5!J67</f>
        <v>7806510</v>
      </c>
      <c r="K25" s="20">
        <f>表5!K67</f>
        <v>8369087</v>
      </c>
      <c r="L25" s="20">
        <f>表5!L67</f>
        <v>7814548</v>
      </c>
      <c r="M25" s="20">
        <f>表5!M67</f>
        <v>7623429</v>
      </c>
      <c r="N25" s="20">
        <f>表5!N67</f>
        <v>31613574</v>
      </c>
      <c r="O25" s="20"/>
      <c r="P25" s="20">
        <f>表5!P67</f>
        <v>7699539</v>
      </c>
      <c r="Q25" s="20">
        <f>表5!Q67</f>
        <v>7992426</v>
      </c>
      <c r="R25" s="20">
        <f>表5!R67</f>
        <v>8090507</v>
      </c>
      <c r="S25" s="20">
        <f>表5!S67</f>
        <v>8184437</v>
      </c>
      <c r="T25" s="20">
        <f>表5!T67</f>
        <v>31966909</v>
      </c>
      <c r="U25" s="20"/>
      <c r="V25" s="20">
        <f>表5!V67</f>
        <v>8134033</v>
      </c>
      <c r="W25" s="20">
        <f>表5!W67</f>
        <v>8534147</v>
      </c>
      <c r="X25" s="20">
        <f>表5!X67</f>
        <v>8541304</v>
      </c>
      <c r="Y25" s="20">
        <f>表5!Y67</f>
        <v>8867876</v>
      </c>
      <c r="Z25" s="20">
        <f>表5!Z67</f>
        <v>34077360</v>
      </c>
      <c r="AA25" s="21"/>
      <c r="AB25" s="20">
        <f>表5!AB67</f>
        <v>8666265</v>
      </c>
      <c r="AC25" s="20">
        <f>表5!AC67</f>
        <v>9014807</v>
      </c>
      <c r="AD25" s="20">
        <f>表5!AD67</f>
        <v>9009965</v>
      </c>
      <c r="AE25" s="20">
        <f>表5!AE67</f>
        <v>9153236</v>
      </c>
      <c r="AF25" s="20">
        <f>表5!AF67</f>
        <v>35844273</v>
      </c>
      <c r="AG25" s="21"/>
      <c r="AH25" s="20">
        <f>表5!AH67</f>
        <v>8921415</v>
      </c>
      <c r="AI25" s="20">
        <f>表5!AI67</f>
        <v>9514148</v>
      </c>
      <c r="AJ25" s="20">
        <f>表5!AJ67</f>
        <v>9819046</v>
      </c>
      <c r="AK25" s="20">
        <f>表5!AK67</f>
        <v>9766511</v>
      </c>
      <c r="AL25" s="20">
        <f>表5!AL67</f>
        <v>38021120</v>
      </c>
      <c r="AM25" s="21"/>
      <c r="AN25" s="20">
        <f>表5!AN67</f>
        <v>9258003</v>
      </c>
      <c r="AO25" s="20">
        <f>表5!AO67</f>
        <v>9910179</v>
      </c>
      <c r="AP25" s="20">
        <f>表5!AP67</f>
        <v>10048326</v>
      </c>
      <c r="AQ25" s="20">
        <f>表5!AQ67</f>
        <v>9995097</v>
      </c>
      <c r="AR25" s="20">
        <f>表5!AR67</f>
        <v>39211605</v>
      </c>
      <c r="AS25" s="21"/>
      <c r="AT25" s="20">
        <f>表5!AT67</f>
        <v>9910098</v>
      </c>
      <c r="AU25" s="20">
        <f>表5!AU67</f>
        <v>10209786</v>
      </c>
      <c r="AV25" s="20">
        <f>表5!AV67</f>
        <v>10319334</v>
      </c>
      <c r="AW25" s="20">
        <f>表5!AW67</f>
        <v>10370296</v>
      </c>
      <c r="AX25" s="20">
        <f>表5!AX67</f>
        <v>40809514</v>
      </c>
      <c r="AY25" s="21"/>
      <c r="AZ25" s="20">
        <f>表5!AZ67</f>
        <v>10410107</v>
      </c>
      <c r="BA25" s="20">
        <f>表5!BA67</f>
        <v>10720421</v>
      </c>
      <c r="BB25" s="20">
        <f>表5!BB67</f>
        <v>0</v>
      </c>
      <c r="BC25" s="20">
        <f>表5!BC67</f>
        <v>0</v>
      </c>
      <c r="BD25" s="20">
        <f>表5!BD67</f>
        <v>0</v>
      </c>
    </row>
    <row r="26" spans="1:56" s="32" customFormat="1" ht="20.100000000000001" customHeight="1">
      <c r="A26" s="32" t="s">
        <v>121</v>
      </c>
      <c r="C26" s="56" t="s">
        <v>105</v>
      </c>
      <c r="D26" s="22">
        <f>表5!D68</f>
        <v>6.5064040282583205E-3</v>
      </c>
      <c r="E26" s="22">
        <f>表5!E68</f>
        <v>0.43107846920313159</v>
      </c>
      <c r="F26" s="22">
        <f>表5!F68</f>
        <v>0.14799680648194699</v>
      </c>
      <c r="G26" s="22">
        <f>表5!G68</f>
        <v>7.6236759595680909E-2</v>
      </c>
      <c r="H26" s="22">
        <f>表5!H68</f>
        <v>0</v>
      </c>
      <c r="I26" s="22"/>
      <c r="J26" s="22">
        <f>表5!J68</f>
        <v>3.4088789652051719E-2</v>
      </c>
      <c r="K26" s="22">
        <f>表5!K68</f>
        <v>2.7330966900007941E-2</v>
      </c>
      <c r="L26" s="22">
        <f>表5!L68</f>
        <v>-3.4503515215881561E-2</v>
      </c>
      <c r="M26" s="22">
        <f>表5!M68</f>
        <v>-8.7376917142844832E-2</v>
      </c>
      <c r="N26" s="22">
        <f>表5!N68</f>
        <v>-3.7498836969700799E-2</v>
      </c>
      <c r="O26" s="22"/>
      <c r="P26" s="22">
        <f>表5!P68</f>
        <v>-7.5528461415017567E-3</v>
      </c>
      <c r="Q26" s="22">
        <f>表5!Q68</f>
        <v>-2.4666495089362361E-2</v>
      </c>
      <c r="R26" s="22">
        <f>表5!R68</f>
        <v>4.9696307765683123E-2</v>
      </c>
      <c r="S26" s="22">
        <f>表5!S68</f>
        <v>9.8642609861750774E-2</v>
      </c>
      <c r="T26" s="22">
        <f>表5!T68</f>
        <v>2.7552546538777145E-2</v>
      </c>
      <c r="U26" s="22"/>
      <c r="V26" s="22">
        <f>表5!V68</f>
        <v>5.6431170749313697E-2</v>
      </c>
      <c r="W26" s="22">
        <f>表5!W68</f>
        <v>6.7779295047586396E-2</v>
      </c>
      <c r="X26" s="22">
        <f>表5!X68</f>
        <v>5.5719252205084224E-2</v>
      </c>
      <c r="Y26" s="22">
        <f>表5!Y68</f>
        <v>8.3504705332816398E-2</v>
      </c>
      <c r="Z26" s="22">
        <f>表5!Z68</f>
        <v>6.6019864479233803E-2</v>
      </c>
      <c r="AA26" s="23"/>
      <c r="AB26" s="22">
        <f>表5!AB68</f>
        <v>6.5432731831798652E-2</v>
      </c>
      <c r="AC26" s="22">
        <f>表5!AC68</f>
        <v>5.6321973361836974E-2</v>
      </c>
      <c r="AD26" s="22">
        <f>表5!AD68</f>
        <v>5.486995896645297E-2</v>
      </c>
      <c r="AE26" s="22">
        <f>表5!AE68</f>
        <v>3.2179069711845365E-2</v>
      </c>
      <c r="AF26" s="22">
        <f>表5!AF68</f>
        <v>5.1850055285972863E-2</v>
      </c>
      <c r="AG26" s="23"/>
      <c r="AH26" s="22">
        <f>表5!AH68</f>
        <v>2.9441749127219197E-2</v>
      </c>
      <c r="AI26" s="22">
        <f>表5!AI68</f>
        <v>5.5391202496071212E-2</v>
      </c>
      <c r="AJ26" s="22">
        <f>表5!AJ68</f>
        <v>8.9798462036201121E-2</v>
      </c>
      <c r="AK26" s="22">
        <f>表5!AK68</f>
        <v>6.7000894547021295E-2</v>
      </c>
      <c r="AL26" s="22">
        <f>表5!AL68</f>
        <v>6.0730677952374634E-2</v>
      </c>
      <c r="AM26" s="23"/>
      <c r="AN26" s="22">
        <f>表5!AN68</f>
        <v>3.7728095823364338E-2</v>
      </c>
      <c r="AO26" s="22">
        <f>表5!AO68</f>
        <v>4.1625482386862256E-2</v>
      </c>
      <c r="AP26" s="22">
        <f>表5!AP68</f>
        <v>2.3350537312891717E-2</v>
      </c>
      <c r="AQ26" s="22">
        <f>表5!AQ68</f>
        <v>2.3405082941083011E-2</v>
      </c>
      <c r="AR26" s="22">
        <f>表5!AR68</f>
        <v>3.131115022387565E-2</v>
      </c>
      <c r="AS26" s="23"/>
      <c r="AT26" s="22">
        <f>表5!AT68</f>
        <v>7.0435816449832656E-2</v>
      </c>
      <c r="AU26" s="22">
        <f>表5!AU68</f>
        <v>3.023224908450195E-2</v>
      </c>
      <c r="AV26" s="22">
        <f>表5!AV68</f>
        <v>2.6970462542716067E-2</v>
      </c>
      <c r="AW26" s="22">
        <f>表5!AW68</f>
        <v>3.7538305030956787E-2</v>
      </c>
      <c r="AX26" s="22">
        <f>表5!AX68</f>
        <v>4.0750920550179037E-2</v>
      </c>
      <c r="AY26" s="23"/>
      <c r="AZ26" s="22">
        <f>表5!AZ68</f>
        <v>5.0454496010029271E-2</v>
      </c>
      <c r="BA26" s="22">
        <f>表5!BA68</f>
        <v>5.0014270622322554E-2</v>
      </c>
      <c r="BB26" s="22">
        <f>表5!BB68</f>
        <v>0</v>
      </c>
      <c r="BC26" s="22">
        <f>表5!BC68</f>
        <v>0</v>
      </c>
      <c r="BD26" s="22">
        <f>表5!BD68</f>
        <v>0</v>
      </c>
    </row>
    <row r="27" spans="1:56" s="32" customFormat="1" ht="20.100000000000001" customHeight="1">
      <c r="C27" s="32" t="s">
        <v>101</v>
      </c>
      <c r="D27" s="26">
        <f>表6!D67</f>
        <v>10620331800</v>
      </c>
      <c r="E27" s="26">
        <f>表6!E67</f>
        <v>11414902728</v>
      </c>
      <c r="F27" s="26">
        <f>表6!F67</f>
        <v>11408890282</v>
      </c>
      <c r="G27" s="26">
        <f>表6!G67</f>
        <v>11433764765</v>
      </c>
      <c r="H27" s="26">
        <f>表6!H67</f>
        <v>44877889575</v>
      </c>
      <c r="I27" s="26"/>
      <c r="J27" s="26">
        <f>表6!J67</f>
        <v>10935529085</v>
      </c>
      <c r="K27" s="26">
        <f>表6!K67</f>
        <v>11549376793</v>
      </c>
      <c r="L27" s="26">
        <f>表6!L67</f>
        <v>11340356721</v>
      </c>
      <c r="M27" s="26">
        <f>表6!M67</f>
        <v>11305933262</v>
      </c>
      <c r="N27" s="26">
        <f>表6!N67</f>
        <v>45131195861</v>
      </c>
      <c r="O27" s="26"/>
      <c r="P27" s="26">
        <f>表6!P67</f>
        <v>11781536355</v>
      </c>
      <c r="Q27" s="26">
        <f>表6!Q67</f>
        <v>12413310019</v>
      </c>
      <c r="R27" s="26">
        <f>表6!R67</f>
        <v>12696615038</v>
      </c>
      <c r="S27" s="26">
        <f>表6!S67</f>
        <v>12682473167</v>
      </c>
      <c r="T27" s="26">
        <f>表6!T67</f>
        <v>49573934579</v>
      </c>
      <c r="U27" s="26"/>
      <c r="V27" s="26">
        <f>表6!V67</f>
        <v>12571571071</v>
      </c>
      <c r="W27" s="26">
        <f>表6!W67</f>
        <v>13398557362</v>
      </c>
      <c r="X27" s="26">
        <f>表6!X67</f>
        <v>13441156324</v>
      </c>
      <c r="Y27" s="26">
        <f>表6!Y67</f>
        <v>13819208380</v>
      </c>
      <c r="Z27" s="26">
        <f>表6!Z67</f>
        <v>53230493137</v>
      </c>
      <c r="AA27" s="27"/>
      <c r="AB27" s="26">
        <f>表6!AB67</f>
        <v>13661162330</v>
      </c>
      <c r="AC27" s="26">
        <f>表6!AC67</f>
        <v>14413100636</v>
      </c>
      <c r="AD27" s="26">
        <f>表6!AD67</f>
        <v>14683264124</v>
      </c>
      <c r="AE27" s="26">
        <f>表6!AE67</f>
        <v>15053885487</v>
      </c>
      <c r="AF27" s="26">
        <f>表6!AF67</f>
        <v>57811412577</v>
      </c>
      <c r="AG27" s="27"/>
      <c r="AH27" s="26">
        <f>表6!AH67</f>
        <v>14660479860</v>
      </c>
      <c r="AI27" s="26">
        <f>表6!AI67</f>
        <v>15798837584</v>
      </c>
      <c r="AJ27" s="26">
        <f>表6!AJ67</f>
        <v>16137189947</v>
      </c>
      <c r="AK27" s="26">
        <f>表6!AK67</f>
        <v>15237711253</v>
      </c>
      <c r="AL27" s="26">
        <f>表6!AL67</f>
        <v>61834218644</v>
      </c>
      <c r="AM27" s="27"/>
      <c r="AN27" s="26">
        <f>表6!AN67</f>
        <v>15022703301</v>
      </c>
      <c r="AO27" s="26">
        <f>表6!AO67</f>
        <v>16234963967</v>
      </c>
      <c r="AP27" s="26">
        <f>表6!AP67</f>
        <v>16706907103</v>
      </c>
      <c r="AQ27" s="26">
        <f>表6!AQ67</f>
        <v>16837216872</v>
      </c>
      <c r="AR27" s="26">
        <f>表6!AR67</f>
        <v>64801791243</v>
      </c>
      <c r="AS27" s="27"/>
      <c r="AT27" s="26">
        <f>表6!AT67</f>
        <v>16547060471</v>
      </c>
      <c r="AU27" s="26">
        <f>表6!AU67</f>
        <v>17315493894</v>
      </c>
      <c r="AV27" s="26">
        <f>表6!AV67</f>
        <v>17667636196</v>
      </c>
      <c r="AW27" s="26">
        <f>表6!AW67</f>
        <v>17697883094</v>
      </c>
      <c r="AX27" s="26">
        <f>表6!AX67</f>
        <v>69228073655</v>
      </c>
      <c r="AY27" s="27"/>
      <c r="AZ27" s="26">
        <f>表6!AZ67</f>
        <v>17147617781</v>
      </c>
      <c r="BA27" s="26">
        <f>表6!BA67</f>
        <v>18036945486</v>
      </c>
      <c r="BB27" s="26">
        <f>表6!BB67</f>
        <v>0</v>
      </c>
      <c r="BC27" s="26">
        <f>表6!BC67</f>
        <v>0</v>
      </c>
      <c r="BD27" s="26">
        <f>表6!BD67</f>
        <v>0</v>
      </c>
    </row>
    <row r="28" spans="1:56" s="32" customFormat="1" ht="20.100000000000001" customHeight="1">
      <c r="C28" s="56" t="s">
        <v>5</v>
      </c>
      <c r="D28" s="22">
        <f>表6!D68</f>
        <v>0.12632771423450578</v>
      </c>
      <c r="E28" s="22">
        <f>表6!E68</f>
        <v>0.37570717436427609</v>
      </c>
      <c r="F28" s="22">
        <f>表6!F68</f>
        <v>0.18159386233411109</v>
      </c>
      <c r="G28" s="22">
        <f>表6!G68</f>
        <v>7.0358450634751699E-2</v>
      </c>
      <c r="H28" s="22">
        <f>表6!H68</f>
        <v>0</v>
      </c>
      <c r="I28" s="22"/>
      <c r="J28" s="22">
        <f>表6!J68</f>
        <v>5.3436064378864293E-2</v>
      </c>
      <c r="K28" s="22">
        <f>表6!K68</f>
        <v>3.564019992671881E-2</v>
      </c>
      <c r="L28" s="22">
        <f>表6!L68</f>
        <v>1.4876421948742079E-2</v>
      </c>
      <c r="M28" s="22">
        <f>表6!M68</f>
        <v>9.6783677936763679E-3</v>
      </c>
      <c r="N28" s="22">
        <f>表6!N68</f>
        <v>5.6443448744771807E-3</v>
      </c>
      <c r="O28" s="22"/>
      <c r="P28" s="22">
        <f>表6!P68</f>
        <v>6.285098036821557E-2</v>
      </c>
      <c r="Q28" s="22">
        <f>表6!Q68</f>
        <v>6.564580480412241E-2</v>
      </c>
      <c r="R28" s="22">
        <f>表6!R68</f>
        <v>0.10713411091806124</v>
      </c>
      <c r="S28" s="22">
        <f>表6!S68</f>
        <v>0.10778204312515416</v>
      </c>
      <c r="T28" s="22">
        <f>表6!T68</f>
        <v>8.5956991331080257E-2</v>
      </c>
      <c r="U28" s="22"/>
      <c r="V28" s="22">
        <f>表6!V68</f>
        <v>6.7057019746386004E-2</v>
      </c>
      <c r="W28" s="22">
        <f>表6!W68</f>
        <v>7.937023577852842E-2</v>
      </c>
      <c r="X28" s="22">
        <f>表6!X68</f>
        <v>5.8640927819867406E-2</v>
      </c>
      <c r="Y28" s="22">
        <f>表6!Y68</f>
        <v>8.963040552356949E-2</v>
      </c>
      <c r="Z28" s="22">
        <f>表6!Z68</f>
        <v>7.3759700315353838E-2</v>
      </c>
      <c r="AA28" s="23"/>
      <c r="AB28" s="22">
        <f>表6!AB68</f>
        <v>8.6671049532819344E-2</v>
      </c>
      <c r="AC28" s="22">
        <f>表6!AC68</f>
        <v>7.572033664440414E-2</v>
      </c>
      <c r="AD28" s="22">
        <f>表6!AD68</f>
        <v>9.2410784463695439E-2</v>
      </c>
      <c r="AE28" s="22">
        <f>表6!AE68</f>
        <v>8.9344995244944769E-2</v>
      </c>
      <c r="AF28" s="22">
        <f>表6!AF68</f>
        <v>8.6058181505289211E-2</v>
      </c>
      <c r="AG28" s="23"/>
      <c r="AH28" s="22">
        <f>表6!AH68</f>
        <v>7.3150256607777298E-2</v>
      </c>
      <c r="AI28" s="22">
        <f>表6!AI68</f>
        <v>9.6144263680419062E-2</v>
      </c>
      <c r="AJ28" s="22">
        <f>表6!AJ68</f>
        <v>9.9019251490786608E-2</v>
      </c>
      <c r="AK28" s="22">
        <f>表6!AK68</f>
        <v>1.2211184026791333E-2</v>
      </c>
      <c r="AL28" s="22">
        <f>表6!AL68</f>
        <v>6.9584981367510457E-2</v>
      </c>
      <c r="AM28" s="23"/>
      <c r="AN28" s="22">
        <f>表6!AN68</f>
        <v>2.4707475093519893E-2</v>
      </c>
      <c r="AO28" s="22">
        <f>表6!AO68</f>
        <v>2.7604966547771781E-2</v>
      </c>
      <c r="AP28" s="22">
        <f>表6!AP68</f>
        <v>3.5304607423668255E-2</v>
      </c>
      <c r="AQ28" s="22">
        <f>表6!AQ68</f>
        <v>0.10497020139327606</v>
      </c>
      <c r="AR28" s="22">
        <f>表6!AR68</f>
        <v>4.7992400714000905E-2</v>
      </c>
      <c r="AS28" s="23"/>
      <c r="AT28" s="22">
        <f>表6!AT68</f>
        <v>0.10147023072062744</v>
      </c>
      <c r="AU28" s="22">
        <f>表6!AU68</f>
        <v>6.6555732996780304E-2</v>
      </c>
      <c r="AV28" s="22">
        <f>表6!AV68</f>
        <v>5.7504904233739662E-2</v>
      </c>
      <c r="AW28" s="22">
        <f>表6!AW68</f>
        <v>5.1116893518861284E-2</v>
      </c>
      <c r="AX28" s="22">
        <f>表6!AX68</f>
        <v>6.8304939216909943E-2</v>
      </c>
      <c r="AY28" s="23"/>
      <c r="AZ28" s="22">
        <f>表6!AZ68</f>
        <v>3.6293897097464667E-2</v>
      </c>
      <c r="BA28" s="22">
        <f>表6!BA68</f>
        <v>4.1665088874536238E-2</v>
      </c>
      <c r="BB28" s="22">
        <f>表6!BB68</f>
        <v>0</v>
      </c>
      <c r="BC28" s="22">
        <f>表6!BC68</f>
        <v>0</v>
      </c>
      <c r="BD28" s="22">
        <f>表6!BD68</f>
        <v>0</v>
      </c>
    </row>
    <row r="29" spans="1:56" s="32" customFormat="1" ht="20.100000000000001" customHeight="1">
      <c r="C29" s="32" t="s">
        <v>106</v>
      </c>
      <c r="D29" s="28">
        <f>表7!D67</f>
        <v>1376.0970597533988</v>
      </c>
      <c r="E29" s="28">
        <f>表7!E67</f>
        <v>1367.9475624021293</v>
      </c>
      <c r="F29" s="28">
        <f>表7!F67</f>
        <v>1380.6096694915243</v>
      </c>
      <c r="G29" s="28">
        <f>表7!G67</f>
        <v>1342.1008060048098</v>
      </c>
      <c r="H29" s="28">
        <f>表7!H67</f>
        <v>1366.3441188358786</v>
      </c>
      <c r="I29" s="28"/>
      <c r="J29" s="28">
        <f>表7!J67</f>
        <v>1400.8217609405483</v>
      </c>
      <c r="K29" s="28">
        <f>表7!K67</f>
        <v>1380.0043891287066</v>
      </c>
      <c r="L29" s="28">
        <f>表7!L67</f>
        <v>1451.1852407842398</v>
      </c>
      <c r="M29" s="28">
        <f>表7!M67</f>
        <v>1483.0509029466923</v>
      </c>
      <c r="N29" s="28">
        <f>表7!N67</f>
        <v>1427.5891697977584</v>
      </c>
      <c r="O29" s="28"/>
      <c r="P29" s="28">
        <f>表7!P67</f>
        <v>1530.1612674473108</v>
      </c>
      <c r="Q29" s="28">
        <f>表7!Q67</f>
        <v>1553.1341821619619</v>
      </c>
      <c r="R29" s="28">
        <f>表7!R67</f>
        <v>1569.3225452990771</v>
      </c>
      <c r="S29" s="28">
        <f>表7!S67</f>
        <v>1549.584066320017</v>
      </c>
      <c r="T29" s="28">
        <f>表7!T67</f>
        <v>1550.7891169271325</v>
      </c>
      <c r="U29" s="28"/>
      <c r="V29" s="28">
        <f>表7!V67</f>
        <v>1545.5520122674693</v>
      </c>
      <c r="W29" s="28">
        <f>表7!W67</f>
        <v>1569.9937395031982</v>
      </c>
      <c r="X29" s="28">
        <f>表7!X67</f>
        <v>1573.6656046898693</v>
      </c>
      <c r="Y29" s="28">
        <f>表7!Y67</f>
        <v>1558.3447919208613</v>
      </c>
      <c r="Z29" s="28">
        <f>表7!Z67</f>
        <v>1562.0486192885835</v>
      </c>
      <c r="AA29" s="29"/>
      <c r="AB29" s="28">
        <f>表7!AB67</f>
        <v>1576.3610194241694</v>
      </c>
      <c r="AC29" s="28">
        <f>表7!AC67</f>
        <v>1598.8252034680277</v>
      </c>
      <c r="AD29" s="28">
        <f>表7!AD67</f>
        <v>1629.6693853971685</v>
      </c>
      <c r="AE29" s="28">
        <f>表7!AE67</f>
        <v>1644.6517370468762</v>
      </c>
      <c r="AF29" s="28">
        <f>表7!AF67</f>
        <v>1612.8493546793375</v>
      </c>
      <c r="AG29" s="29"/>
      <c r="AH29" s="28">
        <f>表7!AH67</f>
        <v>1643.2908748219872</v>
      </c>
      <c r="AI29" s="28">
        <f>表7!AI67</f>
        <v>1660.5625205746221</v>
      </c>
      <c r="AJ29" s="28">
        <f>表7!AJ67</f>
        <v>1643.4580250464251</v>
      </c>
      <c r="AK29" s="28">
        <f>表7!AK67</f>
        <v>1560.2000809705739</v>
      </c>
      <c r="AL29" s="28">
        <f>表7!AL67</f>
        <v>1626.3123927964248</v>
      </c>
      <c r="AM29" s="29"/>
      <c r="AN29" s="28">
        <f>表7!AN67</f>
        <v>1622.6721141697622</v>
      </c>
      <c r="AO29" s="28">
        <f>表7!AO67</f>
        <v>1638.210971466812</v>
      </c>
      <c r="AP29" s="28">
        <f>表7!AP67</f>
        <v>1662.655760073867</v>
      </c>
      <c r="AQ29" s="28">
        <f>表7!AQ67</f>
        <v>1684.5476208985265</v>
      </c>
      <c r="AR29" s="28">
        <f>表7!AR67</f>
        <v>1652.617668748831</v>
      </c>
      <c r="AS29" s="29"/>
      <c r="AT29" s="28">
        <f>表7!AT67</f>
        <v>1669.7171381150822</v>
      </c>
      <c r="AU29" s="28">
        <f>表7!AU67</f>
        <v>1695.9703067233731</v>
      </c>
      <c r="AV29" s="28">
        <f>表7!AV67</f>
        <v>1712.090741127286</v>
      </c>
      <c r="AW29" s="28">
        <f>表7!AW67</f>
        <v>1706.5938227799861</v>
      </c>
      <c r="AX29" s="28">
        <f>表7!AX67</f>
        <v>1696.3709407321048</v>
      </c>
      <c r="AY29" s="29"/>
      <c r="AZ29" s="28">
        <f>表7!AZ67</f>
        <v>1647.2086003534835</v>
      </c>
      <c r="BA29" s="28">
        <f>表7!BA67</f>
        <v>1682.484809691709</v>
      </c>
      <c r="BB29" s="28">
        <f>表7!BB67</f>
        <v>0</v>
      </c>
      <c r="BC29" s="28">
        <f>表7!BC67</f>
        <v>0</v>
      </c>
      <c r="BD29" s="28">
        <f>表7!BD67</f>
        <v>0</v>
      </c>
    </row>
    <row r="30" spans="1:56" s="32" customFormat="1" ht="20.100000000000001" customHeight="1">
      <c r="C30" s="56" t="s">
        <v>105</v>
      </c>
      <c r="D30" s="22">
        <f>表7!D68</f>
        <v>0.11904674399158958</v>
      </c>
      <c r="E30" s="22">
        <f>表7!E68</f>
        <v>-3.8692004687686965E-2</v>
      </c>
      <c r="F30" s="22">
        <f>表7!F68</f>
        <v>2.9265809506145567E-2</v>
      </c>
      <c r="G30" s="22">
        <f>表7!G68</f>
        <v>-5.4619105958967993E-3</v>
      </c>
      <c r="H30" s="22">
        <f>表7!H68</f>
        <v>0</v>
      </c>
      <c r="I30" s="22"/>
      <c r="J30" s="22">
        <f>表7!J68</f>
        <v>1.8709490829431023E-2</v>
      </c>
      <c r="K30" s="22">
        <f>表7!K68</f>
        <v>8.0881753733017068E-3</v>
      </c>
      <c r="L30" s="22">
        <f>表7!L68</f>
        <v>5.1144605850807261E-2</v>
      </c>
      <c r="M30" s="22">
        <f>表7!M68</f>
        <v>0.10634761136291834</v>
      </c>
      <c r="N30" s="22">
        <f>表7!N68</f>
        <v>4.4824030870100451E-2</v>
      </c>
      <c r="O30" s="22"/>
      <c r="P30" s="22">
        <f>表7!P68</f>
        <v>7.0939622564281768E-2</v>
      </c>
      <c r="Q30" s="22">
        <f>表7!Q68</f>
        <v>9.2596326732115486E-2</v>
      </c>
      <c r="R30" s="22">
        <f>表7!R68</f>
        <v>5.471849593777911E-2</v>
      </c>
      <c r="S30" s="22">
        <f>表7!S68</f>
        <v>8.3188410693022519E-3</v>
      </c>
      <c r="T30" s="22">
        <f>表7!T68</f>
        <v>5.6838402073970506E-2</v>
      </c>
      <c r="U30" s="22"/>
      <c r="V30" s="22">
        <f>表7!V68</f>
        <v>1.0058250164594718E-2</v>
      </c>
      <c r="W30" s="22">
        <f>表7!W68</f>
        <v>1.085518401106067E-2</v>
      </c>
      <c r="X30" s="22">
        <f>表7!X68</f>
        <v>2.7674740312639834E-3</v>
      </c>
      <c r="Y30" s="22">
        <f>表7!Y68</f>
        <v>5.6535981436938165E-3</v>
      </c>
      <c r="Z30" s="22">
        <f>表7!Z68</f>
        <v>7.2604986961486428E-3</v>
      </c>
      <c r="AA30" s="23"/>
      <c r="AB30" s="22">
        <f>表7!AB68</f>
        <v>1.993398275319147E-2</v>
      </c>
      <c r="AC30" s="22">
        <f>表7!AC68</f>
        <v>1.8364063014641552E-2</v>
      </c>
      <c r="AD30" s="22">
        <f>表7!AD68</f>
        <v>3.5588107499074484E-2</v>
      </c>
      <c r="AE30" s="22">
        <f>表7!AE68</f>
        <v>5.5383728667409038E-2</v>
      </c>
      <c r="AF30" s="22">
        <f>表7!AF68</f>
        <v>3.2521865685519069E-2</v>
      </c>
      <c r="AG30" s="23"/>
      <c r="AH30" s="22">
        <f>表7!AH68</f>
        <v>4.2458456262935762E-2</v>
      </c>
      <c r="AI30" s="22">
        <f>表7!AI68</f>
        <v>3.8614175566334286E-2</v>
      </c>
      <c r="AJ30" s="22">
        <f>表7!AJ68</f>
        <v>8.4610042827160115E-3</v>
      </c>
      <c r="AK30" s="22">
        <f>表7!AK68</f>
        <v>-5.1349263904310161E-2</v>
      </c>
      <c r="AL30" s="22">
        <f>表7!AL68</f>
        <v>8.3473624353243014E-3</v>
      </c>
      <c r="AM30" s="23"/>
      <c r="AN30" s="22">
        <f>表7!AN68</f>
        <v>-1.2547237356538399E-2</v>
      </c>
      <c r="AO30" s="22">
        <f>表7!AO68</f>
        <v>-1.34602273813067E-2</v>
      </c>
      <c r="AP30" s="22">
        <f>表7!AP68</f>
        <v>1.1681305354239058E-2</v>
      </c>
      <c r="AQ30" s="22">
        <f>表7!AQ68</f>
        <v>7.9699739440212136E-2</v>
      </c>
      <c r="AR30" s="22">
        <f>表7!AR68</f>
        <v>1.6174798930957301E-2</v>
      </c>
      <c r="AS30" s="23"/>
      <c r="AT30" s="22">
        <f>表7!AT68</f>
        <v>2.8992316768437609E-2</v>
      </c>
      <c r="AU30" s="22">
        <f>表7!AU68</f>
        <v>3.5257568324575939E-2</v>
      </c>
      <c r="AV30" s="22">
        <f>表7!AV68</f>
        <v>2.973254129960301E-2</v>
      </c>
      <c r="AW30" s="22">
        <f>表7!AW68</f>
        <v>1.308731294262877E-2</v>
      </c>
      <c r="AX30" s="22">
        <f>表7!AX68</f>
        <v>2.6475132639964372E-2</v>
      </c>
      <c r="AY30" s="23"/>
      <c r="AZ30" s="22">
        <f>表7!AZ68</f>
        <v>-1.3480449620950963E-2</v>
      </c>
      <c r="BA30" s="22">
        <f>表7!BA68</f>
        <v>-7.9514935952612609E-3</v>
      </c>
      <c r="BB30" s="22">
        <f>表7!BB68</f>
        <v>0</v>
      </c>
      <c r="BC30" s="22">
        <f>表7!BC68</f>
        <v>0</v>
      </c>
      <c r="BD30" s="22">
        <f>表7!BD68</f>
        <v>0</v>
      </c>
    </row>
    <row r="31" spans="1:56" ht="20.100000000000001" customHeight="1">
      <c r="A31" s="32"/>
      <c r="B31" s="32"/>
      <c r="C31" s="32" t="s">
        <v>102</v>
      </c>
      <c r="D31" s="26">
        <f>表13!E253</f>
        <v>4786090171</v>
      </c>
      <c r="E31" s="26">
        <f>表13!F253</f>
        <v>4980584755</v>
      </c>
      <c r="F31" s="26">
        <f>表13!G253</f>
        <v>4718899115</v>
      </c>
      <c r="G31" s="26">
        <f>表13!H253</f>
        <v>4754132702</v>
      </c>
      <c r="H31" s="26">
        <f>表13!I253</f>
        <v>19239706743</v>
      </c>
      <c r="I31" s="26"/>
      <c r="J31" s="26">
        <f>表13!K253</f>
        <v>4738520430</v>
      </c>
      <c r="K31" s="26">
        <f>表13!L253</f>
        <v>4708272506</v>
      </c>
      <c r="L31" s="26">
        <f>表13!M253</f>
        <v>4643259657</v>
      </c>
      <c r="M31" s="26">
        <f>表13!N253</f>
        <v>4718104829</v>
      </c>
      <c r="N31" s="26">
        <f>表13!O253</f>
        <v>18808157422</v>
      </c>
      <c r="O31" s="26"/>
      <c r="P31" s="26">
        <f>表13!Q253</f>
        <v>5008904340</v>
      </c>
      <c r="Q31" s="26">
        <f>表13!R253</f>
        <v>5212764034</v>
      </c>
      <c r="R31" s="26">
        <f>表13!S253</f>
        <v>5302003040</v>
      </c>
      <c r="S31" s="26">
        <f>表13!T253</f>
        <v>5246365701</v>
      </c>
      <c r="T31" s="26">
        <f>表13!U253</f>
        <v>20770037115</v>
      </c>
      <c r="U31" s="26"/>
      <c r="V31" s="26">
        <f>表13!W253</f>
        <v>5227996781</v>
      </c>
      <c r="W31" s="26">
        <f>表13!X253</f>
        <v>5469246675</v>
      </c>
      <c r="X31" s="26">
        <f>表13!Y253</f>
        <v>5424002474</v>
      </c>
      <c r="Y31" s="26">
        <f>表13!Z253</f>
        <v>5578906077</v>
      </c>
      <c r="Z31" s="26">
        <f>表13!AA253</f>
        <v>21700152007</v>
      </c>
      <c r="AA31" s="27"/>
      <c r="AB31" s="26">
        <f>表13!AC253</f>
        <v>5701809974</v>
      </c>
      <c r="AC31" s="26">
        <f>表13!AD253</f>
        <v>5781511373</v>
      </c>
      <c r="AD31" s="26">
        <f>表13!AE253</f>
        <v>5895231755</v>
      </c>
      <c r="AE31" s="26">
        <f>表13!AF253</f>
        <v>6206537335</v>
      </c>
      <c r="AF31" s="26">
        <f>表13!AG253</f>
        <v>23585090437</v>
      </c>
      <c r="AG31" s="27"/>
      <c r="AH31" s="26">
        <f>表13!AI253</f>
        <v>6078508921</v>
      </c>
      <c r="AI31" s="26">
        <f>表13!AJ253</f>
        <v>6378135302</v>
      </c>
      <c r="AJ31" s="26">
        <f>表13!AK253</f>
        <v>6468630225</v>
      </c>
      <c r="AK31" s="26">
        <f>表13!AL253</f>
        <v>5682974823</v>
      </c>
      <c r="AL31" s="26">
        <f>表13!AM253</f>
        <v>24608249271</v>
      </c>
      <c r="AM31" s="27"/>
      <c r="AN31" s="26">
        <f>表13!AO253</f>
        <v>5819224231</v>
      </c>
      <c r="AO31" s="26">
        <f>表13!AP253</f>
        <v>6200251204</v>
      </c>
      <c r="AP31" s="26">
        <f>表13!AQ253</f>
        <v>6398871883</v>
      </c>
      <c r="AQ31" s="26">
        <f>表13!AR253</f>
        <v>6641126014</v>
      </c>
      <c r="AR31" s="26">
        <f>表13!AS253</f>
        <v>25059473332</v>
      </c>
      <c r="AS31" s="27"/>
      <c r="AT31" s="26">
        <f>表13!AU253</f>
        <v>6619711657</v>
      </c>
      <c r="AU31" s="26">
        <f>表13!AV253</f>
        <v>6755238650</v>
      </c>
      <c r="AV31" s="26">
        <f>表13!AW253</f>
        <v>6897510471</v>
      </c>
      <c r="AW31" s="26">
        <f>表13!AX253</f>
        <v>6882358853</v>
      </c>
      <c r="AX31" s="26">
        <f>表13!AY253</f>
        <v>27154819631</v>
      </c>
      <c r="AY31" s="27"/>
      <c r="AZ31" s="26">
        <f>表13!BA253</f>
        <v>6509328997</v>
      </c>
      <c r="BA31" s="26">
        <f>表13!BB253</f>
        <v>6719985431</v>
      </c>
      <c r="BB31" s="26">
        <f>表13!BC253</f>
        <v>0</v>
      </c>
      <c r="BC31" s="26">
        <f>表13!BD253</f>
        <v>0</v>
      </c>
      <c r="BD31" s="26">
        <f>表13!BE253</f>
        <v>0</v>
      </c>
    </row>
    <row r="32" spans="1:56" ht="20.100000000000001" customHeight="1">
      <c r="A32" s="32"/>
      <c r="B32" s="55"/>
      <c r="C32" s="56" t="s">
        <v>105</v>
      </c>
      <c r="D32" s="22">
        <f>表13!E254</f>
        <v>0.16178288704503033</v>
      </c>
      <c r="E32" s="22">
        <f>表13!F254</f>
        <v>0.27452426851015838</v>
      </c>
      <c r="F32" s="22">
        <f>表13!G254</f>
        <v>0.23292269767753795</v>
      </c>
      <c r="G32" s="22">
        <f>表13!H254</f>
        <v>3.4424231678114092E-2</v>
      </c>
      <c r="H32" s="22">
        <f>表13!I254</f>
        <v>0</v>
      </c>
      <c r="I32" s="22"/>
      <c r="J32" s="22">
        <f>表13!K254</f>
        <v>1.1470897588519437E-2</v>
      </c>
      <c r="K32" s="22">
        <f>表13!L254</f>
        <v>-3.3856635898094817E-2</v>
      </c>
      <c r="L32" s="22">
        <f>表13!M254</f>
        <v>4.1180093057084435E-3</v>
      </c>
      <c r="M32" s="22">
        <f>表13!N254</f>
        <v>1.2565820592784311E-2</v>
      </c>
      <c r="N32" s="22">
        <f>表13!O254</f>
        <v>-2.2430140270043974E-2</v>
      </c>
      <c r="O32" s="22"/>
      <c r="P32" s="22">
        <f>表13!Q254</f>
        <v>3.7987854034474244E-2</v>
      </c>
      <c r="Q32" s="22">
        <f>表13!R254</f>
        <v>8.8145948822841991E-2</v>
      </c>
      <c r="R32" s="22">
        <f>表13!S254</f>
        <v>0.12270144570199215</v>
      </c>
      <c r="S32" s="22">
        <f>表13!T254</f>
        <v>9.2315645527532464E-2</v>
      </c>
      <c r="T32" s="22">
        <f>表13!U254</f>
        <v>8.5072761801568308E-2</v>
      </c>
      <c r="U32" s="22"/>
      <c r="V32" s="22">
        <f>表13!W254</f>
        <v>4.3740591979442689E-2</v>
      </c>
      <c r="W32" s="22">
        <f>表13!X254</f>
        <v>4.9202810510336592E-2</v>
      </c>
      <c r="X32" s="22">
        <f>表13!Y254</f>
        <v>2.301006489049473E-2</v>
      </c>
      <c r="Y32" s="22">
        <f>表13!Z254</f>
        <v>6.3384902035444224E-2</v>
      </c>
      <c r="Z32" s="22">
        <f>表13!AA254</f>
        <v>4.4781571012614041E-2</v>
      </c>
      <c r="AA32" s="23"/>
      <c r="AB32" s="22">
        <f>表13!AC254</f>
        <v>9.0629970301812302E-2</v>
      </c>
      <c r="AC32" s="22">
        <f>表13!AD254</f>
        <v>5.7094645123132892E-2</v>
      </c>
      <c r="AD32" s="22">
        <f>表13!AE254</f>
        <v>8.6878515129526823E-2</v>
      </c>
      <c r="AE32" s="22">
        <f>表13!AF254</f>
        <v>0.11250077512283596</v>
      </c>
      <c r="AF32" s="22">
        <f>表13!AG254</f>
        <v>8.6862913651109874E-2</v>
      </c>
      <c r="AG32" s="23"/>
      <c r="AH32" s="22">
        <f>表13!AI254</f>
        <v>6.6066555833626639E-2</v>
      </c>
      <c r="AI32" s="22">
        <f>表13!AJ254</f>
        <v>0.10319514924527673</v>
      </c>
      <c r="AJ32" s="22">
        <f>表13!AK254</f>
        <v>9.7264788532474E-2</v>
      </c>
      <c r="AK32" s="22">
        <f>表13!AL254</f>
        <v>-8.4356620083072431E-2</v>
      </c>
      <c r="AL32" s="22">
        <f>表13!AM254</f>
        <v>4.3381594687247116E-2</v>
      </c>
      <c r="AM32" s="23"/>
      <c r="AN32" s="22">
        <f>表13!AO254</f>
        <v>-4.2655969312510922E-2</v>
      </c>
      <c r="AO32" s="22">
        <f>表13!AP254</f>
        <v>-2.7889671444288888E-2</v>
      </c>
      <c r="AP32" s="22">
        <f>表13!AQ254</f>
        <v>-1.0784097957925898E-2</v>
      </c>
      <c r="AQ32" s="22">
        <f>表13!AR254</f>
        <v>0.16860028784962999</v>
      </c>
      <c r="AR32" s="22">
        <f>表13!AS254</f>
        <v>1.8336292680997568E-2</v>
      </c>
      <c r="AS32" s="23"/>
      <c r="AT32" s="22">
        <f>表13!AU254</f>
        <v>0.13755913060295333</v>
      </c>
      <c r="AU32" s="22">
        <f>表13!AV254</f>
        <v>8.9510477517742881E-2</v>
      </c>
      <c r="AV32" s="22">
        <f>表13!AW254</f>
        <v>7.7926015259774495E-2</v>
      </c>
      <c r="AW32" s="22">
        <f>表13!AX254</f>
        <v>3.6324086983361425E-2</v>
      </c>
      <c r="AX32" s="22">
        <f>表13!AY254</f>
        <v>8.3614937602232819E-2</v>
      </c>
      <c r="AY32" s="23"/>
      <c r="AZ32" s="22">
        <f>表13!BA254</f>
        <v>-1.6674844120026955E-2</v>
      </c>
      <c r="BA32" s="22">
        <f>表13!BB254</f>
        <v>-5.2186489369994149E-3</v>
      </c>
      <c r="BB32" s="22">
        <f>表13!BC254</f>
        <v>0</v>
      </c>
      <c r="BC32" s="22">
        <f>表13!BD254</f>
        <v>0</v>
      </c>
      <c r="BD32" s="22">
        <f>表13!BE254</f>
        <v>0</v>
      </c>
    </row>
    <row r="33" spans="1:56" ht="20.100000000000001" customHeight="1">
      <c r="A33" s="32"/>
      <c r="B33" s="32" t="s">
        <v>103</v>
      </c>
      <c r="C33" s="57" t="s">
        <v>113</v>
      </c>
      <c r="D33" s="89">
        <f>表15!D55</f>
        <v>275663</v>
      </c>
      <c r="E33" s="89">
        <f>表15!E55</f>
        <v>290530</v>
      </c>
      <c r="F33" s="89">
        <f>表15!F55</f>
        <v>301557</v>
      </c>
      <c r="G33" s="89">
        <f>表15!G55</f>
        <v>299182</v>
      </c>
      <c r="H33" s="89">
        <f>表15!H55</f>
        <v>1166932</v>
      </c>
      <c r="I33" s="89"/>
      <c r="J33" s="89">
        <f>表15!J55</f>
        <v>280441</v>
      </c>
      <c r="K33" s="89">
        <f>表15!K55</f>
        <v>299008</v>
      </c>
      <c r="L33" s="89">
        <f>表15!L55</f>
        <v>297055</v>
      </c>
      <c r="M33" s="89">
        <f>表15!M55</f>
        <v>284651</v>
      </c>
      <c r="N33" s="89">
        <f>表15!N55</f>
        <v>1161155</v>
      </c>
      <c r="O33" s="89"/>
      <c r="P33" s="89">
        <f>表15!P55</f>
        <v>293168</v>
      </c>
      <c r="Q33" s="89">
        <f>表15!Q55</f>
        <v>302931</v>
      </c>
      <c r="R33" s="89">
        <f>表15!R55</f>
        <v>307695</v>
      </c>
      <c r="S33" s="89">
        <f>表15!S55</f>
        <v>308982</v>
      </c>
      <c r="T33" s="89">
        <f>表15!T55</f>
        <v>1212776</v>
      </c>
      <c r="U33" s="89"/>
      <c r="V33" s="89">
        <f>表15!V55</f>
        <v>306514</v>
      </c>
      <c r="W33" s="89">
        <f>表15!W55</f>
        <v>317915</v>
      </c>
      <c r="X33" s="89">
        <f>表15!X55</f>
        <v>320853</v>
      </c>
      <c r="Y33" s="89">
        <f>表15!Y55</f>
        <v>322822</v>
      </c>
      <c r="Z33" s="89">
        <f>表15!Z55</f>
        <v>1268104</v>
      </c>
      <c r="AA33" s="29"/>
      <c r="AB33" s="89">
        <f>表15!AB55</f>
        <v>317569</v>
      </c>
      <c r="AC33" s="89">
        <f>表15!AC55</f>
        <v>331583</v>
      </c>
      <c r="AD33" s="89">
        <f>表15!AD55</f>
        <v>329094</v>
      </c>
      <c r="AE33" s="89">
        <f>表15!AE55</f>
        <v>327372</v>
      </c>
      <c r="AF33" s="89">
        <f>表15!AF55</f>
        <v>1305618</v>
      </c>
      <c r="AG33" s="29"/>
      <c r="AH33" s="89">
        <f>表15!AH55</f>
        <v>324734</v>
      </c>
      <c r="AI33" s="89">
        <f>表15!AI55</f>
        <v>340454</v>
      </c>
      <c r="AJ33" s="89">
        <f>表15!AJ55</f>
        <v>355550</v>
      </c>
      <c r="AK33" s="89">
        <f>表15!AK55</f>
        <v>345241</v>
      </c>
      <c r="AL33" s="89">
        <f>表15!AL55</f>
        <v>1365979</v>
      </c>
      <c r="AM33" s="29"/>
      <c r="AN33" s="89">
        <f>表15!AN55</f>
        <v>332293</v>
      </c>
      <c r="AO33" s="89">
        <f>表15!AO55</f>
        <v>358478</v>
      </c>
      <c r="AP33" s="89">
        <f>表15!AP55</f>
        <v>368354</v>
      </c>
      <c r="AQ33" s="89">
        <f>表15!AQ55</f>
        <v>356673</v>
      </c>
      <c r="AR33" s="89">
        <f>表15!AR55</f>
        <v>1415798</v>
      </c>
      <c r="AS33" s="29"/>
      <c r="AT33" s="89">
        <f>表15!AT55</f>
        <v>356713</v>
      </c>
      <c r="AU33" s="89">
        <f>表15!AU55</f>
        <v>368380</v>
      </c>
      <c r="AV33" s="89">
        <f>表15!AV55</f>
        <v>367831</v>
      </c>
      <c r="AW33" s="89">
        <f>表15!AW55</f>
        <v>358687</v>
      </c>
      <c r="AX33" s="89">
        <f>表15!AX55</f>
        <v>1451611</v>
      </c>
      <c r="AY33" s="29"/>
      <c r="AZ33" s="89">
        <f>表15!AZ55</f>
        <v>357131</v>
      </c>
      <c r="BA33" s="89">
        <f>表15!BA55</f>
        <v>361093</v>
      </c>
      <c r="BB33" s="89">
        <f>表15!BB55</f>
        <v>0</v>
      </c>
      <c r="BC33" s="89">
        <f>表15!BC55</f>
        <v>0</v>
      </c>
      <c r="BD33" s="89">
        <f>表15!BD55</f>
        <v>0</v>
      </c>
    </row>
    <row r="34" spans="1:56" ht="20.100000000000001" customHeight="1">
      <c r="A34" s="32"/>
      <c r="B34" s="32"/>
      <c r="C34" s="56" t="s">
        <v>105</v>
      </c>
      <c r="D34" s="22">
        <f>表15!D56</f>
        <v>-6.1649836141224991E-3</v>
      </c>
      <c r="E34" s="22">
        <f>表15!E56</f>
        <v>0.29801141059836389</v>
      </c>
      <c r="F34" s="22">
        <f>表15!F56</f>
        <v>0.1560906602464327</v>
      </c>
      <c r="G34" s="22">
        <f>表15!G56</f>
        <v>8.864711447492904E-2</v>
      </c>
      <c r="H34" s="22">
        <f>表15!H56</f>
        <v>0</v>
      </c>
      <c r="I34" s="22"/>
      <c r="J34" s="22">
        <f>表15!J56</f>
        <v>4.0504741692762053E-2</v>
      </c>
      <c r="K34" s="22">
        <f>表15!K56</f>
        <v>5.2089344273831474E-2</v>
      </c>
      <c r="L34" s="22">
        <f>表15!L56</f>
        <v>4.803220187054983E-3</v>
      </c>
      <c r="M34" s="22">
        <f>表15!M56</f>
        <v>-3.1331459412369242E-2</v>
      </c>
      <c r="N34" s="22">
        <f>表15!N56</f>
        <v>-4.9505883804711326E-3</v>
      </c>
      <c r="O34" s="22"/>
      <c r="P34" s="22">
        <f>表15!P56</f>
        <v>1.6730016924229485E-2</v>
      </c>
      <c r="Q34" s="22">
        <f>表15!Q56</f>
        <v>-1.4416225818416062E-2</v>
      </c>
      <c r="R34" s="22">
        <f>表15!R56</f>
        <v>7.811732337624111E-3</v>
      </c>
      <c r="S34" s="22">
        <f>表15!S56</f>
        <v>5.5713485219150094E-2</v>
      </c>
      <c r="T34" s="22">
        <f>表15!T56</f>
        <v>1.5987373627367907E-2</v>
      </c>
      <c r="U34" s="22"/>
      <c r="V34" s="22">
        <f>表15!V56</f>
        <v>4.5523385908421199E-2</v>
      </c>
      <c r="W34" s="22">
        <f>表15!W56</f>
        <v>4.946340915918146E-2</v>
      </c>
      <c r="X34" s="22">
        <f>表15!X56</f>
        <v>4.2763125822649073E-2</v>
      </c>
      <c r="Y34" s="22">
        <f>表15!Y56</f>
        <v>4.4792253270417026E-2</v>
      </c>
      <c r="Z34" s="22">
        <f>表15!Z56</f>
        <v>4.5620955559806609E-2</v>
      </c>
      <c r="AA34" s="23"/>
      <c r="AB34" s="22">
        <f>表15!AB56</f>
        <v>3.6066868071279012E-2</v>
      </c>
      <c r="AC34" s="22">
        <f>表15!AC56</f>
        <v>4.2992623814541719E-2</v>
      </c>
      <c r="AD34" s="22">
        <f>表15!AD56</f>
        <v>2.5684659329973547E-2</v>
      </c>
      <c r="AE34" s="22">
        <f>表15!AE56</f>
        <v>1.4094454529121281E-2</v>
      </c>
      <c r="AF34" s="22">
        <f>表15!AF56</f>
        <v>2.9582747156384759E-2</v>
      </c>
      <c r="AG34" s="23"/>
      <c r="AH34" s="22">
        <f>表15!AH56</f>
        <v>2.2562025890436432E-2</v>
      </c>
      <c r="AI34" s="22">
        <f>表15!AI56</f>
        <v>2.6753482536800766E-2</v>
      </c>
      <c r="AJ34" s="22">
        <f>表15!AJ56</f>
        <v>8.0390405172990009E-2</v>
      </c>
      <c r="AK34" s="22">
        <f>表15!AK56</f>
        <v>5.4583165328739192E-2</v>
      </c>
      <c r="AL34" s="22">
        <f>表15!AL56</f>
        <v>4.6231746192224588E-2</v>
      </c>
      <c r="AM34" s="23"/>
      <c r="AN34" s="22">
        <f>表15!AN56</f>
        <v>2.3277513287798701E-2</v>
      </c>
      <c r="AO34" s="22">
        <f>表15!AO56</f>
        <v>5.2941072802786815E-2</v>
      </c>
      <c r="AP34" s="22">
        <f>表15!AP56</f>
        <v>3.6011812684573208E-2</v>
      </c>
      <c r="AQ34" s="22">
        <f>表15!AQ56</f>
        <v>3.3113100703566545E-2</v>
      </c>
      <c r="AR34" s="22">
        <f>表15!AR56</f>
        <v>3.647127810896067E-2</v>
      </c>
      <c r="AS34" s="23"/>
      <c r="AT34" s="22">
        <f>表15!AT56</f>
        <v>7.3489360293475858E-2</v>
      </c>
      <c r="AU34" s="22">
        <f>表15!AU56</f>
        <v>2.7622336656642821E-2</v>
      </c>
      <c r="AV34" s="22">
        <f>表15!AV56</f>
        <v>-1.4198298376019158E-3</v>
      </c>
      <c r="AW34" s="22">
        <f>表15!AW56</f>
        <v>5.6466287047238772E-3</v>
      </c>
      <c r="AX34" s="22">
        <f>表15!AX56</f>
        <v>2.5295275173435661E-2</v>
      </c>
      <c r="AY34" s="23"/>
      <c r="AZ34" s="22">
        <f>表15!AZ56</f>
        <v>1.1718103909865718E-3</v>
      </c>
      <c r="BA34" s="22">
        <f>表15!BA56</f>
        <v>-1.9781204191324231E-2</v>
      </c>
      <c r="BB34" s="22">
        <f>表15!BB56</f>
        <v>0</v>
      </c>
      <c r="BC34" s="22">
        <f>表15!BC56</f>
        <v>0</v>
      </c>
      <c r="BD34" s="22">
        <f>表15!BD56</f>
        <v>0</v>
      </c>
    </row>
    <row r="35" spans="1:56" ht="20.100000000000001" customHeight="1">
      <c r="A35" s="32"/>
      <c r="B35" s="32"/>
      <c r="C35" s="32" t="s">
        <v>104</v>
      </c>
      <c r="D35" s="87">
        <f>表16!D55</f>
        <v>2542767</v>
      </c>
      <c r="E35" s="87">
        <f>表16!E55</f>
        <v>2736240</v>
      </c>
      <c r="F35" s="87">
        <f>表16!F55</f>
        <v>2791288</v>
      </c>
      <c r="G35" s="87">
        <f>表16!G55</f>
        <v>2781640</v>
      </c>
      <c r="H35" s="87">
        <f>表16!H55</f>
        <v>10851935</v>
      </c>
      <c r="I35" s="87"/>
      <c r="J35" s="87">
        <f>表16!J55</f>
        <v>2606416</v>
      </c>
      <c r="K35" s="87">
        <f>表16!K55</f>
        <v>2855209</v>
      </c>
      <c r="L35" s="87">
        <f>表16!L55</f>
        <v>2775977</v>
      </c>
      <c r="M35" s="87">
        <f>表16!M55</f>
        <v>2743842</v>
      </c>
      <c r="N35" s="87">
        <f>表16!N55</f>
        <v>10981444</v>
      </c>
      <c r="O35" s="87"/>
      <c r="P35" s="87">
        <f>表16!P55</f>
        <v>2669562</v>
      </c>
      <c r="Q35" s="87">
        <f>表16!Q55</f>
        <v>2878396</v>
      </c>
      <c r="R35" s="87">
        <f>表16!R55</f>
        <v>2850375</v>
      </c>
      <c r="S35" s="87">
        <f>表16!S55</f>
        <v>2880417</v>
      </c>
      <c r="T35" s="87">
        <f>表16!T55</f>
        <v>11278750</v>
      </c>
      <c r="U35" s="87"/>
      <c r="V35" s="87">
        <f>表16!V55</f>
        <v>2811927</v>
      </c>
      <c r="W35" s="87">
        <f>表16!W55</f>
        <v>2996217</v>
      </c>
      <c r="X35" s="87">
        <f>表16!X55</f>
        <v>2971852</v>
      </c>
      <c r="Y35" s="87">
        <f>表16!Y55</f>
        <v>3013768</v>
      </c>
      <c r="Z35" s="87">
        <f>表16!Z55</f>
        <v>11793764</v>
      </c>
      <c r="AA35" s="21"/>
      <c r="AB35" s="87">
        <f>表16!AB55</f>
        <v>2934729</v>
      </c>
      <c r="AC35" s="87">
        <f>表16!AC55</f>
        <v>3102404</v>
      </c>
      <c r="AD35" s="87">
        <f>表16!AD55</f>
        <v>3070104</v>
      </c>
      <c r="AE35" s="87">
        <f>表16!AE55</f>
        <v>3067501</v>
      </c>
      <c r="AF35" s="87">
        <f>表16!AF55</f>
        <v>12174738</v>
      </c>
      <c r="AG35" s="21"/>
      <c r="AH35" s="87">
        <f>表16!AH55</f>
        <v>2935309</v>
      </c>
      <c r="AI35" s="87">
        <f>表16!AI55</f>
        <v>3139063</v>
      </c>
      <c r="AJ35" s="87">
        <f>表16!AJ55</f>
        <v>3140379</v>
      </c>
      <c r="AK35" s="87">
        <f>表16!AK55</f>
        <v>3160869</v>
      </c>
      <c r="AL35" s="87">
        <f>表16!AL55</f>
        <v>12375620</v>
      </c>
      <c r="AM35" s="21"/>
      <c r="AN35" s="87">
        <f>表16!AN55</f>
        <v>2942842</v>
      </c>
      <c r="AO35" s="87">
        <f>表16!AO55</f>
        <v>3206367</v>
      </c>
      <c r="AP35" s="87">
        <f>表16!AP55</f>
        <v>3295172</v>
      </c>
      <c r="AQ35" s="87">
        <f>表16!AQ55</f>
        <v>3270818</v>
      </c>
      <c r="AR35" s="87">
        <f>表16!AR55</f>
        <v>12715199</v>
      </c>
      <c r="AS35" s="21"/>
      <c r="AT35" s="87">
        <f>表16!AT55</f>
        <v>3171150</v>
      </c>
      <c r="AU35" s="87">
        <f>表16!AU55</f>
        <v>3337486</v>
      </c>
      <c r="AV35" s="87">
        <f>表16!AV55</f>
        <v>3263031</v>
      </c>
      <c r="AW35" s="87">
        <f>表16!AW55</f>
        <v>3255980</v>
      </c>
      <c r="AX35" s="87">
        <f>表16!AX55</f>
        <v>13027647</v>
      </c>
      <c r="AY35" s="21"/>
      <c r="AZ35" s="87">
        <f>表16!AZ55</f>
        <v>3171771</v>
      </c>
      <c r="BA35" s="87">
        <f>表16!BA55</f>
        <v>3272609</v>
      </c>
      <c r="BB35" s="87">
        <f>表16!BB55</f>
        <v>0</v>
      </c>
      <c r="BC35" s="87">
        <f>表16!BC55</f>
        <v>0</v>
      </c>
      <c r="BD35" s="87">
        <f>表16!BD55</f>
        <v>0</v>
      </c>
    </row>
    <row r="36" spans="1:56" ht="20.100000000000001" customHeight="1">
      <c r="A36" s="32"/>
      <c r="B36" s="32"/>
      <c r="C36" s="56" t="s">
        <v>105</v>
      </c>
      <c r="D36" s="22">
        <f>表16!D56</f>
        <v>4.4238625667544405E-2</v>
      </c>
      <c r="E36" s="22">
        <f>表16!E56</f>
        <v>0.23771161044453742</v>
      </c>
      <c r="F36" s="22">
        <f>表16!F56</f>
        <v>0.17374069272570311</v>
      </c>
      <c r="G36" s="22">
        <f>表16!G56</f>
        <v>7.4093466720416903E-2</v>
      </c>
      <c r="H36" s="22">
        <f>表16!H56</f>
        <v>0</v>
      </c>
      <c r="I36" s="22"/>
      <c r="J36" s="22">
        <f>表16!J56</f>
        <v>3.5034248764888157E-2</v>
      </c>
      <c r="K36" s="22">
        <f>表16!K56</f>
        <v>5.5071826470941457E-2</v>
      </c>
      <c r="L36" s="22">
        <f>表16!L56</f>
        <v>2.6489511287659693E-3</v>
      </c>
      <c r="M36" s="22">
        <f>表16!M56</f>
        <v>-9.447970099779315E-3</v>
      </c>
      <c r="N36" s="22">
        <f>表16!N56</f>
        <v>1.1934185009401466E-2</v>
      </c>
      <c r="O36" s="22"/>
      <c r="P36" s="22">
        <f>表16!P56</f>
        <v>3.5607817780600737E-3</v>
      </c>
      <c r="Q36" s="22">
        <f>表16!Q56</f>
        <v>-1.1082053093258826E-2</v>
      </c>
      <c r="R36" s="22">
        <f>表16!R56</f>
        <v>8.0498993320514689E-3</v>
      </c>
      <c r="S36" s="22">
        <f>表16!S56</f>
        <v>3.0602310576420377E-2</v>
      </c>
      <c r="T36" s="22">
        <f>表16!T56</f>
        <v>7.639252327431123E-3</v>
      </c>
      <c r="U36" s="22"/>
      <c r="V36" s="22">
        <f>表16!V56</f>
        <v>5.3328973067491958E-2</v>
      </c>
      <c r="W36" s="22">
        <f>表16!W56</f>
        <v>4.0932866777191101E-2</v>
      </c>
      <c r="X36" s="22">
        <f>表16!X56</f>
        <v>4.2617901153356952E-2</v>
      </c>
      <c r="Y36" s="22">
        <f>表16!Y56</f>
        <v>4.6295727320037283E-2</v>
      </c>
      <c r="Z36" s="22">
        <f>表16!Z56</f>
        <v>4.5662329602127905E-2</v>
      </c>
      <c r="AA36" s="23"/>
      <c r="AB36" s="22">
        <f>表16!AB56</f>
        <v>4.3671830740982909E-2</v>
      </c>
      <c r="AC36" s="22">
        <f>表16!AC56</f>
        <v>3.5440356956789154E-2</v>
      </c>
      <c r="AD36" s="22">
        <f>表16!AD56</f>
        <v>3.3060865749707569E-2</v>
      </c>
      <c r="AE36" s="22">
        <f>表16!AE56</f>
        <v>1.7829175968422151E-2</v>
      </c>
      <c r="AF36" s="22">
        <f>表16!AF56</f>
        <v>3.2303003519487117E-2</v>
      </c>
      <c r="AG36" s="23"/>
      <c r="AH36" s="22">
        <f>表16!AH56</f>
        <v>1.9763323973021052E-4</v>
      </c>
      <c r="AI36" s="22">
        <f>表16!AI56</f>
        <v>1.181632050500192E-2</v>
      </c>
      <c r="AJ36" s="22">
        <f>表16!AJ56</f>
        <v>2.2890104048592486E-2</v>
      </c>
      <c r="AK36" s="22">
        <f>表16!AK56</f>
        <v>3.0437805888245739E-2</v>
      </c>
      <c r="AL36" s="22">
        <f>表16!AL56</f>
        <v>1.6499903324408205E-2</v>
      </c>
      <c r="AM36" s="23"/>
      <c r="AN36" s="22">
        <f>表16!AN56</f>
        <v>2.5663396937085636E-3</v>
      </c>
      <c r="AO36" s="22">
        <f>表16!AO56</f>
        <v>2.1440793000968794E-2</v>
      </c>
      <c r="AP36" s="22">
        <f>表16!AP56</f>
        <v>4.9291184280623401E-2</v>
      </c>
      <c r="AQ36" s="22">
        <f>表16!AQ56</f>
        <v>3.4784421625825068E-2</v>
      </c>
      <c r="AR36" s="22">
        <f>表16!AR56</f>
        <v>2.7439352533448869E-2</v>
      </c>
      <c r="AS36" s="23"/>
      <c r="AT36" s="22">
        <f>表16!AT56</f>
        <v>7.758078755162523E-2</v>
      </c>
      <c r="AU36" s="22">
        <f>表16!AU56</f>
        <v>4.0893322567254531E-2</v>
      </c>
      <c r="AV36" s="22">
        <f>表16!AV56</f>
        <v>-9.7539673194600995E-3</v>
      </c>
      <c r="AW36" s="22">
        <f>表16!AW56</f>
        <v>-4.5364798652813842E-3</v>
      </c>
      <c r="AX36" s="22">
        <f>表16!AX56</f>
        <v>2.4572796697873045E-2</v>
      </c>
      <c r="AY36" s="23"/>
      <c r="AZ36" s="22">
        <f>表16!AZ56</f>
        <v>1.9582801191986299E-4</v>
      </c>
      <c r="BA36" s="22">
        <f>表16!BA56</f>
        <v>-1.9438883039509358E-2</v>
      </c>
      <c r="BB36" s="22">
        <f>表16!BB56</f>
        <v>0</v>
      </c>
      <c r="BC36" s="22">
        <f>表16!BC56</f>
        <v>0</v>
      </c>
      <c r="BD36" s="22">
        <f>表16!BD56</f>
        <v>0</v>
      </c>
    </row>
    <row r="37" spans="1:56" ht="20.100000000000001" customHeight="1">
      <c r="A37" s="32"/>
      <c r="B37" s="32"/>
      <c r="C37" s="32" t="s">
        <v>101</v>
      </c>
      <c r="D37" s="26">
        <f>表17!D55</f>
        <v>11794994463</v>
      </c>
      <c r="E37" s="26">
        <f>表17!E55</f>
        <v>12672586405</v>
      </c>
      <c r="F37" s="26">
        <f>表17!F55</f>
        <v>13297865731</v>
      </c>
      <c r="G37" s="26">
        <f>表17!G55</f>
        <v>13563389595</v>
      </c>
      <c r="H37" s="26">
        <f>表17!J55</f>
        <v>12732186591</v>
      </c>
      <c r="I37" s="26"/>
      <c r="J37" s="26" t="e">
        <f>表17!#REF!</f>
        <v>#REF!</v>
      </c>
      <c r="K37" s="26">
        <f>表17!K55</f>
        <v>13639325026</v>
      </c>
      <c r="L37" s="26">
        <f>表17!L55</f>
        <v>13514328731</v>
      </c>
      <c r="M37" s="26">
        <f>表17!M55</f>
        <v>13401120725</v>
      </c>
      <c r="N37" s="26">
        <f>表17!N55</f>
        <v>53286961073</v>
      </c>
      <c r="O37" s="26"/>
      <c r="P37" s="26">
        <f>表17!P55</f>
        <v>13474948855</v>
      </c>
      <c r="Q37" s="26">
        <f>表17!Q55</f>
        <v>14259482821</v>
      </c>
      <c r="R37" s="26">
        <f>表17!R55</f>
        <v>14199660834</v>
      </c>
      <c r="S37" s="26">
        <f>表17!S55</f>
        <v>14372562075</v>
      </c>
      <c r="T37" s="26">
        <f>表17!T55</f>
        <v>56306654585</v>
      </c>
      <c r="U37" s="26"/>
      <c r="V37" s="26">
        <f>表17!V55</f>
        <v>14227116074</v>
      </c>
      <c r="W37" s="26">
        <f>表17!W55</f>
        <v>15060140445</v>
      </c>
      <c r="X37" s="26">
        <f>表17!X55</f>
        <v>14916423254</v>
      </c>
      <c r="Y37" s="26">
        <f>表17!Y55</f>
        <v>15369640702</v>
      </c>
      <c r="Z37" s="26">
        <f>表17!Z55</f>
        <v>59573320475</v>
      </c>
      <c r="AA37" s="27"/>
      <c r="AB37" s="26">
        <f>表17!AB55</f>
        <v>15160771781</v>
      </c>
      <c r="AC37" s="26">
        <f>表17!AC55</f>
        <v>15906417221</v>
      </c>
      <c r="AD37" s="26">
        <f>表17!AD55</f>
        <v>15881271657</v>
      </c>
      <c r="AE37" s="26">
        <f>表17!AE55</f>
        <v>16367784776</v>
      </c>
      <c r="AF37" s="26">
        <f>表17!AF55</f>
        <v>63316245435</v>
      </c>
      <c r="AG37" s="27"/>
      <c r="AH37" s="26">
        <f>表17!AH55</f>
        <v>15711639182</v>
      </c>
      <c r="AI37" s="26">
        <f>表17!AI55</f>
        <v>16695593233</v>
      </c>
      <c r="AJ37" s="26">
        <f>表17!AJ55</f>
        <v>16647660623</v>
      </c>
      <c r="AK37" s="26">
        <f>表17!AK55</f>
        <v>16625133539</v>
      </c>
      <c r="AL37" s="26">
        <f>表17!AL55</f>
        <v>65680026577</v>
      </c>
      <c r="AM37" s="27"/>
      <c r="AN37" s="26">
        <f>表17!AN55</f>
        <v>15745087287</v>
      </c>
      <c r="AO37" s="26">
        <f>表17!AO55</f>
        <v>16976117730</v>
      </c>
      <c r="AP37" s="26">
        <f>表17!AP55</f>
        <v>17266188579</v>
      </c>
      <c r="AQ37" s="26">
        <f>表17!AQ55</f>
        <v>17574992475</v>
      </c>
      <c r="AR37" s="26">
        <f>表17!AR55</f>
        <v>67562386071</v>
      </c>
      <c r="AS37" s="27"/>
      <c r="AT37" s="26">
        <f>表17!AT55</f>
        <v>17044215120</v>
      </c>
      <c r="AU37" s="26">
        <f>表17!AU55</f>
        <v>17841872400</v>
      </c>
      <c r="AV37" s="26">
        <f>表17!AV55</f>
        <v>17432000513</v>
      </c>
      <c r="AW37" s="26">
        <f>表17!AW55</f>
        <v>17687445218</v>
      </c>
      <c r="AX37" s="26">
        <f>表17!AX55</f>
        <v>70005533251</v>
      </c>
      <c r="AY37" s="27"/>
      <c r="AZ37" s="26">
        <f>表17!AZ55</f>
        <v>17146810668</v>
      </c>
      <c r="BA37" s="26">
        <f>表17!BA55</f>
        <v>17706857309</v>
      </c>
      <c r="BB37" s="26">
        <f>表17!BB55</f>
        <v>0</v>
      </c>
      <c r="BC37" s="26">
        <f>表17!BC55</f>
        <v>0</v>
      </c>
      <c r="BD37" s="26">
        <f>表17!BD55</f>
        <v>0</v>
      </c>
    </row>
    <row r="38" spans="1:56" ht="20.100000000000001" customHeight="1">
      <c r="A38" s="32"/>
      <c r="B38" s="32"/>
      <c r="C38" s="56" t="s">
        <v>105</v>
      </c>
      <c r="D38" s="22">
        <f>表17!D56</f>
        <v>0.13085862523972785</v>
      </c>
      <c r="E38" s="22">
        <f>表17!E56</f>
        <v>0.33909118614340572</v>
      </c>
      <c r="F38" s="22">
        <f>表17!F56</f>
        <v>0.25878447371484847</v>
      </c>
      <c r="G38" s="22">
        <f>表17!G56</f>
        <v>0.16467577985000764</v>
      </c>
      <c r="H38" s="22">
        <f>表17!J56</f>
        <v>0.11020923462546788</v>
      </c>
      <c r="I38" s="22"/>
      <c r="J38" s="22" t="e">
        <f>表17!#REF!</f>
        <v>#REF!</v>
      </c>
      <c r="K38" s="22">
        <f>表17!K56</f>
        <v>0.10603823047469917</v>
      </c>
      <c r="L38" s="22">
        <f>表17!L56</f>
        <v>4.1472982979584301E-2</v>
      </c>
      <c r="M38" s="22">
        <f>表17!M56</f>
        <v>9.3133244103453285E-3</v>
      </c>
      <c r="N38" s="22">
        <f>表17!N56</f>
        <v>3.8148631922983123E-2</v>
      </c>
      <c r="O38" s="22"/>
      <c r="P38" s="22">
        <f>表17!P56</f>
        <v>3.8101310537896449E-2</v>
      </c>
      <c r="Q38" s="22">
        <f>表17!Q56</f>
        <v>2.6121591193656757E-2</v>
      </c>
      <c r="R38" s="22">
        <f>表17!R56</f>
        <v>3.2374629473876704E-2</v>
      </c>
      <c r="S38" s="22">
        <f>表17!S56</f>
        <v>5.3209056192195403E-2</v>
      </c>
      <c r="T38" s="22">
        <f>表17!T56</f>
        <v>3.7381386484465651E-2</v>
      </c>
      <c r="U38" s="22"/>
      <c r="V38" s="22">
        <f>表17!V56</f>
        <v>5.5819671532252313E-2</v>
      </c>
      <c r="W38" s="22">
        <f>表17!W56</f>
        <v>5.614913486349371E-2</v>
      </c>
      <c r="X38" s="22">
        <f>表17!X56</f>
        <v>5.0477432410481748E-2</v>
      </c>
      <c r="Y38" s="22">
        <f>表17!Y56</f>
        <v>6.9373756870693581E-2</v>
      </c>
      <c r="Z38" s="22">
        <f>表17!Z56</f>
        <v>5.8015627354821353E-2</v>
      </c>
      <c r="AA38" s="23"/>
      <c r="AB38" s="22">
        <f>表17!AB56</f>
        <v>6.5625085375261127E-2</v>
      </c>
      <c r="AC38" s="22">
        <f>表17!AC56</f>
        <v>5.6193152984902239E-2</v>
      </c>
      <c r="AD38" s="22">
        <f>表17!AD56</f>
        <v>6.4683630021108884E-2</v>
      </c>
      <c r="AE38" s="22">
        <f>表17!AE56</f>
        <v>6.4942576951074305E-2</v>
      </c>
      <c r="AF38" s="22">
        <f>表17!AF56</f>
        <v>6.2828879272739613E-2</v>
      </c>
      <c r="AG38" s="23"/>
      <c r="AH38" s="22">
        <f>表17!AH56</f>
        <v>3.6335050019707271E-2</v>
      </c>
      <c r="AI38" s="22">
        <f>表17!AI56</f>
        <v>4.9613687421584229E-2</v>
      </c>
      <c r="AJ38" s="22">
        <f>表17!AJ56</f>
        <v>4.8257405486934024E-2</v>
      </c>
      <c r="AK38" s="22">
        <f>表17!AK56</f>
        <v>1.5722882877672539E-2</v>
      </c>
      <c r="AL38" s="22">
        <f>表17!AL56</f>
        <v>3.7332932895186355E-2</v>
      </c>
      <c r="AM38" s="23"/>
      <c r="AN38" s="22">
        <f>表17!AN56</f>
        <v>2.1288743085647877E-3</v>
      </c>
      <c r="AO38" s="22">
        <f>表17!AO56</f>
        <v>1.6802307835670272E-2</v>
      </c>
      <c r="AP38" s="22">
        <f>表17!AP56</f>
        <v>3.715404644574849E-2</v>
      </c>
      <c r="AQ38" s="22">
        <f>表17!AQ56</f>
        <v>5.7133913166578676E-2</v>
      </c>
      <c r="AR38" s="22">
        <f>表17!AR56</f>
        <v>2.8659542209429789E-2</v>
      </c>
      <c r="AS38" s="23"/>
      <c r="AT38" s="22">
        <f>表17!AT56</f>
        <v>8.2510043248387177E-2</v>
      </c>
      <c r="AU38" s="22">
        <f>表17!AU56</f>
        <v>5.0998389842104475E-2</v>
      </c>
      <c r="AV38" s="22">
        <f>表17!AV56</f>
        <v>9.6032736606195268E-3</v>
      </c>
      <c r="AW38" s="22">
        <f>表17!AW56</f>
        <v>6.3984518434339055E-3</v>
      </c>
      <c r="AX38" s="22">
        <f>表17!AX56</f>
        <v>3.6161351338783954E-2</v>
      </c>
      <c r="AY38" s="23"/>
      <c r="AZ38" s="22">
        <f>表17!AZ56</f>
        <v>6.019376502682805E-3</v>
      </c>
      <c r="BA38" s="22">
        <f>表17!BA56</f>
        <v>-7.5673162531977312E-3</v>
      </c>
      <c r="BB38" s="22">
        <f>表17!BB56</f>
        <v>0</v>
      </c>
      <c r="BC38" s="22">
        <f>表17!BC56</f>
        <v>0</v>
      </c>
      <c r="BD38" s="22">
        <f>表17!BD56</f>
        <v>0</v>
      </c>
    </row>
    <row r="39" spans="1:56" ht="20.100000000000001" customHeight="1">
      <c r="A39" s="32"/>
      <c r="B39" s="32"/>
      <c r="C39" s="32" t="s">
        <v>107</v>
      </c>
      <c r="D39" s="28">
        <f>表18!D55</f>
        <v>4638.6454059691669</v>
      </c>
      <c r="E39" s="28">
        <f>表18!E55</f>
        <v>4631.3870146624567</v>
      </c>
      <c r="F39" s="28">
        <f>表18!F55</f>
        <v>4764.0607959479639</v>
      </c>
      <c r="G39" s="28">
        <f>表18!G55</f>
        <v>4876.0406073395552</v>
      </c>
      <c r="H39" s="28">
        <f>表18!H55</f>
        <v>4729.9247732316862</v>
      </c>
      <c r="I39" s="28"/>
      <c r="J39" s="28">
        <f>表18!I55</f>
        <v>0</v>
      </c>
      <c r="K39" s="28">
        <f>表18!K55</f>
        <v>4776.9970695665361</v>
      </c>
      <c r="L39" s="28">
        <f>表18!L55</f>
        <v>4868.3143740023779</v>
      </c>
      <c r="M39" s="28">
        <f>表18!M55</f>
        <v>4884.0715773721668</v>
      </c>
      <c r="N39" s="28">
        <f>表18!N55</f>
        <v>4852.4548386350643</v>
      </c>
      <c r="O39" s="28"/>
      <c r="P39" s="28">
        <f>表18!P55</f>
        <v>5047.6253613888721</v>
      </c>
      <c r="Q39" s="28">
        <f>表18!Q55</f>
        <v>4953.9683980244554</v>
      </c>
      <c r="R39" s="28">
        <f>表18!R55</f>
        <v>4981.6816503091695</v>
      </c>
      <c r="S39" s="28">
        <f>表18!S55</f>
        <v>4989.7504684217602</v>
      </c>
      <c r="T39" s="28">
        <f>表18!T55</f>
        <v>4992.2779195389558</v>
      </c>
      <c r="U39" s="28"/>
      <c r="V39" s="28">
        <f>表18!V55</f>
        <v>5059.5609608642044</v>
      </c>
      <c r="W39" s="28">
        <f>表18!W55</f>
        <v>5026.3850865941949</v>
      </c>
      <c r="X39" s="28">
        <f>表18!X55</f>
        <v>5019.2348925854985</v>
      </c>
      <c r="Y39" s="28">
        <f>表18!Y55</f>
        <v>5099.8088446091406</v>
      </c>
      <c r="Z39" s="28">
        <f>表18!Z55</f>
        <v>5051.2559412754063</v>
      </c>
      <c r="AA39" s="29"/>
      <c r="AB39" s="28">
        <f>表18!AB55</f>
        <v>5165.9869722212852</v>
      </c>
      <c r="AC39" s="28">
        <f>表18!AC55</f>
        <v>5127.1263255849335</v>
      </c>
      <c r="AD39" s="28">
        <f>表18!AD55</f>
        <v>5172.8774194620119</v>
      </c>
      <c r="AE39" s="28">
        <f>表18!AE55</f>
        <v>5335.8694181354795</v>
      </c>
      <c r="AF39" s="28">
        <f>表18!AF55</f>
        <v>5200.6248869585534</v>
      </c>
      <c r="AG39" s="29"/>
      <c r="AH39" s="28">
        <f>表18!AH55</f>
        <v>5352.6355085614496</v>
      </c>
      <c r="AI39" s="28">
        <f>表18!AI55</f>
        <v>5318.6550359135836</v>
      </c>
      <c r="AJ39" s="28">
        <f>表18!AJ55</f>
        <v>5301.1628924406896</v>
      </c>
      <c r="AK39" s="28">
        <f>表18!AK55</f>
        <v>5259.6717987996335</v>
      </c>
      <c r="AL39" s="28">
        <f>表18!AL55</f>
        <v>5307.2109984792678</v>
      </c>
      <c r="AM39" s="29"/>
      <c r="AN39" s="28">
        <f>表18!AN55</f>
        <v>5350.2999097471084</v>
      </c>
      <c r="AO39" s="28">
        <f>表18!AO55</f>
        <v>5294.5023854100291</v>
      </c>
      <c r="AP39" s="28">
        <f>表18!AP55</f>
        <v>5239.8444084254179</v>
      </c>
      <c r="AQ39" s="28">
        <f>表18!AQ55</f>
        <v>5373.2712963546119</v>
      </c>
      <c r="AR39" s="28">
        <f>表18!AR55</f>
        <v>5313.513856212553</v>
      </c>
      <c r="AS39" s="29"/>
      <c r="AT39" s="28">
        <f>表18!AT55</f>
        <v>5374.7741734071233</v>
      </c>
      <c r="AU39" s="28">
        <f>表18!AU55</f>
        <v>5345.9017955431127</v>
      </c>
      <c r="AV39" s="28">
        <f>表18!AV55</f>
        <v>5342.2724188032535</v>
      </c>
      <c r="AW39" s="28">
        <f>表18!AW55</f>
        <v>5432.2954127482353</v>
      </c>
      <c r="AX39" s="28">
        <f>表18!AX55</f>
        <v>5373.6129978805839</v>
      </c>
      <c r="AY39" s="29"/>
      <c r="AZ39" s="28">
        <f>表18!AZ55</f>
        <v>5406.0683031656445</v>
      </c>
      <c r="BA39" s="28">
        <f>表18!BA55</f>
        <v>5410.6241561396428</v>
      </c>
      <c r="BB39" s="28">
        <f>表18!BB55</f>
        <v>0</v>
      </c>
      <c r="BC39" s="28">
        <f>表18!BC55</f>
        <v>0</v>
      </c>
      <c r="BD39" s="28">
        <f>表18!BD55</f>
        <v>0</v>
      </c>
    </row>
    <row r="40" spans="1:56" ht="20.100000000000001" customHeight="1">
      <c r="A40" s="32"/>
      <c r="B40" s="32"/>
      <c r="C40" s="56" t="s">
        <v>105</v>
      </c>
      <c r="D40" s="22">
        <f>表18!D56</f>
        <v>8.2950388391169111E-2</v>
      </c>
      <c r="E40" s="22">
        <f>表18!E56</f>
        <v>8.190888317065774E-2</v>
      </c>
      <c r="F40" s="22">
        <f>表18!F56</f>
        <v>7.2455340022039752E-2</v>
      </c>
      <c r="G40" s="22">
        <f>表18!G56</f>
        <v>8.4333734387352907E-2</v>
      </c>
      <c r="H40" s="22">
        <f>表18!H56</f>
        <v>0</v>
      </c>
      <c r="I40" s="22"/>
      <c r="J40" s="22">
        <f>表18!I56</f>
        <v>0</v>
      </c>
      <c r="K40" s="22">
        <f>表18!K56</f>
        <v>4.8306098907249573E-2</v>
      </c>
      <c r="L40" s="22">
        <f>表18!L56</f>
        <v>3.8721460594070105E-2</v>
      </c>
      <c r="M40" s="22">
        <f>表18!M56</f>
        <v>1.8940241344025732E-2</v>
      </c>
      <c r="N40" s="22">
        <f>表18!N56</f>
        <v>2.590528840898676E-2</v>
      </c>
      <c r="O40" s="22"/>
      <c r="P40" s="22">
        <f>表18!P56</f>
        <v>3.4417973865657814E-2</v>
      </c>
      <c r="Q40" s="22">
        <f>表18!Q56</f>
        <v>3.762055730031566E-2</v>
      </c>
      <c r="R40" s="22">
        <f>表18!R56</f>
        <v>2.4130482189366864E-2</v>
      </c>
      <c r="S40" s="22">
        <f>表18!S56</f>
        <v>2.1935469563551635E-2</v>
      </c>
      <c r="T40" s="22">
        <f>表18!T56</f>
        <v>2.9516649027254926E-2</v>
      </c>
      <c r="U40" s="22"/>
      <c r="V40" s="22">
        <f>表18!V56</f>
        <v>2.3645969383212506E-3</v>
      </c>
      <c r="W40" s="22">
        <f>表18!W56</f>
        <v>1.4617914922230302E-2</v>
      </c>
      <c r="X40" s="22">
        <f>表18!X56</f>
        <v>7.5382661744349821E-3</v>
      </c>
      <c r="Y40" s="22">
        <f>表18!Y56</f>
        <v>2.2056889795170731E-2</v>
      </c>
      <c r="Z40" s="22">
        <f>表18!Z56</f>
        <v>1.1813849847104985E-2</v>
      </c>
      <c r="AA40" s="23"/>
      <c r="AB40" s="22">
        <f>表18!AB56</f>
        <v>2.1034633672820213E-2</v>
      </c>
      <c r="AC40" s="22">
        <f>表18!AC56</f>
        <v>2.0042483266835998E-2</v>
      </c>
      <c r="AD40" s="22">
        <f>表18!AD56</f>
        <v>3.0610746491158691E-2</v>
      </c>
      <c r="AE40" s="22">
        <f>表18!AE56</f>
        <v>4.6288121911838287E-2</v>
      </c>
      <c r="AF40" s="22">
        <f>表18!AF56</f>
        <v>2.9570654787576034E-2</v>
      </c>
      <c r="AG40" s="23"/>
      <c r="AH40" s="22">
        <f>表18!AH56</f>
        <v>3.6130276236432168E-2</v>
      </c>
      <c r="AI40" s="22">
        <f>表18!AI56</f>
        <v>3.735595695641436E-2</v>
      </c>
      <c r="AJ40" s="22">
        <f>表18!AJ56</f>
        <v>2.4799635208061721E-2</v>
      </c>
      <c r="AK40" s="22">
        <f>表18!AK56</f>
        <v>-1.4280263133289339E-2</v>
      </c>
      <c r="AL40" s="22">
        <f>表18!AL56</f>
        <v>2.0494866258859989E-2</v>
      </c>
      <c r="AM40" s="23"/>
      <c r="AN40" s="22">
        <f>表18!AN56</f>
        <v>-4.363455741765998E-4</v>
      </c>
      <c r="AO40" s="22">
        <f>表18!AO56</f>
        <v>-4.5411199524064694E-3</v>
      </c>
      <c r="AP40" s="22">
        <f>表18!AP56</f>
        <v>-1.1566987330781764E-2</v>
      </c>
      <c r="AQ40" s="22">
        <f>表18!AQ56</f>
        <v>2.1598210287741448E-2</v>
      </c>
      <c r="AR40" s="22">
        <f>表18!AR56</f>
        <v>1.1876026287802599E-3</v>
      </c>
      <c r="AS40" s="23"/>
      <c r="AT40" s="22">
        <f>表18!AT56</f>
        <v>4.5743722918090146E-3</v>
      </c>
      <c r="AU40" s="22">
        <f>表18!AU56</f>
        <v>9.7080719568138907E-3</v>
      </c>
      <c r="AV40" s="22">
        <f>表18!AV56</f>
        <v>1.9547910661838808E-2</v>
      </c>
      <c r="AW40" s="22">
        <f>表18!AW56</f>
        <v>1.0984763868831182E-2</v>
      </c>
      <c r="AX40" s="22">
        <f>表18!AX56</f>
        <v>1.1310621049338776E-2</v>
      </c>
      <c r="AY40" s="23"/>
      <c r="AZ40" s="22">
        <f>表18!AZ56</f>
        <v>5.8224083001208182E-3</v>
      </c>
      <c r="BA40" s="22">
        <f>表18!BA56</f>
        <v>1.2106911625366701E-2</v>
      </c>
      <c r="BB40" s="22">
        <f>表18!BB56</f>
        <v>0</v>
      </c>
      <c r="BC40" s="22">
        <f>表18!BC56</f>
        <v>0</v>
      </c>
      <c r="BD40" s="22">
        <f>表18!BD56</f>
        <v>0</v>
      </c>
    </row>
    <row r="41" spans="1:56" s="32" customFormat="1" ht="20.100000000000001" customHeight="1">
      <c r="C41" s="32" t="s">
        <v>264</v>
      </c>
      <c r="D41" s="133">
        <f t="shared" ref="D41:N41" si="6">D35/D33</f>
        <v>9.2241867787842402</v>
      </c>
      <c r="E41" s="133">
        <f t="shared" si="6"/>
        <v>9.4180979589026954</v>
      </c>
      <c r="F41" s="133">
        <f t="shared" si="6"/>
        <v>9.2562533782999559</v>
      </c>
      <c r="G41" s="133">
        <f t="shared" si="6"/>
        <v>9.2974844743333485</v>
      </c>
      <c r="H41" s="159">
        <f t="shared" si="6"/>
        <v>9.2995435895150695</v>
      </c>
      <c r="I41" s="160"/>
      <c r="J41" s="133">
        <f t="shared" si="6"/>
        <v>9.2939905363338458</v>
      </c>
      <c r="K41" s="133">
        <f t="shared" si="6"/>
        <v>9.5489384899400687</v>
      </c>
      <c r="L41" s="133">
        <f t="shared" si="6"/>
        <v>9.3449933513995731</v>
      </c>
      <c r="M41" s="133">
        <f t="shared" si="6"/>
        <v>9.6393197283691254</v>
      </c>
      <c r="N41" s="187">
        <f t="shared" si="6"/>
        <v>9.4573454878978254</v>
      </c>
      <c r="O41" s="186"/>
      <c r="P41" s="133">
        <f>P35/P33</f>
        <v>9.105911968564099</v>
      </c>
      <c r="Q41" s="133">
        <f>Q35/Q33</f>
        <v>9.5018205465931178</v>
      </c>
      <c r="R41" s="133">
        <f>R35/R33</f>
        <v>9.2636376931701854</v>
      </c>
      <c r="S41" s="133">
        <f>S35/S33</f>
        <v>9.3222809095675476</v>
      </c>
      <c r="T41" s="187">
        <f>T35/T33</f>
        <v>9.2999449197543491</v>
      </c>
      <c r="U41" s="186"/>
      <c r="V41" s="133">
        <f>V35/V33</f>
        <v>9.1738941777537075</v>
      </c>
      <c r="W41" s="133">
        <f>W35/W33</f>
        <v>9.4245851878646807</v>
      </c>
      <c r="X41" s="133">
        <f>X35/X33</f>
        <v>9.2623475547992378</v>
      </c>
      <c r="Y41" s="133">
        <f>Y35/Y33</f>
        <v>9.3356958323782138</v>
      </c>
      <c r="Z41" s="133">
        <f>Z35/Z33</f>
        <v>9.3003129080895572</v>
      </c>
      <c r="AA41" s="213"/>
      <c r="AB41" s="133">
        <f>AB35/AB33</f>
        <v>9.2412326140145922</v>
      </c>
      <c r="AC41" s="133">
        <f>AC35/AC33</f>
        <v>9.3563421526435313</v>
      </c>
      <c r="AD41" s="133">
        <f>AD35/AD33</f>
        <v>9.3289576838228587</v>
      </c>
      <c r="AE41" s="133">
        <f>AE35/AE33</f>
        <v>9.3700774653910539</v>
      </c>
      <c r="AF41" s="133">
        <f>AF35/AF33</f>
        <v>9.3248852267661757</v>
      </c>
      <c r="AG41" s="213"/>
      <c r="AH41" s="133">
        <f>AH35/AH33</f>
        <v>9.0391181705642154</v>
      </c>
      <c r="AI41" s="133">
        <f>AI35/AI33</f>
        <v>9.2202265210571763</v>
      </c>
      <c r="AJ41" s="133">
        <f>AJ35/AJ33</f>
        <v>8.8324539445928849</v>
      </c>
      <c r="AK41" s="133">
        <f>AK35/AK33</f>
        <v>9.1555435188752199</v>
      </c>
      <c r="AL41" s="133">
        <f>AL35/AL33</f>
        <v>9.059890378988257</v>
      </c>
      <c r="AM41" s="213"/>
      <c r="AN41" s="133">
        <f>AN35/AN33</f>
        <v>8.856166094380562</v>
      </c>
      <c r="AO41" s="133">
        <f>AO35/AO33</f>
        <v>8.944389892824665</v>
      </c>
      <c r="AP41" s="133">
        <f>AP35/AP33</f>
        <v>8.9456663969985399</v>
      </c>
      <c r="AQ41" s="133">
        <f>AQ35/AQ33</f>
        <v>9.1703549189313467</v>
      </c>
      <c r="AR41" s="133">
        <f>AR35/AR33</f>
        <v>8.9809414902408395</v>
      </c>
      <c r="AS41" s="213"/>
      <c r="AT41" s="133">
        <f>AT35/AT33</f>
        <v>8.8899199076007882</v>
      </c>
      <c r="AU41" s="133">
        <f>AU35/AU33</f>
        <v>9.0599001031543516</v>
      </c>
      <c r="AV41" s="133">
        <f>AV35/AV33</f>
        <v>8.8710059782889417</v>
      </c>
      <c r="AW41" s="133">
        <f t="shared" ref="AW41:AX41" si="7">AW35/AW33</f>
        <v>9.0774965359770494</v>
      </c>
      <c r="AX41" s="133">
        <f t="shared" si="7"/>
        <v>8.9746130333815319</v>
      </c>
      <c r="AY41" s="213"/>
      <c r="AZ41" s="133">
        <f>AZ35/AZ33</f>
        <v>8.8812536576214338</v>
      </c>
      <c r="BA41" s="133">
        <f>BA35/BA33</f>
        <v>9.06306408598339</v>
      </c>
      <c r="BB41" s="133" t="e">
        <f>BB35/BB33</f>
        <v>#DIV/0!</v>
      </c>
      <c r="BC41" s="133" t="e">
        <f t="shared" ref="BC41:BD41" si="8">BC35/BC33</f>
        <v>#DIV/0!</v>
      </c>
      <c r="BD41" s="133" t="e">
        <f t="shared" si="8"/>
        <v>#DIV/0!</v>
      </c>
    </row>
    <row r="42" spans="1:56" s="32" customFormat="1" ht="20.100000000000001" customHeight="1">
      <c r="C42" s="56" t="s">
        <v>5</v>
      </c>
      <c r="H42" s="56"/>
      <c r="I42" s="185"/>
      <c r="J42" s="24">
        <f>J41/D41-1</f>
        <v>7.5674700896295466E-3</v>
      </c>
      <c r="K42" s="24">
        <f>K41/E41-1</f>
        <v>1.3892458074689307E-2</v>
      </c>
      <c r="L42" s="24">
        <f>L41/F41-1</f>
        <v>9.5870293814186436E-3</v>
      </c>
      <c r="M42" s="24">
        <f>M41/G41-1</f>
        <v>3.6766423754666988E-2</v>
      </c>
      <c r="N42" s="189">
        <f>N41/H41-1</f>
        <v>1.6968778829175246E-2</v>
      </c>
      <c r="O42" s="188"/>
      <c r="P42" s="24">
        <f>P41/J41-1</f>
        <v>-2.0236578360444235E-2</v>
      </c>
      <c r="Q42" s="24">
        <f>Q41/K41-1</f>
        <v>-4.9343645261292757E-3</v>
      </c>
      <c r="R42" s="24">
        <f>R41/L41-1</f>
        <v>-8.7058016169913044E-3</v>
      </c>
      <c r="S42" s="24">
        <f>S41/M41-1</f>
        <v>-3.2890165253935177E-2</v>
      </c>
      <c r="T42" s="189">
        <f>T41/N41-1</f>
        <v>-1.6643208006400401E-2</v>
      </c>
      <c r="U42" s="188"/>
      <c r="V42" s="24">
        <f>V41/P41-1</f>
        <v>7.4657222060019457E-3</v>
      </c>
      <c r="W42" s="24">
        <f>W41/Q41-1</f>
        <v>-8.1284800475557306E-3</v>
      </c>
      <c r="X42" s="24">
        <f>X41/R41-1</f>
        <v>-1.3926908776873415E-4</v>
      </c>
      <c r="Y42" s="24">
        <f>Y41/S41-1</f>
        <v>1.4390172255911438E-3</v>
      </c>
      <c r="Z42" s="24">
        <f>Z41/T41-1</f>
        <v>3.9568872545414635E-5</v>
      </c>
      <c r="AA42" s="23"/>
      <c r="AB42" s="24">
        <f>AB41/V41-1</f>
        <v>7.3402237867727926E-3</v>
      </c>
      <c r="AC42" s="24">
        <f>AC41/W41-1</f>
        <v>-7.2409590301142357E-3</v>
      </c>
      <c r="AD42" s="24">
        <f>AD41/X41-1</f>
        <v>7.1914953125578052E-3</v>
      </c>
      <c r="AE42" s="24">
        <f>AE41/Y41-1</f>
        <v>3.6828141822697891E-3</v>
      </c>
      <c r="AF42" s="24">
        <f>AF41/Z41-1</f>
        <v>2.6420959078963246E-3</v>
      </c>
      <c r="AG42" s="23"/>
      <c r="AH42" s="24">
        <f>AH41/AB41-1</f>
        <v>-2.1870939937586265E-2</v>
      </c>
      <c r="AI42" s="24">
        <f>AI41/AC41-1</f>
        <v>-1.4547953608974984E-2</v>
      </c>
      <c r="AJ42" s="24">
        <f>AJ41/AD41-1</f>
        <v>-5.3221780616600989E-2</v>
      </c>
      <c r="AK42" s="24">
        <f>AK41/AE41-1</f>
        <v>-2.2895642785049297E-2</v>
      </c>
      <c r="AL42" s="24">
        <f>AL41/AF41-1</f>
        <v>-2.8418027818431169E-2</v>
      </c>
      <c r="AM42" s="23"/>
      <c r="AN42" s="24">
        <f>AN41/AH41-1</f>
        <v>-2.0240035889721453E-2</v>
      </c>
      <c r="AO42" s="24">
        <f>AO41/AI41-1</f>
        <v>-2.9916469796328227E-2</v>
      </c>
      <c r="AP42" s="24">
        <f>AP41/AJ41-1</f>
        <v>1.2817780100055076E-2</v>
      </c>
      <c r="AQ42" s="24">
        <f>AQ41/AK41-1</f>
        <v>1.6177521329663325E-3</v>
      </c>
      <c r="AR42" s="24">
        <f>AR41/AL41-1</f>
        <v>-8.7141108164526804E-3</v>
      </c>
      <c r="AS42" s="23"/>
      <c r="AT42" s="24">
        <f>AT41/AN41-1</f>
        <v>3.8113347085533267E-3</v>
      </c>
      <c r="AU42" s="24">
        <f>AU41/AO41-1</f>
        <v>1.2914263769108647E-2</v>
      </c>
      <c r="AV42" s="24">
        <f>AV41/AP41-1</f>
        <v>-8.3459873637417026E-3</v>
      </c>
      <c r="AW42" s="24">
        <f t="shared" ref="AW42:AX42" si="9">AW41/AQ41-1</f>
        <v>-1.0125931196250604E-2</v>
      </c>
      <c r="AX42" s="24">
        <f t="shared" si="9"/>
        <v>-7.0465405728170616E-4</v>
      </c>
      <c r="AY42" s="23"/>
      <c r="AZ42" s="24">
        <f>AZ41/AT41-1</f>
        <v>-9.7484005136483365E-4</v>
      </c>
      <c r="BA42" s="24">
        <f>BA41/AU41-1</f>
        <v>3.4922932847103461E-4</v>
      </c>
      <c r="BB42" s="24" t="e">
        <f>BB41/AV41-1</f>
        <v>#DIV/0!</v>
      </c>
      <c r="BC42" s="24" t="e">
        <f t="shared" ref="BC42" si="10">BC41/AW41-1</f>
        <v>#DIV/0!</v>
      </c>
      <c r="BD42" s="24" t="e">
        <f t="shared" ref="BD42" si="11">BD41/AX41-1</f>
        <v>#DIV/0!</v>
      </c>
    </row>
    <row r="43" spans="1:56" ht="20.100000000000001" customHeight="1">
      <c r="A43" s="32"/>
      <c r="B43" s="32"/>
      <c r="C43" s="32" t="s">
        <v>102</v>
      </c>
      <c r="D43" s="88">
        <f>表26!D63</f>
        <v>1697444997</v>
      </c>
      <c r="E43" s="88">
        <f>表26!E63</f>
        <v>1785667121</v>
      </c>
      <c r="F43" s="88">
        <f>表26!F63</f>
        <v>1847008557</v>
      </c>
      <c r="G43" s="88">
        <f>表26!G63</f>
        <v>1835080000</v>
      </c>
      <c r="H43" s="88">
        <f>表26!H63</f>
        <v>7165200675</v>
      </c>
      <c r="I43" s="88"/>
      <c r="J43" s="88">
        <f>表26!J63</f>
        <v>1820605714</v>
      </c>
      <c r="K43" s="88">
        <f>表26!K63</f>
        <v>1941019544</v>
      </c>
      <c r="L43" s="88">
        <f>表26!L63</f>
        <v>1903231115</v>
      </c>
      <c r="M43" s="88">
        <f>表26!M63</f>
        <v>1867011031</v>
      </c>
      <c r="N43" s="88">
        <f>表26!N63</f>
        <v>7531867404</v>
      </c>
      <c r="O43" s="88"/>
      <c r="P43" s="88">
        <f>表26!P63</f>
        <v>1944149156</v>
      </c>
      <c r="Q43" s="88">
        <f>表26!Q63</f>
        <v>2069418345</v>
      </c>
      <c r="R43" s="88">
        <f>表26!R63</f>
        <v>2040923798</v>
      </c>
      <c r="S43" s="88">
        <f>表26!S63</f>
        <v>1980718935</v>
      </c>
      <c r="T43" s="88">
        <f>表26!T63</f>
        <v>8035210234</v>
      </c>
      <c r="U43" s="88"/>
      <c r="V43" s="88">
        <f>表26!V63</f>
        <v>1984165451</v>
      </c>
      <c r="W43" s="88">
        <f>表26!W63</f>
        <v>2075083966</v>
      </c>
      <c r="X43" s="88">
        <f>表26!X63</f>
        <v>2042737721</v>
      </c>
      <c r="Y43" s="88">
        <f>表26!Y63</f>
        <v>2056766134</v>
      </c>
      <c r="Z43" s="88">
        <f>表26!Z63</f>
        <v>8158753272</v>
      </c>
      <c r="AA43" s="27"/>
      <c r="AB43" s="88">
        <f>表26!AB63</f>
        <v>2096228121</v>
      </c>
      <c r="AC43" s="88">
        <f>表26!AC63</f>
        <v>2172067132</v>
      </c>
      <c r="AD43" s="88">
        <f>表26!AD63</f>
        <v>2196064512</v>
      </c>
      <c r="AE43" s="88">
        <f>表26!AE63</f>
        <v>2256922456</v>
      </c>
      <c r="AF43" s="88">
        <f>表26!AF63</f>
        <v>8721282221</v>
      </c>
      <c r="AG43" s="27"/>
      <c r="AH43" s="88">
        <f>表26!AH63</f>
        <v>2212068559</v>
      </c>
      <c r="AI43" s="88">
        <f>表26!AI63</f>
        <v>2314111945</v>
      </c>
      <c r="AJ43" s="88">
        <f>表26!AJ63</f>
        <v>2304836275</v>
      </c>
      <c r="AK43" s="88">
        <f>表26!AK63</f>
        <v>2035526881</v>
      </c>
      <c r="AL43" s="88">
        <f>表26!AL63</f>
        <v>8866543660</v>
      </c>
      <c r="AM43" s="27"/>
      <c r="AN43" s="88">
        <f>表26!AN63</f>
        <v>2004299861</v>
      </c>
      <c r="AO43" s="88">
        <f>表26!AO63</f>
        <v>2170940848</v>
      </c>
      <c r="AP43" s="88">
        <f>表26!AP63</f>
        <v>2279955747</v>
      </c>
      <c r="AQ43" s="88">
        <f>表26!AQ63</f>
        <v>2327671688</v>
      </c>
      <c r="AR43" s="88">
        <f>表26!AR63</f>
        <v>8782868144</v>
      </c>
      <c r="AS43" s="27"/>
      <c r="AT43" s="88">
        <f>表26!AT63</f>
        <v>2358949847</v>
      </c>
      <c r="AU43" s="88">
        <f>表26!AU63</f>
        <v>2407809961</v>
      </c>
      <c r="AV43" s="88">
        <f>表26!AV63</f>
        <v>2360423111</v>
      </c>
      <c r="AW43" s="88">
        <f>表26!AW63</f>
        <v>2359112859</v>
      </c>
      <c r="AX43" s="88">
        <f>表26!AX63</f>
        <v>9486295778</v>
      </c>
      <c r="AY43" s="27"/>
      <c r="AZ43" s="88">
        <f>表26!AZ63</f>
        <v>2238084660</v>
      </c>
      <c r="BA43" s="88">
        <f>表26!BA63</f>
        <v>2284064001</v>
      </c>
      <c r="BB43" s="88">
        <f>表26!BB63</f>
        <v>0</v>
      </c>
      <c r="BC43" s="88">
        <f>表26!BC63</f>
        <v>0</v>
      </c>
      <c r="BD43" s="88">
        <f>表26!BD63</f>
        <v>0</v>
      </c>
    </row>
    <row r="44" spans="1:56" ht="20.100000000000001" customHeight="1">
      <c r="A44" s="55"/>
      <c r="B44" s="55"/>
      <c r="C44" s="56" t="s">
        <v>105</v>
      </c>
      <c r="D44" s="22">
        <f>表26!D64</f>
        <v>0.11996408031140178</v>
      </c>
      <c r="E44" s="22">
        <f>表26!E64</f>
        <v>0.35376198182249086</v>
      </c>
      <c r="F44" s="22">
        <f>表26!F64</f>
        <v>0.3026210965671855</v>
      </c>
      <c r="G44" s="22">
        <f>表26!G64</f>
        <v>0.13702633018343968</v>
      </c>
      <c r="H44" s="22">
        <f>表26!H64</f>
        <v>0</v>
      </c>
      <c r="I44" s="22"/>
      <c r="J44" s="22">
        <f>表26!J64</f>
        <v>0.10610207741254124</v>
      </c>
      <c r="K44" s="22">
        <f>表26!K64</f>
        <v>0.1181339454272186</v>
      </c>
      <c r="L44" s="22">
        <f>表26!L64</f>
        <v>5.788046592834109E-2</v>
      </c>
      <c r="M44" s="22">
        <f>表26!M64</f>
        <v>4.1626333035600684E-2</v>
      </c>
      <c r="N44" s="22">
        <f>表26!N64</f>
        <v>5.1173267244186471E-2</v>
      </c>
      <c r="O44" s="22"/>
      <c r="P44" s="22">
        <f>表26!P64</f>
        <v>4.9972284829562508E-2</v>
      </c>
      <c r="Q44" s="22">
        <f>表26!Q64</f>
        <v>4.6810796788544717E-2</v>
      </c>
      <c r="R44" s="22">
        <f>表26!R64</f>
        <v>5.5965243515991192E-2</v>
      </c>
      <c r="S44" s="22">
        <f>表26!S64</f>
        <v>4.3648696462123437E-2</v>
      </c>
      <c r="T44" s="22">
        <f>表26!T64</f>
        <v>4.9101644048693327E-2</v>
      </c>
      <c r="U44" s="22"/>
      <c r="V44" s="22">
        <f>表26!V64</f>
        <v>2.0582934635700267E-2</v>
      </c>
      <c r="W44" s="22">
        <f>表26!W64</f>
        <v>2.7377842733871116E-3</v>
      </c>
      <c r="X44" s="22">
        <f>表26!X64</f>
        <v>8.8877546617749381E-4</v>
      </c>
      <c r="Y44" s="22">
        <f>表26!Y64</f>
        <v>3.8393735555418473E-2</v>
      </c>
      <c r="Z44" s="22">
        <f>表26!Z64</f>
        <v>1.5375209160955583E-2</v>
      </c>
      <c r="AA44" s="23"/>
      <c r="AB44" s="22">
        <f>表26!AB64</f>
        <v>5.6478490714330976E-2</v>
      </c>
      <c r="AC44" s="22">
        <f>表26!AC64</f>
        <v>4.6736983943328259E-2</v>
      </c>
      <c r="AD44" s="22">
        <f>表26!AD64</f>
        <v>7.505946036231248E-2</v>
      </c>
      <c r="AE44" s="22">
        <f>表26!AE64</f>
        <v>9.7316033500967736E-2</v>
      </c>
      <c r="AF44" s="22">
        <f>表26!AF64</f>
        <v>6.8947905426989919E-2</v>
      </c>
      <c r="AG44" s="23"/>
      <c r="AH44" s="22">
        <f>表26!AH64</f>
        <v>5.526137009589327E-2</v>
      </c>
      <c r="AI44" s="22">
        <f>表26!AI64</f>
        <v>6.5396143105948878E-2</v>
      </c>
      <c r="AJ44" s="22">
        <f>表26!AJ64</f>
        <v>4.9530313160490724E-2</v>
      </c>
      <c r="AK44" s="22">
        <f>表26!AK64</f>
        <v>-9.8096225863419706E-2</v>
      </c>
      <c r="AL44" s="22">
        <f>表26!AL64</f>
        <v>1.6655972747932069E-2</v>
      </c>
      <c r="AM44" s="23"/>
      <c r="AN44" s="22">
        <f>表26!AN64</f>
        <v>-9.3925071695754814E-2</v>
      </c>
      <c r="AO44" s="22">
        <f>表26!AO64</f>
        <v>-6.1868699701128738E-2</v>
      </c>
      <c r="AP44" s="22">
        <f>表26!AP64</f>
        <v>-1.0794922081829861E-2</v>
      </c>
      <c r="AQ44" s="22">
        <f>表26!AQ64</f>
        <v>0.14352294225487072</v>
      </c>
      <c r="AR44" s="22">
        <f>表26!AR64</f>
        <v>-9.4372191925798932E-3</v>
      </c>
      <c r="AS44" s="23"/>
      <c r="AT44" s="22">
        <f>表26!AT64</f>
        <v>0.17694457446255352</v>
      </c>
      <c r="AU44" s="22">
        <f>表26!AU64</f>
        <v>0.10910896684182703</v>
      </c>
      <c r="AV44" s="22">
        <f>表26!AV64</f>
        <v>3.529338852557995E-2</v>
      </c>
      <c r="AW44" s="22">
        <f>表26!AW64</f>
        <v>1.3507562583714439E-2</v>
      </c>
      <c r="AX44" s="22">
        <f>表26!AX64</f>
        <v>8.0090879478880161E-2</v>
      </c>
      <c r="AY44" s="23"/>
      <c r="AZ44" s="22">
        <f>表26!AZ64</f>
        <v>-5.1236861671184131E-2</v>
      </c>
      <c r="BA44" s="22">
        <f>表26!BA64</f>
        <v>-5.1393574245621299E-2</v>
      </c>
      <c r="BB44" s="22">
        <f>表26!BB64</f>
        <v>0</v>
      </c>
      <c r="BC44" s="22">
        <f>表26!BC64</f>
        <v>0</v>
      </c>
      <c r="BD44" s="22">
        <f>表26!BD64</f>
        <v>0</v>
      </c>
    </row>
    <row r="45" spans="1:56" ht="20.100000000000001" customHeight="1">
      <c r="A45" s="32" t="s">
        <v>122</v>
      </c>
      <c r="B45" s="32" t="s">
        <v>99</v>
      </c>
      <c r="C45" s="32" t="s">
        <v>100</v>
      </c>
      <c r="D45" s="20">
        <f>表5!D69</f>
        <v>8375549</v>
      </c>
      <c r="E45" s="20">
        <f>表5!E69</f>
        <v>8679004</v>
      </c>
      <c r="F45" s="20">
        <f>表5!F69</f>
        <v>8650157</v>
      </c>
      <c r="G45" s="20">
        <f>表5!G69</f>
        <v>8869228</v>
      </c>
      <c r="H45" s="20">
        <f>表5!H69</f>
        <v>34573938</v>
      </c>
      <c r="I45" s="20"/>
      <c r="J45" s="20">
        <f>表5!J69</f>
        <v>8384820</v>
      </c>
      <c r="K45" s="20">
        <f>表5!K69</f>
        <v>8686070</v>
      </c>
      <c r="L45" s="20">
        <f>表5!L69</f>
        <v>8041367</v>
      </c>
      <c r="M45" s="20">
        <f>表5!M69</f>
        <v>7984641</v>
      </c>
      <c r="N45" s="20">
        <f>表5!N69</f>
        <v>33096898</v>
      </c>
      <c r="O45" s="20"/>
      <c r="P45" s="20">
        <f>表5!P69</f>
        <v>6683753</v>
      </c>
      <c r="Q45" s="20">
        <f>表5!Q69</f>
        <v>6767001</v>
      </c>
      <c r="R45" s="20">
        <f>表5!R69</f>
        <v>6773943</v>
      </c>
      <c r="S45" s="20">
        <f>表5!S69</f>
        <v>6835845</v>
      </c>
      <c r="T45" s="20">
        <f>表5!T69</f>
        <v>27060542</v>
      </c>
      <c r="U45" s="20"/>
      <c r="V45" s="20">
        <f>表5!V69</f>
        <v>6674500</v>
      </c>
      <c r="W45" s="20">
        <f>表5!W69</f>
        <v>6803691</v>
      </c>
      <c r="X45" s="20">
        <f>表5!X69</f>
        <v>6717184</v>
      </c>
      <c r="Y45" s="20">
        <f>表5!Y69</f>
        <v>6846031</v>
      </c>
      <c r="Z45" s="20">
        <f>表5!Z69</f>
        <v>27041406</v>
      </c>
      <c r="AA45" s="21"/>
      <c r="AB45" s="20">
        <f>表5!AB69</f>
        <v>6592291</v>
      </c>
      <c r="AC45" s="20">
        <f>表5!AC69</f>
        <v>6607200</v>
      </c>
      <c r="AD45" s="20">
        <f>表5!AD69</f>
        <v>6616478</v>
      </c>
      <c r="AE45" s="20">
        <f>表5!AE69</f>
        <v>6867502</v>
      </c>
      <c r="AF45" s="20">
        <f>表5!AF69</f>
        <v>26683471</v>
      </c>
      <c r="AG45" s="21"/>
      <c r="AH45" s="20">
        <f>表5!AH69</f>
        <v>6497921</v>
      </c>
      <c r="AI45" s="20">
        <f>表5!AI69</f>
        <v>6785562</v>
      </c>
      <c r="AJ45" s="20">
        <f>表5!AJ69</f>
        <v>6844382</v>
      </c>
      <c r="AK45" s="20">
        <f>表5!AK69</f>
        <v>6904980</v>
      </c>
      <c r="AL45" s="20">
        <f>表5!AL69</f>
        <v>27032845</v>
      </c>
      <c r="AM45" s="21"/>
      <c r="AN45" s="20">
        <f>表5!AN69</f>
        <v>6515085</v>
      </c>
      <c r="AO45" s="20">
        <f>表5!AO69</f>
        <v>6880102</v>
      </c>
      <c r="AP45" s="20">
        <f>表5!AP69</f>
        <v>6950742</v>
      </c>
      <c r="AQ45" s="20">
        <f>表5!AQ69</f>
        <v>6922171</v>
      </c>
      <c r="AR45" s="20">
        <f>表5!AR69</f>
        <v>27268100</v>
      </c>
      <c r="AS45" s="21"/>
      <c r="AT45" s="20">
        <f>表5!AT69</f>
        <v>6901031</v>
      </c>
      <c r="AU45" s="20">
        <f>表5!AU69</f>
        <v>6997250</v>
      </c>
      <c r="AV45" s="20">
        <f>表5!AV69</f>
        <v>6953988</v>
      </c>
      <c r="AW45" s="20">
        <f>表5!AW69</f>
        <v>6999833</v>
      </c>
      <c r="AX45" s="20">
        <f>表5!AX69</f>
        <v>27852102</v>
      </c>
      <c r="AY45" s="21"/>
      <c r="AZ45" s="20">
        <f>表5!AZ69</f>
        <v>6963678</v>
      </c>
      <c r="BA45" s="20">
        <f>表5!BA69</f>
        <v>7143255</v>
      </c>
      <c r="BB45" s="20">
        <f>表5!BB69</f>
        <v>0</v>
      </c>
      <c r="BC45" s="20">
        <f>表5!BC69</f>
        <v>0</v>
      </c>
      <c r="BD45" s="20">
        <f>表5!BD69</f>
        <v>0</v>
      </c>
    </row>
    <row r="46" spans="1:56" ht="20.100000000000001" customHeight="1">
      <c r="A46" s="32" t="s">
        <v>121</v>
      </c>
      <c r="B46" s="32"/>
      <c r="C46" s="56" t="s">
        <v>105</v>
      </c>
      <c r="D46" s="22">
        <f>表5!D70</f>
        <v>-2.8012601860894952E-3</v>
      </c>
      <c r="E46" s="22">
        <f>表5!E70</f>
        <v>0.21695735841712327</v>
      </c>
      <c r="F46" s="22">
        <f>表5!F70</f>
        <v>5.5811115524145166E-2</v>
      </c>
      <c r="G46" s="22">
        <f>表5!G70</f>
        <v>1.579707670072918E-2</v>
      </c>
      <c r="H46" s="22">
        <f>表5!H70</f>
        <v>0</v>
      </c>
      <c r="I46" s="22"/>
      <c r="J46" s="22">
        <f>表5!J70</f>
        <v>-1.8642218765906441E-2</v>
      </c>
      <c r="K46" s="22">
        <f>表5!K70</f>
        <v>-2.1520958275403471E-2</v>
      </c>
      <c r="L46" s="22">
        <f>表5!L70</f>
        <v>-8.8280902335089381E-2</v>
      </c>
      <c r="M46" s="22">
        <f>表5!M70</f>
        <v>-0.11627558212222043</v>
      </c>
      <c r="N46" s="22">
        <f>表5!N70</f>
        <v>-4.2721196526701699E-2</v>
      </c>
      <c r="O46" s="22"/>
      <c r="P46" s="22">
        <f>表5!P70</f>
        <v>-0.1552109510143278</v>
      </c>
      <c r="Q46" s="22">
        <f>表5!Q70</f>
        <v>-0.16421871011065481</v>
      </c>
      <c r="R46" s="22">
        <f>表5!R70</f>
        <v>-9.7510218377985458E-2</v>
      </c>
      <c r="S46" s="22">
        <f>表5!S70</f>
        <v>-5.7163971537181668E-2</v>
      </c>
      <c r="T46" s="22">
        <f>表5!T70</f>
        <v>-0.12039711746971726</v>
      </c>
      <c r="U46" s="22"/>
      <c r="V46" s="22">
        <f>表5!V70</f>
        <v>-1.3844018472854991E-3</v>
      </c>
      <c r="W46" s="22">
        <f>表5!W70</f>
        <v>5.4218995977686202E-3</v>
      </c>
      <c r="X46" s="22">
        <f>表5!X70</f>
        <v>-8.3790194278280383E-3</v>
      </c>
      <c r="Y46" s="22">
        <f>表5!Y70</f>
        <v>1.4900864487126242E-3</v>
      </c>
      <c r="Z46" s="22">
        <f>表5!Z70</f>
        <v>-7.0715508950258688E-4</v>
      </c>
      <c r="AA46" s="23"/>
      <c r="AB46" s="22">
        <f>表5!AB70</f>
        <v>-1.2316877668739235E-2</v>
      </c>
      <c r="AC46" s="22">
        <f>表5!AC70</f>
        <v>-2.888005936777549E-2</v>
      </c>
      <c r="AD46" s="22">
        <f>表5!AD70</f>
        <v>-1.4992294390030136E-2</v>
      </c>
      <c r="AE46" s="22">
        <f>表5!AE70</f>
        <v>3.1362697598067424E-3</v>
      </c>
      <c r="AF46" s="22">
        <f>表5!AF70</f>
        <v>-1.323655286267289E-2</v>
      </c>
      <c r="AG46" s="23"/>
      <c r="AH46" s="22">
        <f>表5!AH70</f>
        <v>-1.4315205442235523E-2</v>
      </c>
      <c r="AI46" s="22">
        <f>表5!AI70</f>
        <v>2.6995096258626949E-2</v>
      </c>
      <c r="AJ46" s="22">
        <f>表5!AJ70</f>
        <v>3.4444911628210617E-2</v>
      </c>
      <c r="AK46" s="22">
        <f>表5!AK70</f>
        <v>5.4572972821849142E-3</v>
      </c>
      <c r="AL46" s="22">
        <f>表5!AL70</f>
        <v>1.3093274109653885E-2</v>
      </c>
      <c r="AM46" s="23"/>
      <c r="AN46" s="22">
        <f>表5!AN70</f>
        <v>2.6414602455153702E-3</v>
      </c>
      <c r="AO46" s="22">
        <f>表5!AO70</f>
        <v>1.3932523201467983E-2</v>
      </c>
      <c r="AP46" s="22">
        <f>表5!AP70</f>
        <v>1.5539752164622112E-2</v>
      </c>
      <c r="AQ46" s="22">
        <f>表5!AQ70</f>
        <v>2.4896523958071182E-3</v>
      </c>
      <c r="AR46" s="22">
        <f>表5!AR70</f>
        <v>8.7025616430678188E-3</v>
      </c>
      <c r="AS46" s="23"/>
      <c r="AT46" s="22">
        <f>表5!AT70</f>
        <v>5.9238828042918801E-2</v>
      </c>
      <c r="AU46" s="22">
        <f>表5!AU70</f>
        <v>1.7027073145136518E-2</v>
      </c>
      <c r="AV46" s="22">
        <f>表5!AV70</f>
        <v>4.6700050152925776E-4</v>
      </c>
      <c r="AW46" s="22">
        <f>表5!AW70</f>
        <v>1.1219312553821581E-2</v>
      </c>
      <c r="AX46" s="22">
        <f>表5!AX70</f>
        <v>2.1417040424525302E-2</v>
      </c>
      <c r="AY46" s="23"/>
      <c r="AZ46" s="22">
        <f>表5!AZ70</f>
        <v>9.0779189370400193E-3</v>
      </c>
      <c r="BA46" s="22">
        <f>表5!BA70</f>
        <v>2.0866054521419208E-2</v>
      </c>
      <c r="BB46" s="22">
        <f>表5!BB70</f>
        <v>0</v>
      </c>
      <c r="BC46" s="22">
        <f>表5!BC70</f>
        <v>0</v>
      </c>
      <c r="BD46" s="22">
        <f>表5!BD70</f>
        <v>0</v>
      </c>
    </row>
    <row r="47" spans="1:56" ht="20.100000000000001" customHeight="1">
      <c r="A47" s="32"/>
      <c r="B47" s="32"/>
      <c r="C47" s="32" t="s">
        <v>101</v>
      </c>
      <c r="D47" s="26">
        <f>表6!D69</f>
        <v>7263257927</v>
      </c>
      <c r="E47" s="26">
        <f>表6!E69</f>
        <v>7682362921</v>
      </c>
      <c r="F47" s="26">
        <f>表6!F69</f>
        <v>7802795269</v>
      </c>
      <c r="G47" s="26">
        <f>表6!G69</f>
        <v>7915080635</v>
      </c>
      <c r="H47" s="26">
        <f>表6!H69</f>
        <v>30663496752</v>
      </c>
      <c r="I47" s="26"/>
      <c r="J47" s="26">
        <f>表6!J69</f>
        <v>7806529451</v>
      </c>
      <c r="K47" s="26">
        <f>表6!K69</f>
        <v>8121929474</v>
      </c>
      <c r="L47" s="26">
        <f>表6!L69</f>
        <v>7691019422</v>
      </c>
      <c r="M47" s="26">
        <f>表6!M69</f>
        <v>7567586553</v>
      </c>
      <c r="N47" s="26">
        <f>表6!N69</f>
        <v>31187064900</v>
      </c>
      <c r="O47" s="26"/>
      <c r="P47" s="26">
        <f>表6!P69</f>
        <v>6626037103</v>
      </c>
      <c r="Q47" s="26">
        <f>表6!Q69</f>
        <v>6901999158</v>
      </c>
      <c r="R47" s="26">
        <f>表6!R69</f>
        <v>7005786340</v>
      </c>
      <c r="S47" s="26">
        <f>表6!S69</f>
        <v>6889602832</v>
      </c>
      <c r="T47" s="26">
        <f>表6!T69</f>
        <v>27423425433</v>
      </c>
      <c r="U47" s="26"/>
      <c r="V47" s="26">
        <f>表6!V69</f>
        <v>6743119951</v>
      </c>
      <c r="W47" s="26">
        <f>表6!W69</f>
        <v>7031682474</v>
      </c>
      <c r="X47" s="26">
        <f>表6!X69</f>
        <v>6956833750</v>
      </c>
      <c r="Y47" s="26">
        <f>表6!Y69</f>
        <v>6955794605</v>
      </c>
      <c r="Z47" s="26">
        <f>表6!Z69</f>
        <v>27687430780</v>
      </c>
      <c r="AA47" s="27"/>
      <c r="AB47" s="26">
        <f>表6!AB69</f>
        <v>6702959020</v>
      </c>
      <c r="AC47" s="26">
        <f>表6!AC69</f>
        <v>6940324641</v>
      </c>
      <c r="AD47" s="26">
        <f>表6!AD69</f>
        <v>7069619256</v>
      </c>
      <c r="AE47" s="26">
        <f>表6!AE69</f>
        <v>7370092339</v>
      </c>
      <c r="AF47" s="26">
        <f>表6!AF69</f>
        <v>28082995256</v>
      </c>
      <c r="AG47" s="27"/>
      <c r="AH47" s="26">
        <f>表6!AH69</f>
        <v>6965938519</v>
      </c>
      <c r="AI47" s="26">
        <f>表6!AI69</f>
        <v>7444476185</v>
      </c>
      <c r="AJ47" s="26">
        <f>表6!AJ69</f>
        <v>7523412771</v>
      </c>
      <c r="AK47" s="26">
        <f>表6!AK69</f>
        <v>7153697489</v>
      </c>
      <c r="AL47" s="26">
        <f>表6!AL69</f>
        <v>29087524964</v>
      </c>
      <c r="AM47" s="27"/>
      <c r="AN47" s="26">
        <f>表6!AN69</f>
        <v>6974673905</v>
      </c>
      <c r="AO47" s="26">
        <f>表6!AO69</f>
        <v>7448738372</v>
      </c>
      <c r="AP47" s="26">
        <f>表6!AP69</f>
        <v>7563560188</v>
      </c>
      <c r="AQ47" s="26">
        <f>表6!AQ69</f>
        <v>7587734579</v>
      </c>
      <c r="AR47" s="26">
        <f>表6!AR69</f>
        <v>29574707044</v>
      </c>
      <c r="AS47" s="27"/>
      <c r="AT47" s="26">
        <f>表6!AT69</f>
        <v>7497236102</v>
      </c>
      <c r="AU47" s="26">
        <f>表6!AU69</f>
        <v>7881597173</v>
      </c>
      <c r="AV47" s="26">
        <f>表6!AV69</f>
        <v>7952324474</v>
      </c>
      <c r="AW47" s="26">
        <f>表6!AW69</f>
        <v>7895715515</v>
      </c>
      <c r="AX47" s="26">
        <f>表6!AX69</f>
        <v>31226873264</v>
      </c>
      <c r="AY47" s="27"/>
      <c r="AZ47" s="26">
        <f>表6!AZ69</f>
        <v>7637580078</v>
      </c>
      <c r="BA47" s="26">
        <f>表6!BA69</f>
        <v>8058374278</v>
      </c>
      <c r="BB47" s="26">
        <f>表6!BB69</f>
        <v>0</v>
      </c>
      <c r="BC47" s="26">
        <f>表6!BC69</f>
        <v>0</v>
      </c>
      <c r="BD47" s="26">
        <f>表6!BD69</f>
        <v>0</v>
      </c>
    </row>
    <row r="48" spans="1:56" ht="20.100000000000001" customHeight="1">
      <c r="A48" s="32"/>
      <c r="B48" s="32"/>
      <c r="C48" s="56" t="s">
        <v>105</v>
      </c>
      <c r="D48" s="22">
        <f>表6!D70</f>
        <v>9.81404842838383E-2</v>
      </c>
      <c r="E48" s="22">
        <f>表6!E70</f>
        <v>0.26974482332252159</v>
      </c>
      <c r="F48" s="22">
        <f>表6!F70</f>
        <v>0.12896049258293299</v>
      </c>
      <c r="G48" s="22">
        <f>表6!G70</f>
        <v>6.0838237896286611E-2</v>
      </c>
      <c r="H48" s="22">
        <f>表6!H70</f>
        <v>0</v>
      </c>
      <c r="I48" s="22"/>
      <c r="J48" s="22">
        <f>表6!J70</f>
        <v>4.0486202764297631E-2</v>
      </c>
      <c r="K48" s="22">
        <f>表6!K70</f>
        <v>2.2224830194952281E-2</v>
      </c>
      <c r="L48" s="22">
        <f>表6!L70</f>
        <v>-4.3115127469223934E-2</v>
      </c>
      <c r="M48" s="22">
        <f>表6!M70</f>
        <v>-7.1608291531380416E-2</v>
      </c>
      <c r="N48" s="22">
        <f>表6!N70</f>
        <v>1.7074639341837283E-2</v>
      </c>
      <c r="O48" s="22"/>
      <c r="P48" s="22">
        <f>表6!P70</f>
        <v>-0.10956493999953187</v>
      </c>
      <c r="Q48" s="22">
        <f>表6!Q70</f>
        <v>-0.10479132833059601</v>
      </c>
      <c r="R48" s="22">
        <f>表6!R70</f>
        <v>-4.0620098124520942E-2</v>
      </c>
      <c r="S48" s="22">
        <f>表6!S70</f>
        <v>-3.6903189244054557E-2</v>
      </c>
      <c r="T48" s="22">
        <f>表6!T70</f>
        <v>-7.3760900885491032E-2</v>
      </c>
      <c r="U48" s="22"/>
      <c r="V48" s="22">
        <f>表6!V70</f>
        <v>1.7670116568920147E-2</v>
      </c>
      <c r="W48" s="22">
        <f>表6!W70</f>
        <v>1.8789239614682707E-2</v>
      </c>
      <c r="X48" s="22">
        <f>表6!X70</f>
        <v>-6.9874511759661084E-3</v>
      </c>
      <c r="Y48" s="22">
        <f>表6!Y70</f>
        <v>9.6074874871683313E-3</v>
      </c>
      <c r="Z48" s="22">
        <f>表6!Z70</f>
        <v>9.6270011069554684E-3</v>
      </c>
      <c r="AA48" s="23"/>
      <c r="AB48" s="22">
        <f>表6!AB70</f>
        <v>-5.9558381419633211E-3</v>
      </c>
      <c r="AC48" s="22">
        <f>表6!AC70</f>
        <v>-1.2992314902983804E-2</v>
      </c>
      <c r="AD48" s="22">
        <f>表6!AD70</f>
        <v>1.6212189345476302E-2</v>
      </c>
      <c r="AE48" s="22">
        <f>表6!AE70</f>
        <v>5.9561524962538748E-2</v>
      </c>
      <c r="AF48" s="22">
        <f>表6!AF70</f>
        <v>1.4286788801138428E-2</v>
      </c>
      <c r="AG48" s="23"/>
      <c r="AH48" s="22">
        <f>表6!AH70</f>
        <v>3.9233344290981575E-2</v>
      </c>
      <c r="AI48" s="22">
        <f>表6!AI70</f>
        <v>7.2640916683021306E-2</v>
      </c>
      <c r="AJ48" s="22">
        <f>表6!AJ70</f>
        <v>6.4189243941937146E-2</v>
      </c>
      <c r="AK48" s="22">
        <f>表6!AK70</f>
        <v>-2.9361212864988495E-2</v>
      </c>
      <c r="AL48" s="22">
        <f>表6!AL70</f>
        <v>3.5770034458321609E-2</v>
      </c>
      <c r="AM48" s="23"/>
      <c r="AN48" s="22">
        <f>表6!AN70</f>
        <v>1.2540142259616083E-3</v>
      </c>
      <c r="AO48" s="22">
        <f>表6!AO70</f>
        <v>5.7253014101754651E-4</v>
      </c>
      <c r="AP48" s="22">
        <f>表6!AP70</f>
        <v>5.3363304954838764E-3</v>
      </c>
      <c r="AQ48" s="22">
        <f>表6!AQ70</f>
        <v>6.0673112144790098E-2</v>
      </c>
      <c r="AR48" s="22">
        <f>表6!AR70</f>
        <v>1.674883238099345E-2</v>
      </c>
      <c r="AS48" s="23"/>
      <c r="AT48" s="22">
        <f>表6!AT70</f>
        <v>7.4922814187110109E-2</v>
      </c>
      <c r="AU48" s="22">
        <f>表6!AU70</f>
        <v>5.8111693468403613E-2</v>
      </c>
      <c r="AV48" s="22">
        <f>表6!AV70</f>
        <v>5.1399642012077251E-2</v>
      </c>
      <c r="AW48" s="22">
        <f>表6!AW70</f>
        <v>4.058931329152915E-2</v>
      </c>
      <c r="AX48" s="22">
        <f>表6!AX70</f>
        <v>5.5864161817122282E-2</v>
      </c>
      <c r="AY48" s="23"/>
      <c r="AZ48" s="22">
        <f>表6!AZ70</f>
        <v>1.8719428612173683E-2</v>
      </c>
      <c r="BA48" s="22">
        <f>表6!BA70</f>
        <v>2.2429096681772176E-2</v>
      </c>
      <c r="BB48" s="22">
        <f>表6!BB70</f>
        <v>0</v>
      </c>
      <c r="BC48" s="22">
        <f>表6!BC70</f>
        <v>0</v>
      </c>
      <c r="BD48" s="22">
        <f>表6!BD70</f>
        <v>0</v>
      </c>
    </row>
    <row r="49" spans="1:56" ht="20.100000000000001" customHeight="1">
      <c r="A49" s="32"/>
      <c r="B49" s="32"/>
      <c r="C49" s="32" t="s">
        <v>106</v>
      </c>
      <c r="D49" s="28">
        <f>表7!D69</f>
        <v>867.19783109143054</v>
      </c>
      <c r="E49" s="28">
        <f>表7!E69</f>
        <v>885.1664224374133</v>
      </c>
      <c r="F49" s="28">
        <f>表7!F69</f>
        <v>902.04088422903772</v>
      </c>
      <c r="G49" s="28">
        <f>表7!G69</f>
        <v>892.42047165773613</v>
      </c>
      <c r="H49" s="28">
        <f>表7!H69</f>
        <v>886.89627290938051</v>
      </c>
      <c r="I49" s="28"/>
      <c r="J49" s="28">
        <f>表7!J69</f>
        <v>931.03125064103938</v>
      </c>
      <c r="K49" s="28">
        <f>表7!K69</f>
        <v>935.05227035932251</v>
      </c>
      <c r="L49" s="28">
        <f>表7!L69</f>
        <v>956.43183826829443</v>
      </c>
      <c r="M49" s="28">
        <f>表7!M69</f>
        <v>947.76791505090841</v>
      </c>
      <c r="N49" s="28">
        <f>表7!N69</f>
        <v>942.29570698740406</v>
      </c>
      <c r="O49" s="28"/>
      <c r="P49" s="28">
        <f>表7!P69</f>
        <v>991.36474717123747</v>
      </c>
      <c r="Q49" s="28">
        <f>表7!Q69</f>
        <v>1019.9494810182531</v>
      </c>
      <c r="R49" s="28">
        <f>表7!R69</f>
        <v>1034.2257589117594</v>
      </c>
      <c r="S49" s="28">
        <f>表7!S69</f>
        <v>1007.8641092652042</v>
      </c>
      <c r="T49" s="28">
        <f>表7!T69</f>
        <v>1013.4100578251537</v>
      </c>
      <c r="U49" s="28"/>
      <c r="V49" s="28">
        <f>表7!V69</f>
        <v>1010.2809125777212</v>
      </c>
      <c r="W49" s="28">
        <f>表7!W69</f>
        <v>1033.5099689271603</v>
      </c>
      <c r="X49" s="28">
        <f>表7!X69</f>
        <v>1035.6771155889135</v>
      </c>
      <c r="Y49" s="28">
        <f>表7!Y69</f>
        <v>1016.0331738199842</v>
      </c>
      <c r="Z49" s="28">
        <f>表7!Z69</f>
        <v>1023.8902067444274</v>
      </c>
      <c r="AA49" s="29"/>
      <c r="AB49" s="28">
        <f>表7!AB69</f>
        <v>1016.7874901153484</v>
      </c>
      <c r="AC49" s="28">
        <f>表7!AC69</f>
        <v>1050.41842853251</v>
      </c>
      <c r="AD49" s="28">
        <f>表7!AD69</f>
        <v>1068.4867774063482</v>
      </c>
      <c r="AE49" s="28">
        <f>表7!AE69</f>
        <v>1073.1838649628351</v>
      </c>
      <c r="AF49" s="28">
        <f>表7!AF69</f>
        <v>1052.4491081388924</v>
      </c>
      <c r="AG49" s="29"/>
      <c r="AH49" s="28">
        <f>表7!AH69</f>
        <v>1072.0257323842502</v>
      </c>
      <c r="AI49" s="28">
        <f>表7!AI69</f>
        <v>1097.1053223004963</v>
      </c>
      <c r="AJ49" s="28">
        <f>表7!AJ69</f>
        <v>1099.2099463472377</v>
      </c>
      <c r="AK49" s="28">
        <f>表7!AK69</f>
        <v>1036.0200158436376</v>
      </c>
      <c r="AL49" s="28">
        <f>表7!AL69</f>
        <v>1076.0067970648299</v>
      </c>
      <c r="AM49" s="29"/>
      <c r="AN49" s="28">
        <f>表7!AN69</f>
        <v>1070.5422730478574</v>
      </c>
      <c r="AO49" s="28">
        <f>表7!AO69</f>
        <v>1082.649410139559</v>
      </c>
      <c r="AP49" s="28">
        <f>表7!AP69</f>
        <v>1088.16586603272</v>
      </c>
      <c r="AQ49" s="28">
        <f>表7!AQ69</f>
        <v>1096.1495431129915</v>
      </c>
      <c r="AR49" s="28">
        <f>表7!AR69</f>
        <v>1084.5899437071157</v>
      </c>
      <c r="AS49" s="29"/>
      <c r="AT49" s="28">
        <f>表7!AT69</f>
        <v>1086.3936275608673</v>
      </c>
      <c r="AU49" s="28">
        <f>表7!AU69</f>
        <v>1126.3849616635107</v>
      </c>
      <c r="AV49" s="28">
        <f>表7!AV69</f>
        <v>1143.5631574285144</v>
      </c>
      <c r="AW49" s="28">
        <f>表7!AW69</f>
        <v>1127.9862698152942</v>
      </c>
      <c r="AX49" s="28">
        <f>表7!AX69</f>
        <v>1121.1675608541143</v>
      </c>
      <c r="AY49" s="29"/>
      <c r="AZ49" s="28">
        <f>表7!AZ69</f>
        <v>1096.7738712215009</v>
      </c>
      <c r="BA49" s="28">
        <f>表7!BA69</f>
        <v>1128.1095632173287</v>
      </c>
      <c r="BB49" s="28">
        <f>表7!BB69</f>
        <v>0</v>
      </c>
      <c r="BC49" s="28">
        <f>表7!BC69</f>
        <v>0</v>
      </c>
      <c r="BD49" s="28">
        <f>表7!BD69</f>
        <v>0</v>
      </c>
    </row>
    <row r="50" spans="1:56" ht="20.100000000000001" customHeight="1">
      <c r="A50" s="32"/>
      <c r="B50" s="32"/>
      <c r="C50" s="56" t="s">
        <v>105</v>
      </c>
      <c r="D50" s="22">
        <f>表7!D70</f>
        <v>0.10122530288071241</v>
      </c>
      <c r="E50" s="22">
        <f>表7!E70</f>
        <v>4.3376593715705854E-2</v>
      </c>
      <c r="F50" s="22">
        <f>表7!F70</f>
        <v>6.9282635864724385E-2</v>
      </c>
      <c r="G50" s="22">
        <f>表7!G70</f>
        <v>4.4340707636065881E-2</v>
      </c>
      <c r="H50" s="22">
        <f>表7!H70</f>
        <v>0</v>
      </c>
      <c r="I50" s="22"/>
      <c r="J50" s="22">
        <f>表7!J70</f>
        <v>6.0251645893965325E-2</v>
      </c>
      <c r="K50" s="22">
        <f>表7!K70</f>
        <v>4.4707946317636665E-2</v>
      </c>
      <c r="L50" s="22">
        <f>表7!L70</f>
        <v>4.9539134346909847E-2</v>
      </c>
      <c r="M50" s="22">
        <f>表7!M70</f>
        <v>5.0544366192920631E-2</v>
      </c>
      <c r="N50" s="22">
        <f>表7!N70</f>
        <v>6.2464389320625813E-2</v>
      </c>
      <c r="O50" s="22"/>
      <c r="P50" s="22">
        <f>表7!P70</f>
        <v>5.4032436937484718E-2</v>
      </c>
      <c r="Q50" s="22">
        <f>表7!Q70</f>
        <v>7.1103986771379857E-2</v>
      </c>
      <c r="R50" s="22">
        <f>表7!R70</f>
        <v>6.3036858047542443E-2</v>
      </c>
      <c r="S50" s="22">
        <f>表7!S70</f>
        <v>2.148918972279823E-2</v>
      </c>
      <c r="T50" s="22">
        <f>表7!T70</f>
        <v>5.3019626823040511E-2</v>
      </c>
      <c r="U50" s="22"/>
      <c r="V50" s="22">
        <f>表7!V70</f>
        <v>1.9080934096616931E-2</v>
      </c>
      <c r="W50" s="22">
        <f>表7!W70</f>
        <v>1.3295254481985985E-2</v>
      </c>
      <c r="X50" s="22">
        <f>表7!X70</f>
        <v>1.4033267539972361E-3</v>
      </c>
      <c r="Y50" s="22">
        <f>表7!Y70</f>
        <v>8.1053234058863222E-3</v>
      </c>
      <c r="Z50" s="22">
        <f>表7!Z70</f>
        <v>1.0341469219049104E-2</v>
      </c>
      <c r="AA50" s="23"/>
      <c r="AB50" s="22">
        <f>表7!AB70</f>
        <v>6.4403647110640172E-3</v>
      </c>
      <c r="AC50" s="22">
        <f>表7!AC70</f>
        <v>1.6360228845108793E-2</v>
      </c>
      <c r="AD50" s="22">
        <f>表7!AD70</f>
        <v>3.1679431092554555E-2</v>
      </c>
      <c r="AE50" s="22">
        <f>表7!AE70</f>
        <v>5.6248843655351433E-2</v>
      </c>
      <c r="AF50" s="22">
        <f>表7!AF70</f>
        <v>2.7892542780803886E-2</v>
      </c>
      <c r="AG50" s="23"/>
      <c r="AH50" s="22">
        <f>表7!AH70</f>
        <v>5.4326241034530653E-2</v>
      </c>
      <c r="AI50" s="22">
        <f>表7!AI70</f>
        <v>4.4445996471339733E-2</v>
      </c>
      <c r="AJ50" s="22">
        <f>表7!AJ70</f>
        <v>2.8753906543857344E-2</v>
      </c>
      <c r="AK50" s="22">
        <f>表7!AK70</f>
        <v>-3.4629526526178678E-2</v>
      </c>
      <c r="AL50" s="22">
        <f>表7!AL70</f>
        <v>2.2383684630220335E-2</v>
      </c>
      <c r="AM50" s="23"/>
      <c r="AN50" s="22">
        <f>表7!AN70</f>
        <v>-1.3837907911906644E-3</v>
      </c>
      <c r="AO50" s="22">
        <f>表7!AO70</f>
        <v>-1.3176412389126813E-2</v>
      </c>
      <c r="AP50" s="22">
        <f>表7!AP70</f>
        <v>-1.0047289283742433E-2</v>
      </c>
      <c r="AQ50" s="22">
        <f>表7!AQ70</f>
        <v>5.8038962905933911E-2</v>
      </c>
      <c r="AR50" s="22">
        <f>表7!AR70</f>
        <v>7.9768516943379275E-3</v>
      </c>
      <c r="AS50" s="23"/>
      <c r="AT50" s="22">
        <f>表7!AT70</f>
        <v>1.4806845943486913E-2</v>
      </c>
      <c r="AU50" s="22">
        <f>表7!AU70</f>
        <v>4.0396781372017632E-2</v>
      </c>
      <c r="AV50" s="22">
        <f>表7!AV70</f>
        <v>5.0908867044106243E-2</v>
      </c>
      <c r="AW50" s="22">
        <f>表7!AW70</f>
        <v>2.9044145392688403E-2</v>
      </c>
      <c r="AX50" s="22">
        <f>表7!AX70</f>
        <v>3.3724835233098993E-2</v>
      </c>
      <c r="AY50" s="23"/>
      <c r="AZ50" s="22">
        <f>表7!AZ70</f>
        <v>9.5547722273914282E-3</v>
      </c>
      <c r="BA50" s="22">
        <f>表7!BA70</f>
        <v>1.5310942639636949E-3</v>
      </c>
      <c r="BB50" s="22">
        <f>表7!BB70</f>
        <v>0</v>
      </c>
      <c r="BC50" s="22">
        <f>表7!BC70</f>
        <v>0</v>
      </c>
      <c r="BD50" s="22">
        <f>表7!BD70</f>
        <v>0</v>
      </c>
    </row>
    <row r="51" spans="1:56" ht="20.100000000000001" customHeight="1">
      <c r="A51" s="32"/>
      <c r="B51" s="32"/>
      <c r="C51" s="32" t="s">
        <v>102</v>
      </c>
      <c r="D51" s="26">
        <f>表13!E261</f>
        <v>2718578309</v>
      </c>
      <c r="E51" s="26">
        <f>表13!F261</f>
        <v>2783174665</v>
      </c>
      <c r="F51" s="26">
        <f>表13!G261</f>
        <v>2751826367</v>
      </c>
      <c r="G51" s="26">
        <f>表13!H261</f>
        <v>2867838765</v>
      </c>
      <c r="H51" s="26">
        <f>表13!I261</f>
        <v>11121418106</v>
      </c>
      <c r="I51" s="26"/>
      <c r="J51" s="26">
        <f>表13!K261</f>
        <v>2960886782</v>
      </c>
      <c r="K51" s="26">
        <f>表13!L261</f>
        <v>2911964459</v>
      </c>
      <c r="L51" s="26">
        <f>表13!M261</f>
        <v>2744232792</v>
      </c>
      <c r="M51" s="26">
        <f>表13!N261</f>
        <v>2751810520</v>
      </c>
      <c r="N51" s="26">
        <f>表13!O261</f>
        <v>11368894553</v>
      </c>
      <c r="O51" s="26"/>
      <c r="P51" s="26">
        <f>表13!Q261</f>
        <v>2514084626</v>
      </c>
      <c r="Q51" s="26">
        <f>表13!R261</f>
        <v>2564366641</v>
      </c>
      <c r="R51" s="26">
        <f>表13!S261</f>
        <v>2613269856</v>
      </c>
      <c r="S51" s="26">
        <f>表13!T261</f>
        <v>2541978987</v>
      </c>
      <c r="T51" s="26">
        <f>表13!U261</f>
        <v>10233700110</v>
      </c>
      <c r="U51" s="26"/>
      <c r="V51" s="26">
        <f>表13!W261</f>
        <v>2538138223</v>
      </c>
      <c r="W51" s="26">
        <f>表13!X261</f>
        <v>2561848988</v>
      </c>
      <c r="X51" s="26">
        <f>表13!Y261</f>
        <v>2481466499</v>
      </c>
      <c r="Y51" s="26">
        <f>表13!Z261</f>
        <v>2453615184</v>
      </c>
      <c r="Z51" s="26">
        <f>表13!AA261</f>
        <v>10035068894</v>
      </c>
      <c r="AA51" s="27"/>
      <c r="AB51" s="26">
        <f>表13!AC261</f>
        <v>2470538447</v>
      </c>
      <c r="AC51" s="26">
        <f>表13!AD261</f>
        <v>2435845785</v>
      </c>
      <c r="AD51" s="26">
        <f>表13!AE261</f>
        <v>2464952372</v>
      </c>
      <c r="AE51" s="26">
        <f>表13!AF261</f>
        <v>2609282077</v>
      </c>
      <c r="AF51" s="26">
        <f>表13!AG261</f>
        <v>9980618681</v>
      </c>
      <c r="AG51" s="27"/>
      <c r="AH51" s="26">
        <f>表13!AI261</f>
        <v>2524107578</v>
      </c>
      <c r="AI51" s="26">
        <f>表13!AJ261</f>
        <v>2622398201</v>
      </c>
      <c r="AJ51" s="26">
        <f>表13!AK261</f>
        <v>2630037626</v>
      </c>
      <c r="AK51" s="26">
        <f>表13!AL261</f>
        <v>2266590708</v>
      </c>
      <c r="AL51" s="26">
        <f>表13!AM261</f>
        <v>10043134113</v>
      </c>
      <c r="AM51" s="27"/>
      <c r="AN51" s="26">
        <f>表13!AO261</f>
        <v>2320121940</v>
      </c>
      <c r="AO51" s="26">
        <f>表13!AP261</f>
        <v>2409805653</v>
      </c>
      <c r="AP51" s="26">
        <f>表13!AQ261</f>
        <v>2437030374</v>
      </c>
      <c r="AQ51" s="26">
        <f>表13!AR261</f>
        <v>2522192439</v>
      </c>
      <c r="AR51" s="26">
        <f>表13!AS261</f>
        <v>9689150406</v>
      </c>
      <c r="AS51" s="27"/>
      <c r="AT51" s="26">
        <f>表13!AU261</f>
        <v>2528479626</v>
      </c>
      <c r="AU51" s="26">
        <f>表13!AV261</f>
        <v>2555751741</v>
      </c>
      <c r="AV51" s="26">
        <f>表13!AW261</f>
        <v>2592577297</v>
      </c>
      <c r="AW51" s="26">
        <f>表13!AX261</f>
        <v>2551048790</v>
      </c>
      <c r="AX51" s="26">
        <f>表13!AY261</f>
        <v>10227857454</v>
      </c>
      <c r="AY51" s="27"/>
      <c r="AZ51" s="26">
        <f>表13!BA261</f>
        <v>2394391362</v>
      </c>
      <c r="BA51" s="26">
        <f>表13!BB261</f>
        <v>2444868861</v>
      </c>
      <c r="BB51" s="26">
        <f>表13!BC261</f>
        <v>0</v>
      </c>
      <c r="BC51" s="26">
        <f>表13!BD261</f>
        <v>0</v>
      </c>
      <c r="BD51" s="26">
        <f>表13!BE261</f>
        <v>0</v>
      </c>
    </row>
    <row r="52" spans="1:56" ht="20.100000000000001" customHeight="1">
      <c r="A52" s="32"/>
      <c r="B52" s="55"/>
      <c r="C52" s="56" t="s">
        <v>105</v>
      </c>
      <c r="D52" s="22">
        <f>表13!E262</f>
        <v>0.12453574671158797</v>
      </c>
      <c r="E52" s="22">
        <f>表13!F262</f>
        <v>0.24277029815285528</v>
      </c>
      <c r="F52" s="22">
        <f>表13!G262</f>
        <v>0.19351950422054778</v>
      </c>
      <c r="G52" s="22">
        <f>表13!H262</f>
        <v>7.4716583626926833E-2</v>
      </c>
      <c r="H52" s="22">
        <f>表13!I262</f>
        <v>0</v>
      </c>
      <c r="I52" s="22"/>
      <c r="J52" s="22">
        <f>表13!K262</f>
        <v>5.0002037280432551E-2</v>
      </c>
      <c r="K52" s="22">
        <f>表13!L262</f>
        <v>7.4277596979805422E-3</v>
      </c>
      <c r="L52" s="22">
        <f>表13!M262</f>
        <v>-3.5930195117492424E-2</v>
      </c>
      <c r="M52" s="22">
        <f>表13!N262</f>
        <v>-7.1093023161783273E-2</v>
      </c>
      <c r="N52" s="22">
        <f>表13!O262</f>
        <v>2.2252238396332391E-2</v>
      </c>
      <c r="O52" s="22"/>
      <c r="P52" s="22">
        <f>表13!Q262</f>
        <v>-0.11446276845080394</v>
      </c>
      <c r="Q52" s="22">
        <f>表13!R262</f>
        <v>-8.1684672071697606E-2</v>
      </c>
      <c r="R52" s="22">
        <f>表13!S262</f>
        <v>-6.1577726507271446E-3</v>
      </c>
      <c r="S52" s="22">
        <f>表13!T262</f>
        <v>-3.3954884931036156E-2</v>
      </c>
      <c r="T52" s="22">
        <f>表13!U262</f>
        <v>-6.0465196452584746E-2</v>
      </c>
      <c r="U52" s="22"/>
      <c r="V52" s="22">
        <f>表13!W262</f>
        <v>9.567536729370163E-3</v>
      </c>
      <c r="W52" s="22">
        <f>表13!X262</f>
        <v>-9.817835561213295E-4</v>
      </c>
      <c r="X52" s="22">
        <f>表13!Y262</f>
        <v>-5.0436183120309175E-2</v>
      </c>
      <c r="Y52" s="22">
        <f>表13!Z262</f>
        <v>-3.4761814889856968E-2</v>
      </c>
      <c r="Z52" s="22">
        <f>表13!AA262</f>
        <v>-1.940952088344905E-2</v>
      </c>
      <c r="AA52" s="23"/>
      <c r="AB52" s="22">
        <f>表13!AC262</f>
        <v>-2.663360702243367E-2</v>
      </c>
      <c r="AC52" s="22">
        <f>表13!AD262</f>
        <v>-4.9184477145301608E-2</v>
      </c>
      <c r="AD52" s="22">
        <f>表13!AE262</f>
        <v>-6.6549868824160585E-3</v>
      </c>
      <c r="AE52" s="22">
        <f>表13!AF262</f>
        <v>6.3443890474391473E-2</v>
      </c>
      <c r="AF52" s="22">
        <f>表13!AG262</f>
        <v>-5.4259929428641662E-3</v>
      </c>
      <c r="AG52" s="23"/>
      <c r="AH52" s="22">
        <f>表13!AI262</f>
        <v>2.1683180468229368E-2</v>
      </c>
      <c r="AI52" s="22">
        <f>表13!AJ262</f>
        <v>7.6586299982041028E-2</v>
      </c>
      <c r="AJ52" s="22">
        <f>表13!AK262</f>
        <v>6.6972999509136155E-2</v>
      </c>
      <c r="AK52" s="22">
        <f>表13!AL262</f>
        <v>-0.13133550106395797</v>
      </c>
      <c r="AL52" s="22">
        <f>表13!AM262</f>
        <v>6.2636830439188884E-3</v>
      </c>
      <c r="AM52" s="23"/>
      <c r="AN52" s="22">
        <f>表13!AO262</f>
        <v>-8.0814954076414591E-2</v>
      </c>
      <c r="AO52" s="22">
        <f>表13!AP262</f>
        <v>-8.106798880464916E-2</v>
      </c>
      <c r="AP52" s="22">
        <f>表13!AQ262</f>
        <v>-7.338573794229053E-2</v>
      </c>
      <c r="AQ52" s="22">
        <f>表13!AR262</f>
        <v>0.11276924858901349</v>
      </c>
      <c r="AR52" s="22">
        <f>表13!AS262</f>
        <v>-3.5246338744177264E-2</v>
      </c>
      <c r="AS52" s="23"/>
      <c r="AT52" s="22">
        <f>表13!AU262</f>
        <v>8.9804627251617752E-2</v>
      </c>
      <c r="AU52" s="22">
        <f>表13!AV262</f>
        <v>6.0563426688915678E-2</v>
      </c>
      <c r="AV52" s="22">
        <f>表13!AW262</f>
        <v>6.3826419506086918E-2</v>
      </c>
      <c r="AW52" s="22">
        <f>表13!AX262</f>
        <v>1.1440979107621541E-2</v>
      </c>
      <c r="AX52" s="22">
        <f>表13!AY262</f>
        <v>5.5598997376117287E-2</v>
      </c>
      <c r="AY52" s="23"/>
      <c r="AZ52" s="22">
        <f>表13!BA262</f>
        <v>-5.3031182304650315E-2</v>
      </c>
      <c r="BA52" s="22">
        <f>表13!BB262</f>
        <v>-4.3385622406585722E-2</v>
      </c>
      <c r="BB52" s="22">
        <f>表13!BC262</f>
        <v>0</v>
      </c>
      <c r="BC52" s="22">
        <f>表13!BD262</f>
        <v>0</v>
      </c>
      <c r="BD52" s="22">
        <f>表13!BE262</f>
        <v>0</v>
      </c>
    </row>
    <row r="53" spans="1:56" ht="20.100000000000001" customHeight="1">
      <c r="A53" s="32"/>
      <c r="B53" s="32" t="s">
        <v>103</v>
      </c>
      <c r="C53" s="57" t="s">
        <v>113</v>
      </c>
      <c r="D53" s="89">
        <f>表15!D57</f>
        <v>189294</v>
      </c>
      <c r="E53" s="89">
        <f>表15!E57</f>
        <v>194404</v>
      </c>
      <c r="F53" s="89">
        <f>表15!F57</f>
        <v>199883</v>
      </c>
      <c r="G53" s="89">
        <f>表15!G57</f>
        <v>194484</v>
      </c>
      <c r="H53" s="89">
        <f>表15!H57</f>
        <v>778065</v>
      </c>
      <c r="I53" s="89"/>
      <c r="J53" s="89">
        <f>表15!J57</f>
        <v>190569</v>
      </c>
      <c r="K53" s="89">
        <f>表15!K57</f>
        <v>196356</v>
      </c>
      <c r="L53" s="89">
        <f>表15!L57</f>
        <v>194815</v>
      </c>
      <c r="M53" s="89">
        <f>表15!M57</f>
        <v>184551</v>
      </c>
      <c r="N53" s="89">
        <f>表15!N57</f>
        <v>766291</v>
      </c>
      <c r="O53" s="89"/>
      <c r="P53" s="89">
        <f>表15!P57</f>
        <v>164767</v>
      </c>
      <c r="Q53" s="89">
        <f>表15!Q57</f>
        <v>166071</v>
      </c>
      <c r="R53" s="89">
        <f>表15!R57</f>
        <v>166535</v>
      </c>
      <c r="S53" s="89">
        <f>表15!S57</f>
        <v>165815</v>
      </c>
      <c r="T53" s="89">
        <f>表15!T57</f>
        <v>663188</v>
      </c>
      <c r="U53" s="89"/>
      <c r="V53" s="89">
        <f>表15!V57</f>
        <v>163117</v>
      </c>
      <c r="W53" s="89">
        <f>表15!W57</f>
        <v>164276</v>
      </c>
      <c r="X53" s="89">
        <f>表15!X57</f>
        <v>165799</v>
      </c>
      <c r="Y53" s="89">
        <f>表15!Y57</f>
        <v>162632</v>
      </c>
      <c r="Z53" s="89">
        <f>表15!Z57</f>
        <v>655824</v>
      </c>
      <c r="AA53" s="29"/>
      <c r="AB53" s="89">
        <f>表15!AB57</f>
        <v>158561</v>
      </c>
      <c r="AC53" s="89">
        <f>表15!AC57</f>
        <v>157320</v>
      </c>
      <c r="AD53" s="89">
        <f>表15!AD57</f>
        <v>157386</v>
      </c>
      <c r="AE53" s="89">
        <f>表15!AE57</f>
        <v>157423</v>
      </c>
      <c r="AF53" s="89">
        <f>表15!AF57</f>
        <v>630690</v>
      </c>
      <c r="AG53" s="29"/>
      <c r="AH53" s="89">
        <f>表15!AH57</f>
        <v>152073</v>
      </c>
      <c r="AI53" s="89">
        <f>表15!AI57</f>
        <v>154872</v>
      </c>
      <c r="AJ53" s="89">
        <f>表15!AJ57</f>
        <v>159864</v>
      </c>
      <c r="AK53" s="89">
        <f>表15!AK57</f>
        <v>157073</v>
      </c>
      <c r="AL53" s="89">
        <f>表15!AL57</f>
        <v>623882</v>
      </c>
      <c r="AM53" s="29"/>
      <c r="AN53" s="89">
        <f>表15!AN57</f>
        <v>150752</v>
      </c>
      <c r="AO53" s="89">
        <f>表15!AO57</f>
        <v>157738</v>
      </c>
      <c r="AP53" s="89">
        <f>表15!AP57</f>
        <v>159775</v>
      </c>
      <c r="AQ53" s="89">
        <f>表15!AQ57</f>
        <v>152188</v>
      </c>
      <c r="AR53" s="89">
        <f>表15!AR57</f>
        <v>620453</v>
      </c>
      <c r="AS53" s="29"/>
      <c r="AT53" s="89">
        <f>表15!AT57</f>
        <v>155092</v>
      </c>
      <c r="AU53" s="89">
        <f>表15!AU57</f>
        <v>155968</v>
      </c>
      <c r="AV53" s="89">
        <f>表15!AV57</f>
        <v>155452</v>
      </c>
      <c r="AW53" s="89">
        <f>表15!AW57</f>
        <v>154802</v>
      </c>
      <c r="AX53" s="89">
        <f>表15!AX57</f>
        <v>621314</v>
      </c>
      <c r="AY53" s="29"/>
      <c r="AZ53" s="89">
        <f>表15!AZ57</f>
        <v>155619</v>
      </c>
      <c r="BA53" s="89">
        <f>表15!BA57</f>
        <v>156985</v>
      </c>
      <c r="BB53" s="89">
        <f>表15!BB57</f>
        <v>0</v>
      </c>
      <c r="BC53" s="89">
        <f>表15!BC57</f>
        <v>0</v>
      </c>
      <c r="BD53" s="89">
        <f>表15!BD57</f>
        <v>0</v>
      </c>
    </row>
    <row r="54" spans="1:56" ht="20.100000000000001" customHeight="1">
      <c r="A54" s="32"/>
      <c r="B54" s="32"/>
      <c r="C54" s="56" t="s">
        <v>105</v>
      </c>
      <c r="D54" s="22">
        <f>表15!D58</f>
        <v>-2.0942056345458589E-2</v>
      </c>
      <c r="E54" s="22">
        <f>表15!E58</f>
        <v>0.11543095830990441</v>
      </c>
      <c r="F54" s="22">
        <f>表15!F58</f>
        <v>5.829874200516752E-2</v>
      </c>
      <c r="G54" s="22">
        <f>表15!G58</f>
        <v>1.8880972338642079E-2</v>
      </c>
      <c r="H54" s="22">
        <f>表15!H58</f>
        <v>0</v>
      </c>
      <c r="I54" s="22"/>
      <c r="J54" s="22">
        <f>表15!J58</f>
        <v>-2.4888324899070269E-2</v>
      </c>
      <c r="K54" s="22">
        <f>表15!K58</f>
        <v>-2.1790464803467344E-2</v>
      </c>
      <c r="L54" s="22">
        <f>表15!L58</f>
        <v>-5.3400063166589733E-2</v>
      </c>
      <c r="M54" s="22">
        <f>表15!M58</f>
        <v>-7.6358303971812938E-2</v>
      </c>
      <c r="N54" s="22">
        <f>表15!N58</f>
        <v>-1.5132411816493496E-2</v>
      </c>
      <c r="O54" s="22"/>
      <c r="P54" s="22">
        <f>表15!P58</f>
        <v>-9.7987583896291586E-2</v>
      </c>
      <c r="Q54" s="22">
        <f>表15!Q58</f>
        <v>-0.11665301432963482</v>
      </c>
      <c r="R54" s="22">
        <f>表15!R58</f>
        <v>-0.10733812178387647</v>
      </c>
      <c r="S54" s="22">
        <f>表15!S58</f>
        <v>-6.0676614209804747E-2</v>
      </c>
      <c r="T54" s="22">
        <f>表15!T58</f>
        <v>-9.6171196341008014E-2</v>
      </c>
      <c r="U54" s="22"/>
      <c r="V54" s="22">
        <f>表15!V58</f>
        <v>-1.0014141181183156E-2</v>
      </c>
      <c r="W54" s="22">
        <f>表15!W58</f>
        <v>-1.0808630043776413E-2</v>
      </c>
      <c r="X54" s="22">
        <f>表15!X58</f>
        <v>-4.4194913982046335E-3</v>
      </c>
      <c r="Y54" s="22">
        <f>表15!Y58</f>
        <v>-1.9196092030274725E-2</v>
      </c>
      <c r="Z54" s="22">
        <f>表15!Z58</f>
        <v>-1.1103940360802644E-2</v>
      </c>
      <c r="AA54" s="23"/>
      <c r="AB54" s="22">
        <f>表15!AB58</f>
        <v>-2.7930871705585614E-2</v>
      </c>
      <c r="AC54" s="22">
        <f>表15!AC58</f>
        <v>-4.2343373347293545E-2</v>
      </c>
      <c r="AD54" s="22">
        <f>表15!AD58</f>
        <v>-5.0742163704244336E-2</v>
      </c>
      <c r="AE54" s="22">
        <f>表15!AE58</f>
        <v>-3.2029366914260393E-2</v>
      </c>
      <c r="AF54" s="22">
        <f>表15!AF58</f>
        <v>-3.8324306521261842E-2</v>
      </c>
      <c r="AG54" s="23"/>
      <c r="AH54" s="22">
        <f>表15!AH58</f>
        <v>-4.091800631933451E-2</v>
      </c>
      <c r="AI54" s="22">
        <f>表15!AI58</f>
        <v>-1.5560640732265485E-2</v>
      </c>
      <c r="AJ54" s="22">
        <f>表15!AJ58</f>
        <v>1.5744729518508693E-2</v>
      </c>
      <c r="AK54" s="22">
        <f>表15!AK58</f>
        <v>-2.2233091733736554E-3</v>
      </c>
      <c r="AL54" s="22">
        <f>表15!AL58</f>
        <v>-1.0794526629564483E-2</v>
      </c>
      <c r="AM54" s="23"/>
      <c r="AN54" s="22">
        <f>表15!AN58</f>
        <v>-8.6866176112787574E-3</v>
      </c>
      <c r="AO54" s="22">
        <f>表15!AO58</f>
        <v>1.8505604628338279E-2</v>
      </c>
      <c r="AP54" s="22">
        <f>表15!AP58</f>
        <v>-5.5672321473254627E-4</v>
      </c>
      <c r="AQ54" s="22">
        <f>表15!AQ58</f>
        <v>-3.1100189084056429E-2</v>
      </c>
      <c r="AR54" s="22">
        <f>表15!AR58</f>
        <v>-5.4962316591919969E-3</v>
      </c>
      <c r="AS54" s="23"/>
      <c r="AT54" s="22">
        <f>表15!AT58</f>
        <v>2.8789004457652201E-2</v>
      </c>
      <c r="AU54" s="22">
        <f>表15!AU58</f>
        <v>-1.1221138850498913E-2</v>
      </c>
      <c r="AV54" s="22">
        <f>表15!AV58</f>
        <v>-2.7056798623063649E-2</v>
      </c>
      <c r="AW54" s="22">
        <f>表15!AW58</f>
        <v>1.7176124267353599E-2</v>
      </c>
      <c r="AX54" s="22">
        <f>表15!AX58</f>
        <v>1.3876957642238175E-3</v>
      </c>
      <c r="AY54" s="23"/>
      <c r="AZ54" s="22">
        <f>表15!AZ58</f>
        <v>3.3979831325923193E-3</v>
      </c>
      <c r="BA54" s="22">
        <f>表15!BA58</f>
        <v>6.5205683217071098E-3</v>
      </c>
      <c r="BB54" s="22">
        <f>表15!BB58</f>
        <v>0</v>
      </c>
      <c r="BC54" s="22">
        <f>表15!BC58</f>
        <v>0</v>
      </c>
      <c r="BD54" s="22">
        <f>表15!BD58</f>
        <v>0</v>
      </c>
    </row>
    <row r="55" spans="1:56" ht="20.100000000000001" customHeight="1">
      <c r="A55" s="32"/>
      <c r="B55" s="32"/>
      <c r="C55" s="32" t="s">
        <v>104</v>
      </c>
      <c r="D55" s="87">
        <f>表16!D57</f>
        <v>2192282</v>
      </c>
      <c r="E55" s="87">
        <f>表16!E57</f>
        <v>2351728</v>
      </c>
      <c r="F55" s="87">
        <f>表16!F57</f>
        <v>2357093</v>
      </c>
      <c r="G55" s="87">
        <f>表16!G57</f>
        <v>2386259</v>
      </c>
      <c r="H55" s="87">
        <f>表16!H57</f>
        <v>9287362</v>
      </c>
      <c r="I55" s="87"/>
      <c r="J55" s="87">
        <f>表16!J57</f>
        <v>2322290</v>
      </c>
      <c r="K55" s="87">
        <f>表16!K57</f>
        <v>2378245</v>
      </c>
      <c r="L55" s="87">
        <f>表16!L57</f>
        <v>2415496</v>
      </c>
      <c r="M55" s="87">
        <f>表16!M57</f>
        <v>2309166</v>
      </c>
      <c r="N55" s="87">
        <f>表16!N57</f>
        <v>9425197</v>
      </c>
      <c r="O55" s="87"/>
      <c r="P55" s="87">
        <f>表16!P57</f>
        <v>2161257</v>
      </c>
      <c r="Q55" s="87">
        <f>表16!Q57</f>
        <v>2228451</v>
      </c>
      <c r="R55" s="87">
        <f>表16!R57</f>
        <v>2252362</v>
      </c>
      <c r="S55" s="87">
        <f>表16!S57</f>
        <v>2239647</v>
      </c>
      <c r="T55" s="87">
        <f>表16!T57</f>
        <v>8881717</v>
      </c>
      <c r="U55" s="87"/>
      <c r="V55" s="87">
        <f>表16!V57</f>
        <v>2205366</v>
      </c>
      <c r="W55" s="87">
        <f>表16!W57</f>
        <v>2270828</v>
      </c>
      <c r="X55" s="87">
        <f>表16!X57</f>
        <v>2304271</v>
      </c>
      <c r="Y55" s="87">
        <f>表16!Y57</f>
        <v>2271981</v>
      </c>
      <c r="Z55" s="87">
        <f>表16!Z57</f>
        <v>9052446</v>
      </c>
      <c r="AA55" s="21"/>
      <c r="AB55" s="87">
        <f>表16!AB57</f>
        <v>2220764</v>
      </c>
      <c r="AC55" s="87">
        <f>表16!AC57</f>
        <v>2243647</v>
      </c>
      <c r="AD55" s="87">
        <f>表16!AD57</f>
        <v>2256613</v>
      </c>
      <c r="AE55" s="87">
        <f>表16!AE57</f>
        <v>2250061</v>
      </c>
      <c r="AF55" s="87">
        <f>表16!AF57</f>
        <v>8971085</v>
      </c>
      <c r="AG55" s="21"/>
      <c r="AH55" s="87">
        <f>表16!AH57</f>
        <v>2188858</v>
      </c>
      <c r="AI55" s="87">
        <f>表16!AI57</f>
        <v>2252938</v>
      </c>
      <c r="AJ55" s="87">
        <f>表16!AJ57</f>
        <v>2289644</v>
      </c>
      <c r="AK55" s="87">
        <f>表16!AK57</f>
        <v>2296818</v>
      </c>
      <c r="AL55" s="87">
        <f>表16!AL57</f>
        <v>9028258</v>
      </c>
      <c r="AM55" s="21"/>
      <c r="AN55" s="87">
        <f>表16!AN57</f>
        <v>2218702</v>
      </c>
      <c r="AO55" s="87">
        <f>表16!AO57</f>
        <v>2321313</v>
      </c>
      <c r="AP55" s="87">
        <f>表16!AP57</f>
        <v>2333449</v>
      </c>
      <c r="AQ55" s="87">
        <f>表16!AQ57</f>
        <v>2329020</v>
      </c>
      <c r="AR55" s="87">
        <f>表16!AR57</f>
        <v>9202484</v>
      </c>
      <c r="AS55" s="21"/>
      <c r="AT55" s="87">
        <f>表16!AT57</f>
        <v>2277828</v>
      </c>
      <c r="AU55" s="87">
        <f>表16!AU57</f>
        <v>2343602</v>
      </c>
      <c r="AV55" s="87">
        <f>表16!AV57</f>
        <v>2305453</v>
      </c>
      <c r="AW55" s="87">
        <f>表16!AW57</f>
        <v>2310328</v>
      </c>
      <c r="AX55" s="87">
        <f>表16!AX57</f>
        <v>9237211</v>
      </c>
      <c r="AY55" s="21"/>
      <c r="AZ55" s="87">
        <f>表16!AZ57</f>
        <v>2268382</v>
      </c>
      <c r="BA55" s="87">
        <f>表16!BA57</f>
        <v>2337647</v>
      </c>
      <c r="BB55" s="87">
        <f>表16!BB57</f>
        <v>0</v>
      </c>
      <c r="BC55" s="87">
        <f>表16!BC57</f>
        <v>0</v>
      </c>
      <c r="BD55" s="87">
        <f>表16!BD57</f>
        <v>0</v>
      </c>
    </row>
    <row r="56" spans="1:56" ht="20.100000000000001" customHeight="1">
      <c r="A56" s="32"/>
      <c r="B56" s="32"/>
      <c r="C56" s="56" t="s">
        <v>105</v>
      </c>
      <c r="D56" s="22">
        <f>表16!D58</f>
        <v>7.5518998718570138E-2</v>
      </c>
      <c r="E56" s="22">
        <f>表16!E58</f>
        <v>0.121573131019853</v>
      </c>
      <c r="F56" s="22">
        <f>表16!F58</f>
        <v>9.654163390817698E-2</v>
      </c>
      <c r="G56" s="22">
        <f>表16!G58</f>
        <v>7.1674968327043648E-2</v>
      </c>
      <c r="H56" s="22">
        <f>表16!H58</f>
        <v>0</v>
      </c>
      <c r="I56" s="22"/>
      <c r="J56" s="22">
        <f>表16!J58</f>
        <v>4.7560148245984403E-2</v>
      </c>
      <c r="K56" s="22">
        <f>表16!K58</f>
        <v>-1.4896340697953181E-3</v>
      </c>
      <c r="L56" s="22">
        <f>表16!L58</f>
        <v>1.5026023873216296E-2</v>
      </c>
      <c r="M56" s="22">
        <f>表16!M58</f>
        <v>-3.6999256845404657E-2</v>
      </c>
      <c r="N56" s="22">
        <f>表16!N58</f>
        <v>1.484113572831558E-2</v>
      </c>
      <c r="O56" s="22"/>
      <c r="P56" s="22">
        <f>表16!P58</f>
        <v>-4.7323566438745024E-2</v>
      </c>
      <c r="Q56" s="22">
        <f>表16!Q58</f>
        <v>-4.0619475960499418E-2</v>
      </c>
      <c r="R56" s="22">
        <f>表16!R58</f>
        <v>-4.7167767972722596E-2</v>
      </c>
      <c r="S56" s="22">
        <f>表16!S58</f>
        <v>-8.1811382118142095E-3</v>
      </c>
      <c r="T56" s="22">
        <f>表16!T58</f>
        <v>-3.5999960492322125E-2</v>
      </c>
      <c r="U56" s="22"/>
      <c r="V56" s="22">
        <f>表16!V58</f>
        <v>2.0408956454507798E-2</v>
      </c>
      <c r="W56" s="22">
        <f>表16!W58</f>
        <v>1.9016348127017357E-2</v>
      </c>
      <c r="X56" s="22">
        <f>表16!X58</f>
        <v>2.3046472991464118E-2</v>
      </c>
      <c r="Y56" s="22">
        <f>表16!Y58</f>
        <v>1.4437096560306228E-2</v>
      </c>
      <c r="Z56" s="22">
        <f>表16!Z58</f>
        <v>1.922252195155516E-2</v>
      </c>
      <c r="AA56" s="23"/>
      <c r="AB56" s="22">
        <f>表16!AB58</f>
        <v>6.9820610275119765E-3</v>
      </c>
      <c r="AC56" s="22">
        <f>表16!AC58</f>
        <v>-1.1969642791087698E-2</v>
      </c>
      <c r="AD56" s="22">
        <f>表16!AD58</f>
        <v>-2.0682463130421769E-2</v>
      </c>
      <c r="AE56" s="22">
        <f>表16!AE58</f>
        <v>-9.6479680067746987E-3</v>
      </c>
      <c r="AF56" s="22">
        <f>表16!AF58</f>
        <v>-8.987736574181171E-3</v>
      </c>
      <c r="AG56" s="23"/>
      <c r="AH56" s="22">
        <f>表16!AH58</f>
        <v>-1.4367127709202787E-2</v>
      </c>
      <c r="AI56" s="22">
        <f>表16!AI58</f>
        <v>4.1410257495944069E-3</v>
      </c>
      <c r="AJ56" s="22">
        <f>表16!AJ58</f>
        <v>1.4637423430601482E-2</v>
      </c>
      <c r="AK56" s="22">
        <f>表16!AK58</f>
        <v>2.0780325511174924E-2</v>
      </c>
      <c r="AL56" s="22">
        <f>表16!AL58</f>
        <v>6.3730306869236308E-3</v>
      </c>
      <c r="AM56" s="23"/>
      <c r="AN56" s="22">
        <f>表16!AN58</f>
        <v>1.3634507126547346E-2</v>
      </c>
      <c r="AO56" s="22">
        <f>表16!AO58</f>
        <v>3.0349259500261461E-2</v>
      </c>
      <c r="AP56" s="22">
        <f>表16!AP58</f>
        <v>1.9131795161169141E-2</v>
      </c>
      <c r="AQ56" s="22">
        <f>表16!AQ58</f>
        <v>1.4020266298853556E-2</v>
      </c>
      <c r="AR56" s="22">
        <f>表16!AR58</f>
        <v>1.9297853472951321E-2</v>
      </c>
      <c r="AS56" s="23"/>
      <c r="AT56" s="22">
        <f>表16!AT58</f>
        <v>2.6648914545531532E-2</v>
      </c>
      <c r="AU56" s="22">
        <f>表16!AU58</f>
        <v>9.6018934111858911E-3</v>
      </c>
      <c r="AV56" s="22">
        <f>表16!AV58</f>
        <v>-1.1997690971604746E-2</v>
      </c>
      <c r="AW56" s="22">
        <f>表16!AW58</f>
        <v>-8.0256932100196687E-3</v>
      </c>
      <c r="AX56" s="22">
        <f>表16!AX58</f>
        <v>3.7736550261864288E-3</v>
      </c>
      <c r="AY56" s="23"/>
      <c r="AZ56" s="22">
        <f>表16!AZ58</f>
        <v>-4.1469329554294498E-3</v>
      </c>
      <c r="BA56" s="22">
        <f>表16!BA58</f>
        <v>-2.5409604531827501E-3</v>
      </c>
      <c r="BB56" s="22">
        <f>表16!BB58</f>
        <v>0</v>
      </c>
      <c r="BC56" s="22">
        <f>表16!BC58</f>
        <v>0</v>
      </c>
      <c r="BD56" s="22">
        <f>表16!BD58</f>
        <v>0</v>
      </c>
    </row>
    <row r="57" spans="1:56" ht="20.100000000000001" customHeight="1">
      <c r="A57" s="32"/>
      <c r="B57" s="32"/>
      <c r="C57" s="32" t="s">
        <v>101</v>
      </c>
      <c r="D57" s="26">
        <f>表17!D57</f>
        <v>6682576364</v>
      </c>
      <c r="E57" s="26">
        <f>表17!E57</f>
        <v>7183352584</v>
      </c>
      <c r="F57" s="26">
        <f>表17!F57</f>
        <v>7362552614</v>
      </c>
      <c r="G57" s="26">
        <f>表17!G57</f>
        <v>7524200409</v>
      </c>
      <c r="H57" s="26">
        <f>表17!J57</f>
        <v>7578963519</v>
      </c>
      <c r="I57" s="26"/>
      <c r="J57" s="26" t="e">
        <f>表17!#REF!</f>
        <v>#REF!</v>
      </c>
      <c r="K57" s="26">
        <f>表17!K57</f>
        <v>7824651591</v>
      </c>
      <c r="L57" s="26">
        <f>表17!L57</f>
        <v>7711899837</v>
      </c>
      <c r="M57" s="26">
        <f>表17!M57</f>
        <v>7522793526</v>
      </c>
      <c r="N57" s="26">
        <f>表17!N57</f>
        <v>30638308473</v>
      </c>
      <c r="O57" s="26"/>
      <c r="P57" s="26">
        <f>表17!P57</f>
        <v>6809653345</v>
      </c>
      <c r="Q57" s="26">
        <f>表17!Q57</f>
        <v>6965565127</v>
      </c>
      <c r="R57" s="26">
        <f>表17!R57</f>
        <v>7022122952</v>
      </c>
      <c r="S57" s="26">
        <f>表17!S57</f>
        <v>7030919377</v>
      </c>
      <c r="T57" s="26">
        <f>表17!T57</f>
        <v>27828260801</v>
      </c>
      <c r="U57" s="26"/>
      <c r="V57" s="26">
        <f>表17!V57</f>
        <v>6881331519</v>
      </c>
      <c r="W57" s="26">
        <f>表17!W57</f>
        <v>7084224303</v>
      </c>
      <c r="X57" s="26">
        <f>表17!X57</f>
        <v>7111712638</v>
      </c>
      <c r="Y57" s="26">
        <f>表17!Y57</f>
        <v>7005676796</v>
      </c>
      <c r="Z57" s="26">
        <f>表17!Z57</f>
        <v>28082945256</v>
      </c>
      <c r="AA57" s="27"/>
      <c r="AB57" s="26">
        <f>表17!AB57</f>
        <v>6745547716</v>
      </c>
      <c r="AC57" s="26">
        <f>表17!AC57</f>
        <v>6887182544</v>
      </c>
      <c r="AD57" s="26">
        <f>表17!AD57</f>
        <v>6890231280</v>
      </c>
      <c r="AE57" s="26">
        <f>表17!AE57</f>
        <v>7072492289</v>
      </c>
      <c r="AF57" s="26">
        <f>表17!AF57</f>
        <v>27595453829</v>
      </c>
      <c r="AG57" s="27"/>
      <c r="AH57" s="26">
        <f>表17!AH57</f>
        <v>6837004911</v>
      </c>
      <c r="AI57" s="26">
        <f>表17!AI57</f>
        <v>7091058792</v>
      </c>
      <c r="AJ57" s="26">
        <f>表17!AJ57</f>
        <v>7105924416</v>
      </c>
      <c r="AK57" s="26">
        <f>表17!AK57</f>
        <v>7129737391</v>
      </c>
      <c r="AL57" s="26">
        <f>表17!AL57</f>
        <v>28163725510</v>
      </c>
      <c r="AM57" s="27"/>
      <c r="AN57" s="26">
        <f>表17!AN57</f>
        <v>6866997449</v>
      </c>
      <c r="AO57" s="26">
        <f>表17!AO57</f>
        <v>7165262970</v>
      </c>
      <c r="AP57" s="26">
        <f>表17!AP57</f>
        <v>7202771036</v>
      </c>
      <c r="AQ57" s="26">
        <f>表17!AQ57</f>
        <v>7287555678</v>
      </c>
      <c r="AR57" s="26">
        <f>表17!AR57</f>
        <v>28522587133</v>
      </c>
      <c r="AS57" s="27"/>
      <c r="AT57" s="26">
        <f>表17!AT57</f>
        <v>7181283394</v>
      </c>
      <c r="AU57" s="26">
        <f>表17!AU57</f>
        <v>7449022014</v>
      </c>
      <c r="AV57" s="26">
        <f>表17!AV57</f>
        <v>7278015739</v>
      </c>
      <c r="AW57" s="26">
        <f>表17!AW57</f>
        <v>7349417710</v>
      </c>
      <c r="AX57" s="26">
        <f>表17!AX57</f>
        <v>29257738857</v>
      </c>
      <c r="AY57" s="27"/>
      <c r="AZ57" s="26">
        <f>表17!AZ57</f>
        <v>7144094796</v>
      </c>
      <c r="BA57" s="26">
        <f>表17!BA57</f>
        <v>7448398541</v>
      </c>
      <c r="BB57" s="26">
        <f>表17!BB57</f>
        <v>0</v>
      </c>
      <c r="BC57" s="26">
        <f>表17!BC57</f>
        <v>0</v>
      </c>
      <c r="BD57" s="26">
        <f>表17!BD57</f>
        <v>0</v>
      </c>
    </row>
    <row r="58" spans="1:56" ht="20.100000000000001" customHeight="1">
      <c r="A58" s="32"/>
      <c r="B58" s="32"/>
      <c r="C58" s="56" t="s">
        <v>105</v>
      </c>
      <c r="D58" s="22">
        <f>表17!D58</f>
        <v>0.1665348539240333</v>
      </c>
      <c r="E58" s="22">
        <f>表17!E58</f>
        <v>0.19781202017465654</v>
      </c>
      <c r="F58" s="22">
        <f>表17!F58</f>
        <v>0.16503822163543838</v>
      </c>
      <c r="G58" s="22">
        <f>表17!G58</f>
        <v>0.13890901899345126</v>
      </c>
      <c r="H58" s="22">
        <f>表17!J58</f>
        <v>8.1273417533353279E-2</v>
      </c>
      <c r="I58" s="22"/>
      <c r="J58" s="22" t="e">
        <f>表17!#REF!</f>
        <v>#REF!</v>
      </c>
      <c r="K58" s="22">
        <f>表17!K58</f>
        <v>3.9925150895289661E-2</v>
      </c>
      <c r="L58" s="22">
        <f>表17!L58</f>
        <v>3.598245101452791E-3</v>
      </c>
      <c r="M58" s="22">
        <f>表17!M58</f>
        <v>-3.6789810409684084E-2</v>
      </c>
      <c r="N58" s="22">
        <f>表17!N58</f>
        <v>6.5580890989642038E-2</v>
      </c>
      <c r="O58" s="22"/>
      <c r="P58" s="22">
        <f>表17!P58</f>
        <v>-7.1086301268049157E-2</v>
      </c>
      <c r="Q58" s="22">
        <f>表17!Q58</f>
        <v>-7.9541141281489813E-2</v>
      </c>
      <c r="R58" s="22">
        <f>表17!R58</f>
        <v>-6.0190814514839319E-2</v>
      </c>
      <c r="S58" s="22">
        <f>表17!S58</f>
        <v>-3.3878188371533335E-2</v>
      </c>
      <c r="T58" s="22">
        <f>表17!T58</f>
        <v>-6.1365159469659702E-2</v>
      </c>
      <c r="U58" s="22"/>
      <c r="V58" s="22">
        <f>表17!V58</f>
        <v>1.0525965180390617E-2</v>
      </c>
      <c r="W58" s="22">
        <f>表17!W58</f>
        <v>1.7035111126884939E-2</v>
      </c>
      <c r="X58" s="22">
        <f>表17!X58</f>
        <v>1.2758205262481725E-2</v>
      </c>
      <c r="Y58" s="22">
        <f>表17!Y58</f>
        <v>-3.5902247837708012E-3</v>
      </c>
      <c r="Z58" s="22">
        <f>表17!Z58</f>
        <v>9.1520076235180881E-3</v>
      </c>
      <c r="AA58" s="23"/>
      <c r="AB58" s="22">
        <f>表17!AB58</f>
        <v>-1.9732199011933682E-2</v>
      </c>
      <c r="AC58" s="22">
        <f>表17!AC58</f>
        <v>-2.7814161518934011E-2</v>
      </c>
      <c r="AD58" s="22">
        <f>表17!AD58</f>
        <v>-3.1143181575779555E-2</v>
      </c>
      <c r="AE58" s="22">
        <f>表17!AE58</f>
        <v>9.5373359270798375E-3</v>
      </c>
      <c r="AF58" s="22">
        <f>表17!AF58</f>
        <v>-1.7358985055025422E-2</v>
      </c>
      <c r="AG58" s="23"/>
      <c r="AH58" s="22">
        <f>表17!AH58</f>
        <v>1.3558157002294902E-2</v>
      </c>
      <c r="AI58" s="22">
        <f>表17!AI58</f>
        <v>2.9602271567146676E-2</v>
      </c>
      <c r="AJ58" s="22">
        <f>表17!AJ58</f>
        <v>3.1304193899279298E-2</v>
      </c>
      <c r="AK58" s="22">
        <f>表17!AK58</f>
        <v>8.094049404484327E-3</v>
      </c>
      <c r="AL58" s="22">
        <f>表17!AL58</f>
        <v>2.0592945654070105E-2</v>
      </c>
      <c r="AM58" s="23"/>
      <c r="AN58" s="22">
        <f>表17!AN58</f>
        <v>4.3867948597997586E-3</v>
      </c>
      <c r="AO58" s="22">
        <f>表17!AO58</f>
        <v>1.0464470846542007E-2</v>
      </c>
      <c r="AP58" s="22">
        <f>表17!AP58</f>
        <v>1.3628996641441349E-2</v>
      </c>
      <c r="AQ58" s="22">
        <f>表17!AQ58</f>
        <v>2.2135217378302929E-2</v>
      </c>
      <c r="AR58" s="22">
        <f>表17!AR58</f>
        <v>1.2741979851798479E-2</v>
      </c>
      <c r="AS58" s="23"/>
      <c r="AT58" s="22">
        <f>表17!AT58</f>
        <v>4.576759309059697E-2</v>
      </c>
      <c r="AU58" s="22">
        <f>表17!AU58</f>
        <v>3.9602041849414515E-2</v>
      </c>
      <c r="AV58" s="22">
        <f>表17!AV58</f>
        <v>1.0446632639566245E-2</v>
      </c>
      <c r="AW58" s="22">
        <f>表17!AW58</f>
        <v>8.4887216967346468E-3</v>
      </c>
      <c r="AX58" s="22">
        <f>表17!AX58</f>
        <v>2.5774370346280717E-2</v>
      </c>
      <c r="AY58" s="23"/>
      <c r="AZ58" s="22">
        <f>表17!AZ58</f>
        <v>-5.1785448310076587E-3</v>
      </c>
      <c r="BA58" s="22">
        <f>表17!BA58</f>
        <v>-8.3698638402185388E-5</v>
      </c>
      <c r="BB58" s="22">
        <f>表17!BB58</f>
        <v>0</v>
      </c>
      <c r="BC58" s="22">
        <f>表17!BC58</f>
        <v>0</v>
      </c>
      <c r="BD58" s="22">
        <f>表17!BD58</f>
        <v>0</v>
      </c>
    </row>
    <row r="59" spans="1:56" ht="20.100000000000001" customHeight="1">
      <c r="A59" s="32"/>
      <c r="B59" s="32"/>
      <c r="C59" s="32" t="s">
        <v>107</v>
      </c>
      <c r="D59" s="28">
        <f>表18!D57</f>
        <v>3048.2284505369289</v>
      </c>
      <c r="E59" s="28">
        <f>表18!E57</f>
        <v>3054.4997482702083</v>
      </c>
      <c r="F59" s="28">
        <f>表18!F57</f>
        <v>3123.5732378824255</v>
      </c>
      <c r="G59" s="28">
        <f>表18!G57</f>
        <v>3153.1365241576877</v>
      </c>
      <c r="H59" s="28">
        <f>表18!H57</f>
        <v>3095.8933194377478</v>
      </c>
      <c r="I59" s="28"/>
      <c r="J59" s="28">
        <f>表18!I57</f>
        <v>0</v>
      </c>
      <c r="K59" s="28">
        <f>表18!K57</f>
        <v>3290.0948350569433</v>
      </c>
      <c r="L59" s="28">
        <f>表18!L57</f>
        <v>3192.6775440737638</v>
      </c>
      <c r="M59" s="28">
        <f>表18!M57</f>
        <v>3257.7967655854973</v>
      </c>
      <c r="N59" s="28">
        <f>表18!N57</f>
        <v>3250.6809643342203</v>
      </c>
      <c r="O59" s="28"/>
      <c r="P59" s="28">
        <f>表18!P57</f>
        <v>3150.7837082771739</v>
      </c>
      <c r="Q59" s="28">
        <f>表18!Q57</f>
        <v>3125.7430057919155</v>
      </c>
      <c r="R59" s="28">
        <f>表18!R57</f>
        <v>3117.6706728314543</v>
      </c>
      <c r="S59" s="28">
        <f>表18!S57</f>
        <v>3139.2980130350898</v>
      </c>
      <c r="T59" s="28">
        <f>表18!T57</f>
        <v>3133.2073292810387</v>
      </c>
      <c r="U59" s="28"/>
      <c r="V59" s="28">
        <f>表18!V57</f>
        <v>3120.2673474606936</v>
      </c>
      <c r="W59" s="28">
        <f>表18!W57</f>
        <v>3119.6657355819111</v>
      </c>
      <c r="X59" s="28">
        <f>表18!X57</f>
        <v>3086.3178150486638</v>
      </c>
      <c r="Y59" s="28">
        <f>表18!Y57</f>
        <v>3083.5102916793758</v>
      </c>
      <c r="Z59" s="28">
        <f>表18!Z57</f>
        <v>3102.249409275681</v>
      </c>
      <c r="AA59" s="29"/>
      <c r="AB59" s="28">
        <f>表18!AB57</f>
        <v>3037.4896729233724</v>
      </c>
      <c r="AC59" s="28">
        <f>表18!AC57</f>
        <v>3069.6373110386794</v>
      </c>
      <c r="AD59" s="28">
        <f>表18!AD57</f>
        <v>3053.3508758480075</v>
      </c>
      <c r="AE59" s="28">
        <f>表18!AE57</f>
        <v>3143.2446893661995</v>
      </c>
      <c r="AF59" s="28">
        <f>表18!AF57</f>
        <v>3076.04418295</v>
      </c>
      <c r="AG59" s="29"/>
      <c r="AH59" s="28">
        <f>表18!AH57</f>
        <v>3123.5488601818847</v>
      </c>
      <c r="AI59" s="28">
        <f>表18!AI57</f>
        <v>3147.471786618185</v>
      </c>
      <c r="AJ59" s="28">
        <f>表18!AJ57</f>
        <v>3103.5062289159364</v>
      </c>
      <c r="AK59" s="28">
        <f>表18!AK57</f>
        <v>3104.180388258887</v>
      </c>
      <c r="AL59" s="28">
        <f>表18!AL57</f>
        <v>3119.5082716953812</v>
      </c>
      <c r="AM59" s="29"/>
      <c r="AN59" s="28">
        <f>表18!AN57</f>
        <v>3095.0517234851727</v>
      </c>
      <c r="AO59" s="28">
        <f>表18!AO57</f>
        <v>3086.7284894367972</v>
      </c>
      <c r="AP59" s="28">
        <f>表18!AP57</f>
        <v>3086.7488580208951</v>
      </c>
      <c r="AQ59" s="28">
        <f>表18!AQ57</f>
        <v>3129.0223690651005</v>
      </c>
      <c r="AR59" s="28">
        <f>表18!AR57</f>
        <v>3099.4443601314601</v>
      </c>
      <c r="AS59" s="29"/>
      <c r="AT59" s="28">
        <f>表18!AT57</f>
        <v>3152.6890502706965</v>
      </c>
      <c r="AU59" s="28">
        <f>表18!AU57</f>
        <v>3178.450101169055</v>
      </c>
      <c r="AV59" s="28">
        <f>表18!AV57</f>
        <v>3156.8701417899215</v>
      </c>
      <c r="AW59" s="28">
        <f>表18!AW57</f>
        <v>3181.1144175199365</v>
      </c>
      <c r="AX59" s="28">
        <f>表18!AX57</f>
        <v>3167.3779950463404</v>
      </c>
      <c r="AY59" s="29"/>
      <c r="AZ59" s="28">
        <f>表18!AZ57</f>
        <v>3149.4231553591944</v>
      </c>
      <c r="BA59" s="28">
        <f>表18!BA57</f>
        <v>3186.2802814111797</v>
      </c>
      <c r="BB59" s="28">
        <f>表18!BB57</f>
        <v>0</v>
      </c>
      <c r="BC59" s="28">
        <f>表18!BC57</f>
        <v>0</v>
      </c>
      <c r="BD59" s="28">
        <f>表18!BD57</f>
        <v>0</v>
      </c>
    </row>
    <row r="60" spans="1:56" ht="20.100000000000001" customHeight="1">
      <c r="A60" s="32"/>
      <c r="B60" s="32"/>
      <c r="C60" s="56" t="s">
        <v>105</v>
      </c>
      <c r="D60" s="22">
        <f>表18!D58</f>
        <v>8.4625055730214199E-2</v>
      </c>
      <c r="E60" s="22">
        <f>表18!E58</f>
        <v>6.7974960389323061E-2</v>
      </c>
      <c r="F60" s="22">
        <f>表18!F58</f>
        <v>6.246601643672494E-2</v>
      </c>
      <c r="G60" s="22">
        <f>表18!G58</f>
        <v>6.2737352885422301E-2</v>
      </c>
      <c r="H60" s="22">
        <f>表18!H58</f>
        <v>0</v>
      </c>
      <c r="I60" s="22"/>
      <c r="J60" s="22">
        <f>表18!I58</f>
        <v>0</v>
      </c>
      <c r="K60" s="22">
        <f>表18!K58</f>
        <v>4.1476569876671483E-2</v>
      </c>
      <c r="L60" s="22">
        <f>表18!L58</f>
        <v>-1.125860667902528E-2</v>
      </c>
      <c r="M60" s="22">
        <f>表18!M58</f>
        <v>2.1749353487981169E-4</v>
      </c>
      <c r="N60" s="22">
        <f>表18!N58</f>
        <v>4.999773213263814E-2</v>
      </c>
      <c r="O60" s="22"/>
      <c r="P60" s="22">
        <f>表18!P58</f>
        <v>-2.4943132833122883E-2</v>
      </c>
      <c r="Q60" s="22">
        <f>表18!Q58</f>
        <v>-4.056958041748604E-2</v>
      </c>
      <c r="R60" s="22">
        <f>表18!R58</f>
        <v>-1.3667722505995017E-2</v>
      </c>
      <c r="S60" s="22">
        <f>表18!S58</f>
        <v>-2.5909015395602752E-2</v>
      </c>
      <c r="T60" s="22">
        <f>表18!T58</f>
        <v>-2.6312445993562306E-2</v>
      </c>
      <c r="U60" s="22"/>
      <c r="V60" s="22">
        <f>表18!V58</f>
        <v>-9.6853239199863328E-3</v>
      </c>
      <c r="W60" s="22">
        <f>表18!W58</f>
        <v>-1.9442641953427708E-3</v>
      </c>
      <c r="X60" s="22">
        <f>表18!X58</f>
        <v>-1.0056500853669714E-2</v>
      </c>
      <c r="Y60" s="22">
        <f>表18!Y58</f>
        <v>-1.7770763120949495E-2</v>
      </c>
      <c r="Z60" s="22">
        <f>表18!Z58</f>
        <v>-9.8805845741658516E-3</v>
      </c>
      <c r="AA60" s="23"/>
      <c r="AB60" s="22">
        <f>表18!AB58</f>
        <v>-2.6529032714035394E-2</v>
      </c>
      <c r="AC60" s="22">
        <f>表18!AC58</f>
        <v>-1.6036469539868814E-2</v>
      </c>
      <c r="AD60" s="22">
        <f>表18!AD58</f>
        <v>-1.0681641093445382E-2</v>
      </c>
      <c r="AE60" s="22">
        <f>表18!AE58</f>
        <v>1.937220636104664E-2</v>
      </c>
      <c r="AF60" s="22">
        <f>表18!AF58</f>
        <v>-8.4471694143377629E-3</v>
      </c>
      <c r="AG60" s="23"/>
      <c r="AH60" s="22">
        <f>表18!AH58</f>
        <v>2.8332339044855548E-2</v>
      </c>
      <c r="AI60" s="22">
        <f>表18!AI58</f>
        <v>2.535624495428368E-2</v>
      </c>
      <c r="AJ60" s="22">
        <f>表18!AJ58</f>
        <v>1.642633130199922E-2</v>
      </c>
      <c r="AK60" s="22">
        <f>表18!AK58</f>
        <v>-1.2428017850302786E-2</v>
      </c>
      <c r="AL60" s="22">
        <f>表18!AL58</f>
        <v>1.4129864904508072E-2</v>
      </c>
      <c r="AM60" s="23"/>
      <c r="AN60" s="22">
        <f>表18!AN58</f>
        <v>-9.1233202912192057E-3</v>
      </c>
      <c r="AO60" s="22">
        <f>表18!AO58</f>
        <v>-1.929907598843128E-2</v>
      </c>
      <c r="AP60" s="22">
        <f>表18!AP58</f>
        <v>-5.3994964594914485E-3</v>
      </c>
      <c r="AQ60" s="22">
        <f>表18!AQ58</f>
        <v>8.0027503878881134E-3</v>
      </c>
      <c r="AR60" s="22">
        <f>表18!AR58</f>
        <v>-6.4317545640026896E-3</v>
      </c>
      <c r="AS60" s="23"/>
      <c r="AT60" s="22">
        <f>表18!AT58</f>
        <v>1.862241149256838E-2</v>
      </c>
      <c r="AU60" s="22">
        <f>表18!AU58</f>
        <v>2.9714829809664778E-2</v>
      </c>
      <c r="AV60" s="22">
        <f>表18!AV58</f>
        <v>2.2716873640956203E-2</v>
      </c>
      <c r="AW60" s="22">
        <f>表18!AW58</f>
        <v>1.6648026862908116E-2</v>
      </c>
      <c r="AX60" s="22">
        <f>表18!AX58</f>
        <v>2.1918004332879493E-2</v>
      </c>
      <c r="AY60" s="23"/>
      <c r="AZ60" s="22">
        <f>表18!AZ58</f>
        <v>-1.0359077154220575E-3</v>
      </c>
      <c r="BA60" s="22">
        <f>表18!BA58</f>
        <v>2.4635215255526255E-3</v>
      </c>
      <c r="BB60" s="22">
        <f>表18!BB58</f>
        <v>0</v>
      </c>
      <c r="BC60" s="22">
        <f>表18!BC58</f>
        <v>0</v>
      </c>
      <c r="BD60" s="22">
        <f>表18!BD58</f>
        <v>0</v>
      </c>
    </row>
    <row r="61" spans="1:56" s="32" customFormat="1" ht="20.100000000000001" customHeight="1">
      <c r="C61" s="32" t="s">
        <v>264</v>
      </c>
      <c r="D61" s="133">
        <f t="shared" ref="D61:N61" si="12">D55/D53</f>
        <v>11.581360212156751</v>
      </c>
      <c r="E61" s="133">
        <f t="shared" si="12"/>
        <v>12.097117343264541</v>
      </c>
      <c r="F61" s="133">
        <f t="shared" si="12"/>
        <v>11.792363532666609</v>
      </c>
      <c r="G61" s="133">
        <f t="shared" si="12"/>
        <v>12.269693136710474</v>
      </c>
      <c r="H61" s="159">
        <f t="shared" si="12"/>
        <v>11.936486026231741</v>
      </c>
      <c r="I61" s="160"/>
      <c r="J61" s="133">
        <f t="shared" si="12"/>
        <v>12.186084830166502</v>
      </c>
      <c r="K61" s="133">
        <f t="shared" si="12"/>
        <v>12.111903888854936</v>
      </c>
      <c r="L61" s="133">
        <f t="shared" si="12"/>
        <v>12.398922054256602</v>
      </c>
      <c r="M61" s="133">
        <f t="shared" si="12"/>
        <v>12.51234618073053</v>
      </c>
      <c r="N61" s="187">
        <f t="shared" si="12"/>
        <v>12.299762100820706</v>
      </c>
      <c r="O61" s="186"/>
      <c r="P61" s="133">
        <f>P55/P53</f>
        <v>13.117050137466848</v>
      </c>
      <c r="Q61" s="133">
        <f>Q55/Q53</f>
        <v>13.418664306230468</v>
      </c>
      <c r="R61" s="133">
        <f>R55/R53</f>
        <v>13.524856636743028</v>
      </c>
      <c r="S61" s="133">
        <f>S55/S53</f>
        <v>13.506902270602779</v>
      </c>
      <c r="T61" s="187">
        <f>T55/T53</f>
        <v>13.39245734241271</v>
      </c>
      <c r="U61" s="186"/>
      <c r="V61" s="133">
        <f>V55/V53</f>
        <v>13.520148114543549</v>
      </c>
      <c r="W61" s="133">
        <f>W55/W53</f>
        <v>13.823248679052327</v>
      </c>
      <c r="X61" s="133">
        <f>X55/X53</f>
        <v>13.897978878039071</v>
      </c>
      <c r="Y61" s="133">
        <f>Y55/Y53</f>
        <v>13.970073540262678</v>
      </c>
      <c r="Z61" s="133">
        <f>Z55/Z53</f>
        <v>13.803163653663178</v>
      </c>
      <c r="AA61" s="213"/>
      <c r="AB61" s="133">
        <f>AB55/AB53</f>
        <v>14.005739116176109</v>
      </c>
      <c r="AC61" s="133">
        <f>AC55/AC53</f>
        <v>14.261676837020087</v>
      </c>
      <c r="AD61" s="133">
        <f>AD55/AD53</f>
        <v>14.338079625887945</v>
      </c>
      <c r="AE61" s="133">
        <f>AE55/AE53</f>
        <v>14.293089319857962</v>
      </c>
      <c r="AF61" s="133">
        <f>AF55/AF53</f>
        <v>14.224238532401021</v>
      </c>
      <c r="AG61" s="213"/>
      <c r="AH61" s="133">
        <f>AH55/AH53</f>
        <v>14.393468926107856</v>
      </c>
      <c r="AI61" s="133">
        <f>AI55/AI53</f>
        <v>14.547096957487474</v>
      </c>
      <c r="AJ61" s="133">
        <f>AJ55/AJ53</f>
        <v>14.322449081719462</v>
      </c>
      <c r="AK61" s="133">
        <f>AK55/AK53</f>
        <v>14.62261496246968</v>
      </c>
      <c r="AL61" s="133">
        <f>AL55/AL53</f>
        <v>14.471098701356988</v>
      </c>
      <c r="AM61" s="213"/>
      <c r="AN61" s="133">
        <f>AN55/AN53</f>
        <v>14.7175626194014</v>
      </c>
      <c r="AO61" s="133">
        <f>AO55/AO53</f>
        <v>14.716257338117638</v>
      </c>
      <c r="AP61" s="133">
        <f>AP55/AP53</f>
        <v>14.604593960256611</v>
      </c>
      <c r="AQ61" s="133">
        <f>AQ55/AQ53</f>
        <v>15.303571897915736</v>
      </c>
      <c r="AR61" s="133">
        <f>AR55/AR53</f>
        <v>14.831879288197495</v>
      </c>
      <c r="AS61" s="213"/>
      <c r="AT61" s="133">
        <f>AT55/AT53</f>
        <v>14.686947102365048</v>
      </c>
      <c r="AU61" s="133">
        <f>AU55/AU53</f>
        <v>15.02617203528929</v>
      </c>
      <c r="AV61" s="133">
        <f>AV55/AV53</f>
        <v>14.83064225613051</v>
      </c>
      <c r="AW61" s="133">
        <f t="shared" ref="AW61:AX61" si="13">AW55/AW53</f>
        <v>14.924406661412643</v>
      </c>
      <c r="AX61" s="133">
        <f t="shared" si="13"/>
        <v>14.867218507872026</v>
      </c>
      <c r="AY61" s="213"/>
      <c r="AZ61" s="133">
        <f>AZ55/AZ53</f>
        <v>14.576510580327595</v>
      </c>
      <c r="BA61" s="133">
        <f>BA55/BA53</f>
        <v>14.890894034461891</v>
      </c>
      <c r="BB61" s="133" t="e">
        <f>BB55/BB53</f>
        <v>#DIV/0!</v>
      </c>
      <c r="BC61" s="133" t="e">
        <f t="shared" ref="BC61:BD61" si="14">BC55/BC53</f>
        <v>#DIV/0!</v>
      </c>
      <c r="BD61" s="133" t="e">
        <f t="shared" si="14"/>
        <v>#DIV/0!</v>
      </c>
    </row>
    <row r="62" spans="1:56" s="32" customFormat="1" ht="20.100000000000001" customHeight="1">
      <c r="C62" s="56" t="s">
        <v>5</v>
      </c>
      <c r="H62" s="56"/>
      <c r="I62" s="185"/>
      <c r="J62" s="24">
        <f>J61/D61-1</f>
        <v>5.2215336275870383E-2</v>
      </c>
      <c r="K62" s="24">
        <f>K61/E61-1</f>
        <v>1.2223197618752568E-3</v>
      </c>
      <c r="L62" s="24">
        <f>L61/F61-1</f>
        <v>5.1436552130515123E-2</v>
      </c>
      <c r="M62" s="24">
        <f>M61/G61-1</f>
        <v>1.977661880508208E-2</v>
      </c>
      <c r="N62" s="189">
        <f>N61/H61-1</f>
        <v>3.043408870840425E-2</v>
      </c>
      <c r="O62" s="188"/>
      <c r="P62" s="24">
        <f>P61/J61-1</f>
        <v>7.6395767818368654E-2</v>
      </c>
      <c r="Q62" s="24">
        <f>Q61/K61-1</f>
        <v>0.10789058676216712</v>
      </c>
      <c r="R62" s="24">
        <f>R61/L61-1</f>
        <v>9.0809070140084325E-2</v>
      </c>
      <c r="S62" s="24">
        <f>S61/M61-1</f>
        <v>7.9485979328473455E-2</v>
      </c>
      <c r="T62" s="189">
        <f>T61/N61-1</f>
        <v>8.8838729776659076E-2</v>
      </c>
      <c r="U62" s="188"/>
      <c r="V62" s="24">
        <f>V61/P61-1</f>
        <v>3.0730840612197774E-2</v>
      </c>
      <c r="W62" s="24">
        <f>W61/Q61-1</f>
        <v>3.0150867745756482E-2</v>
      </c>
      <c r="X62" s="24">
        <f>X61/R61-1</f>
        <v>2.7587888827034224E-2</v>
      </c>
      <c r="Y62" s="24">
        <f>Y61/S61-1</f>
        <v>3.4291450428864945E-2</v>
      </c>
      <c r="Z62" s="24">
        <f>Z61/T61-1</f>
        <v>3.0666986703761889E-2</v>
      </c>
      <c r="AA62" s="23"/>
      <c r="AB62" s="24">
        <f>AB61/V61-1</f>
        <v>3.591610073488849E-2</v>
      </c>
      <c r="AC62" s="24">
        <f>AC61/W61-1</f>
        <v>3.1716723626056931E-2</v>
      </c>
      <c r="AD62" s="24">
        <f>AD61/X61-1</f>
        <v>3.1666528760113444E-2</v>
      </c>
      <c r="AE62" s="24">
        <f>AE61/Y61-1</f>
        <v>2.3121981331331698E-2</v>
      </c>
      <c r="AF62" s="24">
        <f>AF61/Z61-1</f>
        <v>3.0505678937313485E-2</v>
      </c>
      <c r="AG62" s="23"/>
      <c r="AH62" s="24">
        <f>AH61/AB61-1</f>
        <v>2.7683637879841294E-2</v>
      </c>
      <c r="AI62" s="24">
        <f>AI61/AC61-1</f>
        <v>2.0013082874413612E-2</v>
      </c>
      <c r="AJ62" s="24">
        <f>AJ61/AD61-1</f>
        <v>-1.0901420954770868E-3</v>
      </c>
      <c r="AK62" s="24">
        <f>AK61/AE61-1</f>
        <v>2.3054892839289298E-2</v>
      </c>
      <c r="AL62" s="24">
        <f>AL61/AF61-1</f>
        <v>1.7354895194821918E-2</v>
      </c>
      <c r="AM62" s="23"/>
      <c r="AN62" s="24">
        <f>AN61/AH61-1</f>
        <v>2.2516718864462382E-2</v>
      </c>
      <c r="AO62" s="24">
        <f>AO61/AI61-1</f>
        <v>1.1628463130789468E-2</v>
      </c>
      <c r="AP62" s="24">
        <f>AP61/AJ61-1</f>
        <v>1.9699485536818218E-2</v>
      </c>
      <c r="AQ62" s="24">
        <f>AQ61/AK61-1</f>
        <v>4.6568752387571966E-2</v>
      </c>
      <c r="AR62" s="24">
        <f>AR61/AL61-1</f>
        <v>2.4931112300870195E-2</v>
      </c>
      <c r="AS62" s="23"/>
      <c r="AT62" s="24">
        <f>AT61/AN61-1</f>
        <v>-2.0802029403967914E-3</v>
      </c>
      <c r="AU62" s="24">
        <f>AU61/AO61-1</f>
        <v>2.1059342063074693E-2</v>
      </c>
      <c r="AV62" s="24">
        <f>AV61/AP61-1</f>
        <v>1.5477889798856559E-2</v>
      </c>
      <c r="AW62" s="24">
        <f t="shared" ref="AW62:AX62" si="15">AW61/AQ61-1</f>
        <v>-2.4776257401367463E-2</v>
      </c>
      <c r="AX62" s="24">
        <f t="shared" si="15"/>
        <v>2.3826528646746503E-3</v>
      </c>
      <c r="AY62" s="23"/>
      <c r="AZ62" s="24">
        <f>AZ61/AT61-1</f>
        <v>-7.5193654111868069E-3</v>
      </c>
      <c r="BA62" s="24">
        <f>BA61/AU61-1</f>
        <v>-9.0028252378381302E-3</v>
      </c>
      <c r="BB62" s="24" t="e">
        <f>BB61/AV61-1</f>
        <v>#DIV/0!</v>
      </c>
      <c r="BC62" s="24" t="e">
        <f t="shared" ref="BC62" si="16">BC61/AW61-1</f>
        <v>#DIV/0!</v>
      </c>
      <c r="BD62" s="24" t="e">
        <f t="shared" ref="BD62" si="17">BD61/AX61-1</f>
        <v>#DIV/0!</v>
      </c>
    </row>
    <row r="63" spans="1:56" ht="20.100000000000001" customHeight="1">
      <c r="A63" s="32"/>
      <c r="B63" s="32"/>
      <c r="C63" s="32" t="s">
        <v>102</v>
      </c>
      <c r="D63" s="88">
        <f>表26!D97</f>
        <v>706405236</v>
      </c>
      <c r="E63" s="88">
        <f>表26!E97</f>
        <v>745787395</v>
      </c>
      <c r="F63" s="88">
        <f>表26!F97</f>
        <v>758025346</v>
      </c>
      <c r="G63" s="88">
        <f>表26!G97</f>
        <v>746215997</v>
      </c>
      <c r="H63" s="88">
        <f>表26!H97</f>
        <v>2956433974</v>
      </c>
      <c r="I63" s="88"/>
      <c r="J63" s="88">
        <f>表26!J97</f>
        <v>811179405</v>
      </c>
      <c r="K63" s="88">
        <f>表26!K97</f>
        <v>834791216</v>
      </c>
      <c r="L63" s="88">
        <f>表26!L97</f>
        <v>791071209</v>
      </c>
      <c r="M63" s="88">
        <f>表26!M97</f>
        <v>757333035</v>
      </c>
      <c r="N63" s="88">
        <f>表26!N97</f>
        <v>3194374865</v>
      </c>
      <c r="O63" s="88"/>
      <c r="P63" s="88">
        <f>表26!P97</f>
        <v>689632281</v>
      </c>
      <c r="Q63" s="88">
        <f>表26!Q97</f>
        <v>720718108</v>
      </c>
      <c r="R63" s="88">
        <f>表26!R97</f>
        <v>716528947</v>
      </c>
      <c r="S63" s="88">
        <f>表26!S97</f>
        <v>696429252</v>
      </c>
      <c r="T63" s="88">
        <f>表26!T97</f>
        <v>2823308588</v>
      </c>
      <c r="U63" s="88"/>
      <c r="V63" s="88">
        <f>表26!V97</f>
        <v>696339927</v>
      </c>
      <c r="W63" s="88">
        <f>表26!W97</f>
        <v>711198518</v>
      </c>
      <c r="X63" s="88">
        <f>表26!X97</f>
        <v>695137163</v>
      </c>
      <c r="Y63" s="88">
        <f>表26!Y97</f>
        <v>646562570</v>
      </c>
      <c r="Z63" s="88">
        <f>表26!Z97</f>
        <v>2749238178</v>
      </c>
      <c r="AA63" s="27"/>
      <c r="AB63" s="88">
        <f>表26!AB97</f>
        <v>648901811</v>
      </c>
      <c r="AC63" s="88">
        <f>表26!AC97</f>
        <v>664389522</v>
      </c>
      <c r="AD63" s="88">
        <f>表26!AD97</f>
        <v>666338372</v>
      </c>
      <c r="AE63" s="88">
        <f>表26!AE97</f>
        <v>683377268</v>
      </c>
      <c r="AF63" s="88">
        <f>表26!AF97</f>
        <v>2663006973</v>
      </c>
      <c r="AG63" s="27"/>
      <c r="AH63" s="88">
        <f>表26!AH97</f>
        <v>683614836</v>
      </c>
      <c r="AI63" s="88">
        <f>表26!AI97</f>
        <v>680052720</v>
      </c>
      <c r="AJ63" s="88">
        <f>表26!AJ97</f>
        <v>682917763</v>
      </c>
      <c r="AK63" s="88">
        <f>表26!AK97</f>
        <v>588172306</v>
      </c>
      <c r="AL63" s="88">
        <f>表26!AL97</f>
        <v>2634757625</v>
      </c>
      <c r="AM63" s="27"/>
      <c r="AN63" s="88">
        <f>表26!AN97</f>
        <v>577109822</v>
      </c>
      <c r="AO63" s="88">
        <f>表26!AO97</f>
        <v>613446563</v>
      </c>
      <c r="AP63" s="88">
        <f>表26!AP97</f>
        <v>634682643</v>
      </c>
      <c r="AQ63" s="88">
        <f>表26!AQ97</f>
        <v>637154658</v>
      </c>
      <c r="AR63" s="88">
        <f>表26!AR97</f>
        <v>2462393686</v>
      </c>
      <c r="AS63" s="27"/>
      <c r="AT63" s="88">
        <f>表26!AT97</f>
        <v>663284188</v>
      </c>
      <c r="AU63" s="88">
        <f>表26!AU97</f>
        <v>673283885</v>
      </c>
      <c r="AV63" s="88">
        <f>表26!AV97</f>
        <v>653569367</v>
      </c>
      <c r="AW63" s="88">
        <f>表26!AW97</f>
        <v>654179600</v>
      </c>
      <c r="AX63" s="88">
        <f>表26!AX97</f>
        <v>2644317040</v>
      </c>
      <c r="AY63" s="27"/>
      <c r="AZ63" s="88">
        <f>表26!AZ97</f>
        <v>611532316</v>
      </c>
      <c r="BA63" s="88">
        <f>表26!BA97</f>
        <v>620797910</v>
      </c>
      <c r="BB63" s="88">
        <f>表26!BB97</f>
        <v>0</v>
      </c>
      <c r="BC63" s="88">
        <f>表26!BC97</f>
        <v>0</v>
      </c>
      <c r="BD63" s="88">
        <f>表26!BD97</f>
        <v>0</v>
      </c>
    </row>
    <row r="64" spans="1:56" ht="20.100000000000001" customHeight="1">
      <c r="A64" s="55"/>
      <c r="B64" s="55"/>
      <c r="C64" s="56" t="s">
        <v>105</v>
      </c>
      <c r="D64" s="22">
        <f>表26!D98</f>
        <v>0.10944983572584113</v>
      </c>
      <c r="E64" s="22">
        <f>表26!E98</f>
        <v>0.24320269148696835</v>
      </c>
      <c r="F64" s="22">
        <f>表26!F98</f>
        <v>0.23861448203649688</v>
      </c>
      <c r="G64" s="22">
        <f>表26!G98</f>
        <v>0.12884877671147338</v>
      </c>
      <c r="H64" s="22">
        <f>表26!H98</f>
        <v>0</v>
      </c>
      <c r="I64" s="22"/>
      <c r="J64" s="22">
        <f>表26!J98</f>
        <v>7.0320102078196403E-2</v>
      </c>
      <c r="K64" s="22">
        <f>表26!K98</f>
        <v>4.9379900335465444E-2</v>
      </c>
      <c r="L64" s="22">
        <f>表26!L98</f>
        <v>-1.8443457341673315E-2</v>
      </c>
      <c r="M64" s="22">
        <f>表26!M98</f>
        <v>-4.0009037693124076E-2</v>
      </c>
      <c r="N64" s="22">
        <f>表26!N98</f>
        <v>8.0482396391241107E-2</v>
      </c>
      <c r="O64" s="22"/>
      <c r="P64" s="22">
        <f>表26!P98</f>
        <v>-0.11604374337848933</v>
      </c>
      <c r="Q64" s="22">
        <f>表26!Q98</f>
        <v>-9.7897719038933739E-2</v>
      </c>
      <c r="R64" s="22">
        <f>表26!R98</f>
        <v>-5.9112370823907967E-2</v>
      </c>
      <c r="S64" s="22">
        <f>表26!S98</f>
        <v>-4.134517134220117E-2</v>
      </c>
      <c r="T64" s="22">
        <f>表26!T98</f>
        <v>-7.9488403061881763E-2</v>
      </c>
      <c r="U64" s="22"/>
      <c r="V64" s="22">
        <f>表26!V98</f>
        <v>9.7264095443350129E-3</v>
      </c>
      <c r="W64" s="22">
        <f>表26!W98</f>
        <v>-1.3208479007717711E-2</v>
      </c>
      <c r="X64" s="22">
        <f>表26!X98</f>
        <v>-2.9854738024980287E-2</v>
      </c>
      <c r="Y64" s="22">
        <f>表26!Y98</f>
        <v>-7.1603370847495684E-2</v>
      </c>
      <c r="Z64" s="22">
        <f>表26!Z98</f>
        <v>-2.6235322031330166E-2</v>
      </c>
      <c r="AA64" s="23"/>
      <c r="AB64" s="22">
        <f>表26!AB98</f>
        <v>-6.8124940364075903E-2</v>
      </c>
      <c r="AC64" s="22">
        <f>表26!AC98</f>
        <v>-6.5817060659285609E-2</v>
      </c>
      <c r="AD64" s="22">
        <f>表26!AD98</f>
        <v>-4.1428933069429297E-2</v>
      </c>
      <c r="AE64" s="22">
        <f>表26!AE98</f>
        <v>5.6939111090207328E-2</v>
      </c>
      <c r="AF64" s="22">
        <f>表26!AF98</f>
        <v>-3.1365490880361224E-2</v>
      </c>
      <c r="AG64" s="23"/>
      <c r="AH64" s="22">
        <f>表26!AH98</f>
        <v>5.3495034859750046E-2</v>
      </c>
      <c r="AI64" s="22">
        <f>表26!AI98</f>
        <v>2.3575323633716172E-2</v>
      </c>
      <c r="AJ64" s="22">
        <f>表26!AJ98</f>
        <v>2.4881339116397116E-2</v>
      </c>
      <c r="AK64" s="22">
        <f>表26!AK98</f>
        <v>-0.13931537740292521</v>
      </c>
      <c r="AL64" s="22">
        <f>表26!AL98</f>
        <v>-1.0608063849031457E-2</v>
      </c>
      <c r="AM64" s="23"/>
      <c r="AN64" s="22">
        <f>表26!AN98</f>
        <v>-0.1557968148017197</v>
      </c>
      <c r="AO64" s="22">
        <f>表26!AO98</f>
        <v>-9.794263744728493E-2</v>
      </c>
      <c r="AP64" s="22">
        <f>表26!AP98</f>
        <v>-7.0630934811399815E-2</v>
      </c>
      <c r="AQ64" s="22">
        <f>表26!AQ98</f>
        <v>8.3278915889657634E-2</v>
      </c>
      <c r="AR64" s="22">
        <f>表26!AR98</f>
        <v>-6.5419277038813006E-2</v>
      </c>
      <c r="AS64" s="23"/>
      <c r="AT64" s="22">
        <f>表26!AT98</f>
        <v>0.1493205672732425</v>
      </c>
      <c r="AU64" s="22">
        <f>表26!AU98</f>
        <v>9.7542843352763198E-2</v>
      </c>
      <c r="AV64" s="22">
        <f>表26!AV98</f>
        <v>2.9757744611900394E-2</v>
      </c>
      <c r="AW64" s="22">
        <f>表26!AW98</f>
        <v>2.6720266086479816E-2</v>
      </c>
      <c r="AX64" s="22">
        <f>表26!AX98</f>
        <v>7.3880693828257238E-2</v>
      </c>
      <c r="AY64" s="23"/>
      <c r="AZ64" s="22">
        <f>表26!AZ98</f>
        <v>-7.8023678140206165E-2</v>
      </c>
      <c r="BA64" s="22">
        <f>表26!BA98</f>
        <v>-7.7955192704486032E-2</v>
      </c>
      <c r="BB64" s="22">
        <f>表26!BB98</f>
        <v>0</v>
      </c>
      <c r="BC64" s="22">
        <f>表26!BC98</f>
        <v>0</v>
      </c>
      <c r="BD64" s="22">
        <f>表26!BD98</f>
        <v>0</v>
      </c>
    </row>
    <row r="65" spans="1:56" ht="20.100000000000001" customHeight="1">
      <c r="A65" s="32" t="s">
        <v>123</v>
      </c>
      <c r="B65" s="32" t="s">
        <v>99</v>
      </c>
      <c r="C65" s="32" t="s">
        <v>100</v>
      </c>
      <c r="D65" s="20">
        <f>表5!D71</f>
        <v>0</v>
      </c>
      <c r="E65" s="20">
        <f>表5!E71</f>
        <v>0</v>
      </c>
      <c r="F65" s="20">
        <f>表5!F71</f>
        <v>0</v>
      </c>
      <c r="G65" s="20">
        <f>表5!G71</f>
        <v>0</v>
      </c>
      <c r="H65" s="20">
        <f>表5!H71</f>
        <v>0</v>
      </c>
      <c r="I65" s="20"/>
      <c r="J65" s="20">
        <f>表5!J71</f>
        <v>0</v>
      </c>
      <c r="K65" s="20">
        <f>表5!K71</f>
        <v>0</v>
      </c>
      <c r="L65" s="20">
        <f>表5!L71</f>
        <v>0</v>
      </c>
      <c r="M65" s="20">
        <f>表5!M71</f>
        <v>0</v>
      </c>
      <c r="N65" s="20">
        <f>表5!N71</f>
        <v>0</v>
      </c>
      <c r="O65" s="20"/>
      <c r="P65" s="20">
        <f>表5!P71</f>
        <v>0</v>
      </c>
      <c r="Q65" s="20">
        <f>表5!Q71</f>
        <v>0</v>
      </c>
      <c r="R65" s="20">
        <f>表5!R71</f>
        <v>0</v>
      </c>
      <c r="S65" s="20">
        <f>表5!S71</f>
        <v>0</v>
      </c>
      <c r="T65" s="20">
        <f>表5!T71</f>
        <v>0</v>
      </c>
      <c r="U65" s="20"/>
      <c r="V65" s="20">
        <f>表5!V71</f>
        <v>0</v>
      </c>
      <c r="W65" s="20">
        <f>表5!W71</f>
        <v>0</v>
      </c>
      <c r="X65" s="20">
        <f>表5!X71</f>
        <v>0</v>
      </c>
      <c r="Y65" s="20">
        <f>表5!Y71</f>
        <v>0</v>
      </c>
      <c r="Z65" s="20">
        <f>表5!Z71</f>
        <v>0</v>
      </c>
      <c r="AA65" s="21"/>
      <c r="AB65" s="20">
        <f>表5!AB71</f>
        <v>0</v>
      </c>
      <c r="AC65" s="20">
        <f>表5!AC71</f>
        <v>0</v>
      </c>
      <c r="AD65" s="20">
        <f>表5!AD71</f>
        <v>0</v>
      </c>
      <c r="AE65" s="20">
        <f>表5!AE71</f>
        <v>0</v>
      </c>
      <c r="AF65" s="20">
        <f>表5!AF71</f>
        <v>0</v>
      </c>
      <c r="AG65" s="21"/>
      <c r="AH65" s="20">
        <f>表5!AH71</f>
        <v>0</v>
      </c>
      <c r="AI65" s="20">
        <f>表5!AI71</f>
        <v>0</v>
      </c>
      <c r="AJ65" s="20">
        <f>表5!AJ71</f>
        <v>0</v>
      </c>
      <c r="AK65" s="20">
        <f>表5!AK71</f>
        <v>0</v>
      </c>
      <c r="AL65" s="20">
        <f>表5!AL71</f>
        <v>0</v>
      </c>
      <c r="AM65" s="21"/>
      <c r="AN65" s="20">
        <f>表5!AN71</f>
        <v>0</v>
      </c>
      <c r="AO65" s="20">
        <f>表5!AO71</f>
        <v>0</v>
      </c>
      <c r="AP65" s="20">
        <f>表5!AP71</f>
        <v>0</v>
      </c>
      <c r="AQ65" s="20">
        <f>表5!AQ71</f>
        <v>0</v>
      </c>
      <c r="AR65" s="20">
        <f>表5!AR71</f>
        <v>0</v>
      </c>
      <c r="AS65" s="21"/>
      <c r="AT65" s="20">
        <f>表5!AT71</f>
        <v>0</v>
      </c>
      <c r="AU65" s="20">
        <f>表5!AU71</f>
        <v>0</v>
      </c>
      <c r="AV65" s="20">
        <f>表5!AV71</f>
        <v>0</v>
      </c>
      <c r="AW65" s="20">
        <f>表5!AW71</f>
        <v>0</v>
      </c>
      <c r="AX65" s="20">
        <f>表5!AX71</f>
        <v>0</v>
      </c>
      <c r="AY65" s="21"/>
      <c r="AZ65" s="20">
        <f>表5!AZ71</f>
        <v>0</v>
      </c>
      <c r="BA65" s="20">
        <f>表5!BA71</f>
        <v>0</v>
      </c>
      <c r="BB65" s="20">
        <f>表5!BB71</f>
        <v>0</v>
      </c>
      <c r="BC65" s="20">
        <f>表5!BC71</f>
        <v>0</v>
      </c>
      <c r="BD65" s="20">
        <f>表5!BD71</f>
        <v>0</v>
      </c>
    </row>
    <row r="66" spans="1:56" ht="20.100000000000001" customHeight="1">
      <c r="A66" s="32" t="s">
        <v>124</v>
      </c>
      <c r="B66" s="32"/>
      <c r="C66" s="56" t="s">
        <v>105</v>
      </c>
      <c r="D66" s="22">
        <f>表5!D72</f>
        <v>0</v>
      </c>
      <c r="E66" s="22">
        <f>表5!E72</f>
        <v>0</v>
      </c>
      <c r="F66" s="22">
        <f>表5!F72</f>
        <v>0</v>
      </c>
      <c r="G66" s="22">
        <f>表5!G72</f>
        <v>0</v>
      </c>
      <c r="H66" s="22">
        <f>表5!H72</f>
        <v>0</v>
      </c>
      <c r="I66" s="22"/>
      <c r="J66" s="22">
        <f>表5!J72</f>
        <v>0</v>
      </c>
      <c r="K66" s="22">
        <f>表5!K72</f>
        <v>0</v>
      </c>
      <c r="L66" s="22">
        <f>表5!L72</f>
        <v>0</v>
      </c>
      <c r="M66" s="22">
        <f>表5!M72</f>
        <v>0</v>
      </c>
      <c r="N66" s="22">
        <f>表5!N72</f>
        <v>0</v>
      </c>
      <c r="O66" s="22"/>
      <c r="P66" s="22" t="str">
        <f>表5!P72</f>
        <v>-</v>
      </c>
      <c r="Q66" s="22" t="str">
        <f>表5!Q72</f>
        <v>-</v>
      </c>
      <c r="R66" s="22" t="str">
        <f>表5!R72</f>
        <v>-</v>
      </c>
      <c r="S66" s="22" t="str">
        <f>表5!S72</f>
        <v>-</v>
      </c>
      <c r="T66" s="22" t="str">
        <f>表5!T72</f>
        <v>-</v>
      </c>
      <c r="U66" s="22"/>
      <c r="V66" s="22" t="str">
        <f>表5!V72</f>
        <v>-</v>
      </c>
      <c r="W66" s="22" t="str">
        <f>表5!W72</f>
        <v>-</v>
      </c>
      <c r="X66" s="22" t="str">
        <f>表5!X72</f>
        <v>-</v>
      </c>
      <c r="Y66" s="22" t="str">
        <f>表5!Y72</f>
        <v>-</v>
      </c>
      <c r="Z66" s="22" t="str">
        <f>表5!Z72</f>
        <v>-</v>
      </c>
      <c r="AA66" s="23"/>
      <c r="AB66" s="22" t="str">
        <f>表5!AB72</f>
        <v>-</v>
      </c>
      <c r="AC66" s="22" t="str">
        <f>表5!AC72</f>
        <v>-</v>
      </c>
      <c r="AD66" s="22" t="str">
        <f>表5!AD72</f>
        <v>-</v>
      </c>
      <c r="AE66" s="22" t="str">
        <f>表5!AE72</f>
        <v>-</v>
      </c>
      <c r="AF66" s="22" t="str">
        <f>表5!AF72</f>
        <v>-</v>
      </c>
      <c r="AG66" s="23"/>
      <c r="AH66" s="22" t="str">
        <f>表5!AH72</f>
        <v>-</v>
      </c>
      <c r="AI66" s="22" t="str">
        <f>表5!AI72</f>
        <v>-</v>
      </c>
      <c r="AJ66" s="22" t="str">
        <f>表5!AJ72</f>
        <v>-</v>
      </c>
      <c r="AK66" s="22" t="str">
        <f>表5!AK72</f>
        <v>-</v>
      </c>
      <c r="AL66" s="22" t="str">
        <f>表5!AL72</f>
        <v>-</v>
      </c>
      <c r="AM66" s="23"/>
      <c r="AN66" s="22" t="str">
        <f>表5!AN72</f>
        <v>-</v>
      </c>
      <c r="AO66" s="22" t="str">
        <f>表5!AO72</f>
        <v>-</v>
      </c>
      <c r="AP66" s="22" t="str">
        <f>表5!AP72</f>
        <v>-</v>
      </c>
      <c r="AQ66" s="22" t="str">
        <f>表5!AQ72</f>
        <v>-</v>
      </c>
      <c r="AR66" s="22" t="str">
        <f>表5!AR72</f>
        <v>-</v>
      </c>
      <c r="AS66" s="23"/>
      <c r="AT66" s="22" t="str">
        <f>表5!AT72</f>
        <v>-</v>
      </c>
      <c r="AU66" s="22" t="str">
        <f>表5!AU72</f>
        <v>-</v>
      </c>
      <c r="AV66" s="22" t="str">
        <f>表5!AV72</f>
        <v>-</v>
      </c>
      <c r="AW66" s="22" t="str">
        <f>表5!AW72</f>
        <v>-</v>
      </c>
      <c r="AX66" s="22" t="str">
        <f>表5!AX72</f>
        <v>-</v>
      </c>
      <c r="AY66" s="23"/>
      <c r="AZ66" s="22" t="str">
        <f>表5!AZ72</f>
        <v>-</v>
      </c>
      <c r="BA66" s="22" t="str">
        <f>表5!BA72</f>
        <v>-</v>
      </c>
      <c r="BB66" s="22">
        <f>表5!BB72</f>
        <v>0</v>
      </c>
      <c r="BC66" s="22">
        <f>表5!BC72</f>
        <v>0</v>
      </c>
      <c r="BD66" s="22">
        <f>表5!BD72</f>
        <v>0</v>
      </c>
    </row>
    <row r="67" spans="1:56" ht="20.100000000000001" customHeight="1">
      <c r="A67" s="32"/>
      <c r="B67" s="32"/>
      <c r="C67" s="32" t="s">
        <v>101</v>
      </c>
      <c r="D67" s="26">
        <f>表6!D71</f>
        <v>174348150</v>
      </c>
      <c r="E67" s="26">
        <f>表6!E71</f>
        <v>245943946</v>
      </c>
      <c r="F67" s="26">
        <f>表6!F71</f>
        <v>303861451</v>
      </c>
      <c r="G67" s="26">
        <f>表6!G71</f>
        <v>340718480</v>
      </c>
      <c r="H67" s="26">
        <f>表6!H71</f>
        <v>1064872027</v>
      </c>
      <c r="I67" s="26"/>
      <c r="J67" s="26">
        <f>表6!J71</f>
        <v>365857304</v>
      </c>
      <c r="K67" s="26">
        <f>表6!K71</f>
        <v>407974425</v>
      </c>
      <c r="L67" s="26">
        <f>表6!L71</f>
        <v>447242773</v>
      </c>
      <c r="M67" s="26">
        <f>表6!M71</f>
        <v>491483647</v>
      </c>
      <c r="N67" s="26">
        <f>表6!N71</f>
        <v>1712558149</v>
      </c>
      <c r="O67" s="26"/>
      <c r="P67" s="26">
        <f>表6!P71</f>
        <v>537370521</v>
      </c>
      <c r="Q67" s="26">
        <f>表6!Q71</f>
        <v>604524399</v>
      </c>
      <c r="R67" s="26">
        <f>表6!R71</f>
        <v>671152200</v>
      </c>
      <c r="S67" s="26">
        <f>表6!S71</f>
        <v>711063615</v>
      </c>
      <c r="T67" s="26">
        <f>表6!T71</f>
        <v>2524110735</v>
      </c>
      <c r="U67" s="26"/>
      <c r="V67" s="26">
        <f>表6!V71</f>
        <v>781779736</v>
      </c>
      <c r="W67" s="26">
        <f>表6!W71</f>
        <v>886917733</v>
      </c>
      <c r="X67" s="26">
        <f>表6!X71</f>
        <v>961019765</v>
      </c>
      <c r="Y67" s="26">
        <f>表6!Y71</f>
        <v>1046083614</v>
      </c>
      <c r="Z67" s="26">
        <f>表6!Z71</f>
        <v>3675800848</v>
      </c>
      <c r="AA67" s="27"/>
      <c r="AB67" s="26">
        <f>表6!AB71</f>
        <v>1206275950</v>
      </c>
      <c r="AC67" s="26">
        <f>表6!AC71</f>
        <v>1334389228</v>
      </c>
      <c r="AD67" s="26">
        <f>表6!AD71</f>
        <v>1491970259</v>
      </c>
      <c r="AE67" s="26">
        <f>表6!AE71</f>
        <v>1655270832</v>
      </c>
      <c r="AF67" s="26">
        <f>表6!AF71</f>
        <v>5687906269</v>
      </c>
      <c r="AG67" s="27"/>
      <c r="AH67" s="26">
        <f>表6!AH71</f>
        <v>1809652266</v>
      </c>
      <c r="AI67" s="26">
        <f>表6!AI71</f>
        <v>1979087656</v>
      </c>
      <c r="AJ67" s="26">
        <f>表6!AJ71</f>
        <v>2171186261</v>
      </c>
      <c r="AK67" s="26">
        <f>表6!AK71</f>
        <v>1911235156</v>
      </c>
      <c r="AL67" s="26">
        <f>表6!AL71</f>
        <v>7871161339</v>
      </c>
      <c r="AM67" s="27"/>
      <c r="AN67" s="26">
        <f>表6!AN71</f>
        <v>2069204786</v>
      </c>
      <c r="AO67" s="26">
        <f>表6!AO71</f>
        <v>2196210296</v>
      </c>
      <c r="AP67" s="26">
        <f>表6!AP71</f>
        <v>2299519967</v>
      </c>
      <c r="AQ67" s="26">
        <f>表6!AQ71</f>
        <v>2440356494</v>
      </c>
      <c r="AR67" s="26">
        <f>表6!AR71</f>
        <v>9005291543</v>
      </c>
      <c r="AS67" s="27"/>
      <c r="AT67" s="26">
        <f>表6!AT71</f>
        <v>2566770596</v>
      </c>
      <c r="AU67" s="26">
        <f>表6!AU71</f>
        <v>2723007824</v>
      </c>
      <c r="AV67" s="26">
        <f>表6!AV71</f>
        <v>2844442941</v>
      </c>
      <c r="AW67" s="26">
        <f>表6!AW71</f>
        <v>2804466835</v>
      </c>
      <c r="AX67" s="26">
        <f>表6!AX71</f>
        <v>10938688196</v>
      </c>
      <c r="AY67" s="27"/>
      <c r="AZ67" s="26">
        <f>表6!AZ71</f>
        <v>2666079311</v>
      </c>
      <c r="BA67" s="26">
        <f>表6!BA71</f>
        <v>2740472431</v>
      </c>
      <c r="BB67" s="26">
        <f>表6!BB71</f>
        <v>0</v>
      </c>
      <c r="BC67" s="26">
        <f>表6!BC71</f>
        <v>0</v>
      </c>
      <c r="BD67" s="26">
        <f>表6!BD71</f>
        <v>0</v>
      </c>
    </row>
    <row r="68" spans="1:56" ht="20.100000000000001" customHeight="1">
      <c r="A68" s="32"/>
      <c r="B68" s="32"/>
      <c r="C68" s="56" t="s">
        <v>105</v>
      </c>
      <c r="D68" s="22">
        <f>表6!D72</f>
        <v>0.1776140455487169</v>
      </c>
      <c r="E68" s="22">
        <f>表6!E72</f>
        <v>0.65088562175463693</v>
      </c>
      <c r="F68" s="22">
        <f>表6!F72</f>
        <v>1.0638886637839606</v>
      </c>
      <c r="G68" s="22">
        <f>表6!G72</f>
        <v>0.9676674959739936</v>
      </c>
      <c r="H68" s="22">
        <f>表6!H72</f>
        <v>0</v>
      </c>
      <c r="I68" s="22"/>
      <c r="J68" s="22">
        <f>表6!J72</f>
        <v>1.0984295158853135</v>
      </c>
      <c r="K68" s="22">
        <f>表6!K72</f>
        <v>0.658810601501856</v>
      </c>
      <c r="L68" s="22">
        <f>表6!L72</f>
        <v>0.47186413915992259</v>
      </c>
      <c r="M68" s="22">
        <f>表6!M72</f>
        <v>0.44249189829679919</v>
      </c>
      <c r="N68" s="22">
        <f>表6!N72</f>
        <v>0.60822906938844779</v>
      </c>
      <c r="O68" s="22"/>
      <c r="P68" s="22">
        <f>表6!P72</f>
        <v>0.49308571560971082</v>
      </c>
      <c r="Q68" s="22">
        <f>表6!Q72</f>
        <v>0.51512374959872465</v>
      </c>
      <c r="R68" s="22">
        <f>表6!R72</f>
        <v>0.51996186562590108</v>
      </c>
      <c r="S68" s="22">
        <f>表6!S72</f>
        <v>0.45887396302549877</v>
      </c>
      <c r="T68" s="22">
        <f>表6!T72</f>
        <v>0.49544693621548275</v>
      </c>
      <c r="U68" s="22"/>
      <c r="V68" s="22">
        <f>表6!V72</f>
        <v>0.45482438177884332</v>
      </c>
      <c r="W68" s="22">
        <f>表6!W72</f>
        <v>0.46713306273019439</v>
      </c>
      <c r="X68" s="22">
        <f>表6!X72</f>
        <v>0.43189542550855076</v>
      </c>
      <c r="Y68" s="22">
        <f>表6!Y72</f>
        <v>0.47115334258806074</v>
      </c>
      <c r="Z68" s="22">
        <f>表6!Z72</f>
        <v>0.45627558927203715</v>
      </c>
      <c r="AA68" s="23"/>
      <c r="AB68" s="22">
        <f>表6!AB72</f>
        <v>0.54298697504228999</v>
      </c>
      <c r="AC68" s="22">
        <f>表6!AC72</f>
        <v>0.50452423979214767</v>
      </c>
      <c r="AD68" s="22">
        <f>表6!AD72</f>
        <v>0.55248654953522203</v>
      </c>
      <c r="AE68" s="22">
        <f>表6!AE72</f>
        <v>0.58235040664732174</v>
      </c>
      <c r="AF68" s="22">
        <f>表6!AF72</f>
        <v>0.547392392625075</v>
      </c>
      <c r="AG68" s="23"/>
      <c r="AH68" s="22">
        <f>表6!AH72</f>
        <v>0.50019758414316384</v>
      </c>
      <c r="AI68" s="22">
        <f>表6!AI72</f>
        <v>0.4831412113287834</v>
      </c>
      <c r="AJ68" s="22">
        <f>表6!AJ72</f>
        <v>0.45524768198479215</v>
      </c>
      <c r="AK68" s="22">
        <f>表6!AK72</f>
        <v>0.15463591761036954</v>
      </c>
      <c r="AL68" s="22">
        <f>表6!AL72</f>
        <v>0.38384160475693663</v>
      </c>
      <c r="AM68" s="23"/>
      <c r="AN68" s="22">
        <f>表6!AN72</f>
        <v>0.14342673721162291</v>
      </c>
      <c r="AO68" s="22">
        <f>表6!AO72</f>
        <v>0.10970845042752364</v>
      </c>
      <c r="AP68" s="22">
        <f>表6!AP72</f>
        <v>5.9107644657300007E-2</v>
      </c>
      <c r="AQ68" s="22">
        <f>表6!AQ72</f>
        <v>0.2768478469742004</v>
      </c>
      <c r="AR68" s="22">
        <f>表6!AR72</f>
        <v>0.14408676879491922</v>
      </c>
      <c r="AS68" s="23"/>
      <c r="AT68" s="22">
        <f>表6!AT72</f>
        <v>0.24046233285679253</v>
      </c>
      <c r="AU68" s="22">
        <f>表6!AU72</f>
        <v>0.23986661430349665</v>
      </c>
      <c r="AV68" s="22">
        <f>表6!AV72</f>
        <v>0.23697249070244752</v>
      </c>
      <c r="AW68" s="22">
        <f>表6!AW72</f>
        <v>0.14920375031075284</v>
      </c>
      <c r="AX68" s="22">
        <f>表6!AX72</f>
        <v>0.21469562021041599</v>
      </c>
      <c r="AY68" s="23"/>
      <c r="AZ68" s="22">
        <f>表6!AZ72</f>
        <v>3.8690140503697679E-2</v>
      </c>
      <c r="BA68" s="22">
        <f>表6!BA72</f>
        <v>6.4137189934125871E-3</v>
      </c>
      <c r="BB68" s="22">
        <f>表6!BB72</f>
        <v>0</v>
      </c>
      <c r="BC68" s="22">
        <f>表6!BC72</f>
        <v>0</v>
      </c>
      <c r="BD68" s="22">
        <f>表6!BD72</f>
        <v>0</v>
      </c>
    </row>
    <row r="69" spans="1:56" ht="20.100000000000001" customHeight="1">
      <c r="A69" s="32"/>
      <c r="B69" s="32"/>
      <c r="C69" s="32" t="s">
        <v>106</v>
      </c>
      <c r="D69" s="28">
        <v>0</v>
      </c>
      <c r="E69" s="28">
        <v>0</v>
      </c>
      <c r="F69" s="28">
        <v>0</v>
      </c>
      <c r="G69" s="28">
        <v>0</v>
      </c>
      <c r="H69" s="28">
        <v>0</v>
      </c>
      <c r="I69" s="28"/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9"/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109"/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</row>
    <row r="70" spans="1:56" ht="20.100000000000001" customHeight="1">
      <c r="A70" s="32"/>
      <c r="B70" s="32"/>
      <c r="C70" s="56" t="s">
        <v>105</v>
      </c>
      <c r="D70" s="22">
        <v>0</v>
      </c>
      <c r="E70" s="22">
        <v>0</v>
      </c>
      <c r="F70" s="22">
        <v>0</v>
      </c>
      <c r="G70" s="22">
        <v>0</v>
      </c>
      <c r="H70" s="22"/>
      <c r="I70" s="22"/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3"/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109"/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f>表5!AB76</f>
        <v>0</v>
      </c>
      <c r="AC70" s="22">
        <f>表5!AC76</f>
        <v>0</v>
      </c>
      <c r="AD70" s="22">
        <f>表5!AD76</f>
        <v>0</v>
      </c>
      <c r="AE70" s="22">
        <f>表5!AE76</f>
        <v>0</v>
      </c>
      <c r="AF70" s="22">
        <f>表5!AF76</f>
        <v>0</v>
      </c>
      <c r="AG70" s="23"/>
      <c r="AH70" s="22">
        <f>表5!AH76</f>
        <v>0</v>
      </c>
      <c r="AI70" s="22">
        <f>表5!AI76</f>
        <v>0</v>
      </c>
      <c r="AJ70" s="22">
        <f>表5!AJ76</f>
        <v>0</v>
      </c>
      <c r="AK70" s="22">
        <f>表5!AK76</f>
        <v>0</v>
      </c>
      <c r="AL70" s="22">
        <f>表5!AL76</f>
        <v>0</v>
      </c>
      <c r="AM70" s="23"/>
      <c r="AN70" s="22">
        <f>表5!AN76</f>
        <v>0</v>
      </c>
      <c r="AO70" s="22">
        <f>表5!AO76</f>
        <v>0</v>
      </c>
      <c r="AP70" s="22">
        <f>表5!AP76</f>
        <v>0</v>
      </c>
      <c r="AQ70" s="22">
        <f>表5!AQ76</f>
        <v>0</v>
      </c>
      <c r="AR70" s="22">
        <f>表5!AR76</f>
        <v>0</v>
      </c>
      <c r="AS70" s="23"/>
      <c r="AT70" s="22">
        <f>表5!AT76</f>
        <v>0</v>
      </c>
      <c r="AU70" s="22">
        <f>表5!AU76</f>
        <v>0</v>
      </c>
      <c r="AV70" s="22">
        <f>表5!AV76</f>
        <v>0</v>
      </c>
      <c r="AW70" s="22">
        <f>表5!AW76</f>
        <v>0</v>
      </c>
      <c r="AX70" s="22">
        <f>表5!AX76</f>
        <v>0</v>
      </c>
      <c r="AY70" s="23"/>
      <c r="AZ70" s="22">
        <f>表5!AZ76</f>
        <v>0</v>
      </c>
      <c r="BA70" s="22">
        <f>表5!BA76</f>
        <v>0</v>
      </c>
      <c r="BB70" s="22">
        <f>表5!BB76</f>
        <v>0</v>
      </c>
      <c r="BC70" s="22">
        <f>表5!BC76</f>
        <v>0</v>
      </c>
      <c r="BD70" s="22">
        <f>表5!BD76</f>
        <v>0</v>
      </c>
    </row>
    <row r="71" spans="1:56" ht="20.100000000000001" customHeight="1">
      <c r="A71" s="32"/>
      <c r="B71" s="32"/>
      <c r="C71" s="32" t="s">
        <v>102</v>
      </c>
      <c r="D71" s="26">
        <f>表13!E269</f>
        <v>145475896</v>
      </c>
      <c r="E71" s="26">
        <f>表13!F269</f>
        <v>208991345</v>
      </c>
      <c r="F71" s="26">
        <f>表13!G269</f>
        <v>266098614</v>
      </c>
      <c r="G71" s="26">
        <f>表13!H269</f>
        <v>296667613</v>
      </c>
      <c r="H71" s="26">
        <f>表13!I269</f>
        <v>917233468</v>
      </c>
      <c r="I71" s="26"/>
      <c r="J71" s="26">
        <f>表13!K269</f>
        <v>321911617</v>
      </c>
      <c r="K71" s="26">
        <f>表13!L269</f>
        <v>365762322</v>
      </c>
      <c r="L71" s="26">
        <f>表13!M269</f>
        <v>410489314</v>
      </c>
      <c r="M71" s="26">
        <f>表13!N269</f>
        <v>456063795</v>
      </c>
      <c r="N71" s="26">
        <f>表13!O269</f>
        <v>1554227048</v>
      </c>
      <c r="O71" s="26"/>
      <c r="P71" s="26">
        <f>表13!Q269</f>
        <v>505705003</v>
      </c>
      <c r="Q71" s="26">
        <f>表13!R269</f>
        <v>572017140</v>
      </c>
      <c r="R71" s="26">
        <f>表13!S269</f>
        <v>631556056</v>
      </c>
      <c r="S71" s="26">
        <f>表13!T269</f>
        <v>666936556</v>
      </c>
      <c r="T71" s="26">
        <f>表13!U269</f>
        <v>2376214755</v>
      </c>
      <c r="U71" s="26"/>
      <c r="V71" s="26">
        <f>表13!W269</f>
        <v>733726573</v>
      </c>
      <c r="W71" s="26">
        <f>表13!X269</f>
        <v>833001301</v>
      </c>
      <c r="X71" s="26">
        <f>表13!Y269</f>
        <v>901966574</v>
      </c>
      <c r="Y71" s="26">
        <f>表13!Z269</f>
        <v>980315776</v>
      </c>
      <c r="Z71" s="26">
        <f>表13!AA269</f>
        <v>3449010224</v>
      </c>
      <c r="AA71" s="27"/>
      <c r="AB71" s="26">
        <f>表13!AC269</f>
        <v>1134910914</v>
      </c>
      <c r="AC71" s="26">
        <f>表13!AD269</f>
        <v>1255805161</v>
      </c>
      <c r="AD71" s="26">
        <f>表13!AE269</f>
        <v>1406669180</v>
      </c>
      <c r="AE71" s="26">
        <f>表13!AF269</f>
        <v>1561567439</v>
      </c>
      <c r="AF71" s="26">
        <f>表13!AG269</f>
        <v>5358952694</v>
      </c>
      <c r="AG71" s="27"/>
      <c r="AH71" s="26">
        <f>表13!AI269</f>
        <v>1710025787</v>
      </c>
      <c r="AI71" s="26">
        <f>表13!AJ269</f>
        <v>1870841163</v>
      </c>
      <c r="AJ71" s="26">
        <f>表13!AK269</f>
        <v>2051654012</v>
      </c>
      <c r="AK71" s="26">
        <f>表13!AL269</f>
        <v>1785203273</v>
      </c>
      <c r="AL71" s="26">
        <f>表13!AM269</f>
        <v>7417724235</v>
      </c>
      <c r="AM71" s="27"/>
      <c r="AN71" s="26">
        <f>表13!AO269</f>
        <v>1937226748</v>
      </c>
      <c r="AO71" s="26">
        <f>表13!AP269</f>
        <v>2057503589</v>
      </c>
      <c r="AP71" s="26">
        <f>表13!AQ269</f>
        <v>2148402416</v>
      </c>
      <c r="AQ71" s="26">
        <f>表13!AR269</f>
        <v>2280213727</v>
      </c>
      <c r="AR71" s="26">
        <f>表13!AS269</f>
        <v>8423346480</v>
      </c>
      <c r="AS71" s="27"/>
      <c r="AT71" s="26">
        <f>表13!AU269</f>
        <v>2402689034</v>
      </c>
      <c r="AU71" s="26">
        <f>表13!AV269</f>
        <v>2549787316</v>
      </c>
      <c r="AV71" s="26">
        <f>表13!AW269</f>
        <v>2662902967</v>
      </c>
      <c r="AW71" s="26">
        <f>表13!AX269</f>
        <v>2618995758</v>
      </c>
      <c r="AX71" s="26">
        <f>表13!AY269</f>
        <v>10234375075</v>
      </c>
      <c r="AY71" s="27"/>
      <c r="AZ71" s="26">
        <f>表13!BA269</f>
        <v>2479203884</v>
      </c>
      <c r="BA71" s="26">
        <f>表13!BB269</f>
        <v>2548491295</v>
      </c>
      <c r="BB71" s="26">
        <f>表13!BC269</f>
        <v>0</v>
      </c>
      <c r="BC71" s="26">
        <f>表13!BD269</f>
        <v>0</v>
      </c>
      <c r="BD71" s="26">
        <f>表13!BE269</f>
        <v>0</v>
      </c>
    </row>
    <row r="72" spans="1:56" ht="20.100000000000001" customHeight="1">
      <c r="A72" s="55"/>
      <c r="B72" s="55"/>
      <c r="C72" s="56" t="s">
        <v>105</v>
      </c>
      <c r="D72" s="22">
        <f>表13!E270</f>
        <v>0.14728656273682725</v>
      </c>
      <c r="E72" s="22">
        <f>表13!F270</f>
        <v>0.65315262577427202</v>
      </c>
      <c r="F72" s="22">
        <f>表13!G270</f>
        <v>1.2634720157356782</v>
      </c>
      <c r="G72" s="22">
        <f>表13!H270</f>
        <v>1.1228182262645194</v>
      </c>
      <c r="H72" s="22">
        <f>表13!I270</f>
        <v>0</v>
      </c>
      <c r="I72" s="22"/>
      <c r="J72" s="22">
        <f>表13!K270</f>
        <v>1.212817558449683</v>
      </c>
      <c r="K72" s="22">
        <f>表13!L270</f>
        <v>0.75013143247630665</v>
      </c>
      <c r="L72" s="22">
        <f>表13!M270</f>
        <v>0.54262101492945014</v>
      </c>
      <c r="M72" s="22">
        <f>表13!N270</f>
        <v>0.53728878723273377</v>
      </c>
      <c r="N72" s="22">
        <f>表13!O270</f>
        <v>0.69447267486755071</v>
      </c>
      <c r="O72" s="22"/>
      <c r="P72" s="22">
        <f>表13!Q270</f>
        <v>0.57096758294331651</v>
      </c>
      <c r="Q72" s="22">
        <f>表13!R270</f>
        <v>0.56394330878662058</v>
      </c>
      <c r="R72" s="22">
        <f>表13!S270</f>
        <v>0.53862273665539995</v>
      </c>
      <c r="S72" s="22">
        <f>表13!T270</f>
        <v>0.46246970530353049</v>
      </c>
      <c r="T72" s="22">
        <f>表13!U270</f>
        <v>0.52893565303341683</v>
      </c>
      <c r="U72" s="22"/>
      <c r="V72" s="22">
        <f>表13!W270</f>
        <v>0.45089838670233595</v>
      </c>
      <c r="W72" s="22">
        <f>表13!X270</f>
        <v>0.45625234411682136</v>
      </c>
      <c r="X72" s="22">
        <f>表13!Y270</f>
        <v>0.42816550554936006</v>
      </c>
      <c r="Y72" s="22">
        <f>表13!Z270</f>
        <v>0.46987860716394736</v>
      </c>
      <c r="Z72" s="22">
        <f>表13!AA270</f>
        <v>0.45147243814669435</v>
      </c>
      <c r="AA72" s="23"/>
      <c r="AB72" s="22">
        <f>表13!AC270</f>
        <v>0.5467763547934088</v>
      </c>
      <c r="AC72" s="22">
        <f>表13!AD270</f>
        <v>0.50756686633314163</v>
      </c>
      <c r="AD72" s="22">
        <f>表13!AE270</f>
        <v>0.55955799311028565</v>
      </c>
      <c r="AE72" s="22">
        <f>表13!AF270</f>
        <v>0.59292288998111564</v>
      </c>
      <c r="AF72" s="22">
        <f>表13!AG270</f>
        <v>0.55376538367721584</v>
      </c>
      <c r="AG72" s="23"/>
      <c r="AH72" s="22">
        <f>表13!AI270</f>
        <v>0.50674891386232623</v>
      </c>
      <c r="AI72" s="22">
        <f>表13!AJ270</f>
        <v>0.48975431946007109</v>
      </c>
      <c r="AJ72" s="22">
        <f>表13!AK270</f>
        <v>0.45851920349886388</v>
      </c>
      <c r="AK72" s="22">
        <f>表13!AL270</f>
        <v>0.14321240851641504</v>
      </c>
      <c r="AL72" s="22">
        <f>表13!AM270</f>
        <v>0.38417423301852338</v>
      </c>
      <c r="AM72" s="23"/>
      <c r="AN72" s="22">
        <f>表13!AO270</f>
        <v>0.13286405545883162</v>
      </c>
      <c r="AO72" s="22">
        <f>表13!AP270</f>
        <v>9.9774598555804728E-2</v>
      </c>
      <c r="AP72" s="22">
        <f>表13!AQ270</f>
        <v>4.7156296058752822E-2</v>
      </c>
      <c r="AQ72" s="22">
        <f>表13!AR270</f>
        <v>0.27728520414828983</v>
      </c>
      <c r="AR72" s="22">
        <f>表13!AS270</f>
        <v>0.13557018475492022</v>
      </c>
      <c r="AS72" s="23"/>
      <c r="AT72" s="22">
        <f>表13!AU270</f>
        <v>0.2402724856450309</v>
      </c>
      <c r="AU72" s="22">
        <f>表13!AV270</f>
        <v>0.23926263343203336</v>
      </c>
      <c r="AV72" s="22">
        <f>表13!AW270</f>
        <v>0.23948053082062826</v>
      </c>
      <c r="AW72" s="22">
        <f>表13!AX270</f>
        <v>0.14857468270999497</v>
      </c>
      <c r="AX72" s="22">
        <f>表13!AY270</f>
        <v>0.21500108054441558</v>
      </c>
      <c r="AY72" s="23"/>
      <c r="AZ72" s="22">
        <f>表13!BA270</f>
        <v>3.1845506812264501E-2</v>
      </c>
      <c r="BA72" s="22">
        <f>表13!BB270</f>
        <v>-5.0828592324836386E-4</v>
      </c>
      <c r="BB72" s="22">
        <f>表13!BC270</f>
        <v>0</v>
      </c>
      <c r="BC72" s="22">
        <f>表13!BD270</f>
        <v>0</v>
      </c>
      <c r="BD72" s="22">
        <f>表13!BE270</f>
        <v>0</v>
      </c>
    </row>
    <row r="73" spans="1:56" s="35" customFormat="1" ht="15" customHeight="1">
      <c r="A73" s="60" t="str">
        <f>表2!A125</f>
        <v>註1：製表日期：101年8月10日，資料來源：截至101年8月8日明細彙總檔。</v>
      </c>
      <c r="B73" s="34"/>
      <c r="C73" s="34"/>
      <c r="D73" s="32"/>
      <c r="E73" s="32"/>
      <c r="F73" s="32"/>
      <c r="G73" s="32"/>
      <c r="J73" s="34"/>
      <c r="K73" s="34"/>
      <c r="N73" s="164"/>
      <c r="O73" s="142"/>
      <c r="P73" s="34"/>
      <c r="T73" s="164"/>
      <c r="U73" s="142"/>
      <c r="V73" s="34"/>
      <c r="W73" s="34"/>
      <c r="X73" s="181"/>
      <c r="AA73" s="214"/>
      <c r="AG73" s="214"/>
      <c r="AM73" s="214"/>
      <c r="AS73" s="214"/>
      <c r="AY73" s="214"/>
    </row>
    <row r="74" spans="1:56" s="35" customFormat="1">
      <c r="A74" s="36" t="s">
        <v>51</v>
      </c>
      <c r="B74" s="34"/>
      <c r="C74" s="34"/>
      <c r="D74" s="32"/>
      <c r="E74" s="32"/>
      <c r="F74" s="32"/>
      <c r="G74" s="32"/>
      <c r="J74" s="34"/>
      <c r="K74" s="34"/>
      <c r="N74" s="164"/>
      <c r="O74" s="142"/>
      <c r="P74" s="34"/>
      <c r="T74" s="164"/>
      <c r="U74" s="142"/>
      <c r="V74" s="34"/>
      <c r="W74" s="34"/>
      <c r="X74" s="181"/>
      <c r="AA74" s="214"/>
      <c r="AG74" s="214"/>
      <c r="AM74" s="214"/>
      <c r="AS74" s="214"/>
      <c r="AY74" s="214"/>
    </row>
    <row r="75" spans="1:56" s="35" customFormat="1">
      <c r="A75" s="34" t="s">
        <v>149</v>
      </c>
      <c r="B75" s="34"/>
      <c r="C75" s="34"/>
      <c r="D75" s="32"/>
      <c r="E75" s="32"/>
      <c r="F75" s="32"/>
      <c r="G75" s="32"/>
      <c r="J75" s="34"/>
      <c r="K75" s="34"/>
      <c r="N75" s="164"/>
      <c r="O75" s="142"/>
      <c r="P75" s="34"/>
      <c r="T75" s="164"/>
      <c r="U75" s="142"/>
      <c r="V75" s="34"/>
      <c r="W75" s="34"/>
      <c r="X75" s="181"/>
      <c r="AA75" s="214"/>
      <c r="AG75" s="214"/>
      <c r="AM75" s="214"/>
      <c r="AS75" s="214"/>
      <c r="AY75" s="214"/>
    </row>
    <row r="76" spans="1:56" s="35" customFormat="1">
      <c r="A76" s="34" t="s">
        <v>53</v>
      </c>
      <c r="B76" s="34"/>
      <c r="C76" s="34"/>
      <c r="D76" s="32"/>
      <c r="E76" s="32"/>
      <c r="F76" s="32"/>
      <c r="G76" s="32"/>
      <c r="J76" s="34"/>
      <c r="K76" s="34"/>
      <c r="N76" s="164"/>
      <c r="O76" s="142"/>
      <c r="P76" s="34"/>
      <c r="T76" s="164"/>
      <c r="U76" s="142"/>
      <c r="V76" s="34"/>
      <c r="W76" s="34"/>
      <c r="X76" s="181"/>
      <c r="AA76" s="214"/>
      <c r="AG76" s="214"/>
      <c r="AM76" s="214"/>
      <c r="AS76" s="214"/>
      <c r="AY76" s="214"/>
    </row>
    <row r="77" spans="1:56" s="35" customFormat="1">
      <c r="A77" s="37" t="s">
        <v>54</v>
      </c>
      <c r="B77" s="34"/>
      <c r="C77" s="34"/>
      <c r="D77" s="32"/>
      <c r="E77" s="32"/>
      <c r="F77" s="32"/>
      <c r="G77" s="32"/>
      <c r="J77" s="34"/>
      <c r="K77" s="34"/>
      <c r="N77" s="164"/>
      <c r="O77" s="142"/>
      <c r="P77" s="34"/>
      <c r="T77" s="164"/>
      <c r="U77" s="142"/>
      <c r="V77" s="34"/>
      <c r="W77" s="34"/>
      <c r="X77" s="181"/>
      <c r="AA77" s="214"/>
      <c r="AG77" s="214"/>
      <c r="AM77" s="214"/>
      <c r="AS77" s="214"/>
      <c r="AY77" s="214"/>
    </row>
    <row r="78" spans="1:56">
      <c r="A78" s="37" t="s">
        <v>358</v>
      </c>
    </row>
    <row r="79" spans="1:56" hidden="1">
      <c r="A79" s="132" t="s">
        <v>231</v>
      </c>
    </row>
    <row r="80" spans="1:56">
      <c r="A80" s="247" t="s">
        <v>319</v>
      </c>
    </row>
  </sheetData>
  <phoneticPr fontId="4" type="noConversion"/>
  <pageMargins left="0.35433070866141736" right="0.35433070866141736" top="0.59055118110236227" bottom="0.39370078740157483" header="0.51181102362204722" footer="0.51181102362204722"/>
  <pageSetup paperSize="9" scale="62" orientation="portrait" r:id="rId1"/>
  <headerFooter alignWithMargins="0">
    <oddFooter>&amp;C&amp;"Times New Roman,標準"&amp;P</oddFooter>
  </headerFooter>
  <rowBreaks count="1" manualBreakCount="1">
    <brk id="44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dimension ref="A1:Q80"/>
  <sheetViews>
    <sheetView topLeftCell="D1" workbookViewId="0">
      <selection activeCell="P1" sqref="P1:Q65536"/>
    </sheetView>
  </sheetViews>
  <sheetFormatPr defaultRowHeight="16.5"/>
  <cols>
    <col min="1" max="1" width="5.875" customWidth="1"/>
    <col min="4" max="7" width="7.625" customWidth="1"/>
    <col min="8" max="8" width="2.375" customWidth="1"/>
    <col min="9" max="12" width="8.5" customWidth="1"/>
    <col min="13" max="13" width="2.75" customWidth="1"/>
    <col min="14" max="15" width="8.25" customWidth="1"/>
  </cols>
  <sheetData>
    <row r="1" spans="1:17" ht="21">
      <c r="A1" s="110" t="s">
        <v>220</v>
      </c>
      <c r="B1" s="2"/>
      <c r="C1" s="2"/>
      <c r="D1" s="30"/>
      <c r="E1" s="30"/>
      <c r="F1" s="30"/>
      <c r="G1" s="30"/>
      <c r="H1" s="30"/>
      <c r="I1" s="30"/>
      <c r="J1" s="30"/>
      <c r="K1" s="2"/>
    </row>
    <row r="2" spans="1:17" ht="20.25">
      <c r="A2" s="1"/>
      <c r="B2" s="2"/>
      <c r="C2" s="2"/>
      <c r="D2" s="30"/>
      <c r="E2" s="30"/>
      <c r="F2" s="30"/>
      <c r="G2" s="30"/>
      <c r="H2" s="30"/>
      <c r="I2" s="30"/>
      <c r="J2" s="30"/>
      <c r="N2" s="16" t="s">
        <v>34</v>
      </c>
    </row>
    <row r="3" spans="1:17">
      <c r="A3" s="3"/>
      <c r="B3" s="3"/>
      <c r="C3" s="3"/>
      <c r="D3" s="11">
        <v>93</v>
      </c>
      <c r="E3" s="11"/>
      <c r="F3" s="11"/>
      <c r="G3" s="11"/>
      <c r="H3" s="12"/>
      <c r="I3" s="11">
        <v>94</v>
      </c>
      <c r="J3" s="11"/>
      <c r="K3" s="11"/>
      <c r="L3" s="11"/>
      <c r="M3" s="12"/>
      <c r="N3" s="11">
        <v>95</v>
      </c>
      <c r="O3" s="11"/>
    </row>
    <row r="4" spans="1:17">
      <c r="A4" s="4" t="s">
        <v>165</v>
      </c>
      <c r="B4" s="4" t="s">
        <v>166</v>
      </c>
      <c r="C4" s="4"/>
      <c r="D4" s="39" t="s">
        <v>178</v>
      </c>
      <c r="E4" s="11" t="s">
        <v>203</v>
      </c>
      <c r="F4" s="39" t="s">
        <v>131</v>
      </c>
      <c r="G4" s="39" t="s">
        <v>164</v>
      </c>
      <c r="H4" s="17"/>
      <c r="I4" s="39" t="s">
        <v>199</v>
      </c>
      <c r="J4" s="11" t="s">
        <v>203</v>
      </c>
      <c r="K4" s="39" t="s">
        <v>200</v>
      </c>
      <c r="L4" s="39" t="s">
        <v>164</v>
      </c>
      <c r="M4" s="17"/>
      <c r="N4" s="39" t="s">
        <v>199</v>
      </c>
      <c r="O4" s="39" t="s">
        <v>203</v>
      </c>
      <c r="P4" s="59" t="s">
        <v>227</v>
      </c>
      <c r="Q4" s="59" t="s">
        <v>228</v>
      </c>
    </row>
    <row r="5" spans="1:17" ht="19.5" customHeight="1">
      <c r="A5" s="6" t="s">
        <v>167</v>
      </c>
      <c r="B5" s="6" t="s">
        <v>168</v>
      </c>
      <c r="C5" s="19" t="s">
        <v>4</v>
      </c>
      <c r="D5" s="114">
        <v>21535</v>
      </c>
      <c r="E5" s="114">
        <v>15711</v>
      </c>
      <c r="F5" s="114">
        <v>25883</v>
      </c>
      <c r="G5" s="114">
        <v>26860</v>
      </c>
      <c r="H5" s="114"/>
      <c r="I5" s="114">
        <v>24462</v>
      </c>
      <c r="J5" s="114">
        <v>17098</v>
      </c>
      <c r="K5" s="114">
        <v>25614</v>
      </c>
      <c r="L5" s="114">
        <v>25653</v>
      </c>
      <c r="M5" s="114"/>
      <c r="N5" s="114">
        <v>24662</v>
      </c>
      <c r="O5" s="114">
        <v>17508</v>
      </c>
      <c r="P5" s="127">
        <f>I5+J5</f>
        <v>41560</v>
      </c>
      <c r="Q5" s="127">
        <f>J5+K5</f>
        <v>42712</v>
      </c>
    </row>
    <row r="6" spans="1:17" ht="19.5" customHeight="1">
      <c r="A6" s="7"/>
      <c r="B6" s="4"/>
      <c r="C6" s="19" t="s">
        <v>23</v>
      </c>
      <c r="D6" s="120"/>
      <c r="E6" s="120"/>
      <c r="F6" s="120"/>
      <c r="G6" s="120"/>
      <c r="H6" s="115"/>
      <c r="I6" s="45">
        <f>I5/D5-1</f>
        <v>0.1359182725795216</v>
      </c>
      <c r="J6" s="45">
        <f>J5/E5-1</f>
        <v>8.8282095347208989E-2</v>
      </c>
      <c r="K6" s="45">
        <f>K5/F5-1</f>
        <v>-1.0392921995131976E-2</v>
      </c>
      <c r="L6" s="45">
        <f>L5/G5-1</f>
        <v>-4.4936708860759511E-2</v>
      </c>
      <c r="M6" s="116"/>
      <c r="N6" s="45">
        <f>N5/I5-1</f>
        <v>8.1759463657917752E-3</v>
      </c>
      <c r="O6" s="45">
        <f>O5/J5-1</f>
        <v>2.3979412796818256E-2</v>
      </c>
      <c r="Q6" s="128">
        <f>Q5/P5-1</f>
        <v>2.771896053897982E-2</v>
      </c>
    </row>
    <row r="7" spans="1:17" ht="19.5" customHeight="1">
      <c r="A7" s="2"/>
      <c r="B7" s="7" t="s">
        <v>169</v>
      </c>
      <c r="C7" s="19" t="s">
        <v>25</v>
      </c>
      <c r="D7" s="114">
        <v>18743</v>
      </c>
      <c r="E7" s="114">
        <v>13886</v>
      </c>
      <c r="F7" s="114">
        <v>20499</v>
      </c>
      <c r="G7" s="114">
        <v>21011</v>
      </c>
      <c r="H7" s="114"/>
      <c r="I7" s="114">
        <v>20491</v>
      </c>
      <c r="J7" s="114">
        <v>14316</v>
      </c>
      <c r="K7" s="114">
        <v>19658</v>
      </c>
      <c r="L7" s="114">
        <v>20571</v>
      </c>
      <c r="M7" s="114"/>
      <c r="N7" s="114">
        <v>18901</v>
      </c>
      <c r="O7" s="114">
        <v>13311</v>
      </c>
      <c r="P7" s="127">
        <f>I7+J7</f>
        <v>34807</v>
      </c>
      <c r="Q7" s="127">
        <f>J7+K7</f>
        <v>33974</v>
      </c>
    </row>
    <row r="8" spans="1:17" ht="19.5" customHeight="1">
      <c r="A8" s="2"/>
      <c r="B8" s="4"/>
      <c r="C8" s="19" t="s">
        <v>23</v>
      </c>
      <c r="D8" s="120"/>
      <c r="E8" s="120"/>
      <c r="F8" s="120"/>
      <c r="G8" s="120"/>
      <c r="H8" s="115"/>
      <c r="I8" s="45">
        <f>I7/D7-1</f>
        <v>9.3261484287467278E-2</v>
      </c>
      <c r="J8" s="45">
        <f>J7/E7-1</f>
        <v>3.0966441019732116E-2</v>
      </c>
      <c r="K8" s="45">
        <f>K7/F7-1</f>
        <v>-4.1026391531294171E-2</v>
      </c>
      <c r="L8" s="45">
        <f>L7/G7-1</f>
        <v>-2.0941411641521079E-2</v>
      </c>
      <c r="M8" s="116"/>
      <c r="N8" s="45">
        <f>N7/I7-1</f>
        <v>-7.7595041725635694E-2</v>
      </c>
      <c r="O8" s="45">
        <f>O7/J7-1</f>
        <v>-7.0201173512154269E-2</v>
      </c>
      <c r="Q8" s="128">
        <f>Q7/P7-1</f>
        <v>-2.3931967707645052E-2</v>
      </c>
    </row>
    <row r="9" spans="1:17" ht="19.5" customHeight="1">
      <c r="A9" s="2"/>
      <c r="B9" s="7" t="s">
        <v>170</v>
      </c>
      <c r="C9" s="19" t="s">
        <v>25</v>
      </c>
      <c r="D9" s="114">
        <v>9668</v>
      </c>
      <c r="E9" s="114">
        <v>6674</v>
      </c>
      <c r="F9" s="114">
        <v>10114</v>
      </c>
      <c r="G9" s="114">
        <v>10702</v>
      </c>
      <c r="H9" s="114"/>
      <c r="I9" s="114">
        <v>10322</v>
      </c>
      <c r="J9" s="114">
        <v>7110</v>
      </c>
      <c r="K9" s="114">
        <v>11085</v>
      </c>
      <c r="L9" s="114">
        <v>11230</v>
      </c>
      <c r="M9" s="114"/>
      <c r="N9" s="114">
        <v>11629</v>
      </c>
      <c r="O9" s="114">
        <v>7873</v>
      </c>
      <c r="P9" s="127">
        <f>I9+J9</f>
        <v>17432</v>
      </c>
      <c r="Q9" s="127">
        <f>J9+K9</f>
        <v>18195</v>
      </c>
    </row>
    <row r="10" spans="1:17" ht="19.5" customHeight="1">
      <c r="A10" s="2"/>
      <c r="B10" s="4"/>
      <c r="C10" s="19" t="s">
        <v>23</v>
      </c>
      <c r="D10" s="120"/>
      <c r="E10" s="120"/>
      <c r="F10" s="120"/>
      <c r="G10" s="120"/>
      <c r="H10" s="115"/>
      <c r="I10" s="45">
        <f>I9/D9-1</f>
        <v>6.7645841952834074E-2</v>
      </c>
      <c r="J10" s="45">
        <f>J9/E9-1</f>
        <v>6.532813904704815E-2</v>
      </c>
      <c r="K10" s="45">
        <f>K9/F9-1</f>
        <v>9.6005536879572917E-2</v>
      </c>
      <c r="L10" s="45">
        <f>L9/G9-1</f>
        <v>4.9336572603251749E-2</v>
      </c>
      <c r="M10" s="116"/>
      <c r="N10" s="45">
        <f>N9/I9-1</f>
        <v>0.1266227475295485</v>
      </c>
      <c r="O10" s="45">
        <f>O9/J9-1</f>
        <v>0.10731364275668076</v>
      </c>
      <c r="Q10" s="128">
        <f>Q9/P9-1</f>
        <v>4.3770078017439262E-2</v>
      </c>
    </row>
    <row r="11" spans="1:17" ht="19.5" customHeight="1">
      <c r="A11" s="2"/>
      <c r="B11" s="7" t="s">
        <v>171</v>
      </c>
      <c r="C11" s="19" t="s">
        <v>25</v>
      </c>
      <c r="D11" s="114"/>
      <c r="E11" s="114"/>
      <c r="F11" s="114"/>
      <c r="G11" s="114"/>
      <c r="H11" s="115"/>
      <c r="I11" s="114"/>
      <c r="J11" s="114"/>
      <c r="K11" s="114"/>
      <c r="L11" s="114"/>
      <c r="M11" s="115"/>
      <c r="N11" s="114"/>
      <c r="O11" s="114"/>
      <c r="P11" s="127">
        <f>I11+J11</f>
        <v>0</v>
      </c>
      <c r="Q11" s="127">
        <f>J11+K11</f>
        <v>0</v>
      </c>
    </row>
    <row r="12" spans="1:17" ht="19.5" customHeight="1">
      <c r="A12" s="2"/>
      <c r="B12" s="7"/>
      <c r="C12" s="19" t="s">
        <v>23</v>
      </c>
      <c r="D12" s="120"/>
      <c r="E12" s="120"/>
      <c r="F12" s="120"/>
      <c r="G12" s="120"/>
      <c r="H12" s="115"/>
      <c r="I12" s="45" t="e">
        <f>I11/D11-1</f>
        <v>#DIV/0!</v>
      </c>
      <c r="J12" s="45" t="e">
        <f>J11/E11-1</f>
        <v>#DIV/0!</v>
      </c>
      <c r="K12" s="45" t="e">
        <f>K11/F11-1</f>
        <v>#DIV/0!</v>
      </c>
      <c r="L12" s="45" t="e">
        <f>L11/G11-1</f>
        <v>#DIV/0!</v>
      </c>
      <c r="M12" s="116"/>
      <c r="N12" s="45" t="e">
        <f>N11/I11-1</f>
        <v>#DIV/0!</v>
      </c>
      <c r="O12" s="45" t="e">
        <f>O11/J11-1</f>
        <v>#DIV/0!</v>
      </c>
      <c r="Q12" s="128" t="e">
        <f>Q11/P11-1</f>
        <v>#DIV/0!</v>
      </c>
    </row>
    <row r="13" spans="1:17" ht="19.5" customHeight="1">
      <c r="A13" s="2"/>
      <c r="B13" s="6" t="s">
        <v>172</v>
      </c>
      <c r="C13" s="19" t="s">
        <v>25</v>
      </c>
      <c r="D13" s="114">
        <v>49946</v>
      </c>
      <c r="E13" s="114">
        <v>36271</v>
      </c>
      <c r="F13" s="114">
        <v>56496</v>
      </c>
      <c r="G13" s="114">
        <v>58573</v>
      </c>
      <c r="H13" s="114"/>
      <c r="I13" s="114">
        <v>55275</v>
      </c>
      <c r="J13" s="114">
        <v>38524</v>
      </c>
      <c r="K13" s="114">
        <v>56357</v>
      </c>
      <c r="L13" s="114">
        <v>57454</v>
      </c>
      <c r="M13" s="114"/>
      <c r="N13" s="114">
        <v>55192</v>
      </c>
      <c r="O13" s="114">
        <v>38692</v>
      </c>
      <c r="P13" s="127">
        <f>I13+J13</f>
        <v>93799</v>
      </c>
      <c r="Q13" s="127">
        <f>J13+K13</f>
        <v>94881</v>
      </c>
    </row>
    <row r="14" spans="1:17" ht="19.5" customHeight="1">
      <c r="A14" s="2"/>
      <c r="B14" s="7"/>
      <c r="C14" s="19" t="s">
        <v>23</v>
      </c>
      <c r="D14" s="120"/>
      <c r="E14" s="120"/>
      <c r="F14" s="120"/>
      <c r="G14" s="120"/>
      <c r="H14" s="115"/>
      <c r="I14" s="45">
        <f>I13/D13-1</f>
        <v>0.1066952308493172</v>
      </c>
      <c r="J14" s="45">
        <f>J13/E13-1</f>
        <v>6.2115739847260931E-2</v>
      </c>
      <c r="K14" s="45">
        <f>K13/F13-1</f>
        <v>-2.4603511753044094E-3</v>
      </c>
      <c r="L14" s="45">
        <f>L13/G13-1</f>
        <v>-1.9104365492633169E-2</v>
      </c>
      <c r="M14" s="116"/>
      <c r="N14" s="45">
        <f>N13/I13-1</f>
        <v>-1.5015829941202874E-3</v>
      </c>
      <c r="O14" s="45">
        <f>O13/J13-1</f>
        <v>4.3609178693801987E-3</v>
      </c>
      <c r="Q14" s="128">
        <f>Q13/P13-1</f>
        <v>1.1535304214330688E-2</v>
      </c>
    </row>
    <row r="15" spans="1:17" ht="19.5" customHeight="1">
      <c r="A15" s="6" t="s">
        <v>173</v>
      </c>
      <c r="B15" s="6" t="s">
        <v>168</v>
      </c>
      <c r="C15" s="19" t="s">
        <v>4</v>
      </c>
      <c r="D15" s="114">
        <v>8144</v>
      </c>
      <c r="E15" s="114">
        <v>5711</v>
      </c>
      <c r="F15" s="114">
        <v>8613</v>
      </c>
      <c r="G15" s="114">
        <v>9140</v>
      </c>
      <c r="H15" s="114"/>
      <c r="I15" s="114">
        <v>8386</v>
      </c>
      <c r="J15" s="114">
        <v>5803</v>
      </c>
      <c r="K15" s="114">
        <v>8772</v>
      </c>
      <c r="L15" s="114">
        <v>8482</v>
      </c>
      <c r="M15" s="114"/>
      <c r="N15" s="114">
        <v>7857</v>
      </c>
      <c r="O15" s="114">
        <v>5574</v>
      </c>
      <c r="P15" s="127">
        <f>I15+J15</f>
        <v>14189</v>
      </c>
      <c r="Q15" s="127">
        <f>J15+K15</f>
        <v>14575</v>
      </c>
    </row>
    <row r="16" spans="1:17" ht="19.5" customHeight="1">
      <c r="A16" s="7"/>
      <c r="B16" s="4"/>
      <c r="C16" s="19" t="s">
        <v>23</v>
      </c>
      <c r="D16" s="120"/>
      <c r="E16" s="120"/>
      <c r="F16" s="120"/>
      <c r="G16" s="120"/>
      <c r="H16" s="115"/>
      <c r="I16" s="45">
        <f>I15/D15-1</f>
        <v>2.9715127701375188E-2</v>
      </c>
      <c r="J16" s="45">
        <f>J15/E15-1</f>
        <v>1.6109262826125015E-2</v>
      </c>
      <c r="K16" s="45">
        <f>K15/F15-1</f>
        <v>1.846046673632884E-2</v>
      </c>
      <c r="L16" s="45">
        <f>L15/G15-1</f>
        <v>-7.1991247264770242E-2</v>
      </c>
      <c r="M16" s="116"/>
      <c r="N16" s="45">
        <f>N15/I15-1</f>
        <v>-6.3081326019556405E-2</v>
      </c>
      <c r="O16" s="45">
        <f>O15/J15-1</f>
        <v>-3.9462347061864578E-2</v>
      </c>
      <c r="Q16" s="128">
        <f>Q15/P15-1</f>
        <v>2.7204172246106051E-2</v>
      </c>
    </row>
    <row r="17" spans="1:17" ht="19.5" customHeight="1">
      <c r="A17" s="2"/>
      <c r="B17" s="7" t="s">
        <v>169</v>
      </c>
      <c r="C17" s="19" t="s">
        <v>25</v>
      </c>
      <c r="D17" s="114">
        <v>7088</v>
      </c>
      <c r="E17" s="114">
        <v>5087</v>
      </c>
      <c r="F17" s="114">
        <v>7488</v>
      </c>
      <c r="G17" s="114">
        <v>7792</v>
      </c>
      <c r="H17" s="114"/>
      <c r="I17" s="114">
        <v>7118</v>
      </c>
      <c r="J17" s="114">
        <v>4973</v>
      </c>
      <c r="K17" s="114">
        <v>7142</v>
      </c>
      <c r="L17" s="114">
        <v>7604</v>
      </c>
      <c r="M17" s="114"/>
      <c r="N17" s="114">
        <v>7393</v>
      </c>
      <c r="O17" s="114">
        <v>5667</v>
      </c>
      <c r="P17" s="127">
        <f>I17+J17</f>
        <v>12091</v>
      </c>
      <c r="Q17" s="127">
        <f>J17+K17</f>
        <v>12115</v>
      </c>
    </row>
    <row r="18" spans="1:17" ht="19.5" customHeight="1">
      <c r="A18" s="2"/>
      <c r="B18" s="4"/>
      <c r="C18" s="19" t="s">
        <v>23</v>
      </c>
      <c r="D18" s="120"/>
      <c r="E18" s="120"/>
      <c r="F18" s="120"/>
      <c r="G18" s="120"/>
      <c r="H18" s="115"/>
      <c r="I18" s="45">
        <f>I17/D17-1</f>
        <v>4.2325056433407671E-3</v>
      </c>
      <c r="J18" s="45">
        <f>J17/E17-1</f>
        <v>-2.241006487124042E-2</v>
      </c>
      <c r="K18" s="45">
        <f>K17/F17-1</f>
        <v>-4.6207264957264904E-2</v>
      </c>
      <c r="L18" s="45">
        <f>L17/G17-1</f>
        <v>-2.4127310061601626E-2</v>
      </c>
      <c r="M18" s="116"/>
      <c r="N18" s="45">
        <f>N17/I17-1</f>
        <v>3.8634447878617584E-2</v>
      </c>
      <c r="O18" s="45">
        <f>O17/J17-1</f>
        <v>0.13955358938266649</v>
      </c>
      <c r="Q18" s="128">
        <f>Q17/P17-1</f>
        <v>1.9849474815978319E-3</v>
      </c>
    </row>
    <row r="19" spans="1:17" ht="19.5" customHeight="1">
      <c r="A19" s="2"/>
      <c r="B19" s="7" t="s">
        <v>170</v>
      </c>
      <c r="C19" s="19" t="s">
        <v>25</v>
      </c>
      <c r="D19" s="114">
        <v>3859</v>
      </c>
      <c r="E19" s="114">
        <v>2969</v>
      </c>
      <c r="F19" s="114">
        <v>4522</v>
      </c>
      <c r="G19" s="114">
        <v>4735</v>
      </c>
      <c r="H19" s="114"/>
      <c r="I19" s="114">
        <v>4125</v>
      </c>
      <c r="J19" s="114">
        <v>2873</v>
      </c>
      <c r="K19" s="114">
        <v>4418</v>
      </c>
      <c r="L19" s="114">
        <v>4485</v>
      </c>
      <c r="M19" s="114"/>
      <c r="N19" s="114">
        <v>4290</v>
      </c>
      <c r="O19" s="114">
        <v>3081</v>
      </c>
      <c r="P19" s="127">
        <f>I19+J19</f>
        <v>6998</v>
      </c>
      <c r="Q19" s="127">
        <f>J19+K19</f>
        <v>7291</v>
      </c>
    </row>
    <row r="20" spans="1:17" ht="19.5" customHeight="1">
      <c r="A20" s="2"/>
      <c r="B20" s="4"/>
      <c r="C20" s="19" t="s">
        <v>23</v>
      </c>
      <c r="D20" s="120"/>
      <c r="E20" s="120"/>
      <c r="F20" s="120"/>
      <c r="G20" s="120"/>
      <c r="H20" s="115"/>
      <c r="I20" s="45">
        <f>I19/D19-1</f>
        <v>6.8929774552993095E-2</v>
      </c>
      <c r="J20" s="45">
        <f>J19/E19-1</f>
        <v>-3.233411923206464E-2</v>
      </c>
      <c r="K20" s="45">
        <f>K19/F19-1</f>
        <v>-2.2998673153471927E-2</v>
      </c>
      <c r="L20" s="45">
        <f>L19/G19-1</f>
        <v>-5.2798310454065467E-2</v>
      </c>
      <c r="M20" s="116"/>
      <c r="N20" s="45">
        <f>N19/I19-1</f>
        <v>4.0000000000000036E-2</v>
      </c>
      <c r="O20" s="45">
        <f>O19/J19-1</f>
        <v>7.2398190045248834E-2</v>
      </c>
      <c r="Q20" s="128">
        <f>Q19/P19-1</f>
        <v>4.1869105458702593E-2</v>
      </c>
    </row>
    <row r="21" spans="1:17" ht="19.5" customHeight="1">
      <c r="A21" s="2"/>
      <c r="B21" s="7" t="s">
        <v>171</v>
      </c>
      <c r="C21" s="19" t="s">
        <v>25</v>
      </c>
      <c r="D21" s="114"/>
      <c r="E21" s="114"/>
      <c r="F21" s="114"/>
      <c r="G21" s="114"/>
      <c r="H21" s="115"/>
      <c r="I21" s="114"/>
      <c r="J21" s="114"/>
      <c r="K21" s="114"/>
      <c r="L21" s="114"/>
      <c r="M21" s="115"/>
      <c r="N21" s="114"/>
      <c r="O21" s="114"/>
      <c r="P21" s="127">
        <f>I21+J21</f>
        <v>0</v>
      </c>
      <c r="Q21" s="127">
        <f>J21+K21</f>
        <v>0</v>
      </c>
    </row>
    <row r="22" spans="1:17" ht="19.5" customHeight="1">
      <c r="A22" s="2"/>
      <c r="B22" s="7"/>
      <c r="C22" s="19" t="s">
        <v>23</v>
      </c>
      <c r="D22" s="120"/>
      <c r="E22" s="120"/>
      <c r="F22" s="120"/>
      <c r="G22" s="120"/>
      <c r="H22" s="115"/>
      <c r="I22" s="45" t="e">
        <f>I21/D21-1</f>
        <v>#DIV/0!</v>
      </c>
      <c r="J22" s="45" t="e">
        <f>J21/E21-1</f>
        <v>#DIV/0!</v>
      </c>
      <c r="K22" s="45" t="e">
        <f>K21/F21-1</f>
        <v>#DIV/0!</v>
      </c>
      <c r="L22" s="45" t="e">
        <f>L21/G21-1</f>
        <v>#DIV/0!</v>
      </c>
      <c r="M22" s="116"/>
      <c r="N22" s="45" t="e">
        <f>N21/I21-1</f>
        <v>#DIV/0!</v>
      </c>
      <c r="O22" s="45" t="e">
        <f>O21/J21-1</f>
        <v>#DIV/0!</v>
      </c>
      <c r="Q22" s="128" t="e">
        <f>Q21/P21-1</f>
        <v>#DIV/0!</v>
      </c>
    </row>
    <row r="23" spans="1:17" ht="19.5" customHeight="1">
      <c r="A23" s="5"/>
      <c r="B23" s="6" t="s">
        <v>172</v>
      </c>
      <c r="C23" s="19" t="s">
        <v>25</v>
      </c>
      <c r="D23" s="114">
        <v>19091</v>
      </c>
      <c r="E23" s="114">
        <v>13767</v>
      </c>
      <c r="F23" s="114">
        <v>20623</v>
      </c>
      <c r="G23" s="114">
        <v>21667</v>
      </c>
      <c r="H23" s="114"/>
      <c r="I23" s="114">
        <v>19629</v>
      </c>
      <c r="J23" s="114">
        <v>13649</v>
      </c>
      <c r="K23" s="114">
        <v>20332</v>
      </c>
      <c r="L23" s="114">
        <v>20571</v>
      </c>
      <c r="M23" s="114"/>
      <c r="N23" s="114">
        <v>19540</v>
      </c>
      <c r="O23" s="114">
        <v>14322</v>
      </c>
      <c r="P23" s="127">
        <f>I23+J23</f>
        <v>33278</v>
      </c>
      <c r="Q23" s="127">
        <f>J23+K23</f>
        <v>33981</v>
      </c>
    </row>
    <row r="24" spans="1:17" ht="19.5" customHeight="1">
      <c r="A24" s="2"/>
      <c r="B24" s="7"/>
      <c r="C24" s="19" t="s">
        <v>23</v>
      </c>
      <c r="D24" s="120"/>
      <c r="E24" s="120"/>
      <c r="F24" s="120"/>
      <c r="G24" s="120"/>
      <c r="H24" s="115"/>
      <c r="I24" s="45">
        <f>I23/D23-1</f>
        <v>2.8180818186580137E-2</v>
      </c>
      <c r="J24" s="45">
        <f>J23/E23-1</f>
        <v>-8.5712210358103169E-3</v>
      </c>
      <c r="K24" s="45">
        <f>K23/F23-1</f>
        <v>-1.4110459196043257E-2</v>
      </c>
      <c r="L24" s="45">
        <f>L23/G23-1</f>
        <v>-5.0583837171735868E-2</v>
      </c>
      <c r="M24" s="116"/>
      <c r="N24" s="45">
        <f>N23/I23-1</f>
        <v>-4.5341076977940542E-3</v>
      </c>
      <c r="O24" s="45">
        <f>O23/J23-1</f>
        <v>4.9307641585464079E-2</v>
      </c>
      <c r="Q24" s="128">
        <f>Q23/P23-1</f>
        <v>2.1125067612236315E-2</v>
      </c>
    </row>
    <row r="25" spans="1:17" ht="19.5" customHeight="1">
      <c r="A25" s="6" t="s">
        <v>174</v>
      </c>
      <c r="B25" s="6" t="s">
        <v>168</v>
      </c>
      <c r="C25" s="19" t="s">
        <v>4</v>
      </c>
      <c r="D25" s="114">
        <v>11024</v>
      </c>
      <c r="E25" s="114">
        <v>8401</v>
      </c>
      <c r="F25" s="114">
        <v>12075</v>
      </c>
      <c r="G25" s="114">
        <v>12970</v>
      </c>
      <c r="H25" s="115"/>
      <c r="I25" s="114">
        <v>12188</v>
      </c>
      <c r="J25" s="114">
        <v>8390</v>
      </c>
      <c r="K25" s="114">
        <v>12587</v>
      </c>
      <c r="L25" s="114">
        <v>12608</v>
      </c>
      <c r="M25" s="115"/>
      <c r="N25" s="114">
        <v>12328</v>
      </c>
      <c r="O25" s="114">
        <v>8656</v>
      </c>
      <c r="P25" s="127">
        <f>I25+J25</f>
        <v>20578</v>
      </c>
      <c r="Q25" s="127">
        <f>J25+K25</f>
        <v>20977</v>
      </c>
    </row>
    <row r="26" spans="1:17" ht="19.5" customHeight="1">
      <c r="A26" s="7"/>
      <c r="B26" s="4"/>
      <c r="C26" s="19" t="s">
        <v>23</v>
      </c>
      <c r="D26" s="120"/>
      <c r="E26" s="120"/>
      <c r="F26" s="120"/>
      <c r="G26" s="120"/>
      <c r="H26" s="115"/>
      <c r="I26" s="45">
        <f>I25/D25-1</f>
        <v>0.10558780841799709</v>
      </c>
      <c r="J26" s="45">
        <f>J25/E25-1</f>
        <v>-1.3093679323890051E-3</v>
      </c>
      <c r="K26" s="45">
        <f>K25/F25-1</f>
        <v>4.2401656314699832E-2</v>
      </c>
      <c r="L26" s="45">
        <f>L25/G25-1</f>
        <v>-2.7910562837316855E-2</v>
      </c>
      <c r="M26" s="116"/>
      <c r="N26" s="45">
        <f>N25/I25-1</f>
        <v>1.1486708237610666E-2</v>
      </c>
      <c r="O26" s="45">
        <f>O25/J25-1</f>
        <v>3.1704410011919038E-2</v>
      </c>
      <c r="Q26" s="128">
        <f>Q25/P25-1</f>
        <v>1.9389639420740679E-2</v>
      </c>
    </row>
    <row r="27" spans="1:17" ht="19.5" customHeight="1">
      <c r="A27" s="2"/>
      <c r="B27" s="7" t="s">
        <v>169</v>
      </c>
      <c r="C27" s="19" t="s">
        <v>25</v>
      </c>
      <c r="D27" s="114">
        <v>14726</v>
      </c>
      <c r="E27" s="114">
        <v>10013</v>
      </c>
      <c r="F27" s="114">
        <v>15544</v>
      </c>
      <c r="G27" s="114">
        <v>15486</v>
      </c>
      <c r="H27" s="115"/>
      <c r="I27" s="114">
        <v>14871</v>
      </c>
      <c r="J27" s="114">
        <v>9826</v>
      </c>
      <c r="K27" s="114">
        <v>14662</v>
      </c>
      <c r="L27" s="114">
        <v>15194</v>
      </c>
      <c r="M27" s="115"/>
      <c r="N27" s="114">
        <v>14436</v>
      </c>
      <c r="O27" s="114">
        <v>9903</v>
      </c>
      <c r="P27" s="127">
        <f>I27+J27</f>
        <v>24697</v>
      </c>
      <c r="Q27" s="127">
        <f>J27+K27</f>
        <v>24488</v>
      </c>
    </row>
    <row r="28" spans="1:17" ht="19.5" customHeight="1">
      <c r="A28" s="2"/>
      <c r="B28" s="4"/>
      <c r="C28" s="19" t="s">
        <v>23</v>
      </c>
      <c r="D28" s="120"/>
      <c r="E28" s="120"/>
      <c r="F28" s="120"/>
      <c r="G28" s="120"/>
      <c r="H28" s="115"/>
      <c r="I28" s="45">
        <f>I27/D27-1</f>
        <v>9.8465299470325007E-3</v>
      </c>
      <c r="J28" s="45">
        <f>J27/E27-1</f>
        <v>-1.8675721561969394E-2</v>
      </c>
      <c r="K28" s="45">
        <f>K27/F27-1</f>
        <v>-5.6742151312403455E-2</v>
      </c>
      <c r="L28" s="45">
        <f>L27/G27-1</f>
        <v>-1.8855740668991317E-2</v>
      </c>
      <c r="M28" s="116"/>
      <c r="N28" s="45">
        <f>N27/I27-1</f>
        <v>-2.92515634456324E-2</v>
      </c>
      <c r="O28" s="45">
        <f>O27/J27-1</f>
        <v>7.836352534093205E-3</v>
      </c>
      <c r="Q28" s="128">
        <f>Q27/P27-1</f>
        <v>-8.4625663035996501E-3</v>
      </c>
    </row>
    <row r="29" spans="1:17" ht="19.5" customHeight="1">
      <c r="A29" s="2"/>
      <c r="B29" s="7" t="s">
        <v>170</v>
      </c>
      <c r="C29" s="19" t="s">
        <v>25</v>
      </c>
      <c r="D29" s="114">
        <v>9171</v>
      </c>
      <c r="E29" s="114">
        <v>6534</v>
      </c>
      <c r="F29" s="114">
        <v>9937</v>
      </c>
      <c r="G29" s="114">
        <v>9641</v>
      </c>
      <c r="H29" s="115"/>
      <c r="I29" s="114">
        <v>9607</v>
      </c>
      <c r="J29" s="114">
        <v>6281</v>
      </c>
      <c r="K29" s="114">
        <v>9652</v>
      </c>
      <c r="L29" s="114">
        <v>10191</v>
      </c>
      <c r="M29" s="115"/>
      <c r="N29" s="114">
        <v>10081</v>
      </c>
      <c r="O29" s="114">
        <v>6890</v>
      </c>
      <c r="P29" s="127">
        <f>I29+J29</f>
        <v>15888</v>
      </c>
      <c r="Q29" s="127">
        <f>J29+K29</f>
        <v>15933</v>
      </c>
    </row>
    <row r="30" spans="1:17" ht="19.5" customHeight="1">
      <c r="A30" s="2"/>
      <c r="B30" s="4"/>
      <c r="C30" s="19" t="s">
        <v>23</v>
      </c>
      <c r="D30" s="120"/>
      <c r="E30" s="120"/>
      <c r="F30" s="120"/>
      <c r="G30" s="120"/>
      <c r="H30" s="115"/>
      <c r="I30" s="45">
        <f>I29/D29-1</f>
        <v>4.754116235961181E-2</v>
      </c>
      <c r="J30" s="45">
        <f>J29/E29-1</f>
        <v>-3.8720538720538711E-2</v>
      </c>
      <c r="K30" s="45">
        <f>K29/F29-1</f>
        <v>-2.8680688336520044E-2</v>
      </c>
      <c r="L30" s="45">
        <f>L29/G29-1</f>
        <v>5.7048024063893754E-2</v>
      </c>
      <c r="M30" s="116"/>
      <c r="N30" s="45">
        <f>N29/I29-1</f>
        <v>4.9339023628604206E-2</v>
      </c>
      <c r="O30" s="45">
        <f>O29/J29-1</f>
        <v>9.6959082948575137E-2</v>
      </c>
      <c r="Q30" s="128">
        <f>Q29/P29-1</f>
        <v>2.8323262839879959E-3</v>
      </c>
    </row>
    <row r="31" spans="1:17" ht="19.5" customHeight="1">
      <c r="A31" s="2"/>
      <c r="B31" s="7" t="s">
        <v>171</v>
      </c>
      <c r="C31" s="19" t="s">
        <v>25</v>
      </c>
      <c r="D31" s="114"/>
      <c r="E31" s="114"/>
      <c r="F31" s="114"/>
      <c r="G31" s="114"/>
      <c r="H31" s="115"/>
      <c r="I31" s="114"/>
      <c r="J31" s="114"/>
      <c r="K31" s="114"/>
      <c r="L31" s="114"/>
      <c r="M31" s="115"/>
      <c r="N31" s="114"/>
      <c r="O31" s="114"/>
      <c r="P31" s="127">
        <f>I31+J31</f>
        <v>0</v>
      </c>
      <c r="Q31" s="127">
        <f>J31+K31</f>
        <v>0</v>
      </c>
    </row>
    <row r="32" spans="1:17" ht="19.5" customHeight="1">
      <c r="A32" s="2"/>
      <c r="B32" s="7"/>
      <c r="C32" s="19" t="s">
        <v>23</v>
      </c>
      <c r="D32" s="120"/>
      <c r="E32" s="120"/>
      <c r="F32" s="120"/>
      <c r="G32" s="120"/>
      <c r="H32" s="115"/>
      <c r="I32" s="45" t="e">
        <f>I31/D31-1</f>
        <v>#DIV/0!</v>
      </c>
      <c r="J32" s="45" t="e">
        <f>J31/E31-1</f>
        <v>#DIV/0!</v>
      </c>
      <c r="K32" s="45" t="e">
        <f>K31/F31-1</f>
        <v>#DIV/0!</v>
      </c>
      <c r="L32" s="45" t="e">
        <f>L31/G31-1</f>
        <v>#DIV/0!</v>
      </c>
      <c r="M32" s="116"/>
      <c r="N32" s="45" t="e">
        <f>N31/I31-1</f>
        <v>#DIV/0!</v>
      </c>
      <c r="O32" s="45" t="e">
        <f>O31/J31-1</f>
        <v>#DIV/0!</v>
      </c>
      <c r="Q32" s="128" t="e">
        <f>Q31/P31-1</f>
        <v>#DIV/0!</v>
      </c>
    </row>
    <row r="33" spans="1:17" ht="19.5" customHeight="1">
      <c r="A33" s="2"/>
      <c r="B33" s="6" t="s">
        <v>172</v>
      </c>
      <c r="C33" s="19" t="s">
        <v>25</v>
      </c>
      <c r="D33" s="114">
        <v>34921</v>
      </c>
      <c r="E33" s="114">
        <v>24948</v>
      </c>
      <c r="F33" s="114">
        <v>37556</v>
      </c>
      <c r="G33" s="114">
        <v>38097</v>
      </c>
      <c r="H33" s="115"/>
      <c r="I33" s="114">
        <v>36666</v>
      </c>
      <c r="J33" s="114">
        <v>24497</v>
      </c>
      <c r="K33" s="114">
        <v>36901</v>
      </c>
      <c r="L33" s="114">
        <v>37993</v>
      </c>
      <c r="M33" s="115"/>
      <c r="N33" s="114">
        <v>36845</v>
      </c>
      <c r="O33" s="114">
        <v>25449</v>
      </c>
      <c r="P33" s="127">
        <f>I33+J33</f>
        <v>61163</v>
      </c>
      <c r="Q33" s="127">
        <f>J33+K33</f>
        <v>61398</v>
      </c>
    </row>
    <row r="34" spans="1:17" ht="19.5" customHeight="1">
      <c r="A34" s="5"/>
      <c r="B34" s="7"/>
      <c r="C34" s="19" t="s">
        <v>23</v>
      </c>
      <c r="D34" s="120"/>
      <c r="E34" s="120"/>
      <c r="F34" s="120"/>
      <c r="G34" s="120"/>
      <c r="H34" s="115"/>
      <c r="I34" s="45">
        <f>I33/D33-1</f>
        <v>4.9969932132527761E-2</v>
      </c>
      <c r="J34" s="45">
        <f>J33/E33-1</f>
        <v>-1.8077601410934729E-2</v>
      </c>
      <c r="K34" s="45">
        <f>K33/F33-1</f>
        <v>-1.7440622004473272E-2</v>
      </c>
      <c r="L34" s="45">
        <f>L33/G33-1</f>
        <v>-2.7298737433393283E-3</v>
      </c>
      <c r="M34" s="116"/>
      <c r="N34" s="45">
        <f>N33/I33-1</f>
        <v>4.8819069437626705E-3</v>
      </c>
      <c r="O34" s="45">
        <f>O33/J33-1</f>
        <v>3.8861901457321268E-2</v>
      </c>
      <c r="Q34" s="128">
        <f>Q33/P33-1</f>
        <v>3.8421921750078081E-3</v>
      </c>
    </row>
    <row r="35" spans="1:17" ht="19.5" customHeight="1">
      <c r="A35" s="6" t="s">
        <v>175</v>
      </c>
      <c r="B35" s="6" t="s">
        <v>168</v>
      </c>
      <c r="C35" s="19" t="s">
        <v>4</v>
      </c>
      <c r="D35" s="114">
        <v>5140</v>
      </c>
      <c r="E35" s="114">
        <v>3994</v>
      </c>
      <c r="F35" s="114">
        <v>5944</v>
      </c>
      <c r="G35" s="114">
        <v>5877</v>
      </c>
      <c r="H35" s="115"/>
      <c r="I35" s="114">
        <v>6017</v>
      </c>
      <c r="J35" s="114">
        <v>4186</v>
      </c>
      <c r="K35" s="114">
        <v>6332</v>
      </c>
      <c r="L35" s="114">
        <v>6364</v>
      </c>
      <c r="M35" s="115"/>
      <c r="N35" s="114">
        <v>6146</v>
      </c>
      <c r="O35" s="114">
        <v>4519</v>
      </c>
      <c r="P35" s="127">
        <f>I35+J35</f>
        <v>10203</v>
      </c>
      <c r="Q35" s="127">
        <f>J35+K35</f>
        <v>10518</v>
      </c>
    </row>
    <row r="36" spans="1:17" ht="19.5" customHeight="1">
      <c r="A36" s="7"/>
      <c r="B36" s="4"/>
      <c r="C36" s="19" t="s">
        <v>23</v>
      </c>
      <c r="D36" s="120"/>
      <c r="E36" s="120"/>
      <c r="F36" s="120"/>
      <c r="G36" s="120"/>
      <c r="H36" s="115"/>
      <c r="I36" s="45">
        <f>I35/D35-1</f>
        <v>0.17062256809338527</v>
      </c>
      <c r="J36" s="45">
        <f>J35/E35-1</f>
        <v>4.8072108162243277E-2</v>
      </c>
      <c r="K36" s="45">
        <f>K35/F35-1</f>
        <v>6.5275908479138556E-2</v>
      </c>
      <c r="L36" s="45">
        <f>L35/G35-1</f>
        <v>8.2865407520843926E-2</v>
      </c>
      <c r="M36" s="116"/>
      <c r="N36" s="45">
        <f>N35/I35-1</f>
        <v>2.1439255442911698E-2</v>
      </c>
      <c r="O36" s="45">
        <f>O35/J35-1</f>
        <v>7.9550883898710012E-2</v>
      </c>
      <c r="Q36" s="128">
        <f>Q35/P35-1</f>
        <v>3.0873272566892096E-2</v>
      </c>
    </row>
    <row r="37" spans="1:17" ht="19.5" customHeight="1">
      <c r="A37" s="2"/>
      <c r="B37" s="7" t="s">
        <v>169</v>
      </c>
      <c r="C37" s="19" t="s">
        <v>25</v>
      </c>
      <c r="D37" s="114">
        <v>10654</v>
      </c>
      <c r="E37" s="114">
        <v>7301</v>
      </c>
      <c r="F37" s="114">
        <v>11492</v>
      </c>
      <c r="G37" s="114">
        <v>12404</v>
      </c>
      <c r="H37" s="115"/>
      <c r="I37" s="114">
        <v>12107</v>
      </c>
      <c r="J37" s="114">
        <v>9143</v>
      </c>
      <c r="K37" s="114">
        <v>14305</v>
      </c>
      <c r="L37" s="114">
        <v>14442</v>
      </c>
      <c r="M37" s="115"/>
      <c r="N37" s="114">
        <v>14044</v>
      </c>
      <c r="O37" s="114">
        <v>9807</v>
      </c>
      <c r="P37" s="127">
        <f>I37+J37</f>
        <v>21250</v>
      </c>
      <c r="Q37" s="127">
        <f>J37+K37</f>
        <v>23448</v>
      </c>
    </row>
    <row r="38" spans="1:17" ht="19.5" customHeight="1">
      <c r="A38" s="2"/>
      <c r="B38" s="4"/>
      <c r="C38" s="19" t="s">
        <v>23</v>
      </c>
      <c r="D38" s="120"/>
      <c r="E38" s="120"/>
      <c r="F38" s="120"/>
      <c r="G38" s="120"/>
      <c r="H38" s="115"/>
      <c r="I38" s="45">
        <f>I37/D37-1</f>
        <v>0.13638070208372444</v>
      </c>
      <c r="J38" s="45">
        <f>J37/E37-1</f>
        <v>0.25229420627311328</v>
      </c>
      <c r="K38" s="45">
        <f>K37/F37-1</f>
        <v>0.24477897667942927</v>
      </c>
      <c r="L38" s="45">
        <f>L37/G37-1</f>
        <v>0.16430183811673649</v>
      </c>
      <c r="M38" s="116"/>
      <c r="N38" s="45">
        <f>N37/I37-1</f>
        <v>0.15999008837862383</v>
      </c>
      <c r="O38" s="45">
        <f>O37/J37-1</f>
        <v>7.2623865252105402E-2</v>
      </c>
      <c r="Q38" s="128">
        <f>Q37/P37-1</f>
        <v>0.10343529411764707</v>
      </c>
    </row>
    <row r="39" spans="1:17" ht="19.5" customHeight="1">
      <c r="A39" s="2"/>
      <c r="B39" s="7" t="s">
        <v>170</v>
      </c>
      <c r="C39" s="19" t="s">
        <v>25</v>
      </c>
      <c r="D39" s="114">
        <v>4344</v>
      </c>
      <c r="E39" s="114">
        <v>2839</v>
      </c>
      <c r="F39" s="114">
        <v>4371</v>
      </c>
      <c r="G39" s="114">
        <v>4295</v>
      </c>
      <c r="H39" s="115"/>
      <c r="I39" s="114">
        <v>4870</v>
      </c>
      <c r="J39" s="114">
        <v>3779</v>
      </c>
      <c r="K39" s="114">
        <v>5736</v>
      </c>
      <c r="L39" s="114">
        <v>4172</v>
      </c>
      <c r="M39" s="115"/>
      <c r="N39" s="114">
        <v>4678</v>
      </c>
      <c r="O39" s="114">
        <v>2968</v>
      </c>
      <c r="P39" s="127">
        <f>I39+J39</f>
        <v>8649</v>
      </c>
      <c r="Q39" s="127">
        <f>J39+K39</f>
        <v>9515</v>
      </c>
    </row>
    <row r="40" spans="1:17" ht="19.5" customHeight="1">
      <c r="A40" s="2"/>
      <c r="B40" s="4"/>
      <c r="C40" s="19" t="s">
        <v>23</v>
      </c>
      <c r="D40" s="120"/>
      <c r="E40" s="120"/>
      <c r="F40" s="120"/>
      <c r="G40" s="120"/>
      <c r="H40" s="115"/>
      <c r="I40" s="45">
        <f>I39/D39-1</f>
        <v>0.1210865561694292</v>
      </c>
      <c r="J40" s="45">
        <f>J39/E39-1</f>
        <v>0.33110250088059168</v>
      </c>
      <c r="K40" s="45">
        <f>K39/F39-1</f>
        <v>0.31228551818805772</v>
      </c>
      <c r="L40" s="45">
        <f>L39/G39-1</f>
        <v>-2.8637951105937143E-2</v>
      </c>
      <c r="M40" s="116"/>
      <c r="N40" s="45">
        <f>N39/I39-1</f>
        <v>-3.942505133470231E-2</v>
      </c>
      <c r="O40" s="45">
        <f>O39/J39-1</f>
        <v>-0.21460703889917965</v>
      </c>
      <c r="Q40" s="128">
        <f>Q39/P39-1</f>
        <v>0.10012718233321771</v>
      </c>
    </row>
    <row r="41" spans="1:17" ht="19.5" customHeight="1">
      <c r="A41" s="2"/>
      <c r="B41" s="7" t="s">
        <v>171</v>
      </c>
      <c r="C41" s="19" t="s">
        <v>25</v>
      </c>
      <c r="D41" s="114"/>
      <c r="E41" s="114"/>
      <c r="F41" s="114"/>
      <c r="G41" s="114"/>
      <c r="H41" s="115"/>
      <c r="I41" s="114"/>
      <c r="J41" s="114"/>
      <c r="K41" s="114"/>
      <c r="L41" s="114"/>
      <c r="M41" s="115"/>
      <c r="N41" s="114"/>
      <c r="O41" s="114"/>
      <c r="P41" s="127">
        <f>I41+J41</f>
        <v>0</v>
      </c>
      <c r="Q41" s="127">
        <f>J41+K41</f>
        <v>0</v>
      </c>
    </row>
    <row r="42" spans="1:17" ht="19.5" customHeight="1">
      <c r="A42" s="2"/>
      <c r="B42" s="7"/>
      <c r="C42" s="19" t="s">
        <v>23</v>
      </c>
      <c r="D42" s="120"/>
      <c r="E42" s="120"/>
      <c r="F42" s="120"/>
      <c r="G42" s="120"/>
      <c r="H42" s="115"/>
      <c r="I42" s="45" t="e">
        <f>I41/D41-1</f>
        <v>#DIV/0!</v>
      </c>
      <c r="J42" s="45" t="e">
        <f>J41/E41-1</f>
        <v>#DIV/0!</v>
      </c>
      <c r="K42" s="45" t="e">
        <f>K41/F41-1</f>
        <v>#DIV/0!</v>
      </c>
      <c r="L42" s="45" t="e">
        <f>L41/G41-1</f>
        <v>#DIV/0!</v>
      </c>
      <c r="M42" s="116"/>
      <c r="N42" s="45" t="e">
        <f>N41/I41-1</f>
        <v>#DIV/0!</v>
      </c>
      <c r="O42" s="45" t="e">
        <f>O41/J41-1</f>
        <v>#DIV/0!</v>
      </c>
      <c r="Q42" s="128" t="e">
        <f>Q41/P41-1</f>
        <v>#DIV/0!</v>
      </c>
    </row>
    <row r="43" spans="1:17" ht="19.5" customHeight="1">
      <c r="A43" s="2"/>
      <c r="B43" s="6" t="s">
        <v>172</v>
      </c>
      <c r="C43" s="19" t="s">
        <v>25</v>
      </c>
      <c r="D43" s="114">
        <v>20138</v>
      </c>
      <c r="E43" s="114">
        <v>14134</v>
      </c>
      <c r="F43" s="114">
        <v>21807</v>
      </c>
      <c r="G43" s="114">
        <v>22576</v>
      </c>
      <c r="H43" s="115"/>
      <c r="I43" s="114">
        <v>22994</v>
      </c>
      <c r="J43" s="114">
        <v>17108</v>
      </c>
      <c r="K43" s="114">
        <v>26373</v>
      </c>
      <c r="L43" s="114">
        <v>24978</v>
      </c>
      <c r="M43" s="115"/>
      <c r="N43" s="114">
        <v>24868</v>
      </c>
      <c r="O43" s="114">
        <v>17294</v>
      </c>
      <c r="P43" s="127">
        <f>I43+J43</f>
        <v>40102</v>
      </c>
      <c r="Q43" s="127">
        <f>J43+K43</f>
        <v>43481</v>
      </c>
    </row>
    <row r="44" spans="1:17" ht="19.5" customHeight="1">
      <c r="A44" s="5"/>
      <c r="B44" s="7"/>
      <c r="C44" s="19" t="s">
        <v>23</v>
      </c>
      <c r="D44" s="120"/>
      <c r="E44" s="120"/>
      <c r="F44" s="120"/>
      <c r="G44" s="120"/>
      <c r="H44" s="115"/>
      <c r="I44" s="45">
        <f>I43/D43-1</f>
        <v>0.14182143211838305</v>
      </c>
      <c r="J44" s="45">
        <f>J43/E43-1</f>
        <v>0.21041460308476023</v>
      </c>
      <c r="K44" s="45">
        <f>K43/F43-1</f>
        <v>0.20938230843307193</v>
      </c>
      <c r="L44" s="45">
        <f>L43/G43-1</f>
        <v>0.10639617292700221</v>
      </c>
      <c r="M44" s="116"/>
      <c r="N44" s="45">
        <f>N43/I43-1</f>
        <v>8.1499521614334158E-2</v>
      </c>
      <c r="O44" s="45">
        <f>O43/J43-1</f>
        <v>1.0872106616787391E-2</v>
      </c>
      <c r="Q44" s="128">
        <f>Q43/P43-1</f>
        <v>8.4260136651538531E-2</v>
      </c>
    </row>
    <row r="45" spans="1:17" ht="19.5" customHeight="1">
      <c r="A45" s="6" t="s">
        <v>176</v>
      </c>
      <c r="B45" s="6" t="s">
        <v>168</v>
      </c>
      <c r="C45" s="19" t="s">
        <v>4</v>
      </c>
      <c r="D45" s="114">
        <v>12517</v>
      </c>
      <c r="E45" s="114">
        <v>8644</v>
      </c>
      <c r="F45" s="114">
        <v>12857</v>
      </c>
      <c r="G45" s="114">
        <v>12648</v>
      </c>
      <c r="H45" s="115"/>
      <c r="I45" s="114">
        <v>11860</v>
      </c>
      <c r="J45" s="114">
        <v>8383</v>
      </c>
      <c r="K45" s="114">
        <v>13162</v>
      </c>
      <c r="L45" s="114">
        <v>12739</v>
      </c>
      <c r="M45" s="115"/>
      <c r="N45" s="114">
        <v>12154</v>
      </c>
      <c r="O45" s="114">
        <v>8634</v>
      </c>
      <c r="P45" s="127">
        <f>I45+J45</f>
        <v>20243</v>
      </c>
      <c r="Q45" s="127">
        <f>J45+K45</f>
        <v>21545</v>
      </c>
    </row>
    <row r="46" spans="1:17" ht="19.5" customHeight="1">
      <c r="A46" s="7"/>
      <c r="B46" s="4"/>
      <c r="C46" s="19" t="s">
        <v>23</v>
      </c>
      <c r="D46" s="120"/>
      <c r="E46" s="120"/>
      <c r="F46" s="120"/>
      <c r="G46" s="120"/>
      <c r="H46" s="115"/>
      <c r="I46" s="45">
        <f>I45/D45-1</f>
        <v>-5.2488615482943146E-2</v>
      </c>
      <c r="J46" s="45">
        <f>J45/E45-1</f>
        <v>-3.0194354465525208E-2</v>
      </c>
      <c r="K46" s="45">
        <f>K45/F45-1</f>
        <v>2.372248580539793E-2</v>
      </c>
      <c r="L46" s="45">
        <f>L45/G45-1</f>
        <v>7.1948134092345573E-3</v>
      </c>
      <c r="M46" s="116"/>
      <c r="N46" s="45">
        <f>N45/I45-1</f>
        <v>2.4789207419898762E-2</v>
      </c>
      <c r="O46" s="45">
        <f>O45/J45-1</f>
        <v>2.9941548371704707E-2</v>
      </c>
      <c r="Q46" s="128">
        <f>Q45/P45-1</f>
        <v>6.4318529862174678E-2</v>
      </c>
    </row>
    <row r="47" spans="1:17" ht="19.5" customHeight="1">
      <c r="A47" s="2"/>
      <c r="B47" s="7" t="s">
        <v>169</v>
      </c>
      <c r="C47" s="19" t="s">
        <v>25</v>
      </c>
      <c r="D47" s="114">
        <v>7898</v>
      </c>
      <c r="E47" s="114">
        <v>5245</v>
      </c>
      <c r="F47" s="114">
        <v>9001</v>
      </c>
      <c r="G47" s="114">
        <v>9324</v>
      </c>
      <c r="H47" s="115"/>
      <c r="I47" s="114">
        <v>9106</v>
      </c>
      <c r="J47" s="114">
        <v>6423</v>
      </c>
      <c r="K47" s="114">
        <v>9846</v>
      </c>
      <c r="L47" s="114">
        <v>10634</v>
      </c>
      <c r="M47" s="115"/>
      <c r="N47" s="114">
        <v>10272</v>
      </c>
      <c r="O47" s="114">
        <v>7126</v>
      </c>
      <c r="P47" s="127">
        <f>I47+J47</f>
        <v>15529</v>
      </c>
      <c r="Q47" s="127">
        <f>J47+K47</f>
        <v>16269</v>
      </c>
    </row>
    <row r="48" spans="1:17" ht="19.5" customHeight="1">
      <c r="A48" s="2"/>
      <c r="B48" s="4"/>
      <c r="C48" s="19" t="s">
        <v>23</v>
      </c>
      <c r="D48" s="120"/>
      <c r="E48" s="120"/>
      <c r="F48" s="120"/>
      <c r="G48" s="120"/>
      <c r="H48" s="115"/>
      <c r="I48" s="45">
        <f>I47/D47-1</f>
        <v>0.15295011395289948</v>
      </c>
      <c r="J48" s="45">
        <f>J47/E47-1</f>
        <v>0.22459485224022879</v>
      </c>
      <c r="K48" s="45">
        <f>K47/F47-1</f>
        <v>9.3878457949116756E-2</v>
      </c>
      <c r="L48" s="45">
        <f>L47/G47-1</f>
        <v>0.14049764049764057</v>
      </c>
      <c r="M48" s="116"/>
      <c r="N48" s="45">
        <f>N47/I47-1</f>
        <v>0.1280474412475292</v>
      </c>
      <c r="O48" s="45">
        <f>O47/J47-1</f>
        <v>0.10945041257979127</v>
      </c>
      <c r="Q48" s="128">
        <f>Q47/P47-1</f>
        <v>4.7652778672161666E-2</v>
      </c>
    </row>
    <row r="49" spans="1:17" ht="19.5" customHeight="1">
      <c r="A49" s="2"/>
      <c r="B49" s="7" t="s">
        <v>170</v>
      </c>
      <c r="C49" s="19" t="s">
        <v>25</v>
      </c>
      <c r="D49" s="114">
        <v>8090</v>
      </c>
      <c r="E49" s="114">
        <v>5605</v>
      </c>
      <c r="F49" s="114">
        <v>8543</v>
      </c>
      <c r="G49" s="114">
        <v>8636</v>
      </c>
      <c r="H49" s="115"/>
      <c r="I49" s="114">
        <v>8520</v>
      </c>
      <c r="J49" s="114">
        <v>5865</v>
      </c>
      <c r="K49" s="114">
        <v>8358</v>
      </c>
      <c r="L49" s="114">
        <v>8350</v>
      </c>
      <c r="M49" s="115"/>
      <c r="N49" s="114">
        <v>7641</v>
      </c>
      <c r="O49" s="114">
        <v>5245</v>
      </c>
      <c r="P49" s="127">
        <f>I49+J49</f>
        <v>14385</v>
      </c>
      <c r="Q49" s="127">
        <f>J49+K49</f>
        <v>14223</v>
      </c>
    </row>
    <row r="50" spans="1:17" ht="19.5" customHeight="1">
      <c r="A50" s="2"/>
      <c r="B50" s="4"/>
      <c r="C50" s="19" t="s">
        <v>23</v>
      </c>
      <c r="D50" s="120"/>
      <c r="E50" s="120"/>
      <c r="F50" s="120"/>
      <c r="G50" s="120"/>
      <c r="H50" s="115"/>
      <c r="I50" s="45">
        <f>I49/D49-1</f>
        <v>5.3152039555006247E-2</v>
      </c>
      <c r="J50" s="45">
        <f>J49/E49-1</f>
        <v>4.6387154326494207E-2</v>
      </c>
      <c r="K50" s="45">
        <f>K49/F49-1</f>
        <v>-2.1655156268289844E-2</v>
      </c>
      <c r="L50" s="45">
        <f>L49/G49-1</f>
        <v>-3.3117183881426593E-2</v>
      </c>
      <c r="M50" s="116"/>
      <c r="N50" s="45">
        <f>N49/I49-1</f>
        <v>-0.10316901408450707</v>
      </c>
      <c r="O50" s="45">
        <f>O49/J49-1</f>
        <v>-0.10571184995737426</v>
      </c>
      <c r="Q50" s="128">
        <f>Q49/P49-1</f>
        <v>-1.1261730969760131E-2</v>
      </c>
    </row>
    <row r="51" spans="1:17" ht="19.5" customHeight="1">
      <c r="A51" s="2"/>
      <c r="B51" s="7" t="s">
        <v>171</v>
      </c>
      <c r="C51" s="19" t="s">
        <v>25</v>
      </c>
      <c r="D51" s="114"/>
      <c r="E51" s="114"/>
      <c r="F51" s="114"/>
      <c r="G51" s="114"/>
      <c r="H51" s="115"/>
      <c r="I51" s="114"/>
      <c r="J51" s="114"/>
      <c r="K51" s="114"/>
      <c r="L51" s="114"/>
      <c r="M51" s="115"/>
      <c r="N51" s="114"/>
      <c r="O51" s="114"/>
      <c r="P51" s="127">
        <f>I51+J51</f>
        <v>0</v>
      </c>
      <c r="Q51" s="127">
        <f>J51+K51</f>
        <v>0</v>
      </c>
    </row>
    <row r="52" spans="1:17" ht="19.5" customHeight="1">
      <c r="A52" s="2"/>
      <c r="B52" s="7"/>
      <c r="C52" s="19" t="s">
        <v>23</v>
      </c>
      <c r="D52" s="120"/>
      <c r="E52" s="120"/>
      <c r="F52" s="120"/>
      <c r="G52" s="120"/>
      <c r="H52" s="115"/>
      <c r="I52" s="45" t="e">
        <f>I51/D51-1</f>
        <v>#DIV/0!</v>
      </c>
      <c r="J52" s="45" t="e">
        <f>J51/E51-1</f>
        <v>#DIV/0!</v>
      </c>
      <c r="K52" s="45" t="e">
        <f>K51/F51-1</f>
        <v>#DIV/0!</v>
      </c>
      <c r="L52" s="45" t="e">
        <f>L51/G51-1</f>
        <v>#DIV/0!</v>
      </c>
      <c r="M52" s="116"/>
      <c r="N52" s="45" t="e">
        <f>N51/I51-1</f>
        <v>#DIV/0!</v>
      </c>
      <c r="O52" s="45" t="e">
        <f>O51/J51-1</f>
        <v>#DIV/0!</v>
      </c>
      <c r="Q52" s="128" t="e">
        <f>Q51/P51-1</f>
        <v>#DIV/0!</v>
      </c>
    </row>
    <row r="53" spans="1:17" ht="19.5" customHeight="1">
      <c r="A53" s="2"/>
      <c r="B53" s="6" t="s">
        <v>172</v>
      </c>
      <c r="C53" s="19" t="s">
        <v>25</v>
      </c>
      <c r="D53" s="114">
        <v>28505</v>
      </c>
      <c r="E53" s="114">
        <v>19494</v>
      </c>
      <c r="F53" s="114">
        <v>30401</v>
      </c>
      <c r="G53" s="114">
        <v>30608</v>
      </c>
      <c r="H53" s="115"/>
      <c r="I53" s="114">
        <v>29486</v>
      </c>
      <c r="J53" s="114">
        <v>20671</v>
      </c>
      <c r="K53" s="114">
        <v>31366</v>
      </c>
      <c r="L53" s="114">
        <v>31723</v>
      </c>
      <c r="M53" s="115"/>
      <c r="N53" s="114">
        <v>30067</v>
      </c>
      <c r="O53" s="114">
        <v>21005</v>
      </c>
      <c r="P53" s="127">
        <f>I53+J53</f>
        <v>50157</v>
      </c>
      <c r="Q53" s="127">
        <f>J53+K53</f>
        <v>52037</v>
      </c>
    </row>
    <row r="54" spans="1:17" ht="19.5" customHeight="1">
      <c r="A54" s="5"/>
      <c r="B54" s="7"/>
      <c r="C54" s="19" t="s">
        <v>23</v>
      </c>
      <c r="D54" s="120"/>
      <c r="E54" s="120"/>
      <c r="F54" s="120"/>
      <c r="G54" s="120"/>
      <c r="H54" s="115"/>
      <c r="I54" s="45">
        <f>I53/D53-1</f>
        <v>3.441501490966492E-2</v>
      </c>
      <c r="J54" s="45">
        <f>J53/E53-1</f>
        <v>6.0377552067302664E-2</v>
      </c>
      <c r="K54" s="45">
        <f>K53/F53-1</f>
        <v>3.1742376895496749E-2</v>
      </c>
      <c r="L54" s="45">
        <f>L53/G53-1</f>
        <v>3.6428384736016728E-2</v>
      </c>
      <c r="M54" s="116"/>
      <c r="N54" s="45">
        <f>N53/I53-1</f>
        <v>1.9704266431526785E-2</v>
      </c>
      <c r="O54" s="45">
        <f>O53/J53-1</f>
        <v>1.6157902375308453E-2</v>
      </c>
      <c r="Q54" s="128">
        <f>Q53/P53-1</f>
        <v>3.7482305560539997E-2</v>
      </c>
    </row>
    <row r="55" spans="1:17" ht="19.5" customHeight="1">
      <c r="A55" s="6" t="s">
        <v>177</v>
      </c>
      <c r="B55" s="6" t="s">
        <v>168</v>
      </c>
      <c r="C55" s="19" t="s">
        <v>4</v>
      </c>
      <c r="D55" s="114">
        <v>1384</v>
      </c>
      <c r="E55" s="114">
        <v>1003</v>
      </c>
      <c r="F55" s="114">
        <v>1415</v>
      </c>
      <c r="G55" s="114">
        <v>1522</v>
      </c>
      <c r="H55" s="115"/>
      <c r="I55" s="114">
        <v>1453</v>
      </c>
      <c r="J55" s="114">
        <v>968</v>
      </c>
      <c r="K55" s="114">
        <v>1477</v>
      </c>
      <c r="L55" s="114">
        <v>1452</v>
      </c>
      <c r="M55" s="115"/>
      <c r="N55" s="114">
        <v>1484</v>
      </c>
      <c r="O55" s="114">
        <v>1003</v>
      </c>
      <c r="P55" s="127">
        <f>I55+J55</f>
        <v>2421</v>
      </c>
      <c r="Q55" s="127">
        <f>J55+K55</f>
        <v>2445</v>
      </c>
    </row>
    <row r="56" spans="1:17" ht="19.5" customHeight="1">
      <c r="A56" s="7"/>
      <c r="B56" s="4"/>
      <c r="C56" s="19" t="s">
        <v>23</v>
      </c>
      <c r="D56" s="120"/>
      <c r="E56" s="120"/>
      <c r="F56" s="120"/>
      <c r="G56" s="120"/>
      <c r="H56" s="115"/>
      <c r="I56" s="45">
        <f>I55/D55-1</f>
        <v>4.9855491329479751E-2</v>
      </c>
      <c r="J56" s="45">
        <f>J55/E55-1</f>
        <v>-3.4895314057826532E-2</v>
      </c>
      <c r="K56" s="45">
        <f>K55/F55-1</f>
        <v>4.3816254416961131E-2</v>
      </c>
      <c r="L56" s="45">
        <f>L55/G55-1</f>
        <v>-4.5992115637319309E-2</v>
      </c>
      <c r="M56" s="116"/>
      <c r="N56" s="45">
        <f>N55/I55-1</f>
        <v>2.1335168616655187E-2</v>
      </c>
      <c r="O56" s="45">
        <f>O55/J55-1</f>
        <v>3.6157024793388448E-2</v>
      </c>
      <c r="Q56" s="128">
        <f>Q55/P55-1</f>
        <v>9.9132589838910601E-3</v>
      </c>
    </row>
    <row r="57" spans="1:17" ht="19.5" customHeight="1">
      <c r="A57" s="2"/>
      <c r="B57" s="7" t="s">
        <v>169</v>
      </c>
      <c r="C57" s="19" t="s">
        <v>25</v>
      </c>
      <c r="D57" s="114">
        <v>1265</v>
      </c>
      <c r="E57" s="114">
        <v>880</v>
      </c>
      <c r="F57" s="114">
        <v>1450</v>
      </c>
      <c r="G57" s="114">
        <v>1494</v>
      </c>
      <c r="H57" s="115"/>
      <c r="I57" s="114">
        <v>1477</v>
      </c>
      <c r="J57" s="114">
        <v>985</v>
      </c>
      <c r="K57" s="114">
        <v>1527</v>
      </c>
      <c r="L57" s="114">
        <v>1628</v>
      </c>
      <c r="M57" s="115"/>
      <c r="N57" s="114">
        <v>1573</v>
      </c>
      <c r="O57" s="114">
        <v>1122</v>
      </c>
      <c r="P57" s="127">
        <f>I57+J57</f>
        <v>2462</v>
      </c>
      <c r="Q57" s="127">
        <f>J57+K57</f>
        <v>2512</v>
      </c>
    </row>
    <row r="58" spans="1:17" ht="19.5" customHeight="1">
      <c r="A58" s="2"/>
      <c r="B58" s="4"/>
      <c r="C58" s="19" t="s">
        <v>23</v>
      </c>
      <c r="D58" s="120"/>
      <c r="E58" s="120"/>
      <c r="F58" s="120"/>
      <c r="G58" s="120"/>
      <c r="H58" s="115"/>
      <c r="I58" s="45">
        <f>I57/D57-1</f>
        <v>0.16758893280632403</v>
      </c>
      <c r="J58" s="45">
        <f>J57/E57-1</f>
        <v>0.11931818181818188</v>
      </c>
      <c r="K58" s="45">
        <f>K57/F57-1</f>
        <v>5.3103448275862108E-2</v>
      </c>
      <c r="L58" s="45">
        <f>L57/G57-1</f>
        <v>8.9692101740294516E-2</v>
      </c>
      <c r="M58" s="116"/>
      <c r="N58" s="45">
        <f>N57/I57-1</f>
        <v>6.4996614759647908E-2</v>
      </c>
      <c r="O58" s="45">
        <f>O57/J57-1</f>
        <v>0.13908629441624365</v>
      </c>
      <c r="Q58" s="128">
        <f>Q57/P57-1</f>
        <v>2.0308692120227567E-2</v>
      </c>
    </row>
    <row r="59" spans="1:17" ht="19.5" customHeight="1">
      <c r="A59" s="2"/>
      <c r="B59" s="7" t="s">
        <v>170</v>
      </c>
      <c r="C59" s="19" t="s">
        <v>25</v>
      </c>
      <c r="D59" s="114">
        <v>3071</v>
      </c>
      <c r="E59" s="114">
        <v>2216</v>
      </c>
      <c r="F59" s="114">
        <v>3286</v>
      </c>
      <c r="G59" s="114">
        <v>3298</v>
      </c>
      <c r="H59" s="115"/>
      <c r="I59" s="114">
        <v>3432</v>
      </c>
      <c r="J59" s="114">
        <v>2275</v>
      </c>
      <c r="K59" s="114">
        <v>3715</v>
      </c>
      <c r="L59" s="114">
        <v>3810</v>
      </c>
      <c r="M59" s="115"/>
      <c r="N59" s="114">
        <v>3682</v>
      </c>
      <c r="O59" s="114">
        <v>2504</v>
      </c>
      <c r="P59" s="127">
        <f>I59+J59</f>
        <v>5707</v>
      </c>
      <c r="Q59" s="127">
        <f>J59+K59</f>
        <v>5990</v>
      </c>
    </row>
    <row r="60" spans="1:17" ht="19.5" customHeight="1">
      <c r="A60" s="2"/>
      <c r="B60" s="4"/>
      <c r="C60" s="19" t="s">
        <v>23</v>
      </c>
      <c r="D60" s="120"/>
      <c r="E60" s="120"/>
      <c r="F60" s="120"/>
      <c r="G60" s="120"/>
      <c r="H60" s="115"/>
      <c r="I60" s="45">
        <f>I59/D59-1</f>
        <v>0.1175512862259851</v>
      </c>
      <c r="J60" s="45">
        <f>J59/E59-1</f>
        <v>2.6624548736462028E-2</v>
      </c>
      <c r="K60" s="45">
        <f>K59/F59-1</f>
        <v>0.13055386488131471</v>
      </c>
      <c r="L60" s="45">
        <f>L59/G59-1</f>
        <v>0.15524560339599747</v>
      </c>
      <c r="M60" s="116"/>
      <c r="N60" s="45">
        <f>N59/I59-1</f>
        <v>7.2843822843822847E-2</v>
      </c>
      <c r="O60" s="45">
        <f>O59/J59-1</f>
        <v>0.10065934065934057</v>
      </c>
      <c r="Q60" s="128">
        <f>Q59/P59-1</f>
        <v>4.958822498685822E-2</v>
      </c>
    </row>
    <row r="61" spans="1:17" ht="19.5" customHeight="1">
      <c r="A61" s="2"/>
      <c r="B61" s="7" t="s">
        <v>171</v>
      </c>
      <c r="C61" s="19" t="s">
        <v>25</v>
      </c>
      <c r="D61" s="114"/>
      <c r="E61" s="114"/>
      <c r="F61" s="114"/>
      <c r="G61" s="114"/>
      <c r="H61" s="115"/>
      <c r="I61" s="45"/>
      <c r="J61" s="45"/>
      <c r="K61" s="45"/>
      <c r="L61" s="45"/>
      <c r="M61" s="116"/>
      <c r="N61" s="45"/>
      <c r="O61" s="45"/>
      <c r="P61" s="127">
        <f>I61+J61</f>
        <v>0</v>
      </c>
      <c r="Q61" s="127">
        <f>J61+K61</f>
        <v>0</v>
      </c>
    </row>
    <row r="62" spans="1:17" ht="19.5" customHeight="1">
      <c r="A62" s="2"/>
      <c r="B62" s="7"/>
      <c r="C62" s="19" t="s">
        <v>23</v>
      </c>
      <c r="D62" s="120"/>
      <c r="E62" s="120"/>
      <c r="F62" s="120"/>
      <c r="G62" s="120"/>
      <c r="H62" s="115"/>
      <c r="I62" s="45" t="e">
        <f>I61/D61-1</f>
        <v>#DIV/0!</v>
      </c>
      <c r="J62" s="45" t="e">
        <f>J61/E61-1</f>
        <v>#DIV/0!</v>
      </c>
      <c r="K62" s="45" t="e">
        <f>K61/F61-1</f>
        <v>#DIV/0!</v>
      </c>
      <c r="L62" s="45" t="e">
        <f>L61/G61-1</f>
        <v>#DIV/0!</v>
      </c>
      <c r="M62" s="116"/>
      <c r="N62" s="45" t="e">
        <f>N61/I61-1</f>
        <v>#DIV/0!</v>
      </c>
      <c r="O62" s="45" t="e">
        <f>O61/J61-1</f>
        <v>#DIV/0!</v>
      </c>
      <c r="Q62" s="128" t="e">
        <f>Q61/P61-1</f>
        <v>#DIV/0!</v>
      </c>
    </row>
    <row r="63" spans="1:17" ht="19.5" customHeight="1">
      <c r="A63" s="2"/>
      <c r="B63" s="6" t="s">
        <v>172</v>
      </c>
      <c r="C63" s="19" t="s">
        <v>25</v>
      </c>
      <c r="D63" s="114">
        <v>5720</v>
      </c>
      <c r="E63" s="114">
        <v>4099</v>
      </c>
      <c r="F63" s="114">
        <v>6151</v>
      </c>
      <c r="G63" s="114">
        <v>6314</v>
      </c>
      <c r="H63" s="115"/>
      <c r="I63" s="114">
        <v>6362</v>
      </c>
      <c r="J63" s="114">
        <v>4228</v>
      </c>
      <c r="K63" s="114">
        <v>6719</v>
      </c>
      <c r="L63" s="114">
        <v>6890</v>
      </c>
      <c r="M63" s="115"/>
      <c r="N63" s="114">
        <v>6739</v>
      </c>
      <c r="O63" s="114">
        <v>4629</v>
      </c>
      <c r="P63" s="127">
        <f>I63+J63</f>
        <v>10590</v>
      </c>
      <c r="Q63" s="127">
        <f>J63+K63</f>
        <v>10947</v>
      </c>
    </row>
    <row r="64" spans="1:17" ht="19.5" customHeight="1">
      <c r="A64" s="5"/>
      <c r="B64" s="7"/>
      <c r="C64" s="19" t="s">
        <v>23</v>
      </c>
      <c r="D64" s="120"/>
      <c r="E64" s="120"/>
      <c r="F64" s="120"/>
      <c r="G64" s="120"/>
      <c r="H64" s="115"/>
      <c r="I64" s="45">
        <f>I63/D63-1</f>
        <v>0.11223776223776216</v>
      </c>
      <c r="J64" s="45">
        <f>J63/E63-1</f>
        <v>3.1471090509880506E-2</v>
      </c>
      <c r="K64" s="45">
        <f>K63/F63-1</f>
        <v>9.2342708502682447E-2</v>
      </c>
      <c r="L64" s="45">
        <f>L63/G63-1</f>
        <v>9.1225847323408216E-2</v>
      </c>
      <c r="M64" s="116"/>
      <c r="N64" s="45">
        <f>N63/I63-1</f>
        <v>5.9258094938698491E-2</v>
      </c>
      <c r="O64" s="45">
        <f>O63/J63-1</f>
        <v>9.4843897824030243E-2</v>
      </c>
      <c r="Q64" s="128">
        <f>Q63/P63-1</f>
        <v>3.3711048158640233E-2</v>
      </c>
    </row>
    <row r="65" spans="1:17" ht="19.5" customHeight="1">
      <c r="A65" s="7" t="s">
        <v>172</v>
      </c>
      <c r="B65" s="6" t="s">
        <v>168</v>
      </c>
      <c r="C65" s="19" t="s">
        <v>4</v>
      </c>
      <c r="D65" s="114">
        <v>59744</v>
      </c>
      <c r="E65" s="114">
        <v>43464</v>
      </c>
      <c r="F65" s="114">
        <v>66787</v>
      </c>
      <c r="G65" s="114">
        <v>69017</v>
      </c>
      <c r="H65" s="115"/>
      <c r="I65" s="114">
        <v>64366</v>
      </c>
      <c r="J65" s="114">
        <v>44828</v>
      </c>
      <c r="K65" s="114">
        <v>67944</v>
      </c>
      <c r="L65" s="114">
        <v>67298</v>
      </c>
      <c r="M65" s="115"/>
      <c r="N65" s="114">
        <v>64631</v>
      </c>
      <c r="O65" s="114">
        <v>45894</v>
      </c>
      <c r="P65" s="127">
        <f>I65+J65</f>
        <v>109194</v>
      </c>
      <c r="Q65" s="127">
        <f>J65+K65</f>
        <v>112772</v>
      </c>
    </row>
    <row r="66" spans="1:17" ht="19.5" customHeight="1">
      <c r="A66" s="7"/>
      <c r="B66" s="4"/>
      <c r="C66" s="19" t="s">
        <v>23</v>
      </c>
      <c r="D66" s="120"/>
      <c r="E66" s="120"/>
      <c r="F66" s="120"/>
      <c r="G66" s="120"/>
      <c r="H66" s="115"/>
      <c r="I66" s="45">
        <f>I65/D65-1</f>
        <v>7.7363417246920196E-2</v>
      </c>
      <c r="J66" s="45">
        <f>J65/E65-1</f>
        <v>3.1382293392232752E-2</v>
      </c>
      <c r="K66" s="45">
        <f>K65/F65-1</f>
        <v>1.7323730666147563E-2</v>
      </c>
      <c r="L66" s="45">
        <f>L65/G65-1</f>
        <v>-2.4906906993929057E-2</v>
      </c>
      <c r="M66" s="116"/>
      <c r="N66" s="45">
        <f>N65/I65-1</f>
        <v>4.1170804461982957E-3</v>
      </c>
      <c r="O66" s="45">
        <f>O65/J65-1</f>
        <v>2.3779780494333824E-2</v>
      </c>
      <c r="Q66" s="128">
        <f>Q65/P65-1</f>
        <v>3.276736817041237E-2</v>
      </c>
    </row>
    <row r="67" spans="1:17" ht="19.5" customHeight="1">
      <c r="A67" s="2"/>
      <c r="B67" s="7" t="s">
        <v>169</v>
      </c>
      <c r="C67" s="19" t="s">
        <v>25</v>
      </c>
      <c r="D67" s="114">
        <v>60374</v>
      </c>
      <c r="E67" s="114">
        <v>42412</v>
      </c>
      <c r="F67" s="114">
        <v>65474</v>
      </c>
      <c r="G67" s="114">
        <v>67511</v>
      </c>
      <c r="H67" s="115"/>
      <c r="I67" s="114">
        <v>65170</v>
      </c>
      <c r="J67" s="114">
        <v>45666</v>
      </c>
      <c r="K67" s="114">
        <v>67140</v>
      </c>
      <c r="L67" s="114">
        <v>70073</v>
      </c>
      <c r="M67" s="115"/>
      <c r="N67" s="114">
        <v>66619</v>
      </c>
      <c r="O67" s="114">
        <v>46936</v>
      </c>
      <c r="P67" s="127">
        <f>I67+J67</f>
        <v>110836</v>
      </c>
      <c r="Q67" s="127">
        <f>J67+K67</f>
        <v>112806</v>
      </c>
    </row>
    <row r="68" spans="1:17" ht="19.5" customHeight="1">
      <c r="A68" s="2"/>
      <c r="B68" s="4"/>
      <c r="C68" s="19" t="s">
        <v>23</v>
      </c>
      <c r="D68" s="120"/>
      <c r="E68" s="120"/>
      <c r="F68" s="120"/>
      <c r="G68" s="120"/>
      <c r="H68" s="115"/>
      <c r="I68" s="45">
        <f>I67/D67-1</f>
        <v>7.9438168748136695E-2</v>
      </c>
      <c r="J68" s="45">
        <f>J67/E67-1</f>
        <v>7.6723568801282616E-2</v>
      </c>
      <c r="K68" s="45">
        <f>K67/F67-1</f>
        <v>2.5445214894461943E-2</v>
      </c>
      <c r="L68" s="45">
        <f>L67/G67-1</f>
        <v>3.7949371213580108E-2</v>
      </c>
      <c r="M68" s="116"/>
      <c r="N68" s="45">
        <f>N67/I67-1</f>
        <v>2.2234156820623019E-2</v>
      </c>
      <c r="O68" s="45">
        <f>O67/J67-1</f>
        <v>2.7810624972627318E-2</v>
      </c>
      <c r="Q68" s="128">
        <f>Q67/P67-1</f>
        <v>1.7774008444909617E-2</v>
      </c>
    </row>
    <row r="69" spans="1:17" ht="19.5" customHeight="1">
      <c r="A69" s="2"/>
      <c r="B69" s="7" t="s">
        <v>170</v>
      </c>
      <c r="C69" s="19" t="s">
        <v>25</v>
      </c>
      <c r="D69" s="114">
        <v>38203</v>
      </c>
      <c r="E69" s="114">
        <v>26837</v>
      </c>
      <c r="F69" s="114">
        <v>40773</v>
      </c>
      <c r="G69" s="114">
        <v>41307</v>
      </c>
      <c r="H69" s="115"/>
      <c r="I69" s="114">
        <v>40876</v>
      </c>
      <c r="J69" s="114">
        <v>28183</v>
      </c>
      <c r="K69" s="114">
        <v>42964</v>
      </c>
      <c r="L69" s="114">
        <v>42238</v>
      </c>
      <c r="M69" s="115"/>
      <c r="N69" s="114">
        <v>42001</v>
      </c>
      <c r="O69" s="114">
        <v>28561</v>
      </c>
      <c r="P69" s="127">
        <f>I69+J69</f>
        <v>69059</v>
      </c>
      <c r="Q69" s="127">
        <f>J69+K69</f>
        <v>71147</v>
      </c>
    </row>
    <row r="70" spans="1:17" ht="19.5" customHeight="1">
      <c r="A70" s="2"/>
      <c r="B70" s="4"/>
      <c r="C70" s="19" t="s">
        <v>23</v>
      </c>
      <c r="D70" s="120"/>
      <c r="E70" s="120"/>
      <c r="F70" s="120"/>
      <c r="G70" s="120"/>
      <c r="H70" s="115"/>
      <c r="I70" s="45">
        <f>I69/D69-1</f>
        <v>6.9968327094730887E-2</v>
      </c>
      <c r="J70" s="45">
        <f>J69/E69-1</f>
        <v>5.0154637254536727E-2</v>
      </c>
      <c r="K70" s="45">
        <f>K69/F69-1</f>
        <v>5.3736541338631039E-2</v>
      </c>
      <c r="L70" s="45">
        <f>L69/G69-1</f>
        <v>2.2538552787663146E-2</v>
      </c>
      <c r="M70" s="116"/>
      <c r="N70" s="45">
        <f>N69/I69-1</f>
        <v>2.7522262452294832E-2</v>
      </c>
      <c r="O70" s="45">
        <f>O69/J69-1</f>
        <v>1.3412340772806397E-2</v>
      </c>
      <c r="Q70" s="128">
        <f>Q69/P69-1</f>
        <v>3.0235016435222084E-2</v>
      </c>
    </row>
    <row r="71" spans="1:17" ht="19.5" customHeight="1">
      <c r="A71" s="2"/>
      <c r="B71" s="7" t="s">
        <v>171</v>
      </c>
      <c r="C71" s="19" t="s">
        <v>25</v>
      </c>
      <c r="D71" s="114">
        <v>0</v>
      </c>
      <c r="E71" s="114">
        <v>0</v>
      </c>
      <c r="F71" s="114">
        <v>0</v>
      </c>
      <c r="G71" s="114">
        <v>0</v>
      </c>
      <c r="H71" s="115"/>
      <c r="I71" s="114">
        <v>0</v>
      </c>
      <c r="J71" s="114">
        <v>0</v>
      </c>
      <c r="K71" s="114">
        <v>0</v>
      </c>
      <c r="L71" s="114">
        <v>0</v>
      </c>
      <c r="M71" s="115"/>
      <c r="N71" s="114">
        <v>0</v>
      </c>
      <c r="O71" s="114">
        <v>0</v>
      </c>
      <c r="P71" s="127">
        <f>I71+J71</f>
        <v>0</v>
      </c>
      <c r="Q71" s="127">
        <f>J71+K71</f>
        <v>0</v>
      </c>
    </row>
    <row r="72" spans="1:17" ht="19.5" customHeight="1">
      <c r="A72" s="2"/>
      <c r="B72" s="7"/>
      <c r="C72" s="19" t="s">
        <v>23</v>
      </c>
      <c r="D72" s="120"/>
      <c r="E72" s="120"/>
      <c r="F72" s="120"/>
      <c r="G72" s="120"/>
      <c r="H72" s="115"/>
      <c r="I72" s="45" t="e">
        <f>I71/D71-1</f>
        <v>#DIV/0!</v>
      </c>
      <c r="J72" s="45" t="e">
        <f>J71/E71-1</f>
        <v>#DIV/0!</v>
      </c>
      <c r="K72" s="45" t="e">
        <f>K71/F71-1</f>
        <v>#DIV/0!</v>
      </c>
      <c r="L72" s="45" t="e">
        <f>L71/G71-1</f>
        <v>#DIV/0!</v>
      </c>
      <c r="M72" s="116"/>
      <c r="N72" s="45" t="e">
        <f>N71/I71-1</f>
        <v>#DIV/0!</v>
      </c>
      <c r="O72" s="45" t="e">
        <f>O71/J71-1</f>
        <v>#DIV/0!</v>
      </c>
      <c r="Q72" s="128" t="e">
        <f>Q71/P71-1</f>
        <v>#DIV/0!</v>
      </c>
    </row>
    <row r="73" spans="1:17" s="35" customFormat="1" ht="19.5" customHeight="1">
      <c r="A73" s="2"/>
      <c r="B73" s="6" t="s">
        <v>172</v>
      </c>
      <c r="C73" s="18" t="s">
        <v>25</v>
      </c>
      <c r="D73" s="114">
        <v>158321</v>
      </c>
      <c r="E73" s="114">
        <v>112713</v>
      </c>
      <c r="F73" s="114">
        <v>173034</v>
      </c>
      <c r="G73" s="114">
        <v>177835</v>
      </c>
      <c r="H73" s="115"/>
      <c r="I73" s="114">
        <v>170412</v>
      </c>
      <c r="J73" s="114">
        <v>118677</v>
      </c>
      <c r="K73" s="114">
        <v>178048</v>
      </c>
      <c r="L73" s="114">
        <v>179609</v>
      </c>
      <c r="M73" s="115"/>
      <c r="N73" s="114">
        <v>173251</v>
      </c>
      <c r="O73" s="114">
        <v>121391</v>
      </c>
      <c r="P73" s="127">
        <f>I73+J73</f>
        <v>289089</v>
      </c>
      <c r="Q73" s="127">
        <f>J73+K73</f>
        <v>296725</v>
      </c>
    </row>
    <row r="74" spans="1:17" s="35" customFormat="1" ht="19.5" customHeight="1">
      <c r="A74" s="5"/>
      <c r="B74" s="38"/>
      <c r="C74" s="19" t="s">
        <v>23</v>
      </c>
      <c r="D74" s="42"/>
      <c r="E74" s="42"/>
      <c r="F74" s="42"/>
      <c r="G74" s="42"/>
      <c r="H74" s="46"/>
      <c r="I74" s="45">
        <f>I73/D73-1</f>
        <v>7.6370159359781642E-2</v>
      </c>
      <c r="J74" s="45">
        <f>J73/E73-1</f>
        <v>5.2913151100582922E-2</v>
      </c>
      <c r="K74" s="45">
        <f>K73/F73-1</f>
        <v>2.8976964064865829E-2</v>
      </c>
      <c r="L74" s="45">
        <f>L73/G73-1</f>
        <v>9.9755391233447011E-3</v>
      </c>
      <c r="M74" s="116"/>
      <c r="N74" s="45">
        <f>N73/I73-1</f>
        <v>1.6659624909044046E-2</v>
      </c>
      <c r="O74" s="45">
        <f>O73/J73-1</f>
        <v>2.2868795133007991E-2</v>
      </c>
      <c r="P74"/>
      <c r="Q74" s="128">
        <f>Q73/P73-1</f>
        <v>2.6414010910134955E-2</v>
      </c>
    </row>
    <row r="75" spans="1:17" s="35" customFormat="1" ht="15" customHeight="1">
      <c r="A75" s="60" t="s">
        <v>205</v>
      </c>
      <c r="B75" s="34"/>
      <c r="C75" s="34"/>
      <c r="D75" s="34"/>
      <c r="E75" s="34"/>
      <c r="F75" s="34"/>
      <c r="G75" s="34"/>
    </row>
    <row r="76" spans="1:17" s="35" customFormat="1" ht="15.75">
      <c r="A76" s="36" t="s">
        <v>51</v>
      </c>
      <c r="B76" s="34"/>
      <c r="C76" s="34"/>
      <c r="D76" s="34"/>
      <c r="E76" s="34"/>
      <c r="F76" s="34"/>
      <c r="G76" s="34"/>
      <c r="H76" s="34"/>
    </row>
    <row r="77" spans="1:17">
      <c r="A77" s="2" t="s">
        <v>150</v>
      </c>
      <c r="B77" s="2"/>
      <c r="C77" s="2"/>
      <c r="D77" s="2"/>
      <c r="E77" s="2"/>
      <c r="F77" s="2"/>
      <c r="G77" s="2"/>
      <c r="H77" s="2"/>
    </row>
    <row r="78" spans="1:17" s="35" customFormat="1" ht="15.75">
      <c r="A78" s="34" t="s">
        <v>53</v>
      </c>
      <c r="B78" s="34"/>
      <c r="C78" s="34"/>
      <c r="D78" s="34"/>
      <c r="E78" s="34"/>
      <c r="F78" s="34"/>
      <c r="G78" s="34"/>
      <c r="H78" s="34"/>
    </row>
    <row r="79" spans="1:17" s="35" customFormat="1" ht="15.75">
      <c r="A79" s="37" t="s">
        <v>54</v>
      </c>
      <c r="B79" s="34"/>
      <c r="C79" s="34"/>
      <c r="D79" s="34"/>
      <c r="E79" s="34"/>
      <c r="F79" s="34"/>
      <c r="G79" s="34"/>
      <c r="H79" s="34"/>
    </row>
    <row r="80" spans="1:17">
      <c r="A80" s="37" t="s">
        <v>221</v>
      </c>
    </row>
  </sheetData>
  <phoneticPr fontId="4" type="noConversion"/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Q80"/>
  <sheetViews>
    <sheetView topLeftCell="B1" workbookViewId="0">
      <selection activeCell="P1" sqref="P1:Q65536"/>
    </sheetView>
  </sheetViews>
  <sheetFormatPr defaultRowHeight="16.5"/>
  <cols>
    <col min="1" max="1" width="5.875" customWidth="1"/>
    <col min="4" max="7" width="7.625" customWidth="1"/>
    <col min="8" max="8" width="2.375" customWidth="1"/>
    <col min="9" max="12" width="8.5" customWidth="1"/>
    <col min="13" max="13" width="1.375" customWidth="1"/>
    <col min="14" max="15" width="8.25" customWidth="1"/>
  </cols>
  <sheetData>
    <row r="1" spans="1:17" ht="21">
      <c r="A1" s="110" t="s">
        <v>222</v>
      </c>
      <c r="B1" s="2"/>
      <c r="C1" s="2"/>
      <c r="D1" s="30"/>
      <c r="E1" s="30"/>
      <c r="F1" s="30"/>
      <c r="G1" s="30"/>
      <c r="H1" s="30"/>
      <c r="I1" s="30"/>
      <c r="J1" s="30"/>
      <c r="K1" s="2"/>
    </row>
    <row r="2" spans="1:17" ht="20.25">
      <c r="A2" s="1"/>
      <c r="B2" s="2"/>
      <c r="C2" s="2"/>
      <c r="D2" s="30"/>
      <c r="E2" s="30"/>
      <c r="F2" s="30"/>
      <c r="G2" s="30"/>
      <c r="H2" s="30"/>
      <c r="I2" s="30"/>
      <c r="J2" s="30"/>
      <c r="N2" s="16" t="s">
        <v>16</v>
      </c>
    </row>
    <row r="3" spans="1:17">
      <c r="A3" s="3"/>
      <c r="B3" s="3"/>
      <c r="C3" s="3"/>
      <c r="D3" s="11">
        <v>93</v>
      </c>
      <c r="E3" s="11"/>
      <c r="F3" s="11"/>
      <c r="G3" s="11"/>
      <c r="H3" s="12"/>
      <c r="I3" s="11">
        <v>94</v>
      </c>
      <c r="J3" s="11"/>
      <c r="K3" s="11"/>
      <c r="L3" s="11"/>
      <c r="M3" s="12"/>
      <c r="N3" s="11">
        <v>95</v>
      </c>
      <c r="O3" s="11"/>
    </row>
    <row r="4" spans="1:17">
      <c r="A4" s="4" t="s">
        <v>165</v>
      </c>
      <c r="B4" s="4" t="s">
        <v>166</v>
      </c>
      <c r="C4" s="4"/>
      <c r="D4" s="39" t="s">
        <v>178</v>
      </c>
      <c r="E4" s="11" t="s">
        <v>203</v>
      </c>
      <c r="F4" s="39" t="s">
        <v>131</v>
      </c>
      <c r="G4" s="39" t="s">
        <v>164</v>
      </c>
      <c r="H4" s="17"/>
      <c r="I4" s="39" t="s">
        <v>199</v>
      </c>
      <c r="J4" s="11" t="s">
        <v>203</v>
      </c>
      <c r="K4" s="39" t="s">
        <v>200</v>
      </c>
      <c r="L4" s="39" t="s">
        <v>164</v>
      </c>
      <c r="M4" s="17"/>
      <c r="N4" s="39" t="s">
        <v>199</v>
      </c>
      <c r="O4" s="39" t="s">
        <v>203</v>
      </c>
      <c r="P4" s="59" t="s">
        <v>227</v>
      </c>
      <c r="Q4" s="59" t="s">
        <v>228</v>
      </c>
    </row>
    <row r="5" spans="1:17" ht="19.5" customHeight="1">
      <c r="A5" s="6" t="s">
        <v>167</v>
      </c>
      <c r="B5" s="6" t="s">
        <v>168</v>
      </c>
      <c r="C5" s="19" t="s">
        <v>4</v>
      </c>
      <c r="D5" s="42">
        <v>2271698976</v>
      </c>
      <c r="E5" s="42">
        <v>1660298745</v>
      </c>
      <c r="F5" s="42">
        <v>2542408467</v>
      </c>
      <c r="G5" s="42">
        <v>2569565506</v>
      </c>
      <c r="H5" s="117"/>
      <c r="I5" s="42">
        <v>2568403549</v>
      </c>
      <c r="J5" s="42">
        <v>1824258874</v>
      </c>
      <c r="K5" s="42">
        <v>2597424630</v>
      </c>
      <c r="L5" s="42">
        <v>2595709242</v>
      </c>
      <c r="M5" s="117"/>
      <c r="N5" s="42">
        <v>2483412711</v>
      </c>
      <c r="O5" s="42">
        <v>1795667033</v>
      </c>
      <c r="P5" s="127">
        <f>I5+J5</f>
        <v>4392662423</v>
      </c>
      <c r="Q5" s="127">
        <f>J5+K5</f>
        <v>4421683504</v>
      </c>
    </row>
    <row r="6" spans="1:17" ht="19.5" customHeight="1">
      <c r="A6" s="7"/>
      <c r="B6" s="4"/>
      <c r="C6" s="19" t="s">
        <v>23</v>
      </c>
      <c r="D6" s="113"/>
      <c r="E6" s="113"/>
      <c r="F6" s="113"/>
      <c r="G6" s="113"/>
      <c r="H6" s="112"/>
      <c r="I6" s="45">
        <f>I5/D5-1</f>
        <v>0.13060910628327904</v>
      </c>
      <c r="J6" s="45">
        <f>J5/E5-1</f>
        <v>9.8753389709994588E-2</v>
      </c>
      <c r="K6" s="45">
        <f>K5/F5-1</f>
        <v>2.1639387893054973E-2</v>
      </c>
      <c r="L6" s="45">
        <f>L5/G5-1</f>
        <v>1.0174380041666042E-2</v>
      </c>
      <c r="M6" s="116"/>
      <c r="N6" s="45">
        <f>N5/I5-1</f>
        <v>-3.3090920635540644E-2</v>
      </c>
      <c r="O6" s="45">
        <f>O5/J5-1</f>
        <v>-1.5673126992830522E-2</v>
      </c>
      <c r="Q6" s="128">
        <f>Q5/P5-1</f>
        <v>6.6067177955777545E-3</v>
      </c>
    </row>
    <row r="7" spans="1:17" ht="19.5" customHeight="1">
      <c r="A7" s="2"/>
      <c r="B7" s="7" t="s">
        <v>169</v>
      </c>
      <c r="C7" s="19" t="s">
        <v>25</v>
      </c>
      <c r="D7" s="42">
        <v>1246711003</v>
      </c>
      <c r="E7" s="42">
        <v>951608164</v>
      </c>
      <c r="F7" s="42">
        <v>1483007309</v>
      </c>
      <c r="G7" s="42">
        <v>1549478649</v>
      </c>
      <c r="H7" s="117"/>
      <c r="I7" s="42">
        <v>1405872180</v>
      </c>
      <c r="J7" s="42">
        <v>1047531468</v>
      </c>
      <c r="K7" s="42">
        <v>1434004154</v>
      </c>
      <c r="L7" s="42">
        <v>1472827091</v>
      </c>
      <c r="M7" s="117"/>
      <c r="N7" s="42">
        <v>1302675769</v>
      </c>
      <c r="O7" s="42">
        <v>958567481</v>
      </c>
      <c r="P7" s="127">
        <f>I7+J7</f>
        <v>2453403648</v>
      </c>
      <c r="Q7" s="127">
        <f>J7+K7</f>
        <v>2481535622</v>
      </c>
    </row>
    <row r="8" spans="1:17" ht="19.5" customHeight="1">
      <c r="A8" s="2"/>
      <c r="B8" s="4"/>
      <c r="C8" s="19" t="s">
        <v>23</v>
      </c>
      <c r="D8" s="113"/>
      <c r="E8" s="113"/>
      <c r="F8" s="113"/>
      <c r="G8" s="113"/>
      <c r="H8" s="112"/>
      <c r="I8" s="45">
        <f>I7/D7-1</f>
        <v>0.12766485305496267</v>
      </c>
      <c r="J8" s="45">
        <f>J7/E7-1</f>
        <v>0.10080126214638074</v>
      </c>
      <c r="K8" s="45">
        <f>K7/F7-1</f>
        <v>-3.3043097429535373E-2</v>
      </c>
      <c r="L8" s="45">
        <f>L7/G7-1</f>
        <v>-4.9469257320498894E-2</v>
      </c>
      <c r="M8" s="116"/>
      <c r="N8" s="45">
        <f>N7/I7-1</f>
        <v>-7.3403836044326543E-2</v>
      </c>
      <c r="O8" s="45">
        <f>O7/J7-1</f>
        <v>-8.4927269220708479E-2</v>
      </c>
      <c r="Q8" s="128">
        <f>Q7/P7-1</f>
        <v>1.146650858815379E-2</v>
      </c>
    </row>
    <row r="9" spans="1:17" ht="19.5" customHeight="1">
      <c r="A9" s="2"/>
      <c r="B9" s="7" t="s">
        <v>170</v>
      </c>
      <c r="C9" s="19" t="s">
        <v>25</v>
      </c>
      <c r="D9" s="42">
        <v>764580049</v>
      </c>
      <c r="E9" s="42">
        <v>539790845</v>
      </c>
      <c r="F9" s="42">
        <v>833177194</v>
      </c>
      <c r="G9" s="42">
        <v>878421252</v>
      </c>
      <c r="H9" s="117"/>
      <c r="I9" s="42">
        <v>853810589</v>
      </c>
      <c r="J9" s="42">
        <v>582127169</v>
      </c>
      <c r="K9" s="42">
        <v>871874451</v>
      </c>
      <c r="L9" s="42">
        <v>874380405</v>
      </c>
      <c r="M9" s="117"/>
      <c r="N9" s="42">
        <v>902924593</v>
      </c>
      <c r="O9" s="42">
        <v>623887220</v>
      </c>
      <c r="P9" s="127">
        <f>I9+J9</f>
        <v>1435937758</v>
      </c>
      <c r="Q9" s="127">
        <f>J9+K9</f>
        <v>1454001620</v>
      </c>
    </row>
    <row r="10" spans="1:17" ht="19.5" customHeight="1">
      <c r="A10" s="2"/>
      <c r="B10" s="4"/>
      <c r="C10" s="19" t="s">
        <v>23</v>
      </c>
      <c r="D10" s="113"/>
      <c r="E10" s="113"/>
      <c r="F10" s="113"/>
      <c r="G10" s="113"/>
      <c r="H10" s="112"/>
      <c r="I10" s="45">
        <f>I9/D9-1</f>
        <v>0.1167052947781011</v>
      </c>
      <c r="J10" s="45">
        <f>J9/E9-1</f>
        <v>7.8430978206012414E-2</v>
      </c>
      <c r="K10" s="45">
        <f>K9/F9-1</f>
        <v>4.6445410746564386E-2</v>
      </c>
      <c r="L10" s="45">
        <f>L9/G9-1</f>
        <v>-4.6001243603791542E-3</v>
      </c>
      <c r="M10" s="116"/>
      <c r="N10" s="45">
        <f>N9/I9-1</f>
        <v>5.7523301576200003E-2</v>
      </c>
      <c r="O10" s="45">
        <f>O9/J9-1</f>
        <v>7.1736990169582793E-2</v>
      </c>
      <c r="Q10" s="128">
        <f>Q9/P9-1</f>
        <v>1.2579836346917839E-2</v>
      </c>
    </row>
    <row r="11" spans="1:17" ht="19.5" customHeight="1">
      <c r="A11" s="2"/>
      <c r="B11" s="7" t="s">
        <v>171</v>
      </c>
      <c r="C11" s="19" t="s">
        <v>25</v>
      </c>
      <c r="D11" s="42"/>
      <c r="E11" s="42"/>
      <c r="F11" s="42"/>
      <c r="G11" s="42"/>
      <c r="H11" s="117"/>
      <c r="I11" s="42"/>
      <c r="J11" s="42"/>
      <c r="K11" s="42"/>
      <c r="L11" s="42"/>
      <c r="M11" s="117"/>
      <c r="N11" s="42"/>
      <c r="O11" s="42"/>
      <c r="P11" s="127">
        <f>I11+J11</f>
        <v>0</v>
      </c>
      <c r="Q11" s="127">
        <f>J11+K11</f>
        <v>0</v>
      </c>
    </row>
    <row r="12" spans="1:17" ht="19.5" customHeight="1">
      <c r="A12" s="2"/>
      <c r="B12" s="7"/>
      <c r="C12" s="19" t="s">
        <v>23</v>
      </c>
      <c r="D12" s="113"/>
      <c r="E12" s="113"/>
      <c r="F12" s="113"/>
      <c r="G12" s="113"/>
      <c r="H12" s="112"/>
      <c r="I12" s="45" t="e">
        <f>I11/D11-1</f>
        <v>#DIV/0!</v>
      </c>
      <c r="J12" s="45" t="e">
        <f>J11/E11-1</f>
        <v>#DIV/0!</v>
      </c>
      <c r="K12" s="45" t="e">
        <f>K11/F11-1</f>
        <v>#DIV/0!</v>
      </c>
      <c r="L12" s="45" t="e">
        <f>L11/G11-1</f>
        <v>#DIV/0!</v>
      </c>
      <c r="M12" s="116"/>
      <c r="N12" s="45" t="e">
        <f>N11/I11-1</f>
        <v>#DIV/0!</v>
      </c>
      <c r="O12" s="45" t="e">
        <f>O11/J11-1</f>
        <v>#DIV/0!</v>
      </c>
      <c r="Q12" s="128" t="e">
        <f>Q11/P11-1</f>
        <v>#DIV/0!</v>
      </c>
    </row>
    <row r="13" spans="1:17" ht="19.5" customHeight="1">
      <c r="A13" s="2"/>
      <c r="B13" s="6" t="s">
        <v>172</v>
      </c>
      <c r="C13" s="19" t="s">
        <v>25</v>
      </c>
      <c r="D13" s="42">
        <v>4282990028</v>
      </c>
      <c r="E13" s="42">
        <v>3151697754</v>
      </c>
      <c r="F13" s="42">
        <v>4858592970</v>
      </c>
      <c r="G13" s="42">
        <v>4997465407</v>
      </c>
      <c r="H13" s="117"/>
      <c r="I13" s="42">
        <v>4828086318</v>
      </c>
      <c r="J13" s="42">
        <v>3453917511</v>
      </c>
      <c r="K13" s="42">
        <v>4903303235</v>
      </c>
      <c r="L13" s="42">
        <v>4942916738</v>
      </c>
      <c r="M13" s="117"/>
      <c r="N13" s="42">
        <v>4689013073</v>
      </c>
      <c r="O13" s="42">
        <v>3378121734</v>
      </c>
      <c r="P13" s="127">
        <f>I13+J13</f>
        <v>8282003829</v>
      </c>
      <c r="Q13" s="127">
        <f>J13+K13</f>
        <v>8357220746</v>
      </c>
    </row>
    <row r="14" spans="1:17" ht="19.5" customHeight="1">
      <c r="A14" s="2"/>
      <c r="B14" s="7"/>
      <c r="C14" s="19" t="s">
        <v>23</v>
      </c>
      <c r="D14" s="113"/>
      <c r="E14" s="113"/>
      <c r="F14" s="113"/>
      <c r="G14" s="113"/>
      <c r="H14" s="112"/>
      <c r="I14" s="45">
        <f>I13/D13-1</f>
        <v>0.12727003482063681</v>
      </c>
      <c r="J14" s="45">
        <f>J13/E13-1</f>
        <v>9.5891097620777854E-2</v>
      </c>
      <c r="K14" s="45">
        <f>K13/F13-1</f>
        <v>9.2023071856541794E-3</v>
      </c>
      <c r="L14" s="45">
        <f>L13/G13-1</f>
        <v>-1.0915266951841862E-2</v>
      </c>
      <c r="M14" s="116"/>
      <c r="N14" s="45">
        <f>N13/I13-1</f>
        <v>-2.8805045278811447E-2</v>
      </c>
      <c r="O14" s="45">
        <f>O13/J13-1</f>
        <v>-2.19448718038594E-2</v>
      </c>
      <c r="Q14" s="128">
        <f>Q13/P13-1</f>
        <v>9.081970807188311E-3</v>
      </c>
    </row>
    <row r="15" spans="1:17" ht="19.5" customHeight="1">
      <c r="A15" s="6" t="s">
        <v>173</v>
      </c>
      <c r="B15" s="6" t="s">
        <v>168</v>
      </c>
      <c r="C15" s="19" t="s">
        <v>4</v>
      </c>
      <c r="D15" s="42">
        <v>812960527</v>
      </c>
      <c r="E15" s="42">
        <v>570034398</v>
      </c>
      <c r="F15" s="42">
        <v>890461841</v>
      </c>
      <c r="G15" s="42">
        <v>897556522</v>
      </c>
      <c r="H15" s="117"/>
      <c r="I15" s="42">
        <v>810346138</v>
      </c>
      <c r="J15" s="42">
        <v>602931322</v>
      </c>
      <c r="K15" s="42">
        <v>873008379</v>
      </c>
      <c r="L15" s="42">
        <v>852531291</v>
      </c>
      <c r="M15" s="117"/>
      <c r="N15" s="42">
        <v>824644834</v>
      </c>
      <c r="O15" s="42">
        <v>605444686</v>
      </c>
      <c r="P15" s="127">
        <f>I15+J15</f>
        <v>1413277460</v>
      </c>
      <c r="Q15" s="127">
        <f>J15+K15</f>
        <v>1475939701</v>
      </c>
    </row>
    <row r="16" spans="1:17" ht="19.5" customHeight="1">
      <c r="A16" s="7"/>
      <c r="B16" s="4"/>
      <c r="C16" s="19" t="s">
        <v>23</v>
      </c>
      <c r="D16" s="113"/>
      <c r="E16" s="113"/>
      <c r="F16" s="113"/>
      <c r="G16" s="113"/>
      <c r="H16" s="112"/>
      <c r="I16" s="45">
        <f>I15/D15-1</f>
        <v>-3.2158867659265455E-3</v>
      </c>
      <c r="J16" s="45">
        <f>J15/E15-1</f>
        <v>5.7710419082463771E-2</v>
      </c>
      <c r="K16" s="45">
        <f>K15/F15-1</f>
        <v>-1.9600460341343218E-2</v>
      </c>
      <c r="L16" s="45">
        <f>L15/G15-1</f>
        <v>-5.0164229100214786E-2</v>
      </c>
      <c r="M16" s="116"/>
      <c r="N16" s="45">
        <f>N15/I15-1</f>
        <v>1.7645170785030695E-2</v>
      </c>
      <c r="O16" s="45">
        <f>O15/J15-1</f>
        <v>4.1685742775194878E-3</v>
      </c>
      <c r="Q16" s="128">
        <f>Q15/P15-1</f>
        <v>4.4338244098225399E-2</v>
      </c>
    </row>
    <row r="17" spans="1:17" ht="19.5" customHeight="1">
      <c r="A17" s="2"/>
      <c r="B17" s="7" t="s">
        <v>169</v>
      </c>
      <c r="C17" s="19" t="s">
        <v>25</v>
      </c>
      <c r="D17" s="42">
        <v>559963148</v>
      </c>
      <c r="E17" s="42">
        <v>384344805</v>
      </c>
      <c r="F17" s="42">
        <v>570495133</v>
      </c>
      <c r="G17" s="42">
        <v>585814319</v>
      </c>
      <c r="H17" s="117"/>
      <c r="I17" s="42">
        <v>546296350</v>
      </c>
      <c r="J17" s="42">
        <v>388948747</v>
      </c>
      <c r="K17" s="42">
        <v>527319783</v>
      </c>
      <c r="L17" s="42">
        <v>580100185</v>
      </c>
      <c r="M17" s="117"/>
      <c r="N17" s="42">
        <v>535908270</v>
      </c>
      <c r="O17" s="42">
        <v>401344966</v>
      </c>
      <c r="P17" s="127">
        <f>I17+J17</f>
        <v>935245097</v>
      </c>
      <c r="Q17" s="127">
        <f>J17+K17</f>
        <v>916268530</v>
      </c>
    </row>
    <row r="18" spans="1:17" ht="19.5" customHeight="1">
      <c r="A18" s="2"/>
      <c r="B18" s="4"/>
      <c r="C18" s="19" t="s">
        <v>23</v>
      </c>
      <c r="D18" s="113"/>
      <c r="E18" s="113"/>
      <c r="F18" s="113"/>
      <c r="G18" s="113"/>
      <c r="H18" s="112"/>
      <c r="I18" s="45">
        <f>I17/D17-1</f>
        <v>-2.4406602557352608E-2</v>
      </c>
      <c r="J18" s="45">
        <f>J17/E17-1</f>
        <v>1.1978676282615508E-2</v>
      </c>
      <c r="K18" s="45">
        <f>K17/F17-1</f>
        <v>-7.5680487882444414E-2</v>
      </c>
      <c r="L18" s="45">
        <f>L17/G17-1</f>
        <v>-9.7541726357153191E-3</v>
      </c>
      <c r="M18" s="116"/>
      <c r="N18" s="45">
        <f>N17/I17-1</f>
        <v>-1.9015466605259213E-2</v>
      </c>
      <c r="O18" s="45">
        <f>O17/J17-1</f>
        <v>3.1871086089396705E-2</v>
      </c>
      <c r="Q18" s="128">
        <f>Q17/P17-1</f>
        <v>-2.0290474722478025E-2</v>
      </c>
    </row>
    <row r="19" spans="1:17" ht="19.5" customHeight="1">
      <c r="A19" s="2"/>
      <c r="B19" s="7" t="s">
        <v>170</v>
      </c>
      <c r="C19" s="19" t="s">
        <v>25</v>
      </c>
      <c r="D19" s="42">
        <v>356324743</v>
      </c>
      <c r="E19" s="42">
        <v>286766616</v>
      </c>
      <c r="F19" s="42">
        <v>428472732</v>
      </c>
      <c r="G19" s="42">
        <v>478916097</v>
      </c>
      <c r="H19" s="117"/>
      <c r="I19" s="42">
        <v>406444254</v>
      </c>
      <c r="J19" s="42">
        <v>306945308</v>
      </c>
      <c r="K19" s="42">
        <v>467782408</v>
      </c>
      <c r="L19" s="42">
        <v>456115615</v>
      </c>
      <c r="M19" s="117"/>
      <c r="N19" s="42">
        <v>434102010</v>
      </c>
      <c r="O19" s="42">
        <v>331863070</v>
      </c>
      <c r="P19" s="127">
        <f>I19+J19</f>
        <v>713389562</v>
      </c>
      <c r="Q19" s="127">
        <f>J19+K19</f>
        <v>774727716</v>
      </c>
    </row>
    <row r="20" spans="1:17" ht="19.5" customHeight="1">
      <c r="A20" s="2"/>
      <c r="B20" s="4"/>
      <c r="C20" s="19" t="s">
        <v>23</v>
      </c>
      <c r="D20" s="113"/>
      <c r="E20" s="113"/>
      <c r="F20" s="113"/>
      <c r="G20" s="113"/>
      <c r="H20" s="112"/>
      <c r="I20" s="45">
        <f>I19/D19-1</f>
        <v>0.14065683617149194</v>
      </c>
      <c r="J20" s="45">
        <f>J19/E19-1</f>
        <v>7.0366252116320194E-2</v>
      </c>
      <c r="K20" s="45">
        <f>K19/F19-1</f>
        <v>9.1743705174685442E-2</v>
      </c>
      <c r="L20" s="45">
        <f>L19/G19-1</f>
        <v>-4.760851043183878E-2</v>
      </c>
      <c r="M20" s="116"/>
      <c r="N20" s="45">
        <f>N19/I19-1</f>
        <v>6.804809202690798E-2</v>
      </c>
      <c r="O20" s="45">
        <f>O19/J19-1</f>
        <v>8.1179810704257394E-2</v>
      </c>
      <c r="Q20" s="128">
        <f>Q19/P19-1</f>
        <v>8.5981288859956706E-2</v>
      </c>
    </row>
    <row r="21" spans="1:17" ht="19.5" customHeight="1">
      <c r="A21" s="2"/>
      <c r="B21" s="7" t="s">
        <v>171</v>
      </c>
      <c r="C21" s="19" t="s">
        <v>25</v>
      </c>
      <c r="D21" s="42"/>
      <c r="E21" s="42"/>
      <c r="F21" s="42"/>
      <c r="G21" s="42"/>
      <c r="H21" s="117"/>
      <c r="I21" s="42"/>
      <c r="J21" s="42"/>
      <c r="K21" s="42"/>
      <c r="L21" s="42"/>
      <c r="M21" s="117"/>
      <c r="N21" s="42"/>
      <c r="O21" s="42"/>
      <c r="P21" s="127">
        <f>I21+J21</f>
        <v>0</v>
      </c>
      <c r="Q21" s="127">
        <f>J21+K21</f>
        <v>0</v>
      </c>
    </row>
    <row r="22" spans="1:17" ht="19.5" customHeight="1">
      <c r="A22" s="2"/>
      <c r="B22" s="7"/>
      <c r="C22" s="19" t="s">
        <v>23</v>
      </c>
      <c r="D22" s="113"/>
      <c r="E22" s="113"/>
      <c r="F22" s="113"/>
      <c r="G22" s="113"/>
      <c r="H22" s="112"/>
      <c r="I22" s="45" t="e">
        <f>I21/D21-1</f>
        <v>#DIV/0!</v>
      </c>
      <c r="J22" s="45" t="e">
        <f>J21/E21-1</f>
        <v>#DIV/0!</v>
      </c>
      <c r="K22" s="45" t="e">
        <f>K21/F21-1</f>
        <v>#DIV/0!</v>
      </c>
      <c r="L22" s="45" t="e">
        <f>L21/G21-1</f>
        <v>#DIV/0!</v>
      </c>
      <c r="M22" s="116"/>
      <c r="N22" s="45" t="e">
        <f>N21/I21-1</f>
        <v>#DIV/0!</v>
      </c>
      <c r="O22" s="45" t="e">
        <f>O21/J21-1</f>
        <v>#DIV/0!</v>
      </c>
      <c r="Q22" s="128" t="e">
        <f>Q21/P21-1</f>
        <v>#DIV/0!</v>
      </c>
    </row>
    <row r="23" spans="1:17" ht="19.5" customHeight="1">
      <c r="A23" s="5"/>
      <c r="B23" s="6" t="s">
        <v>172</v>
      </c>
      <c r="C23" s="19" t="s">
        <v>25</v>
      </c>
      <c r="D23" s="42">
        <v>1729248418</v>
      </c>
      <c r="E23" s="42">
        <v>1241145819</v>
      </c>
      <c r="F23" s="42">
        <v>1889429706</v>
      </c>
      <c r="G23" s="42">
        <v>1962286938</v>
      </c>
      <c r="H23" s="117"/>
      <c r="I23" s="42">
        <v>1763086742</v>
      </c>
      <c r="J23" s="42">
        <v>1298825377</v>
      </c>
      <c r="K23" s="42">
        <v>1868110570</v>
      </c>
      <c r="L23" s="42">
        <v>1888747091</v>
      </c>
      <c r="M23" s="117"/>
      <c r="N23" s="42">
        <v>1794655114</v>
      </c>
      <c r="O23" s="42">
        <v>1338652722</v>
      </c>
      <c r="P23" s="127">
        <f>I23+J23</f>
        <v>3061912119</v>
      </c>
      <c r="Q23" s="127">
        <f>J23+K23</f>
        <v>3166935947</v>
      </c>
    </row>
    <row r="24" spans="1:17" ht="19.5" customHeight="1">
      <c r="A24" s="2"/>
      <c r="B24" s="7"/>
      <c r="C24" s="19" t="s">
        <v>23</v>
      </c>
      <c r="D24" s="113"/>
      <c r="E24" s="113"/>
      <c r="F24" s="113"/>
      <c r="G24" s="113"/>
      <c r="H24" s="112"/>
      <c r="I24" s="45">
        <f>I23/D23-1</f>
        <v>1.956822608468034E-2</v>
      </c>
      <c r="J24" s="45">
        <f>J23/E23-1</f>
        <v>4.6472829475002975E-2</v>
      </c>
      <c r="K24" s="45">
        <f>K23/F23-1</f>
        <v>-1.1283370814113791E-2</v>
      </c>
      <c r="L24" s="45">
        <f>L23/G23-1</f>
        <v>-3.7476602211373389E-2</v>
      </c>
      <c r="M24" s="116"/>
      <c r="N24" s="45">
        <f>N23/I23-1</f>
        <v>1.790517235935285E-2</v>
      </c>
      <c r="O24" s="45">
        <f>O23/J23-1</f>
        <v>3.0664125990510271E-2</v>
      </c>
      <c r="Q24" s="128">
        <f>Q23/P23-1</f>
        <v>3.4300079139534478E-2</v>
      </c>
    </row>
    <row r="25" spans="1:17" ht="19.5" customHeight="1">
      <c r="A25" s="6" t="s">
        <v>174</v>
      </c>
      <c r="B25" s="6" t="s">
        <v>168</v>
      </c>
      <c r="C25" s="19" t="s">
        <v>4</v>
      </c>
      <c r="D25" s="42">
        <v>1026968991</v>
      </c>
      <c r="E25" s="42">
        <v>726481606</v>
      </c>
      <c r="F25" s="42">
        <v>1080565947</v>
      </c>
      <c r="G25" s="42">
        <v>1106337866</v>
      </c>
      <c r="H25" s="117"/>
      <c r="I25" s="42">
        <v>1068981346</v>
      </c>
      <c r="J25" s="42">
        <v>743640988</v>
      </c>
      <c r="K25" s="42">
        <v>1096857020</v>
      </c>
      <c r="L25" s="42">
        <v>1068048524</v>
      </c>
      <c r="M25" s="117"/>
      <c r="N25" s="42">
        <v>1098037922</v>
      </c>
      <c r="O25" s="42">
        <v>784330890</v>
      </c>
      <c r="P25" s="127">
        <f>I25+J25</f>
        <v>1812622334</v>
      </c>
      <c r="Q25" s="127">
        <f>J25+K25</f>
        <v>1840498008</v>
      </c>
    </row>
    <row r="26" spans="1:17" ht="19.5" customHeight="1">
      <c r="A26" s="7"/>
      <c r="B26" s="4"/>
      <c r="C26" s="19" t="s">
        <v>23</v>
      </c>
      <c r="D26" s="113"/>
      <c r="E26" s="113"/>
      <c r="F26" s="113"/>
      <c r="G26" s="113"/>
      <c r="H26" s="112"/>
      <c r="I26" s="45">
        <f>I25/D25-1</f>
        <v>4.0909078431950352E-2</v>
      </c>
      <c r="J26" s="45">
        <f>J25/E25-1</f>
        <v>2.3619843721136125E-2</v>
      </c>
      <c r="K26" s="45">
        <f>K25/F25-1</f>
        <v>1.5076426427493184E-2</v>
      </c>
      <c r="L26" s="45">
        <f>L25/G25-1</f>
        <v>-3.4609085684137675E-2</v>
      </c>
      <c r="M26" s="116"/>
      <c r="N26" s="45">
        <f>N25/I25-1</f>
        <v>2.718155570134706E-2</v>
      </c>
      <c r="O26" s="45">
        <f>O25/J25-1</f>
        <v>5.4717131864173041E-2</v>
      </c>
      <c r="Q26" s="128">
        <f>Q25/P25-1</f>
        <v>1.5378644231137439E-2</v>
      </c>
    </row>
    <row r="27" spans="1:17" ht="19.5" customHeight="1">
      <c r="A27" s="2"/>
      <c r="B27" s="7" t="s">
        <v>169</v>
      </c>
      <c r="C27" s="19" t="s">
        <v>25</v>
      </c>
      <c r="D27" s="42">
        <v>1171671030</v>
      </c>
      <c r="E27" s="42">
        <v>824677729</v>
      </c>
      <c r="F27" s="42">
        <v>1220274149</v>
      </c>
      <c r="G27" s="42">
        <v>1211505059</v>
      </c>
      <c r="H27" s="117"/>
      <c r="I27" s="42">
        <v>1190909313</v>
      </c>
      <c r="J27" s="42">
        <v>786025743</v>
      </c>
      <c r="K27" s="42">
        <v>1132907546</v>
      </c>
      <c r="L27" s="42">
        <v>1165000733</v>
      </c>
      <c r="M27" s="117"/>
      <c r="N27" s="42">
        <v>1089218202</v>
      </c>
      <c r="O27" s="42">
        <v>792300374</v>
      </c>
      <c r="P27" s="127">
        <f>I27+J27</f>
        <v>1976935056</v>
      </c>
      <c r="Q27" s="127">
        <f>J27+K27</f>
        <v>1918933289</v>
      </c>
    </row>
    <row r="28" spans="1:17" ht="19.5" customHeight="1">
      <c r="A28" s="2"/>
      <c r="B28" s="4"/>
      <c r="C28" s="19" t="s">
        <v>23</v>
      </c>
      <c r="D28" s="113"/>
      <c r="E28" s="113"/>
      <c r="F28" s="113"/>
      <c r="G28" s="113"/>
      <c r="H28" s="112"/>
      <c r="I28" s="45">
        <f>I27/D27-1</f>
        <v>1.641952605075514E-2</v>
      </c>
      <c r="J28" s="45">
        <f>J27/E27-1</f>
        <v>-4.6869200708098635E-2</v>
      </c>
      <c r="K28" s="45">
        <f>K27/F27-1</f>
        <v>-7.1595881197348832E-2</v>
      </c>
      <c r="L28" s="45">
        <f>L27/G27-1</f>
        <v>-3.8385581351501386E-2</v>
      </c>
      <c r="M28" s="116"/>
      <c r="N28" s="45">
        <f>N27/I27-1</f>
        <v>-8.5389466594926189E-2</v>
      </c>
      <c r="O28" s="45">
        <f>O27/J27-1</f>
        <v>7.9827296445174056E-3</v>
      </c>
      <c r="Q28" s="128">
        <f>Q27/P27-1</f>
        <v>-2.9339237434211407E-2</v>
      </c>
    </row>
    <row r="29" spans="1:17" ht="19.5" customHeight="1">
      <c r="A29" s="2"/>
      <c r="B29" s="7" t="s">
        <v>170</v>
      </c>
      <c r="C29" s="19" t="s">
        <v>25</v>
      </c>
      <c r="D29" s="42">
        <v>657292813</v>
      </c>
      <c r="E29" s="42">
        <v>487992196</v>
      </c>
      <c r="F29" s="42">
        <v>725200558</v>
      </c>
      <c r="G29" s="42">
        <v>784992848</v>
      </c>
      <c r="H29" s="117"/>
      <c r="I29" s="42">
        <v>755435572</v>
      </c>
      <c r="J29" s="42">
        <v>492343898</v>
      </c>
      <c r="K29" s="42">
        <v>751624953</v>
      </c>
      <c r="L29" s="42">
        <v>760966823</v>
      </c>
      <c r="M29" s="117"/>
      <c r="N29" s="42">
        <v>718912230</v>
      </c>
      <c r="O29" s="42">
        <v>495248863</v>
      </c>
      <c r="P29" s="127">
        <f>I29+J29</f>
        <v>1247779470</v>
      </c>
      <c r="Q29" s="127">
        <f>J29+K29</f>
        <v>1243968851</v>
      </c>
    </row>
    <row r="30" spans="1:17" ht="19.5" customHeight="1">
      <c r="A30" s="2"/>
      <c r="B30" s="4"/>
      <c r="C30" s="19" t="s">
        <v>23</v>
      </c>
      <c r="D30" s="113"/>
      <c r="E30" s="113"/>
      <c r="F30" s="113"/>
      <c r="G30" s="113"/>
      <c r="H30" s="112"/>
      <c r="I30" s="45">
        <f>I29/D29-1</f>
        <v>0.14931360431595042</v>
      </c>
      <c r="J30" s="45">
        <f>J29/E29-1</f>
        <v>8.9175647390886681E-3</v>
      </c>
      <c r="K30" s="45">
        <f>K29/F29-1</f>
        <v>3.6437361649134248E-2</v>
      </c>
      <c r="L30" s="45">
        <f>L29/G29-1</f>
        <v>-3.0606680126084362E-2</v>
      </c>
      <c r="M30" s="116"/>
      <c r="N30" s="45">
        <f>N29/I29-1</f>
        <v>-4.8347395004586846E-2</v>
      </c>
      <c r="O30" s="45">
        <f>O29/J29-1</f>
        <v>5.9002762333413283E-3</v>
      </c>
      <c r="Q30" s="128">
        <f>Q29/P29-1</f>
        <v>-3.0539202572390511E-3</v>
      </c>
    </row>
    <row r="31" spans="1:17" ht="19.5" customHeight="1">
      <c r="A31" s="2"/>
      <c r="B31" s="7" t="s">
        <v>171</v>
      </c>
      <c r="C31" s="19" t="s">
        <v>25</v>
      </c>
      <c r="D31" s="42"/>
      <c r="E31" s="42"/>
      <c r="F31" s="42"/>
      <c r="G31" s="42"/>
      <c r="H31" s="117"/>
      <c r="I31" s="42"/>
      <c r="J31" s="42"/>
      <c r="K31" s="42"/>
      <c r="L31" s="42"/>
      <c r="M31" s="117"/>
      <c r="N31" s="42"/>
      <c r="O31" s="42"/>
      <c r="P31" s="127">
        <f>I31+J31</f>
        <v>0</v>
      </c>
      <c r="Q31" s="127">
        <f>J31+K31</f>
        <v>0</v>
      </c>
    </row>
    <row r="32" spans="1:17" ht="19.5" customHeight="1">
      <c r="A32" s="2"/>
      <c r="B32" s="7"/>
      <c r="C32" s="19" t="s">
        <v>23</v>
      </c>
      <c r="D32" s="113"/>
      <c r="E32" s="113"/>
      <c r="F32" s="113"/>
      <c r="G32" s="113"/>
      <c r="H32" s="112"/>
      <c r="I32" s="45" t="e">
        <f>I31/D31-1</f>
        <v>#DIV/0!</v>
      </c>
      <c r="J32" s="45" t="e">
        <f>J31/E31-1</f>
        <v>#DIV/0!</v>
      </c>
      <c r="K32" s="45" t="e">
        <f>K31/F31-1</f>
        <v>#DIV/0!</v>
      </c>
      <c r="L32" s="45" t="e">
        <f>L31/G31-1</f>
        <v>#DIV/0!</v>
      </c>
      <c r="M32" s="116"/>
      <c r="N32" s="45" t="e">
        <f>N31/I31-1</f>
        <v>#DIV/0!</v>
      </c>
      <c r="O32" s="45" t="e">
        <f>O31/J31-1</f>
        <v>#DIV/0!</v>
      </c>
      <c r="Q32" s="128" t="e">
        <f>Q31/P31-1</f>
        <v>#DIV/0!</v>
      </c>
    </row>
    <row r="33" spans="1:17" ht="19.5" customHeight="1">
      <c r="A33" s="2"/>
      <c r="B33" s="6" t="s">
        <v>172</v>
      </c>
      <c r="C33" s="19" t="s">
        <v>25</v>
      </c>
      <c r="D33" s="42">
        <v>2855932834</v>
      </c>
      <c r="E33" s="42">
        <v>2039151531</v>
      </c>
      <c r="F33" s="42">
        <v>3026040654</v>
      </c>
      <c r="G33" s="42">
        <v>3102835773</v>
      </c>
      <c r="H33" s="117"/>
      <c r="I33" s="42">
        <v>3015326231</v>
      </c>
      <c r="J33" s="42">
        <v>2022010629</v>
      </c>
      <c r="K33" s="42">
        <v>2981389519</v>
      </c>
      <c r="L33" s="42">
        <v>2994016080</v>
      </c>
      <c r="M33" s="117"/>
      <c r="N33" s="42">
        <v>2906168354</v>
      </c>
      <c r="O33" s="42">
        <v>2071880127</v>
      </c>
      <c r="P33" s="127">
        <f>I33+J33</f>
        <v>5037336860</v>
      </c>
      <c r="Q33" s="127">
        <f>J33+K33</f>
        <v>5003400148</v>
      </c>
    </row>
    <row r="34" spans="1:17" ht="19.5" customHeight="1">
      <c r="A34" s="5"/>
      <c r="B34" s="7"/>
      <c r="C34" s="19" t="s">
        <v>23</v>
      </c>
      <c r="D34" s="113"/>
      <c r="E34" s="113"/>
      <c r="F34" s="113"/>
      <c r="G34" s="113"/>
      <c r="H34" s="112"/>
      <c r="I34" s="45">
        <f>I33/D33-1</f>
        <v>5.5811325498420272E-2</v>
      </c>
      <c r="J34" s="45">
        <f>J33/E33-1</f>
        <v>-8.4058990905859776E-3</v>
      </c>
      <c r="K34" s="45">
        <f>K33/F33-1</f>
        <v>-1.4755629585140428E-2</v>
      </c>
      <c r="L34" s="45">
        <f>L33/G33-1</f>
        <v>-3.5071044992750933E-2</v>
      </c>
      <c r="M34" s="116"/>
      <c r="N34" s="45">
        <f>N33/I33-1</f>
        <v>-3.6201017282232462E-2</v>
      </c>
      <c r="O34" s="45">
        <f>O33/J33-1</f>
        <v>2.4663321391472204E-2</v>
      </c>
      <c r="Q34" s="128">
        <f>Q33/P33-1</f>
        <v>-6.7370344575288232E-3</v>
      </c>
    </row>
    <row r="35" spans="1:17" ht="19.5" customHeight="1">
      <c r="A35" s="6" t="s">
        <v>175</v>
      </c>
      <c r="B35" s="6" t="s">
        <v>168</v>
      </c>
      <c r="C35" s="19" t="s">
        <v>4</v>
      </c>
      <c r="D35" s="42">
        <v>517767863</v>
      </c>
      <c r="E35" s="42">
        <v>413148783</v>
      </c>
      <c r="F35" s="42">
        <v>588949085</v>
      </c>
      <c r="G35" s="42">
        <v>543062343</v>
      </c>
      <c r="H35" s="117"/>
      <c r="I35" s="42">
        <v>564306192</v>
      </c>
      <c r="J35" s="42">
        <v>377685874</v>
      </c>
      <c r="K35" s="42">
        <v>560646839</v>
      </c>
      <c r="L35" s="42">
        <v>564575387</v>
      </c>
      <c r="M35" s="117"/>
      <c r="N35" s="42">
        <v>523010674</v>
      </c>
      <c r="O35" s="42">
        <v>375359757</v>
      </c>
      <c r="P35" s="127">
        <f>I35+J35</f>
        <v>941992066</v>
      </c>
      <c r="Q35" s="127">
        <f>J35+K35</f>
        <v>938332713</v>
      </c>
    </row>
    <row r="36" spans="1:17" ht="19.5" customHeight="1">
      <c r="A36" s="7"/>
      <c r="B36" s="4"/>
      <c r="C36" s="19" t="s">
        <v>23</v>
      </c>
      <c r="D36" s="113"/>
      <c r="E36" s="113"/>
      <c r="F36" s="113"/>
      <c r="G36" s="113"/>
      <c r="H36" s="112"/>
      <c r="I36" s="45">
        <f>I35/D35-1</f>
        <v>8.9882614054785481E-2</v>
      </c>
      <c r="J36" s="45">
        <f>J35/E35-1</f>
        <v>-8.5835685494443315E-2</v>
      </c>
      <c r="K36" s="45">
        <f>K35/F35-1</f>
        <v>-4.8055505511142793E-2</v>
      </c>
      <c r="L36" s="45">
        <f>L35/G35-1</f>
        <v>3.9614317356561735E-2</v>
      </c>
      <c r="M36" s="116"/>
      <c r="N36" s="45">
        <f>N35/I35-1</f>
        <v>-7.3179274984811804E-2</v>
      </c>
      <c r="O36" s="45">
        <f>O35/J35-1</f>
        <v>-6.1588668259273671E-3</v>
      </c>
      <c r="Q36" s="128">
        <f>Q35/P35-1</f>
        <v>-3.8846962008276531E-3</v>
      </c>
    </row>
    <row r="37" spans="1:17" ht="19.5" customHeight="1">
      <c r="A37" s="2"/>
      <c r="B37" s="7" t="s">
        <v>169</v>
      </c>
      <c r="C37" s="19" t="s">
        <v>25</v>
      </c>
      <c r="D37" s="42">
        <v>885780031</v>
      </c>
      <c r="E37" s="42">
        <v>621908988</v>
      </c>
      <c r="F37" s="42">
        <v>959700740</v>
      </c>
      <c r="G37" s="42">
        <v>1024077794</v>
      </c>
      <c r="H37" s="117"/>
      <c r="I37" s="42">
        <v>1049478220</v>
      </c>
      <c r="J37" s="42">
        <v>734974965</v>
      </c>
      <c r="K37" s="42">
        <v>1091994403</v>
      </c>
      <c r="L37" s="42">
        <v>1131729660</v>
      </c>
      <c r="M37" s="117"/>
      <c r="N37" s="42">
        <v>1134435401</v>
      </c>
      <c r="O37" s="42">
        <v>823898835</v>
      </c>
      <c r="P37" s="127">
        <f>I37+J37</f>
        <v>1784453185</v>
      </c>
      <c r="Q37" s="127">
        <f>J37+K37</f>
        <v>1826969368</v>
      </c>
    </row>
    <row r="38" spans="1:17" ht="19.5" customHeight="1">
      <c r="A38" s="2"/>
      <c r="B38" s="4"/>
      <c r="C38" s="19" t="s">
        <v>23</v>
      </c>
      <c r="D38" s="113"/>
      <c r="E38" s="113"/>
      <c r="F38" s="113"/>
      <c r="G38" s="113"/>
      <c r="H38" s="112"/>
      <c r="I38" s="45">
        <f>I37/D37-1</f>
        <v>0.18480681802590793</v>
      </c>
      <c r="J38" s="45">
        <f>J37/E37-1</f>
        <v>0.18180470001504467</v>
      </c>
      <c r="K38" s="45">
        <f>K37/F37-1</f>
        <v>0.13784887047185146</v>
      </c>
      <c r="L38" s="45">
        <f>L37/G37-1</f>
        <v>0.10512078929034963</v>
      </c>
      <c r="M38" s="116"/>
      <c r="N38" s="45">
        <f>N37/I37-1</f>
        <v>8.0951828614413746E-2</v>
      </c>
      <c r="O38" s="45">
        <f>O37/J37-1</f>
        <v>0.1209889781756035</v>
      </c>
      <c r="Q38" s="128">
        <f>Q37/P37-1</f>
        <v>2.3825888713354004E-2</v>
      </c>
    </row>
    <row r="39" spans="1:17" ht="19.5" customHeight="1">
      <c r="A39" s="2"/>
      <c r="B39" s="7" t="s">
        <v>170</v>
      </c>
      <c r="C39" s="19" t="s">
        <v>25</v>
      </c>
      <c r="D39" s="42">
        <v>414759908</v>
      </c>
      <c r="E39" s="42">
        <v>302190407</v>
      </c>
      <c r="F39" s="42">
        <v>431452762</v>
      </c>
      <c r="G39" s="42">
        <v>438370484</v>
      </c>
      <c r="H39" s="117"/>
      <c r="I39" s="42">
        <v>533093644</v>
      </c>
      <c r="J39" s="42">
        <v>308175177</v>
      </c>
      <c r="K39" s="42">
        <v>430945398</v>
      </c>
      <c r="L39" s="42">
        <v>362248561</v>
      </c>
      <c r="M39" s="117"/>
      <c r="N39" s="42">
        <v>443206920</v>
      </c>
      <c r="O39" s="42">
        <v>283188417</v>
      </c>
      <c r="P39" s="127">
        <f>I39+J39</f>
        <v>841268821</v>
      </c>
      <c r="Q39" s="127">
        <f>J39+K39</f>
        <v>739120575</v>
      </c>
    </row>
    <row r="40" spans="1:17" ht="19.5" customHeight="1">
      <c r="A40" s="2"/>
      <c r="B40" s="4"/>
      <c r="C40" s="19" t="s">
        <v>23</v>
      </c>
      <c r="D40" s="113"/>
      <c r="E40" s="113"/>
      <c r="F40" s="113"/>
      <c r="G40" s="113"/>
      <c r="H40" s="112"/>
      <c r="I40" s="45">
        <f>I39/D39-1</f>
        <v>0.28530659236234568</v>
      </c>
      <c r="J40" s="45">
        <f>J39/E39-1</f>
        <v>1.9804632646727161E-2</v>
      </c>
      <c r="K40" s="45">
        <f>K39/F39-1</f>
        <v>-1.1759433353679682E-3</v>
      </c>
      <c r="L40" s="45">
        <f>L39/G39-1</f>
        <v>-0.17364746436714928</v>
      </c>
      <c r="M40" s="116"/>
      <c r="N40" s="45">
        <f>N39/I39-1</f>
        <v>-0.16861338530609082</v>
      </c>
      <c r="O40" s="45">
        <f>O39/J39-1</f>
        <v>-8.1079729533180434E-2</v>
      </c>
      <c r="Q40" s="128">
        <f>Q39/P39-1</f>
        <v>-0.12142164721923054</v>
      </c>
    </row>
    <row r="41" spans="1:17" ht="19.5" customHeight="1">
      <c r="A41" s="2"/>
      <c r="B41" s="7" t="s">
        <v>171</v>
      </c>
      <c r="C41" s="19" t="s">
        <v>25</v>
      </c>
      <c r="D41" s="42"/>
      <c r="E41" s="42"/>
      <c r="F41" s="42"/>
      <c r="G41" s="42"/>
      <c r="H41" s="117"/>
      <c r="I41" s="42"/>
      <c r="J41" s="42"/>
      <c r="K41" s="42"/>
      <c r="L41" s="42"/>
      <c r="M41" s="117"/>
      <c r="N41" s="42"/>
      <c r="O41" s="42"/>
      <c r="P41" s="127">
        <f>I41+J41</f>
        <v>0</v>
      </c>
      <c r="Q41" s="127">
        <f>J41+K41</f>
        <v>0</v>
      </c>
    </row>
    <row r="42" spans="1:17" ht="19.5" customHeight="1">
      <c r="A42" s="2"/>
      <c r="B42" s="7"/>
      <c r="C42" s="19" t="s">
        <v>23</v>
      </c>
      <c r="D42" s="113"/>
      <c r="E42" s="113"/>
      <c r="F42" s="113"/>
      <c r="G42" s="113"/>
      <c r="H42" s="112"/>
      <c r="I42" s="45" t="e">
        <f>I41/D41-1</f>
        <v>#DIV/0!</v>
      </c>
      <c r="J42" s="45" t="e">
        <f>J41/E41-1</f>
        <v>#DIV/0!</v>
      </c>
      <c r="K42" s="45" t="e">
        <f>K41/F41-1</f>
        <v>#DIV/0!</v>
      </c>
      <c r="L42" s="45" t="e">
        <f>L41/G41-1</f>
        <v>#DIV/0!</v>
      </c>
      <c r="M42" s="116"/>
      <c r="N42" s="45" t="e">
        <f>N41/I41-1</f>
        <v>#DIV/0!</v>
      </c>
      <c r="O42" s="45" t="e">
        <f>O41/J41-1</f>
        <v>#DIV/0!</v>
      </c>
      <c r="Q42" s="128" t="e">
        <f>Q41/P41-1</f>
        <v>#DIV/0!</v>
      </c>
    </row>
    <row r="43" spans="1:17" ht="19.5" customHeight="1">
      <c r="A43" s="2"/>
      <c r="B43" s="6" t="s">
        <v>172</v>
      </c>
      <c r="C43" s="19" t="s">
        <v>25</v>
      </c>
      <c r="D43" s="42">
        <v>1818307802</v>
      </c>
      <c r="E43" s="42">
        <v>1337248178</v>
      </c>
      <c r="F43" s="42">
        <v>1980102587</v>
      </c>
      <c r="G43" s="42">
        <v>2005510621</v>
      </c>
      <c r="H43" s="117"/>
      <c r="I43" s="42">
        <v>2146878056</v>
      </c>
      <c r="J43" s="42">
        <v>1420836016</v>
      </c>
      <c r="K43" s="42">
        <v>2083586640</v>
      </c>
      <c r="L43" s="42">
        <v>2058553608</v>
      </c>
      <c r="M43" s="117"/>
      <c r="N43" s="42">
        <v>2100652995</v>
      </c>
      <c r="O43" s="42">
        <v>1482447009</v>
      </c>
      <c r="P43" s="127">
        <f>I43+J43</f>
        <v>3567714072</v>
      </c>
      <c r="Q43" s="127">
        <f>J43+K43</f>
        <v>3504422656</v>
      </c>
    </row>
    <row r="44" spans="1:17" ht="19.5" customHeight="1">
      <c r="A44" s="5"/>
      <c r="B44" s="7"/>
      <c r="C44" s="19" t="s">
        <v>23</v>
      </c>
      <c r="D44" s="113"/>
      <c r="E44" s="113"/>
      <c r="F44" s="113"/>
      <c r="G44" s="113"/>
      <c r="H44" s="112"/>
      <c r="I44" s="45">
        <f>I43/D43-1</f>
        <v>0.18070111872071259</v>
      </c>
      <c r="J44" s="45">
        <f>J43/E43-1</f>
        <v>6.250734857983864E-2</v>
      </c>
      <c r="K44" s="45">
        <f>K43/F43-1</f>
        <v>5.2261965455429271E-2</v>
      </c>
      <c r="L44" s="45">
        <f>L43/G43-1</f>
        <v>2.6448619341418178E-2</v>
      </c>
      <c r="M44" s="116"/>
      <c r="N44" s="45">
        <f>N43/I43-1</f>
        <v>-2.153129325199088E-2</v>
      </c>
      <c r="O44" s="45">
        <f>O43/J43-1</f>
        <v>4.3362493846017536E-2</v>
      </c>
      <c r="Q44" s="128">
        <f>Q43/P43-1</f>
        <v>-1.7740047190642705E-2</v>
      </c>
    </row>
    <row r="45" spans="1:17" ht="19.5" customHeight="1">
      <c r="A45" s="6" t="s">
        <v>176</v>
      </c>
      <c r="B45" s="6" t="s">
        <v>168</v>
      </c>
      <c r="C45" s="19" t="s">
        <v>4</v>
      </c>
      <c r="D45" s="42">
        <v>1082766171</v>
      </c>
      <c r="E45" s="42">
        <v>799196158</v>
      </c>
      <c r="F45" s="42">
        <v>1204093759</v>
      </c>
      <c r="G45" s="42">
        <v>1176813617</v>
      </c>
      <c r="H45" s="117"/>
      <c r="I45" s="42">
        <v>1068784081</v>
      </c>
      <c r="J45" s="42">
        <v>778704068</v>
      </c>
      <c r="K45" s="42">
        <v>1231535955</v>
      </c>
      <c r="L45" s="42">
        <v>1183062534</v>
      </c>
      <c r="M45" s="117"/>
      <c r="N45" s="42">
        <v>1075892216</v>
      </c>
      <c r="O45" s="42">
        <v>786882812</v>
      </c>
      <c r="P45" s="127">
        <f>I45+J45</f>
        <v>1847488149</v>
      </c>
      <c r="Q45" s="127">
        <f>J45+K45</f>
        <v>2010240023</v>
      </c>
    </row>
    <row r="46" spans="1:17" ht="19.5" customHeight="1">
      <c r="A46" s="7"/>
      <c r="B46" s="4"/>
      <c r="C46" s="19" t="s">
        <v>23</v>
      </c>
      <c r="D46" s="113"/>
      <c r="E46" s="113"/>
      <c r="F46" s="113"/>
      <c r="G46" s="113"/>
      <c r="H46" s="112"/>
      <c r="I46" s="45">
        <f>I45/D45-1</f>
        <v>-1.2913305175656475E-2</v>
      </c>
      <c r="J46" s="45">
        <f>J45/E45-1</f>
        <v>-2.5640876516826339E-2</v>
      </c>
      <c r="K46" s="45">
        <f>K45/F45-1</f>
        <v>2.2790746812599405E-2</v>
      </c>
      <c r="L46" s="45">
        <f>L45/G45-1</f>
        <v>5.3100311805789335E-3</v>
      </c>
      <c r="M46" s="116"/>
      <c r="N46" s="45">
        <f>N45/I45-1</f>
        <v>6.6506744686440911E-3</v>
      </c>
      <c r="O46" s="45">
        <f>O45/J45-1</f>
        <v>1.0503019485959664E-2</v>
      </c>
      <c r="Q46" s="128">
        <f>Q45/P45-1</f>
        <v>8.8093595668309765E-2</v>
      </c>
    </row>
    <row r="47" spans="1:17" ht="19.5" customHeight="1">
      <c r="A47" s="2"/>
      <c r="B47" s="7" t="s">
        <v>169</v>
      </c>
      <c r="C47" s="19" t="s">
        <v>25</v>
      </c>
      <c r="D47" s="42">
        <v>601686116</v>
      </c>
      <c r="E47" s="42">
        <v>414628526</v>
      </c>
      <c r="F47" s="42">
        <v>648011030</v>
      </c>
      <c r="G47" s="42">
        <v>723457912</v>
      </c>
      <c r="H47" s="117"/>
      <c r="I47" s="42">
        <v>696524595</v>
      </c>
      <c r="J47" s="42">
        <v>519502130</v>
      </c>
      <c r="K47" s="42">
        <v>720923471</v>
      </c>
      <c r="L47" s="42">
        <v>766272592</v>
      </c>
      <c r="M47" s="117"/>
      <c r="N47" s="42">
        <v>733563273</v>
      </c>
      <c r="O47" s="42">
        <v>521885156</v>
      </c>
      <c r="P47" s="127">
        <f>I47+J47</f>
        <v>1216026725</v>
      </c>
      <c r="Q47" s="127">
        <f>J47+K47</f>
        <v>1240425601</v>
      </c>
    </row>
    <row r="48" spans="1:17" ht="19.5" customHeight="1">
      <c r="A48" s="2"/>
      <c r="B48" s="4"/>
      <c r="C48" s="19" t="s">
        <v>23</v>
      </c>
      <c r="D48" s="113"/>
      <c r="E48" s="113"/>
      <c r="F48" s="113"/>
      <c r="G48" s="113"/>
      <c r="H48" s="112"/>
      <c r="I48" s="45">
        <f>I47/D47-1</f>
        <v>0.15762118566152861</v>
      </c>
      <c r="J48" s="45">
        <f>J47/E47-1</f>
        <v>0.25293388520981797</v>
      </c>
      <c r="K48" s="45">
        <f>K47/F47-1</f>
        <v>0.11251728384931958</v>
      </c>
      <c r="L48" s="45">
        <f>L47/G47-1</f>
        <v>5.9180609251530347E-2</v>
      </c>
      <c r="M48" s="116"/>
      <c r="N48" s="45">
        <f>N47/I47-1</f>
        <v>5.3176410805708896E-2</v>
      </c>
      <c r="O48" s="45">
        <f>O47/J47-1</f>
        <v>4.5871342240695334E-3</v>
      </c>
      <c r="Q48" s="128">
        <f>Q47/P47-1</f>
        <v>2.0064424159756955E-2</v>
      </c>
    </row>
    <row r="49" spans="1:17" ht="19.5" customHeight="1">
      <c r="A49" s="2"/>
      <c r="B49" s="7" t="s">
        <v>170</v>
      </c>
      <c r="C49" s="19" t="s">
        <v>25</v>
      </c>
      <c r="D49" s="42">
        <v>571299331</v>
      </c>
      <c r="E49" s="42">
        <v>422406403</v>
      </c>
      <c r="F49" s="42">
        <v>624180532</v>
      </c>
      <c r="G49" s="42">
        <v>641858344</v>
      </c>
      <c r="H49" s="117"/>
      <c r="I49" s="42">
        <v>629037542</v>
      </c>
      <c r="J49" s="42">
        <v>438353454</v>
      </c>
      <c r="K49" s="42">
        <v>597856258</v>
      </c>
      <c r="L49" s="42">
        <v>589548141</v>
      </c>
      <c r="M49" s="117"/>
      <c r="N49" s="42">
        <v>511858552</v>
      </c>
      <c r="O49" s="42">
        <v>377024585</v>
      </c>
      <c r="P49" s="127">
        <f>I49+J49</f>
        <v>1067390996</v>
      </c>
      <c r="Q49" s="127">
        <f>J49+K49</f>
        <v>1036209712</v>
      </c>
    </row>
    <row r="50" spans="1:17" ht="19.5" customHeight="1">
      <c r="A50" s="2"/>
      <c r="B50" s="4"/>
      <c r="C50" s="19" t="s">
        <v>23</v>
      </c>
      <c r="D50" s="113"/>
      <c r="E50" s="113"/>
      <c r="F50" s="113"/>
      <c r="G50" s="113"/>
      <c r="H50" s="112"/>
      <c r="I50" s="45">
        <f>I49/D49-1</f>
        <v>0.10106472713513459</v>
      </c>
      <c r="J50" s="45">
        <f>J49/E49-1</f>
        <v>3.7752862851371027E-2</v>
      </c>
      <c r="K50" s="45">
        <f>K49/F49-1</f>
        <v>-4.2174134966452281E-2</v>
      </c>
      <c r="L50" s="45">
        <f>L49/G49-1</f>
        <v>-8.149804935775673E-2</v>
      </c>
      <c r="M50" s="116"/>
      <c r="N50" s="45">
        <f>N49/I49-1</f>
        <v>-0.18628298340896166</v>
      </c>
      <c r="O50" s="45">
        <f>O49/J49-1</f>
        <v>-0.13990734746212352</v>
      </c>
      <c r="Q50" s="128">
        <f>Q49/P49-1</f>
        <v>-2.9212616667041891E-2</v>
      </c>
    </row>
    <row r="51" spans="1:17" ht="19.5" customHeight="1">
      <c r="A51" s="2"/>
      <c r="B51" s="7" t="s">
        <v>171</v>
      </c>
      <c r="C51" s="19" t="s">
        <v>25</v>
      </c>
      <c r="D51" s="42"/>
      <c r="E51" s="42"/>
      <c r="F51" s="42"/>
      <c r="G51" s="42"/>
      <c r="H51" s="117"/>
      <c r="I51" s="42"/>
      <c r="J51" s="42"/>
      <c r="K51" s="42"/>
      <c r="L51" s="42"/>
      <c r="M51" s="117"/>
      <c r="N51" s="42"/>
      <c r="O51" s="42"/>
      <c r="P51" s="127">
        <f>I51+J51</f>
        <v>0</v>
      </c>
      <c r="Q51" s="127">
        <f>J51+K51</f>
        <v>0</v>
      </c>
    </row>
    <row r="52" spans="1:17" ht="19.5" customHeight="1">
      <c r="A52" s="2"/>
      <c r="B52" s="7"/>
      <c r="C52" s="19" t="s">
        <v>23</v>
      </c>
      <c r="D52" s="113"/>
      <c r="E52" s="113"/>
      <c r="F52" s="113"/>
      <c r="G52" s="113"/>
      <c r="H52" s="112"/>
      <c r="I52" s="45" t="e">
        <f>I51/D51-1</f>
        <v>#DIV/0!</v>
      </c>
      <c r="J52" s="45" t="e">
        <f>J51/E51-1</f>
        <v>#DIV/0!</v>
      </c>
      <c r="K52" s="45" t="e">
        <f>K51/F51-1</f>
        <v>#DIV/0!</v>
      </c>
      <c r="L52" s="45" t="e">
        <f>L51/G51-1</f>
        <v>#DIV/0!</v>
      </c>
      <c r="M52" s="116"/>
      <c r="N52" s="45" t="e">
        <f>N51/I51-1</f>
        <v>#DIV/0!</v>
      </c>
      <c r="O52" s="45" t="e">
        <f>O51/J51-1</f>
        <v>#DIV/0!</v>
      </c>
      <c r="Q52" s="128" t="e">
        <f>Q51/P51-1</f>
        <v>#DIV/0!</v>
      </c>
    </row>
    <row r="53" spans="1:17" ht="19.5" customHeight="1">
      <c r="A53" s="2"/>
      <c r="B53" s="6" t="s">
        <v>172</v>
      </c>
      <c r="C53" s="19" t="s">
        <v>25</v>
      </c>
      <c r="D53" s="42">
        <v>2255751618</v>
      </c>
      <c r="E53" s="42">
        <v>1636231087</v>
      </c>
      <c r="F53" s="42">
        <v>2476285321</v>
      </c>
      <c r="G53" s="42">
        <v>2542129873</v>
      </c>
      <c r="H53" s="117"/>
      <c r="I53" s="42">
        <v>2394346218</v>
      </c>
      <c r="J53" s="42">
        <v>1736559652</v>
      </c>
      <c r="K53" s="42">
        <v>2550315684</v>
      </c>
      <c r="L53" s="42">
        <v>2538883267</v>
      </c>
      <c r="M53" s="117"/>
      <c r="N53" s="42">
        <v>2321314041</v>
      </c>
      <c r="O53" s="42">
        <v>1685792553</v>
      </c>
      <c r="P53" s="127">
        <f>I53+J53</f>
        <v>4130905870</v>
      </c>
      <c r="Q53" s="127">
        <f>J53+K53</f>
        <v>4286875336</v>
      </c>
    </row>
    <row r="54" spans="1:17" ht="19.5" customHeight="1">
      <c r="A54" s="5"/>
      <c r="B54" s="7"/>
      <c r="C54" s="19" t="s">
        <v>23</v>
      </c>
      <c r="D54" s="113"/>
      <c r="E54" s="113"/>
      <c r="F54" s="113"/>
      <c r="G54" s="113"/>
      <c r="H54" s="112"/>
      <c r="I54" s="45">
        <f>I53/D53-1</f>
        <v>6.1440541101276613E-2</v>
      </c>
      <c r="J54" s="45">
        <f>J53/E53-1</f>
        <v>6.1316867646091788E-2</v>
      </c>
      <c r="K54" s="45">
        <f>K53/F53-1</f>
        <v>2.9895732277774867E-2</v>
      </c>
      <c r="L54" s="45">
        <f>L53/G53-1</f>
        <v>-1.2771204313682949E-3</v>
      </c>
      <c r="M54" s="116"/>
      <c r="N54" s="45">
        <f>N53/I53-1</f>
        <v>-3.0501928439156112E-2</v>
      </c>
      <c r="O54" s="45">
        <f>O53/J53-1</f>
        <v>-2.9234296064365783E-2</v>
      </c>
      <c r="Q54" s="128">
        <f>Q53/P53-1</f>
        <v>3.7756722353007754E-2</v>
      </c>
    </row>
    <row r="55" spans="1:17" ht="19.5" customHeight="1">
      <c r="A55" s="6" t="s">
        <v>177</v>
      </c>
      <c r="B55" s="6" t="s">
        <v>168</v>
      </c>
      <c r="C55" s="19" t="s">
        <v>4</v>
      </c>
      <c r="D55" s="42">
        <v>168741357</v>
      </c>
      <c r="E55" s="42">
        <v>125851856</v>
      </c>
      <c r="F55" s="42">
        <v>180866720</v>
      </c>
      <c r="G55" s="42">
        <v>199601604</v>
      </c>
      <c r="H55" s="117"/>
      <c r="I55" s="42">
        <v>179315627</v>
      </c>
      <c r="J55" s="42">
        <v>125010754</v>
      </c>
      <c r="K55" s="42">
        <v>190082844</v>
      </c>
      <c r="L55" s="42">
        <v>195900275</v>
      </c>
      <c r="M55" s="117"/>
      <c r="N55" s="42">
        <v>192065399</v>
      </c>
      <c r="O55" s="42">
        <v>121749588</v>
      </c>
      <c r="P55" s="127">
        <f>I55+J55</f>
        <v>304326381</v>
      </c>
      <c r="Q55" s="127">
        <f>J55+K55</f>
        <v>315093598</v>
      </c>
    </row>
    <row r="56" spans="1:17" ht="19.5" customHeight="1">
      <c r="A56" s="7"/>
      <c r="B56" s="4"/>
      <c r="C56" s="19" t="s">
        <v>23</v>
      </c>
      <c r="D56" s="113"/>
      <c r="E56" s="113"/>
      <c r="F56" s="113"/>
      <c r="G56" s="113"/>
      <c r="H56" s="112"/>
      <c r="I56" s="45">
        <f>I55/D55-1</f>
        <v>6.2665550330971875E-2</v>
      </c>
      <c r="J56" s="45">
        <f>J55/E55-1</f>
        <v>-6.6832705272141801E-3</v>
      </c>
      <c r="K56" s="45">
        <f>K55/F55-1</f>
        <v>5.0955333297358463E-2</v>
      </c>
      <c r="L56" s="45">
        <f>L55/G55-1</f>
        <v>-1.8543583447355516E-2</v>
      </c>
      <c r="M56" s="116"/>
      <c r="N56" s="45">
        <f>N55/I55-1</f>
        <v>7.1102403138573189E-2</v>
      </c>
      <c r="O56" s="45">
        <f>O55/J55-1</f>
        <v>-2.6087083676017198E-2</v>
      </c>
      <c r="Q56" s="128">
        <f>Q55/P55-1</f>
        <v>3.5380491709655626E-2</v>
      </c>
    </row>
    <row r="57" spans="1:17" ht="19.5" customHeight="1">
      <c r="A57" s="2"/>
      <c r="B57" s="7" t="s">
        <v>169</v>
      </c>
      <c r="C57" s="19" t="s">
        <v>25</v>
      </c>
      <c r="D57" s="42">
        <v>132655157</v>
      </c>
      <c r="E57" s="42">
        <v>99230022</v>
      </c>
      <c r="F57" s="42">
        <v>168559750</v>
      </c>
      <c r="G57" s="42">
        <v>168267448</v>
      </c>
      <c r="H57" s="117"/>
      <c r="I57" s="42">
        <v>166235260</v>
      </c>
      <c r="J57" s="42">
        <v>108140810</v>
      </c>
      <c r="K57" s="42">
        <v>154124101</v>
      </c>
      <c r="L57" s="42">
        <v>151241064</v>
      </c>
      <c r="M57" s="117"/>
      <c r="N57" s="42">
        <v>152965140</v>
      </c>
      <c r="O57" s="42">
        <v>113881636</v>
      </c>
      <c r="P57" s="127">
        <f>I57+J57</f>
        <v>274376070</v>
      </c>
      <c r="Q57" s="127">
        <f>J57+K57</f>
        <v>262264911</v>
      </c>
    </row>
    <row r="58" spans="1:17" ht="19.5" customHeight="1">
      <c r="A58" s="2"/>
      <c r="B58" s="4"/>
      <c r="C58" s="19" t="s">
        <v>23</v>
      </c>
      <c r="D58" s="113"/>
      <c r="E58" s="113"/>
      <c r="F58" s="113"/>
      <c r="G58" s="113"/>
      <c r="H58" s="112"/>
      <c r="I58" s="45">
        <f>I57/D57-1</f>
        <v>0.25313831561030087</v>
      </c>
      <c r="J58" s="45">
        <f>J57/E57-1</f>
        <v>8.9799314969415178E-2</v>
      </c>
      <c r="K58" s="45">
        <f>K57/F57-1</f>
        <v>-8.5641139121290788E-2</v>
      </c>
      <c r="L58" s="45">
        <f>L57/G57-1</f>
        <v>-0.10118643981573905</v>
      </c>
      <c r="M58" s="116"/>
      <c r="N58" s="45">
        <f>N57/I57-1</f>
        <v>-7.982734830143734E-2</v>
      </c>
      <c r="O58" s="45">
        <f>O57/J57-1</f>
        <v>5.3086582207031663E-2</v>
      </c>
      <c r="Q58" s="128">
        <f>Q57/P57-1</f>
        <v>-4.4140726266689412E-2</v>
      </c>
    </row>
    <row r="59" spans="1:17" ht="19.5" customHeight="1">
      <c r="A59" s="2"/>
      <c r="B59" s="7" t="s">
        <v>170</v>
      </c>
      <c r="C59" s="19" t="s">
        <v>25</v>
      </c>
      <c r="D59" s="42">
        <v>155800591</v>
      </c>
      <c r="E59" s="42">
        <v>113996128</v>
      </c>
      <c r="F59" s="42">
        <v>173505478</v>
      </c>
      <c r="G59" s="42">
        <v>173543348</v>
      </c>
      <c r="H59" s="117"/>
      <c r="I59" s="42">
        <v>177524252</v>
      </c>
      <c r="J59" s="42">
        <v>120836253</v>
      </c>
      <c r="K59" s="42">
        <v>187498900</v>
      </c>
      <c r="L59" s="42">
        <v>186492394</v>
      </c>
      <c r="M59" s="117"/>
      <c r="N59" s="42">
        <v>174880263</v>
      </c>
      <c r="O59" s="42">
        <v>118781468</v>
      </c>
      <c r="P59" s="127">
        <f>I59+J59</f>
        <v>298360505</v>
      </c>
      <c r="Q59" s="127">
        <f>J59+K59</f>
        <v>308335153</v>
      </c>
    </row>
    <row r="60" spans="1:17" ht="19.5" customHeight="1">
      <c r="A60" s="2"/>
      <c r="B60" s="4"/>
      <c r="C60" s="19" t="s">
        <v>23</v>
      </c>
      <c r="D60" s="113"/>
      <c r="E60" s="113"/>
      <c r="F60" s="113"/>
      <c r="G60" s="113"/>
      <c r="H60" s="112"/>
      <c r="I60" s="45">
        <f>I59/D59-1</f>
        <v>0.1394324685199686</v>
      </c>
      <c r="J60" s="45">
        <f>J59/E59-1</f>
        <v>6.0003134492427668E-2</v>
      </c>
      <c r="K60" s="45">
        <f>K59/F59-1</f>
        <v>8.0651182667558219E-2</v>
      </c>
      <c r="L60" s="45">
        <f>L59/G59-1</f>
        <v>7.4615628597876293E-2</v>
      </c>
      <c r="M60" s="116"/>
      <c r="N60" s="45">
        <f>N59/I59-1</f>
        <v>-1.4893677738183064E-2</v>
      </c>
      <c r="O60" s="45">
        <f>O59/J59-1</f>
        <v>-1.7004706360764121E-2</v>
      </c>
      <c r="Q60" s="128">
        <f>Q59/P59-1</f>
        <v>3.3431529417742523E-2</v>
      </c>
    </row>
    <row r="61" spans="1:17" ht="19.5" customHeight="1">
      <c r="A61" s="2"/>
      <c r="B61" s="7" t="s">
        <v>171</v>
      </c>
      <c r="C61" s="19" t="s">
        <v>25</v>
      </c>
      <c r="D61" s="42"/>
      <c r="E61" s="42"/>
      <c r="F61" s="42"/>
      <c r="G61" s="42"/>
      <c r="H61" s="117"/>
      <c r="I61" s="42"/>
      <c r="J61" s="42"/>
      <c r="K61" s="42"/>
      <c r="L61" s="42"/>
      <c r="M61" s="117"/>
      <c r="N61" s="42"/>
      <c r="O61" s="42"/>
      <c r="P61" s="127">
        <f>I61+J61</f>
        <v>0</v>
      </c>
      <c r="Q61" s="127">
        <f>J61+K61</f>
        <v>0</v>
      </c>
    </row>
    <row r="62" spans="1:17" ht="19.5" customHeight="1">
      <c r="A62" s="2"/>
      <c r="B62" s="7"/>
      <c r="C62" s="19" t="s">
        <v>23</v>
      </c>
      <c r="D62" s="113"/>
      <c r="E62" s="113"/>
      <c r="F62" s="113"/>
      <c r="G62" s="113"/>
      <c r="H62" s="112"/>
      <c r="I62" s="45" t="e">
        <f>I61/D61-1</f>
        <v>#DIV/0!</v>
      </c>
      <c r="J62" s="45" t="e">
        <f>J61/E61-1</f>
        <v>#DIV/0!</v>
      </c>
      <c r="K62" s="45" t="e">
        <f>K61/F61-1</f>
        <v>#DIV/0!</v>
      </c>
      <c r="L62" s="45" t="e">
        <f>L61/G61-1</f>
        <v>#DIV/0!</v>
      </c>
      <c r="M62" s="116"/>
      <c r="N62" s="45" t="e">
        <f>N61/I61-1</f>
        <v>#DIV/0!</v>
      </c>
      <c r="O62" s="45" t="e">
        <f>O61/J61-1</f>
        <v>#DIV/0!</v>
      </c>
      <c r="Q62" s="128" t="e">
        <f>Q61/P61-1</f>
        <v>#DIV/0!</v>
      </c>
    </row>
    <row r="63" spans="1:17" ht="19.5" customHeight="1">
      <c r="A63" s="2"/>
      <c r="B63" s="6" t="s">
        <v>172</v>
      </c>
      <c r="C63" s="19" t="s">
        <v>25</v>
      </c>
      <c r="D63" s="42">
        <v>457197105</v>
      </c>
      <c r="E63" s="42">
        <v>339078006</v>
      </c>
      <c r="F63" s="42">
        <v>522931948</v>
      </c>
      <c r="G63" s="42">
        <v>541412400</v>
      </c>
      <c r="H63" s="117"/>
      <c r="I63" s="42">
        <v>523075139</v>
      </c>
      <c r="J63" s="42">
        <v>353987817</v>
      </c>
      <c r="K63" s="42">
        <v>531705845</v>
      </c>
      <c r="L63" s="42">
        <v>533633733</v>
      </c>
      <c r="M63" s="117"/>
      <c r="N63" s="42">
        <v>519910802</v>
      </c>
      <c r="O63" s="42">
        <v>354412692</v>
      </c>
      <c r="P63" s="127">
        <f>I63+J63</f>
        <v>877062956</v>
      </c>
      <c r="Q63" s="127">
        <f>J63+K63</f>
        <v>885693662</v>
      </c>
    </row>
    <row r="64" spans="1:17" ht="19.5" customHeight="1">
      <c r="A64" s="5"/>
      <c r="B64" s="7"/>
      <c r="C64" s="19" t="s">
        <v>23</v>
      </c>
      <c r="D64" s="113"/>
      <c r="E64" s="113"/>
      <c r="F64" s="113"/>
      <c r="G64" s="113"/>
      <c r="H64" s="112"/>
      <c r="I64" s="45">
        <f>I63/D63-1</f>
        <v>0.14409110048936125</v>
      </c>
      <c r="J64" s="45">
        <f>J63/E63-1</f>
        <v>4.3971625219478172E-2</v>
      </c>
      <c r="K64" s="45">
        <f>K63/F63-1</f>
        <v>1.6778276855251573E-2</v>
      </c>
      <c r="L64" s="45">
        <f>L63/G63-1</f>
        <v>-1.4367360259942341E-2</v>
      </c>
      <c r="M64" s="116"/>
      <c r="N64" s="45">
        <f>N63/I63-1</f>
        <v>-6.0494884273213367E-3</v>
      </c>
      <c r="O64" s="45">
        <f>O63/J63-1</f>
        <v>1.2002531714248033E-3</v>
      </c>
      <c r="Q64" s="128">
        <f>Q63/P63-1</f>
        <v>9.8404634934781132E-3</v>
      </c>
    </row>
    <row r="65" spans="1:17" ht="19.5" customHeight="1">
      <c r="A65" s="7" t="s">
        <v>172</v>
      </c>
      <c r="B65" s="6" t="s">
        <v>168</v>
      </c>
      <c r="C65" s="19" t="s">
        <v>4</v>
      </c>
      <c r="D65" s="42">
        <v>5880903885</v>
      </c>
      <c r="E65" s="42">
        <v>4295011546</v>
      </c>
      <c r="F65" s="42">
        <v>6487345819</v>
      </c>
      <c r="G65" s="42">
        <v>6492937458</v>
      </c>
      <c r="H65" s="117"/>
      <c r="I65" s="42">
        <v>6260136933</v>
      </c>
      <c r="J65" s="42">
        <v>4452231880</v>
      </c>
      <c r="K65" s="42">
        <v>6549555667</v>
      </c>
      <c r="L65" s="42">
        <v>6459827253</v>
      </c>
      <c r="M65" s="117"/>
      <c r="N65" s="42">
        <v>6197063756</v>
      </c>
      <c r="O65" s="42">
        <v>4469434766</v>
      </c>
      <c r="P65" s="127">
        <f>I65+J65</f>
        <v>10712368813</v>
      </c>
      <c r="Q65" s="127">
        <f>J65+K65</f>
        <v>11001787547</v>
      </c>
    </row>
    <row r="66" spans="1:17" ht="19.5" customHeight="1">
      <c r="A66" s="7"/>
      <c r="B66" s="4"/>
      <c r="C66" s="19" t="s">
        <v>23</v>
      </c>
      <c r="D66" s="113"/>
      <c r="E66" s="113"/>
      <c r="F66" s="113"/>
      <c r="G66" s="113"/>
      <c r="H66" s="112"/>
      <c r="I66" s="45">
        <f>I65/D65-1</f>
        <v>6.4485503489911222E-2</v>
      </c>
      <c r="J66" s="45">
        <f>J65/E65-1</f>
        <v>3.6605334424868241E-2</v>
      </c>
      <c r="K66" s="45">
        <f>K65/F65-1</f>
        <v>9.5894144902528566E-3</v>
      </c>
      <c r="L66" s="45">
        <f>L65/G65-1</f>
        <v>-5.0994184395237729E-3</v>
      </c>
      <c r="M66" s="116"/>
      <c r="N66" s="45">
        <f>N65/I65-1</f>
        <v>-1.0075366988781531E-2</v>
      </c>
      <c r="O66" s="45">
        <f>O65/J65-1</f>
        <v>3.8638791652514382E-3</v>
      </c>
      <c r="Q66" s="128">
        <f>Q65/P65-1</f>
        <v>2.7017248850578657E-2</v>
      </c>
    </row>
    <row r="67" spans="1:17" ht="19.5" customHeight="1">
      <c r="A67" s="2"/>
      <c r="B67" s="7" t="s">
        <v>169</v>
      </c>
      <c r="C67" s="19" t="s">
        <v>25</v>
      </c>
      <c r="D67" s="42">
        <v>4598466485</v>
      </c>
      <c r="E67" s="42">
        <v>3296398234</v>
      </c>
      <c r="F67" s="42">
        <v>5050048111</v>
      </c>
      <c r="G67" s="42">
        <v>5262601181</v>
      </c>
      <c r="H67" s="117"/>
      <c r="I67" s="42">
        <v>5055315918</v>
      </c>
      <c r="J67" s="42">
        <v>3585123863</v>
      </c>
      <c r="K67" s="42">
        <v>5061273458</v>
      </c>
      <c r="L67" s="42">
        <v>5267171325</v>
      </c>
      <c r="M67" s="117"/>
      <c r="N67" s="42">
        <v>4948766055</v>
      </c>
      <c r="O67" s="42">
        <v>3611878448</v>
      </c>
      <c r="P67" s="127">
        <f>I67+J67</f>
        <v>8640439781</v>
      </c>
      <c r="Q67" s="127">
        <f>J67+K67</f>
        <v>8646397321</v>
      </c>
    </row>
    <row r="68" spans="1:17" ht="19.5" customHeight="1">
      <c r="A68" s="2"/>
      <c r="B68" s="4"/>
      <c r="C68" s="19" t="s">
        <v>23</v>
      </c>
      <c r="D68" s="113"/>
      <c r="E68" s="113"/>
      <c r="F68" s="113"/>
      <c r="G68" s="113"/>
      <c r="H68" s="112"/>
      <c r="I68" s="45">
        <f>I67/D67-1</f>
        <v>9.9348214125344336E-2</v>
      </c>
      <c r="J68" s="45">
        <f>J67/E67-1</f>
        <v>8.7588212498720841E-2</v>
      </c>
      <c r="K68" s="45">
        <f>K67/F67-1</f>
        <v>2.2228198134486288E-3</v>
      </c>
      <c r="L68" s="45">
        <f>L67/G67-1</f>
        <v>8.6841921757252472E-4</v>
      </c>
      <c r="M68" s="116"/>
      <c r="N68" s="45">
        <f>N67/I67-1</f>
        <v>-2.1076796134662512E-2</v>
      </c>
      <c r="O68" s="45">
        <f>O67/J67-1</f>
        <v>7.4626668484507608E-3</v>
      </c>
      <c r="Q68" s="128">
        <f>Q67/P67-1</f>
        <v>6.8949499689829885E-4</v>
      </c>
    </row>
    <row r="69" spans="1:17" ht="19.5" customHeight="1">
      <c r="A69" s="2"/>
      <c r="B69" s="7" t="s">
        <v>170</v>
      </c>
      <c r="C69" s="19" t="s">
        <v>25</v>
      </c>
      <c r="D69" s="42">
        <v>2920057435</v>
      </c>
      <c r="E69" s="42">
        <v>2153142595</v>
      </c>
      <c r="F69" s="42">
        <v>3215989256</v>
      </c>
      <c r="G69" s="42">
        <v>3396102373</v>
      </c>
      <c r="H69" s="117"/>
      <c r="I69" s="42">
        <v>3355345853</v>
      </c>
      <c r="J69" s="42">
        <v>2248781259</v>
      </c>
      <c r="K69" s="42">
        <v>3307582368</v>
      </c>
      <c r="L69" s="42">
        <v>3229751939</v>
      </c>
      <c r="M69" s="117"/>
      <c r="N69" s="42">
        <v>3185884568</v>
      </c>
      <c r="O69" s="42">
        <v>2229993623</v>
      </c>
      <c r="P69" s="127">
        <f>I69+J69</f>
        <v>5604127112</v>
      </c>
      <c r="Q69" s="127">
        <f>J69+K69</f>
        <v>5556363627</v>
      </c>
    </row>
    <row r="70" spans="1:17" ht="19.5" customHeight="1">
      <c r="A70" s="2"/>
      <c r="B70" s="4"/>
      <c r="C70" s="19" t="s">
        <v>23</v>
      </c>
      <c r="D70" s="113"/>
      <c r="E70" s="113"/>
      <c r="F70" s="113"/>
      <c r="G70" s="113"/>
      <c r="H70" s="112"/>
      <c r="I70" s="45">
        <f>I69/D69-1</f>
        <v>0.14906844392257645</v>
      </c>
      <c r="J70" s="45">
        <f>J69/E69-1</f>
        <v>4.4418174728459991E-2</v>
      </c>
      <c r="K70" s="45">
        <f>K69/F69-1</f>
        <v>2.8480540421307987E-2</v>
      </c>
      <c r="L70" s="45">
        <f>L69/G69-1</f>
        <v>-4.8982750143969245E-2</v>
      </c>
      <c r="M70" s="116"/>
      <c r="N70" s="45">
        <f>N69/I69-1</f>
        <v>-5.0504863708307535E-2</v>
      </c>
      <c r="O70" s="45">
        <f>O69/J69-1</f>
        <v>-8.3545858116741423E-3</v>
      </c>
      <c r="Q70" s="128">
        <f>Q69/P69-1</f>
        <v>-8.5229124974208759E-3</v>
      </c>
    </row>
    <row r="71" spans="1:17" ht="19.5" customHeight="1">
      <c r="A71" s="2"/>
      <c r="B71" s="7" t="s">
        <v>171</v>
      </c>
      <c r="C71" s="19" t="s">
        <v>25</v>
      </c>
      <c r="D71" s="42">
        <v>0</v>
      </c>
      <c r="E71" s="42">
        <v>0</v>
      </c>
      <c r="F71" s="42">
        <v>0</v>
      </c>
      <c r="G71" s="42">
        <v>0</v>
      </c>
      <c r="H71" s="117"/>
      <c r="I71" s="42">
        <v>0</v>
      </c>
      <c r="J71" s="42">
        <v>0</v>
      </c>
      <c r="K71" s="42">
        <v>0</v>
      </c>
      <c r="L71" s="42">
        <v>0</v>
      </c>
      <c r="M71" s="117"/>
      <c r="N71" s="42">
        <v>0</v>
      </c>
      <c r="O71" s="42">
        <v>0</v>
      </c>
      <c r="P71" s="127">
        <f>I71+J71</f>
        <v>0</v>
      </c>
      <c r="Q71" s="127">
        <f>J71+K71</f>
        <v>0</v>
      </c>
    </row>
    <row r="72" spans="1:17" ht="19.5" customHeight="1">
      <c r="A72" s="2"/>
      <c r="B72" s="7"/>
      <c r="C72" s="19" t="s">
        <v>23</v>
      </c>
      <c r="D72" s="113"/>
      <c r="E72" s="113"/>
      <c r="F72" s="113"/>
      <c r="G72" s="113"/>
      <c r="H72" s="112"/>
      <c r="I72" s="45" t="e">
        <f>I71/D71-1</f>
        <v>#DIV/0!</v>
      </c>
      <c r="J72" s="45" t="e">
        <f>J71/E71-1</f>
        <v>#DIV/0!</v>
      </c>
      <c r="K72" s="45" t="e">
        <f>K71/F71-1</f>
        <v>#DIV/0!</v>
      </c>
      <c r="L72" s="45" t="e">
        <f>L71/G71-1</f>
        <v>#DIV/0!</v>
      </c>
      <c r="M72" s="116"/>
      <c r="N72" s="45" t="e">
        <f>N71/I71-1</f>
        <v>#DIV/0!</v>
      </c>
      <c r="O72" s="45" t="e">
        <f>O71/J71-1</f>
        <v>#DIV/0!</v>
      </c>
      <c r="Q72" s="128" t="e">
        <f>Q71/P71-1</f>
        <v>#DIV/0!</v>
      </c>
    </row>
    <row r="73" spans="1:17" s="35" customFormat="1" ht="19.5" customHeight="1">
      <c r="A73" s="2"/>
      <c r="B73" s="6" t="s">
        <v>172</v>
      </c>
      <c r="C73" s="18" t="s">
        <v>25</v>
      </c>
      <c r="D73" s="42">
        <v>13399427805</v>
      </c>
      <c r="E73" s="42">
        <v>9744552375</v>
      </c>
      <c r="F73" s="42">
        <v>14753383186</v>
      </c>
      <c r="G73" s="42">
        <v>15151641012</v>
      </c>
      <c r="H73" s="117"/>
      <c r="I73" s="42">
        <v>14670798704</v>
      </c>
      <c r="J73" s="42">
        <v>10286137002</v>
      </c>
      <c r="K73" s="42">
        <v>14918411493</v>
      </c>
      <c r="L73" s="42">
        <v>14956750517</v>
      </c>
      <c r="M73" s="117"/>
      <c r="N73" s="42">
        <v>14331714379</v>
      </c>
      <c r="O73" s="42">
        <v>10311306837</v>
      </c>
      <c r="P73" s="127">
        <f>I73+J73</f>
        <v>24956935706</v>
      </c>
      <c r="Q73" s="127">
        <f>J73+K73</f>
        <v>25204548495</v>
      </c>
    </row>
    <row r="74" spans="1:17" s="35" customFormat="1" ht="19.5" customHeight="1">
      <c r="A74" s="5"/>
      <c r="B74" s="38"/>
      <c r="C74" s="19" t="s">
        <v>23</v>
      </c>
      <c r="D74" s="42"/>
      <c r="E74" s="42"/>
      <c r="F74" s="42"/>
      <c r="G74" s="42"/>
      <c r="H74" s="46"/>
      <c r="I74" s="45">
        <f>I73/D73-1</f>
        <v>9.4882476886482214E-2</v>
      </c>
      <c r="J74" s="45">
        <f>J73/E73-1</f>
        <v>5.55781944781224E-2</v>
      </c>
      <c r="K74" s="45">
        <f>K73/F73-1</f>
        <v>1.1185794127315907E-2</v>
      </c>
      <c r="L74" s="45">
        <f>L73/G73-1</f>
        <v>-1.28626658225105E-2</v>
      </c>
      <c r="M74" s="116"/>
      <c r="N74" s="45">
        <f>N73/I73-1</f>
        <v>-2.3112874209605838E-2</v>
      </c>
      <c r="O74" s="45">
        <f>O73/J73-1</f>
        <v>2.4469667276554308E-3</v>
      </c>
      <c r="P74"/>
      <c r="Q74" s="128">
        <f>Q73/P73-1</f>
        <v>9.9216022318184827E-3</v>
      </c>
    </row>
    <row r="75" spans="1:17" s="35" customFormat="1" ht="15" customHeight="1">
      <c r="A75" s="60" t="s">
        <v>205</v>
      </c>
      <c r="B75" s="34"/>
      <c r="C75" s="34"/>
      <c r="D75" s="34"/>
      <c r="E75" s="34"/>
      <c r="F75" s="34"/>
      <c r="G75" s="34"/>
    </row>
    <row r="76" spans="1:17" s="35" customFormat="1" ht="15.75">
      <c r="A76" s="36" t="s">
        <v>51</v>
      </c>
      <c r="B76" s="34"/>
      <c r="C76" s="34"/>
      <c r="D76" s="34"/>
      <c r="E76" s="34"/>
      <c r="F76" s="34"/>
      <c r="G76" s="34"/>
      <c r="H76" s="34"/>
    </row>
    <row r="77" spans="1:17">
      <c r="A77" s="2" t="s">
        <v>150</v>
      </c>
      <c r="B77" s="2"/>
      <c r="C77" s="2"/>
      <c r="D77" s="2"/>
      <c r="E77" s="2"/>
      <c r="F77" s="2"/>
      <c r="G77" s="2"/>
      <c r="H77" s="2"/>
    </row>
    <row r="78" spans="1:17" s="35" customFormat="1" ht="15.75">
      <c r="A78" s="34" t="s">
        <v>53</v>
      </c>
      <c r="B78" s="34"/>
      <c r="C78" s="34"/>
      <c r="D78" s="34"/>
      <c r="E78" s="34"/>
      <c r="F78" s="34"/>
      <c r="G78" s="34"/>
      <c r="H78" s="34"/>
    </row>
    <row r="79" spans="1:17" s="35" customFormat="1" ht="15.75">
      <c r="A79" s="37" t="s">
        <v>54</v>
      </c>
      <c r="B79" s="34"/>
      <c r="C79" s="34"/>
      <c r="D79" s="34"/>
      <c r="E79" s="34"/>
      <c r="F79" s="34"/>
      <c r="G79" s="34"/>
      <c r="H79" s="34"/>
    </row>
    <row r="80" spans="1:17">
      <c r="A80" s="37" t="s">
        <v>221</v>
      </c>
    </row>
  </sheetData>
  <phoneticPr fontId="4" type="noConversion"/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dimension ref="A1:Q80"/>
  <sheetViews>
    <sheetView topLeftCell="D55" workbookViewId="0">
      <selection activeCell="P1" sqref="P1:Q65536"/>
    </sheetView>
  </sheetViews>
  <sheetFormatPr defaultRowHeight="16.5"/>
  <cols>
    <col min="1" max="1" width="5.875" customWidth="1"/>
    <col min="4" max="4" width="7.625" customWidth="1"/>
    <col min="5" max="5" width="8.75" customWidth="1"/>
    <col min="6" max="7" width="7.625" customWidth="1"/>
    <col min="8" max="8" width="2.375" customWidth="1"/>
    <col min="9" max="12" width="8.5" customWidth="1"/>
    <col min="13" max="13" width="1.375" customWidth="1"/>
    <col min="14" max="15" width="8.25" customWidth="1"/>
  </cols>
  <sheetData>
    <row r="1" spans="1:17" ht="21">
      <c r="A1" s="110" t="s">
        <v>224</v>
      </c>
      <c r="B1" s="2"/>
      <c r="C1" s="2"/>
      <c r="D1" s="30"/>
      <c r="E1" s="30"/>
      <c r="F1" s="30"/>
      <c r="G1" s="30"/>
      <c r="H1" s="30"/>
      <c r="I1" s="30"/>
      <c r="J1" s="30"/>
      <c r="K1" s="2"/>
    </row>
    <row r="2" spans="1:17" ht="20.25">
      <c r="A2" s="1"/>
      <c r="B2" s="2"/>
      <c r="C2" s="2"/>
      <c r="D2" s="30"/>
      <c r="E2" s="30"/>
      <c r="F2" s="30"/>
      <c r="G2" s="30"/>
      <c r="H2" s="30"/>
      <c r="I2" s="30"/>
      <c r="J2" s="30"/>
      <c r="N2" s="16" t="s">
        <v>225</v>
      </c>
    </row>
    <row r="3" spans="1:17">
      <c r="A3" s="3"/>
      <c r="B3" s="3"/>
      <c r="C3" s="3"/>
      <c r="D3" s="11">
        <v>93</v>
      </c>
      <c r="E3" s="11"/>
      <c r="F3" s="11"/>
      <c r="G3" s="11"/>
      <c r="H3" s="12"/>
      <c r="I3" s="11">
        <v>94</v>
      </c>
      <c r="J3" s="11"/>
      <c r="K3" s="11"/>
      <c r="L3" s="11"/>
      <c r="M3" s="12"/>
      <c r="N3" s="11">
        <v>95</v>
      </c>
      <c r="O3" s="11"/>
    </row>
    <row r="4" spans="1:17">
      <c r="A4" s="4" t="s">
        <v>165</v>
      </c>
      <c r="B4" s="4" t="s">
        <v>166</v>
      </c>
      <c r="C4" s="4"/>
      <c r="D4" s="39" t="s">
        <v>178</v>
      </c>
      <c r="E4" s="11" t="s">
        <v>203</v>
      </c>
      <c r="F4" s="39" t="s">
        <v>131</v>
      </c>
      <c r="G4" s="39" t="s">
        <v>164</v>
      </c>
      <c r="H4" s="17"/>
      <c r="I4" s="39" t="s">
        <v>199</v>
      </c>
      <c r="J4" s="11" t="s">
        <v>203</v>
      </c>
      <c r="K4" s="39" t="s">
        <v>200</v>
      </c>
      <c r="L4" s="39" t="s">
        <v>164</v>
      </c>
      <c r="M4" s="17"/>
      <c r="N4" s="39" t="s">
        <v>199</v>
      </c>
      <c r="O4" s="39" t="s">
        <v>203</v>
      </c>
      <c r="P4" s="59" t="s">
        <v>227</v>
      </c>
      <c r="Q4" s="59" t="s">
        <v>228</v>
      </c>
    </row>
    <row r="5" spans="1:17" ht="19.5" customHeight="1">
      <c r="A5" s="6" t="s">
        <v>167</v>
      </c>
      <c r="B5" s="6" t="s">
        <v>168</v>
      </c>
      <c r="C5" s="19" t="s">
        <v>4</v>
      </c>
      <c r="D5" s="111">
        <f>住診重大傷點數!D5/住診重大案件數!D5</f>
        <v>105488.69171116786</v>
      </c>
      <c r="E5" s="111">
        <f>住診重大傷點數!E5/住診重大案件數!E5</f>
        <v>105677.47088027497</v>
      </c>
      <c r="F5" s="111">
        <f>住診重大傷點數!F5/住診重大案件數!F5</f>
        <v>98226.962369122586</v>
      </c>
      <c r="G5" s="111">
        <f>住診重大傷點數!G5/住診重大案件數!G5</f>
        <v>95665.13425167535</v>
      </c>
      <c r="H5" s="111"/>
      <c r="I5" s="111">
        <f>住診重大傷點數!I5/住診重大案件數!I5</f>
        <v>104995.64831166707</v>
      </c>
      <c r="J5" s="111">
        <f>住診重大傷點數!J5/住診重大案件數!J5</f>
        <v>106694.28436074394</v>
      </c>
      <c r="K5" s="111">
        <f>住診重大傷點數!K5/住診重大案件數!K5</f>
        <v>101406.44296088077</v>
      </c>
      <c r="L5" s="111">
        <f>住診重大傷點數!L5/住診重大案件數!L5</f>
        <v>101185.40685299964</v>
      </c>
      <c r="M5" s="111"/>
      <c r="N5" s="111">
        <f>住診重大傷點數!N5/住診重大案件數!N5</f>
        <v>100697.94465169086</v>
      </c>
      <c r="O5" s="111">
        <f>住診重大傷點數!O5/住診重大案件數!O5</f>
        <v>102562.65895590588</v>
      </c>
      <c r="P5" s="111">
        <f>住診重大傷點數!P5/住診重大案件數!P5</f>
        <v>105694.47601058711</v>
      </c>
      <c r="Q5" s="111">
        <f>住診重大傷點數!Q5/住診重大案件數!Q5</f>
        <v>103523.21371043267</v>
      </c>
    </row>
    <row r="6" spans="1:17" ht="19.5" customHeight="1">
      <c r="A6" s="7"/>
      <c r="B6" s="4"/>
      <c r="C6" s="19" t="s">
        <v>23</v>
      </c>
      <c r="D6" s="113"/>
      <c r="E6" s="113"/>
      <c r="F6" s="113"/>
      <c r="G6" s="113"/>
      <c r="H6" s="112"/>
      <c r="I6" s="45">
        <f>I5/D5-1</f>
        <v>-4.6738981354585984E-3</v>
      </c>
      <c r="J6" s="45">
        <f>J5/E5-1</f>
        <v>9.6218566928134575E-3</v>
      </c>
      <c r="K6" s="45">
        <f>K5/F5-1</f>
        <v>3.2368715422657068E-2</v>
      </c>
      <c r="L6" s="45">
        <f>L5/G5-1</f>
        <v>5.7704122243759093E-2</v>
      </c>
      <c r="M6" s="116"/>
      <c r="N6" s="45">
        <f>N5/I5-1</f>
        <v>-4.0932207468437065E-2</v>
      </c>
      <c r="O6" s="45">
        <f>O5/J5-1</f>
        <v>-3.8723961921602434E-2</v>
      </c>
      <c r="Q6" s="128">
        <f>Q5/P5-1</f>
        <v>-2.054281720396578E-2</v>
      </c>
    </row>
    <row r="7" spans="1:17" ht="19.5" customHeight="1">
      <c r="A7" s="2"/>
      <c r="B7" s="7" t="s">
        <v>169</v>
      </c>
      <c r="C7" s="19" t="s">
        <v>25</v>
      </c>
      <c r="D7" s="111">
        <f>住診重大傷點數!D7/住診重大案件數!D7</f>
        <v>66516.086165501794</v>
      </c>
      <c r="E7" s="111">
        <f>住診重大傷點數!E7/住診重大案件數!E7</f>
        <v>68530.0420567478</v>
      </c>
      <c r="F7" s="111">
        <f>住診重大傷點數!F7/住診重大案件數!F7</f>
        <v>72345.348992633793</v>
      </c>
      <c r="G7" s="111">
        <f>住診重大傷點數!G7/住診重大案件數!G7</f>
        <v>73746.068678311363</v>
      </c>
      <c r="H7" s="111"/>
      <c r="I7" s="111">
        <f>住診重大傷點數!I7/住診重大案件數!I7</f>
        <v>68609.251866673178</v>
      </c>
      <c r="J7" s="111">
        <f>住診重大傷點數!J7/住診重大案件數!J7</f>
        <v>73172.077954735956</v>
      </c>
      <c r="K7" s="111">
        <f>住診重大傷點數!K7/住診重大案件數!K7</f>
        <v>72947.611862854814</v>
      </c>
      <c r="L7" s="111">
        <f>住診重大傷點數!L7/住診重大案件數!L7</f>
        <v>71597.252977492593</v>
      </c>
      <c r="M7" s="111"/>
      <c r="N7" s="111">
        <f>住診重大傷點數!N7/住診重大案件數!N7</f>
        <v>68920.997248822809</v>
      </c>
      <c r="O7" s="111">
        <f>住診重大傷點數!O7/住診重大案件數!O7</f>
        <v>72013.183156787622</v>
      </c>
      <c r="P7" s="111">
        <f>住診重大傷點數!P7/住診重大案件數!P7</f>
        <v>70485.926623954947</v>
      </c>
      <c r="Q7" s="111">
        <f>住診重大傷點數!Q7/住診重大案件數!Q7</f>
        <v>73042.197621710715</v>
      </c>
    </row>
    <row r="8" spans="1:17" ht="19.5" customHeight="1">
      <c r="A8" s="2"/>
      <c r="B8" s="4"/>
      <c r="C8" s="19" t="s">
        <v>23</v>
      </c>
      <c r="D8" s="113"/>
      <c r="E8" s="113"/>
      <c r="F8" s="113"/>
      <c r="G8" s="113"/>
      <c r="H8" s="112"/>
      <c r="I8" s="45">
        <f>I7/D7-1</f>
        <v>3.1468563799188054E-2</v>
      </c>
      <c r="J8" s="45">
        <f>J7/E7-1</f>
        <v>6.7737239882972977E-2</v>
      </c>
      <c r="K8" s="45">
        <f>K7/F7-1</f>
        <v>8.3248319153501615E-3</v>
      </c>
      <c r="L8" s="45">
        <f>L7/G7-1</f>
        <v>-2.9138037312770426E-2</v>
      </c>
      <c r="M8" s="116"/>
      <c r="N8" s="45">
        <f>N7/I7-1</f>
        <v>4.5437805203798476E-3</v>
      </c>
      <c r="O8" s="45">
        <f>O7/J7-1</f>
        <v>-1.5837937507599875E-2</v>
      </c>
      <c r="Q8" s="128">
        <f>Q7/P7-1</f>
        <v>3.6266402673452269E-2</v>
      </c>
    </row>
    <row r="9" spans="1:17" ht="19.5" customHeight="1">
      <c r="A9" s="2"/>
      <c r="B9" s="7" t="s">
        <v>170</v>
      </c>
      <c r="C9" s="19" t="s">
        <v>25</v>
      </c>
      <c r="D9" s="111">
        <f>住診重大傷點數!D9/住診重大案件數!D9</f>
        <v>79083.579747621014</v>
      </c>
      <c r="E9" s="111">
        <f>住診重大傷點數!E9/住診重大案件數!E9</f>
        <v>80879.659124962534</v>
      </c>
      <c r="F9" s="111">
        <f>住診重大傷點數!F9/住診重大案件數!F9</f>
        <v>82378.603322127747</v>
      </c>
      <c r="G9" s="111">
        <f>住診重大傷點數!G9/住診重大案件數!G9</f>
        <v>82080.102037002434</v>
      </c>
      <c r="H9" s="111"/>
      <c r="I9" s="111">
        <f>住診重大傷點數!I9/住診重大案件數!I9</f>
        <v>82717.553671769041</v>
      </c>
      <c r="J9" s="111">
        <f>住診重大傷點數!J9/住診重大案件數!J9</f>
        <v>81874.426019690582</v>
      </c>
      <c r="K9" s="111">
        <f>住診重大傷點數!K9/住診重大案件數!K9</f>
        <v>78653.53640054127</v>
      </c>
      <c r="L9" s="111">
        <f>住診重大傷點數!L9/住診重大案件數!L9</f>
        <v>77861.122439893137</v>
      </c>
      <c r="M9" s="111"/>
      <c r="N9" s="111">
        <f>住診重大傷點數!N9/住診重大案件數!N9</f>
        <v>77644.216441654484</v>
      </c>
      <c r="O9" s="111">
        <f>住診重大傷點數!O9/住診重大案件數!O9</f>
        <v>79243.899403022995</v>
      </c>
      <c r="P9" s="111">
        <f>住診重大傷點數!P9/住診重大案件數!P9</f>
        <v>82373.666704910516</v>
      </c>
      <c r="Q9" s="111">
        <f>住診重大傷點數!Q9/住診重大案件數!Q9</f>
        <v>79912.15278922781</v>
      </c>
    </row>
    <row r="10" spans="1:17" ht="19.5" customHeight="1">
      <c r="A10" s="2"/>
      <c r="B10" s="4"/>
      <c r="C10" s="19" t="s">
        <v>23</v>
      </c>
      <c r="D10" s="113"/>
      <c r="E10" s="113"/>
      <c r="F10" s="113"/>
      <c r="G10" s="113"/>
      <c r="H10" s="112"/>
      <c r="I10" s="45">
        <f>I9/D9-1</f>
        <v>4.5951055019829656E-2</v>
      </c>
      <c r="J10" s="45">
        <f>J9/E9-1</f>
        <v>1.2299345787190941E-2</v>
      </c>
      <c r="K10" s="45">
        <f>K9/F9-1</f>
        <v>-4.5218864745985354E-2</v>
      </c>
      <c r="L10" s="45">
        <f>L9/G9-1</f>
        <v>-5.1400759653141614E-2</v>
      </c>
      <c r="M10" s="116"/>
      <c r="N10" s="45">
        <f>N9/I9-1</f>
        <v>-6.1333260050775107E-2</v>
      </c>
      <c r="O10" s="45">
        <f>O9/J9-1</f>
        <v>-3.2128794601075428E-2</v>
      </c>
      <c r="Q10" s="128">
        <f>Q9/P9-1</f>
        <v>-2.9882291442733244E-2</v>
      </c>
    </row>
    <row r="11" spans="1:17" ht="19.5" customHeight="1">
      <c r="A11" s="2"/>
      <c r="B11" s="7" t="s">
        <v>171</v>
      </c>
      <c r="C11" s="19" t="s">
        <v>25</v>
      </c>
      <c r="D11" s="111" t="e">
        <f>住診重大傷點數!D11/住診重大案件數!D11</f>
        <v>#DIV/0!</v>
      </c>
      <c r="E11" s="111" t="e">
        <f>住診重大傷點數!E11/住診重大案件數!E11</f>
        <v>#DIV/0!</v>
      </c>
      <c r="F11" s="111" t="e">
        <f>住診重大傷點數!F11/住診重大案件數!F11</f>
        <v>#DIV/0!</v>
      </c>
      <c r="G11" s="111" t="e">
        <f>住診重大傷點數!G11/住診重大案件數!G11</f>
        <v>#DIV/0!</v>
      </c>
      <c r="H11" s="111"/>
      <c r="I11" s="111" t="e">
        <f>住診重大傷點數!I11/住診重大案件數!I11</f>
        <v>#DIV/0!</v>
      </c>
      <c r="J11" s="111" t="e">
        <f>住診重大傷點數!J11/住診重大案件數!J11</f>
        <v>#DIV/0!</v>
      </c>
      <c r="K11" s="111" t="e">
        <f>住診重大傷點數!K11/住診重大案件數!K11</f>
        <v>#DIV/0!</v>
      </c>
      <c r="L11" s="111" t="e">
        <f>住診重大傷點數!L11/住診重大案件數!L11</f>
        <v>#DIV/0!</v>
      </c>
      <c r="M11" s="111"/>
      <c r="N11" s="111" t="e">
        <f>住診重大傷點數!N11/住診重大案件數!N11</f>
        <v>#DIV/0!</v>
      </c>
      <c r="O11" s="111" t="e">
        <f>住診重大傷點數!O11/住診重大案件數!O11</f>
        <v>#DIV/0!</v>
      </c>
      <c r="P11" s="111" t="e">
        <f>住診重大傷點數!P11/住診重大案件數!P11</f>
        <v>#DIV/0!</v>
      </c>
      <c r="Q11" s="111" t="e">
        <f>住診重大傷點數!Q11/住診重大案件數!Q11</f>
        <v>#DIV/0!</v>
      </c>
    </row>
    <row r="12" spans="1:17" ht="19.5" customHeight="1">
      <c r="A12" s="2"/>
      <c r="B12" s="7"/>
      <c r="C12" s="19" t="s">
        <v>23</v>
      </c>
      <c r="D12" s="113"/>
      <c r="E12" s="113"/>
      <c r="F12" s="113"/>
      <c r="G12" s="113"/>
      <c r="H12" s="112"/>
      <c r="I12" s="45" t="e">
        <f>I11/D11-1</f>
        <v>#DIV/0!</v>
      </c>
      <c r="J12" s="45" t="e">
        <f>J11/E11-1</f>
        <v>#DIV/0!</v>
      </c>
      <c r="K12" s="45" t="e">
        <f>K11/F11-1</f>
        <v>#DIV/0!</v>
      </c>
      <c r="L12" s="45" t="e">
        <f>L11/G11-1</f>
        <v>#DIV/0!</v>
      </c>
      <c r="M12" s="116"/>
      <c r="N12" s="45" t="e">
        <f>N11/I11-1</f>
        <v>#DIV/0!</v>
      </c>
      <c r="O12" s="45" t="e">
        <f>O11/J11-1</f>
        <v>#DIV/0!</v>
      </c>
      <c r="Q12" s="128" t="e">
        <f>Q11/P11-1</f>
        <v>#DIV/0!</v>
      </c>
    </row>
    <row r="13" spans="1:17" ht="19.5" customHeight="1">
      <c r="A13" s="2"/>
      <c r="B13" s="6" t="s">
        <v>172</v>
      </c>
      <c r="C13" s="19" t="s">
        <v>25</v>
      </c>
      <c r="D13" s="111">
        <f>住診重大傷點數!D13/住診重大案件數!D13</f>
        <v>85752.413166219514</v>
      </c>
      <c r="E13" s="111">
        <f>住診重大傷點數!E13/住診重大案件數!E13</f>
        <v>86893.048275481793</v>
      </c>
      <c r="F13" s="111">
        <f>住診重大傷點數!F13/住診重大案件數!F13</f>
        <v>85998.884345794388</v>
      </c>
      <c r="G13" s="111">
        <f>住診重大傷點數!G13/住診重大案件數!G13</f>
        <v>85320.29103853312</v>
      </c>
      <c r="H13" s="111"/>
      <c r="I13" s="111">
        <f>住診重大傷點數!I13/住診重大案件數!I13</f>
        <v>87346.654328358214</v>
      </c>
      <c r="J13" s="111">
        <f>住診重大傷點數!J13/住診重大案件數!J13</f>
        <v>89656.25353026684</v>
      </c>
      <c r="K13" s="111">
        <f>住診重大傷點數!K13/住診重大案件數!K13</f>
        <v>87004.333711872532</v>
      </c>
      <c r="L13" s="111">
        <f>住診重大傷點數!L13/住診重大案件數!L13</f>
        <v>86032.595432868038</v>
      </c>
      <c r="M13" s="111"/>
      <c r="N13" s="111">
        <f>住診重大傷點數!N13/住診重大案件數!N13</f>
        <v>84958.201786490798</v>
      </c>
      <c r="O13" s="111">
        <f>住診重大傷點數!O13/住診重大案件數!O13</f>
        <v>87308.015455391302</v>
      </c>
      <c r="P13" s="111">
        <f>住診重大傷點數!P13/住診重大案件數!P13</f>
        <v>88295.225204959541</v>
      </c>
      <c r="Q13" s="111">
        <f>住診重大傷點數!Q13/住診重大案件數!Q13</f>
        <v>88081.077834339856</v>
      </c>
    </row>
    <row r="14" spans="1:17" ht="19.5" customHeight="1">
      <c r="A14" s="2"/>
      <c r="B14" s="7"/>
      <c r="C14" s="19" t="s">
        <v>23</v>
      </c>
      <c r="D14" s="113"/>
      <c r="E14" s="113"/>
      <c r="F14" s="113"/>
      <c r="G14" s="113"/>
      <c r="H14" s="112"/>
      <c r="I14" s="45">
        <f>I13/D13-1</f>
        <v>1.8591210477639564E-2</v>
      </c>
      <c r="J14" s="45">
        <f>J13/E13-1</f>
        <v>3.1800072728772388E-2</v>
      </c>
      <c r="K14" s="45">
        <f>K13/F13-1</f>
        <v>1.169142336818374E-2</v>
      </c>
      <c r="L14" s="45">
        <f>L13/G13-1</f>
        <v>8.3485931150095727E-3</v>
      </c>
      <c r="M14" s="116"/>
      <c r="N14" s="45">
        <f>N13/I13-1</f>
        <v>-2.7344522354440959E-2</v>
      </c>
      <c r="O14" s="45">
        <f>O13/J13-1</f>
        <v>-2.6191570385916241E-2</v>
      </c>
      <c r="Q14" s="128">
        <f>Q13/P13-1</f>
        <v>-2.4253561857120465E-3</v>
      </c>
    </row>
    <row r="15" spans="1:17" ht="19.5" customHeight="1">
      <c r="A15" s="6" t="s">
        <v>173</v>
      </c>
      <c r="B15" s="6" t="s">
        <v>168</v>
      </c>
      <c r="C15" s="19" t="s">
        <v>4</v>
      </c>
      <c r="D15" s="111">
        <f>住診重大傷點數!D15/住診重大案件數!D15</f>
        <v>99823.247421414533</v>
      </c>
      <c r="E15" s="111">
        <f>住診重大傷點數!E15/住診重大案件數!E15</f>
        <v>99813.412362108211</v>
      </c>
      <c r="F15" s="111">
        <f>住診重大傷點數!F15/住診重大案件數!F15</f>
        <v>103385.7936839661</v>
      </c>
      <c r="G15" s="111">
        <f>住診重大傷點數!G15/住診重大案件數!G15</f>
        <v>98200.932385120352</v>
      </c>
      <c r="H15" s="111"/>
      <c r="I15" s="111">
        <f>住診重大傷點數!I15/住診重大案件數!I15</f>
        <v>96630.82971619365</v>
      </c>
      <c r="J15" s="111">
        <f>住診重大傷點數!J15/住診重大案件數!J15</f>
        <v>103899.93486127866</v>
      </c>
      <c r="K15" s="111">
        <f>住診重大傷點數!K15/住診重大案件數!K15</f>
        <v>99522.159028727765</v>
      </c>
      <c r="L15" s="111">
        <f>住診重大傷點數!L15/住診重大案件數!L15</f>
        <v>100510.64501296864</v>
      </c>
      <c r="M15" s="111"/>
      <c r="N15" s="111">
        <f>住診重大傷點數!N15/住診重大案件數!N15</f>
        <v>104956.70535827924</v>
      </c>
      <c r="O15" s="111">
        <f>住診重大傷點數!O15/住診重大案件數!O15</f>
        <v>108619.42698241837</v>
      </c>
      <c r="P15" s="111">
        <f>住診重大傷點數!P15/住診重大案件數!P15</f>
        <v>99603.739516526883</v>
      </c>
      <c r="Q15" s="111">
        <f>住診重大傷點數!Q15/住診重大案件數!Q15</f>
        <v>101265.15958833619</v>
      </c>
    </row>
    <row r="16" spans="1:17" ht="19.5" customHeight="1">
      <c r="A16" s="7"/>
      <c r="B16" s="4"/>
      <c r="C16" s="19" t="s">
        <v>23</v>
      </c>
      <c r="D16" s="113"/>
      <c r="E16" s="113"/>
      <c r="F16" s="113"/>
      <c r="G16" s="113"/>
      <c r="H16" s="112"/>
      <c r="I16" s="45">
        <f>I15/D15-1</f>
        <v>-3.1980703770773444E-2</v>
      </c>
      <c r="J16" s="45">
        <f>J15/E15-1</f>
        <v>4.0941616987756557E-2</v>
      </c>
      <c r="K16" s="45">
        <f>K15/F15-1</f>
        <v>-3.7371040232556996E-2</v>
      </c>
      <c r="L16" s="45">
        <f>L15/G15-1</f>
        <v>2.3520271872675913E-2</v>
      </c>
      <c r="M16" s="116"/>
      <c r="N16" s="45">
        <f>N15/I15-1</f>
        <v>8.6161690492970289E-2</v>
      </c>
      <c r="O16" s="45">
        <f>O15/J15-1</f>
        <v>4.5423436765777758E-2</v>
      </c>
      <c r="Q16" s="128">
        <f>Q15/P15-1</f>
        <v>1.6680298148179729E-2</v>
      </c>
    </row>
    <row r="17" spans="1:17" ht="19.5" customHeight="1">
      <c r="A17" s="2"/>
      <c r="B17" s="7" t="s">
        <v>169</v>
      </c>
      <c r="C17" s="19" t="s">
        <v>25</v>
      </c>
      <c r="D17" s="111">
        <f>住診重大傷點數!D17/住診重大案件數!D17</f>
        <v>79001.572799097063</v>
      </c>
      <c r="E17" s="111">
        <f>住診重大傷點數!E17/住診重大案件數!E17</f>
        <v>75554.315903282884</v>
      </c>
      <c r="F17" s="111">
        <f>住診重大傷點數!F17/住診重大案件數!F17</f>
        <v>76187.918402777781</v>
      </c>
      <c r="G17" s="111">
        <f>住診重大傷點數!G17/住診重大案件數!G17</f>
        <v>75181.509111909647</v>
      </c>
      <c r="H17" s="111"/>
      <c r="I17" s="111">
        <f>住診重大傷點數!I17/住診重大案件數!I17</f>
        <v>76748.574037651022</v>
      </c>
      <c r="J17" s="111">
        <f>住診重大傷點數!J17/住診重大案件數!J17</f>
        <v>78212.09471144178</v>
      </c>
      <c r="K17" s="111">
        <f>住診重大傷點數!K17/住診重大案件數!K17</f>
        <v>73833.629655558674</v>
      </c>
      <c r="L17" s="111">
        <f>住診重大傷點數!L17/住診重大案件數!L17</f>
        <v>76288.819700157808</v>
      </c>
      <c r="M17" s="111"/>
      <c r="N17" s="111">
        <f>住診重大傷點數!N17/住診重大案件數!N17</f>
        <v>72488.606790206948</v>
      </c>
      <c r="O17" s="111">
        <f>住診重大傷點數!O17/住診重大案件數!O17</f>
        <v>70821.416269631198</v>
      </c>
      <c r="P17" s="111">
        <f>住診重大傷點數!P17/住診重大案件數!P17</f>
        <v>77350.516665288233</v>
      </c>
      <c r="Q17" s="111">
        <f>住診重大傷點數!Q17/住診重大案件數!Q17</f>
        <v>75630.914568716471</v>
      </c>
    </row>
    <row r="18" spans="1:17" ht="19.5" customHeight="1">
      <c r="A18" s="2"/>
      <c r="B18" s="4"/>
      <c r="C18" s="19" t="s">
        <v>23</v>
      </c>
      <c r="D18" s="113"/>
      <c r="E18" s="113"/>
      <c r="F18" s="113"/>
      <c r="G18" s="113"/>
      <c r="H18" s="112"/>
      <c r="I18" s="45">
        <f>I17/D17-1</f>
        <v>-2.8518403895267608E-2</v>
      </c>
      <c r="J18" s="45">
        <f>J17/E17-1</f>
        <v>3.5177061381392427E-2</v>
      </c>
      <c r="K18" s="45">
        <f>K17/F17-1</f>
        <v>-3.0901077186186399E-2</v>
      </c>
      <c r="L18" s="45">
        <f>L17/G17-1</f>
        <v>1.4728496425895132E-2</v>
      </c>
      <c r="M18" s="116"/>
      <c r="N18" s="45">
        <f>N17/I17-1</f>
        <v>-5.5505490504022093E-2</v>
      </c>
      <c r="O18" s="45">
        <f>O17/J17-1</f>
        <v>-9.4495339487811858E-2</v>
      </c>
      <c r="Q18" s="128">
        <f>Q17/P17-1</f>
        <v>-2.2231294252536671E-2</v>
      </c>
    </row>
    <row r="19" spans="1:17" ht="19.5" customHeight="1">
      <c r="A19" s="2"/>
      <c r="B19" s="7" t="s">
        <v>170</v>
      </c>
      <c r="C19" s="19" t="s">
        <v>25</v>
      </c>
      <c r="D19" s="111">
        <f>住診重大傷點數!D19/住診重大案件數!D19</f>
        <v>92336.030837004408</v>
      </c>
      <c r="E19" s="111">
        <f>住診重大傷點數!E19/住診重大案件數!E19</f>
        <v>96586.937015830248</v>
      </c>
      <c r="F19" s="111">
        <f>住診重大傷點數!F19/住診重大案件數!F19</f>
        <v>94752.926138876603</v>
      </c>
      <c r="G19" s="111">
        <f>住診重大傷點數!G19/住診重大案件數!G19</f>
        <v>101143.84308342134</v>
      </c>
      <c r="H19" s="111"/>
      <c r="I19" s="111">
        <f>住診重大傷點數!I19/住診重大案件數!I19</f>
        <v>98531.940363636357</v>
      </c>
      <c r="J19" s="111">
        <f>住診重大傷點數!J19/住診重大案件數!J19</f>
        <v>106837.90741385311</v>
      </c>
      <c r="K19" s="111">
        <f>住診重大傷點數!K19/住診重大案件數!K19</f>
        <v>105881.03395201449</v>
      </c>
      <c r="L19" s="111">
        <f>住診重大傷點數!L19/住診重大案件數!L19</f>
        <v>101698.01895206243</v>
      </c>
      <c r="M19" s="111"/>
      <c r="N19" s="111">
        <f>住診重大傷點數!N19/住診重大案件數!N19</f>
        <v>101189.27972027972</v>
      </c>
      <c r="O19" s="111">
        <f>住診重大傷點數!O19/住診重大案件數!O19</f>
        <v>107712.77831872768</v>
      </c>
      <c r="P19" s="111">
        <f>住診重大傷點數!P19/住診重大案件數!P19</f>
        <v>101941.92083452415</v>
      </c>
      <c r="Q19" s="111">
        <f>住診重大傷點數!Q19/住診重大案件數!Q19</f>
        <v>106258.08750514332</v>
      </c>
    </row>
    <row r="20" spans="1:17" ht="19.5" customHeight="1">
      <c r="A20" s="2"/>
      <c r="B20" s="4"/>
      <c r="C20" s="19" t="s">
        <v>23</v>
      </c>
      <c r="D20" s="113"/>
      <c r="E20" s="113"/>
      <c r="F20" s="113"/>
      <c r="G20" s="113"/>
      <c r="H20" s="112"/>
      <c r="I20" s="45">
        <f>I19/D19-1</f>
        <v>6.7101752917766655E-2</v>
      </c>
      <c r="J20" s="45">
        <f>J19/E19-1</f>
        <v>0.1061320579649685</v>
      </c>
      <c r="K20" s="45">
        <f>K19/F19-1</f>
        <v>0.11744342118604068</v>
      </c>
      <c r="L20" s="45">
        <f>L19/G19-1</f>
        <v>5.4790865340563766E-3</v>
      </c>
      <c r="M20" s="116"/>
      <c r="N20" s="45">
        <f>N19/I19-1</f>
        <v>2.6969319256642477E-2</v>
      </c>
      <c r="O20" s="45">
        <f>O19/J19-1</f>
        <v>8.1887686313961705E-3</v>
      </c>
      <c r="Q20" s="128">
        <f>Q19/P19-1</f>
        <v>4.2339467760523553E-2</v>
      </c>
    </row>
    <row r="21" spans="1:17" ht="19.5" customHeight="1">
      <c r="A21" s="2"/>
      <c r="B21" s="7" t="s">
        <v>171</v>
      </c>
      <c r="C21" s="19" t="s">
        <v>25</v>
      </c>
      <c r="D21" s="111" t="e">
        <f>住診重大傷點數!D21/住診重大案件數!D21</f>
        <v>#DIV/0!</v>
      </c>
      <c r="E21" s="111" t="e">
        <f>住診重大傷點數!E21/住診重大案件數!E21</f>
        <v>#DIV/0!</v>
      </c>
      <c r="F21" s="111" t="e">
        <f>住診重大傷點數!F21/住診重大案件數!F21</f>
        <v>#DIV/0!</v>
      </c>
      <c r="G21" s="111" t="e">
        <f>住診重大傷點數!G21/住診重大案件數!G21</f>
        <v>#DIV/0!</v>
      </c>
      <c r="H21" s="111"/>
      <c r="I21" s="111" t="e">
        <f>住診重大傷點數!I21/住診重大案件數!I21</f>
        <v>#DIV/0!</v>
      </c>
      <c r="J21" s="111" t="e">
        <f>住診重大傷點數!J21/住診重大案件數!J21</f>
        <v>#DIV/0!</v>
      </c>
      <c r="K21" s="111" t="e">
        <f>住診重大傷點數!K21/住診重大案件數!K21</f>
        <v>#DIV/0!</v>
      </c>
      <c r="L21" s="111" t="e">
        <f>住診重大傷點數!L21/住診重大案件數!L21</f>
        <v>#DIV/0!</v>
      </c>
      <c r="M21" s="111"/>
      <c r="N21" s="111" t="e">
        <f>住診重大傷點數!N21/住診重大案件數!N21</f>
        <v>#DIV/0!</v>
      </c>
      <c r="O21" s="111" t="e">
        <f>住診重大傷點數!O21/住診重大案件數!O21</f>
        <v>#DIV/0!</v>
      </c>
      <c r="P21" s="111" t="e">
        <f>住診重大傷點數!P21/住診重大案件數!P21</f>
        <v>#DIV/0!</v>
      </c>
      <c r="Q21" s="111" t="e">
        <f>住診重大傷點數!Q21/住診重大案件數!Q21</f>
        <v>#DIV/0!</v>
      </c>
    </row>
    <row r="22" spans="1:17" ht="19.5" customHeight="1">
      <c r="A22" s="2"/>
      <c r="B22" s="7"/>
      <c r="C22" s="19" t="s">
        <v>23</v>
      </c>
      <c r="D22" s="113"/>
      <c r="E22" s="113"/>
      <c r="F22" s="113"/>
      <c r="G22" s="113"/>
      <c r="H22" s="112"/>
      <c r="I22" s="45" t="e">
        <f>I21/D21-1</f>
        <v>#DIV/0!</v>
      </c>
      <c r="J22" s="45" t="e">
        <f>J21/E21-1</f>
        <v>#DIV/0!</v>
      </c>
      <c r="K22" s="45" t="e">
        <f>K21/F21-1</f>
        <v>#DIV/0!</v>
      </c>
      <c r="L22" s="45" t="e">
        <f>L21/G21-1</f>
        <v>#DIV/0!</v>
      </c>
      <c r="M22" s="116"/>
      <c r="N22" s="45" t="e">
        <f>N21/I21-1</f>
        <v>#DIV/0!</v>
      </c>
      <c r="O22" s="45" t="e">
        <f>O21/J21-1</f>
        <v>#DIV/0!</v>
      </c>
      <c r="Q22" s="128" t="e">
        <f>Q21/P21-1</f>
        <v>#DIV/0!</v>
      </c>
    </row>
    <row r="23" spans="1:17" ht="19.5" customHeight="1">
      <c r="A23" s="5"/>
      <c r="B23" s="6" t="s">
        <v>172</v>
      </c>
      <c r="C23" s="19" t="s">
        <v>25</v>
      </c>
      <c r="D23" s="111">
        <f>住診重大傷點數!D23/住診重大案件數!D23</f>
        <v>90579.24770834425</v>
      </c>
      <c r="E23" s="111">
        <f>住診重大傷點數!E23/住診重大案件數!E23</f>
        <v>90153.687731531929</v>
      </c>
      <c r="F23" s="111">
        <f>住診重大傷點數!F23/住診重大案件數!F23</f>
        <v>91617.597148814428</v>
      </c>
      <c r="G23" s="111">
        <f>住診重大傷點數!G23/住診重大案件數!G23</f>
        <v>90565.696127751886</v>
      </c>
      <c r="H23" s="111"/>
      <c r="I23" s="111">
        <f>住診重大傷點數!I23/住診重大案件數!I23</f>
        <v>89820.507514391968</v>
      </c>
      <c r="J23" s="111">
        <f>住診重大傷點數!J23/住診重大案件數!J23</f>
        <v>95159.013627371969</v>
      </c>
      <c r="K23" s="111">
        <f>住診重大傷點數!K23/住診重大案件數!K23</f>
        <v>91880.315266574864</v>
      </c>
      <c r="L23" s="111">
        <f>住診重大傷點數!L23/住診重大案件數!L23</f>
        <v>91816.007534879202</v>
      </c>
      <c r="M23" s="111"/>
      <c r="N23" s="111">
        <f>住診重大傷點數!N23/住診重大案件數!N23</f>
        <v>91845.195189355174</v>
      </c>
      <c r="O23" s="111">
        <f>住診重大傷點數!O23/住診重大案件數!O23</f>
        <v>93468.281105990784</v>
      </c>
      <c r="P23" s="111">
        <f>住診重大傷點數!P23/住診重大案件數!P23</f>
        <v>92010.10033655868</v>
      </c>
      <c r="Q23" s="111">
        <f>住診重大傷點數!Q23/住診重大案件數!Q23</f>
        <v>93197.255731143872</v>
      </c>
    </row>
    <row r="24" spans="1:17" ht="19.5" customHeight="1">
      <c r="A24" s="2"/>
      <c r="B24" s="7"/>
      <c r="C24" s="19" t="s">
        <v>23</v>
      </c>
      <c r="D24" s="113"/>
      <c r="E24" s="113"/>
      <c r="F24" s="113"/>
      <c r="G24" s="113"/>
      <c r="H24" s="112"/>
      <c r="I24" s="45">
        <f>I23/D23-1</f>
        <v>-8.3765345059537699E-3</v>
      </c>
      <c r="J24" s="45">
        <f>J23/E23-1</f>
        <v>5.5519924051752323E-2</v>
      </c>
      <c r="K24" s="45">
        <f>K23/F23-1</f>
        <v>2.8675508410649364E-3</v>
      </c>
      <c r="L24" s="45">
        <f>L23/G23-1</f>
        <v>1.3805573860588671E-2</v>
      </c>
      <c r="M24" s="116"/>
      <c r="N24" s="45">
        <f>N23/I23-1</f>
        <v>2.2541485580437115E-2</v>
      </c>
      <c r="O24" s="45">
        <f>O23/J23-1</f>
        <v>-1.7767444795107168E-2</v>
      </c>
      <c r="Q24" s="128">
        <f>Q23/P23-1</f>
        <v>1.2902446473188833E-2</v>
      </c>
    </row>
    <row r="25" spans="1:17" ht="19.5" customHeight="1">
      <c r="A25" s="6" t="s">
        <v>174</v>
      </c>
      <c r="B25" s="6" t="s">
        <v>168</v>
      </c>
      <c r="C25" s="19" t="s">
        <v>4</v>
      </c>
      <c r="D25" s="111">
        <f>住診重大傷點數!D25/住診重大案件數!D25</f>
        <v>93157.564495645856</v>
      </c>
      <c r="E25" s="111">
        <f>住診重大傷點數!E25/住診重大案件數!E25</f>
        <v>86475.610760623735</v>
      </c>
      <c r="F25" s="111">
        <f>住診重大傷點數!F25/住診重大案件數!F25</f>
        <v>89487.863105590062</v>
      </c>
      <c r="G25" s="111">
        <f>住診重大傷點數!G25/住診重大案件數!G25</f>
        <v>85299.758365458751</v>
      </c>
      <c r="H25" s="111"/>
      <c r="I25" s="111">
        <f>住診重大傷點數!I25/住診重大案件數!I25</f>
        <v>87707.691663931735</v>
      </c>
      <c r="J25" s="111">
        <f>住診重大傷點數!J25/住診重大案件數!J25</f>
        <v>88634.20595947557</v>
      </c>
      <c r="K25" s="111">
        <f>住診重大傷點數!K25/住診重大案件數!K25</f>
        <v>87142.052911734325</v>
      </c>
      <c r="L25" s="111">
        <f>住診重大傷點數!L25/住診重大案件數!L25</f>
        <v>84711.970494923851</v>
      </c>
      <c r="M25" s="111"/>
      <c r="N25" s="111">
        <f>住診重大傷點數!N25/住診重大案件數!N25</f>
        <v>89068.617942894227</v>
      </c>
      <c r="O25" s="111">
        <f>住診重大傷點數!O25/住診重大案件數!O25</f>
        <v>90611.239602587797</v>
      </c>
      <c r="P25" s="111">
        <f>住診重大傷點數!P25/住診重大案件數!P25</f>
        <v>88085.447273787533</v>
      </c>
      <c r="Q25" s="111">
        <f>住診重大傷點數!Q25/住診重大案件數!Q25</f>
        <v>87738.857224579304</v>
      </c>
    </row>
    <row r="26" spans="1:17" ht="19.5" customHeight="1">
      <c r="A26" s="7"/>
      <c r="B26" s="4"/>
      <c r="C26" s="19" t="s">
        <v>23</v>
      </c>
      <c r="D26" s="113"/>
      <c r="E26" s="113"/>
      <c r="F26" s="113"/>
      <c r="G26" s="113"/>
      <c r="H26" s="112"/>
      <c r="I26" s="45">
        <f>I25/D25-1</f>
        <v>-5.8501667161648951E-2</v>
      </c>
      <c r="J26" s="45">
        <f>J25/E25-1</f>
        <v>2.4961895959626279E-2</v>
      </c>
      <c r="K26" s="45">
        <f>K25/F25-1</f>
        <v>-2.6213724548186268E-2</v>
      </c>
      <c r="L26" s="45">
        <f>L25/G25-1</f>
        <v>-6.8908503587615799E-3</v>
      </c>
      <c r="M26" s="116"/>
      <c r="N26" s="45">
        <f>N25/I25-1</f>
        <v>1.5516612661260476E-2</v>
      </c>
      <c r="O26" s="45">
        <f>O25/J25-1</f>
        <v>2.2305537932117758E-2</v>
      </c>
      <c r="Q26" s="128">
        <f>Q25/P25-1</f>
        <v>-3.9347027225843378E-3</v>
      </c>
    </row>
    <row r="27" spans="1:17" ht="19.5" customHeight="1">
      <c r="A27" s="2"/>
      <c r="B27" s="7" t="s">
        <v>169</v>
      </c>
      <c r="C27" s="19" t="s">
        <v>25</v>
      </c>
      <c r="D27" s="111">
        <f>住診重大傷點數!D27/住診重大案件數!D27</f>
        <v>79564.785413554258</v>
      </c>
      <c r="E27" s="111">
        <f>住診重大傷點數!E27/住診重大案件數!E27</f>
        <v>82360.703984819731</v>
      </c>
      <c r="F27" s="111">
        <f>住診重大傷點數!F27/住診重大案件數!F27</f>
        <v>78504.512931034478</v>
      </c>
      <c r="G27" s="111">
        <f>住診重大傷點數!G27/住診重大案件數!G27</f>
        <v>78232.278122174874</v>
      </c>
      <c r="H27" s="111"/>
      <c r="I27" s="111">
        <f>住診重大傷點數!I27/住診重大案件數!I27</f>
        <v>80082.665120032281</v>
      </c>
      <c r="J27" s="111">
        <f>住診重大傷點數!J27/住診重大案件數!J27</f>
        <v>79994.4782210462</v>
      </c>
      <c r="K27" s="111">
        <f>住診重大傷點數!K27/住診重大案件數!K27</f>
        <v>77268.28168053471</v>
      </c>
      <c r="L27" s="111">
        <f>住診重大傷點數!L27/住診重大案件數!L27</f>
        <v>76675.051533500067</v>
      </c>
      <c r="M27" s="111"/>
      <c r="N27" s="111">
        <f>住診重大傷點數!N27/住診重大案件數!N27</f>
        <v>75451.52410640067</v>
      </c>
      <c r="O27" s="111">
        <f>住診重大傷點數!O27/住診重大案件數!O27</f>
        <v>80006.096536403114</v>
      </c>
      <c r="P27" s="111">
        <f>住診重大傷點數!P27/住診重大案件數!P27</f>
        <v>80047.578896222214</v>
      </c>
      <c r="Q27" s="111">
        <f>住診重大傷點數!Q27/住診重大案件數!Q27</f>
        <v>78362.189194707607</v>
      </c>
    </row>
    <row r="28" spans="1:17" ht="19.5" customHeight="1">
      <c r="A28" s="2"/>
      <c r="B28" s="4"/>
      <c r="C28" s="19" t="s">
        <v>23</v>
      </c>
      <c r="D28" s="113"/>
      <c r="E28" s="113"/>
      <c r="F28" s="113"/>
      <c r="G28" s="113"/>
      <c r="H28" s="112"/>
      <c r="I28" s="45">
        <f>I27/D27-1</f>
        <v>6.508905966204015E-3</v>
      </c>
      <c r="J28" s="45">
        <f>J27/E27-1</f>
        <v>-2.873003324752621E-2</v>
      </c>
      <c r="K28" s="45">
        <f>K27/F27-1</f>
        <v>-1.5747263492810748E-2</v>
      </c>
      <c r="L28" s="45">
        <f>L27/G27-1</f>
        <v>-1.9905167356150555E-2</v>
      </c>
      <c r="M28" s="116"/>
      <c r="N28" s="45">
        <f>N27/I27-1</f>
        <v>-5.7829506631556282E-2</v>
      </c>
      <c r="O28" s="45">
        <f>O27/J27-1</f>
        <v>1.4523896667983927E-4</v>
      </c>
      <c r="Q28" s="128">
        <f>Q27/P27-1</f>
        <v>-2.1054849187876479E-2</v>
      </c>
    </row>
    <row r="29" spans="1:17" ht="19.5" customHeight="1">
      <c r="A29" s="2"/>
      <c r="B29" s="7" t="s">
        <v>170</v>
      </c>
      <c r="C29" s="19" t="s">
        <v>25</v>
      </c>
      <c r="D29" s="111">
        <f>住診重大傷點數!D29/住診重大案件數!D29</f>
        <v>71670.789772107732</v>
      </c>
      <c r="E29" s="111">
        <f>住診重大傷點數!E29/住診重大案件數!E29</f>
        <v>74685.062136516688</v>
      </c>
      <c r="F29" s="111">
        <f>住診重大傷點數!F29/住診重大案件數!F29</f>
        <v>72979.828720941936</v>
      </c>
      <c r="G29" s="111">
        <f>住診重大傷點數!G29/住診重大案件數!G29</f>
        <v>81422.347059433669</v>
      </c>
      <c r="H29" s="111"/>
      <c r="I29" s="111">
        <f>住診重大傷點數!I29/住診重大案件數!I29</f>
        <v>78633.868221088793</v>
      </c>
      <c r="J29" s="111">
        <f>住診重大傷點數!J29/住診重大案件數!J29</f>
        <v>78386.227989173698</v>
      </c>
      <c r="K29" s="111">
        <f>住診重大傷點數!K29/住診重大案件數!K29</f>
        <v>77872.456796518862</v>
      </c>
      <c r="L29" s="111">
        <f>住診重大傷點數!L29/住診重大案件數!L29</f>
        <v>74670.47620449416</v>
      </c>
      <c r="M29" s="111"/>
      <c r="N29" s="111">
        <f>住診重大傷點數!N29/住診重大案件數!N29</f>
        <v>71313.582977879181</v>
      </c>
      <c r="O29" s="111">
        <f>住診重大傷點數!O29/住診重大案件數!O29</f>
        <v>71879.370537010152</v>
      </c>
      <c r="P29" s="111">
        <f>住診重大傷點數!P29/住診重大案件數!P29</f>
        <v>78535.968655589124</v>
      </c>
      <c r="Q29" s="111">
        <f>住診重大傷點數!Q29/住診重大案件數!Q29</f>
        <v>78074.992217410399</v>
      </c>
    </row>
    <row r="30" spans="1:17" ht="19.5" customHeight="1">
      <c r="A30" s="2"/>
      <c r="B30" s="4"/>
      <c r="C30" s="19" t="s">
        <v>23</v>
      </c>
      <c r="D30" s="113"/>
      <c r="E30" s="113"/>
      <c r="F30" s="113"/>
      <c r="G30" s="113"/>
      <c r="H30" s="112"/>
      <c r="I30" s="45">
        <f>I29/D29-1</f>
        <v>9.7153644757112634E-2</v>
      </c>
      <c r="J30" s="45">
        <f>J29/E29-1</f>
        <v>4.9556976278491316E-2</v>
      </c>
      <c r="K30" s="45">
        <f>K29/F29-1</f>
        <v>6.7040827052160079E-2</v>
      </c>
      <c r="L30" s="45">
        <f>L29/G29-1</f>
        <v>-8.2924050936667659E-2</v>
      </c>
      <c r="M30" s="116"/>
      <c r="N30" s="45">
        <f>N29/I29-1</f>
        <v>-9.3093286758165417E-2</v>
      </c>
      <c r="O30" s="45">
        <f>O29/J29-1</f>
        <v>-8.3010212623858326E-2</v>
      </c>
      <c r="Q30" s="128">
        <f>Q29/P29-1</f>
        <v>-5.8696218569644909E-3</v>
      </c>
    </row>
    <row r="31" spans="1:17" ht="19.5" customHeight="1">
      <c r="A31" s="2"/>
      <c r="B31" s="7" t="s">
        <v>171</v>
      </c>
      <c r="C31" s="19" t="s">
        <v>25</v>
      </c>
      <c r="D31" s="111" t="e">
        <f>住診重大傷點數!D31/住診重大案件數!D31</f>
        <v>#DIV/0!</v>
      </c>
      <c r="E31" s="111" t="e">
        <f>住診重大傷點數!E31/住診重大案件數!E31</f>
        <v>#DIV/0!</v>
      </c>
      <c r="F31" s="111" t="e">
        <f>住診重大傷點數!F31/住診重大案件數!F31</f>
        <v>#DIV/0!</v>
      </c>
      <c r="G31" s="111" t="e">
        <f>住診重大傷點數!G31/住診重大案件數!G31</f>
        <v>#DIV/0!</v>
      </c>
      <c r="H31" s="111"/>
      <c r="I31" s="111" t="e">
        <f>住診重大傷點數!I31/住診重大案件數!I31</f>
        <v>#DIV/0!</v>
      </c>
      <c r="J31" s="111" t="e">
        <f>住診重大傷點數!J31/住診重大案件數!J31</f>
        <v>#DIV/0!</v>
      </c>
      <c r="K31" s="111" t="e">
        <f>住診重大傷點數!K31/住診重大案件數!K31</f>
        <v>#DIV/0!</v>
      </c>
      <c r="L31" s="111" t="e">
        <f>住診重大傷點數!L31/住診重大案件數!L31</f>
        <v>#DIV/0!</v>
      </c>
      <c r="M31" s="111"/>
      <c r="N31" s="111" t="e">
        <f>住診重大傷點數!N31/住診重大案件數!N31</f>
        <v>#DIV/0!</v>
      </c>
      <c r="O31" s="111" t="e">
        <f>住診重大傷點數!O31/住診重大案件數!O31</f>
        <v>#DIV/0!</v>
      </c>
      <c r="P31" s="111" t="e">
        <f>住診重大傷點數!P31/住診重大案件數!P31</f>
        <v>#DIV/0!</v>
      </c>
      <c r="Q31" s="111" t="e">
        <f>住診重大傷點數!Q31/住診重大案件數!Q31</f>
        <v>#DIV/0!</v>
      </c>
    </row>
    <row r="32" spans="1:17" ht="19.5" customHeight="1">
      <c r="A32" s="2"/>
      <c r="B32" s="7"/>
      <c r="C32" s="19" t="s">
        <v>23</v>
      </c>
      <c r="D32" s="113"/>
      <c r="E32" s="113"/>
      <c r="F32" s="113"/>
      <c r="G32" s="113"/>
      <c r="H32" s="112"/>
      <c r="I32" s="45" t="e">
        <f>I31/D31-1</f>
        <v>#DIV/0!</v>
      </c>
      <c r="J32" s="45" t="e">
        <f>J31/E31-1</f>
        <v>#DIV/0!</v>
      </c>
      <c r="K32" s="45" t="e">
        <f>K31/F31-1</f>
        <v>#DIV/0!</v>
      </c>
      <c r="L32" s="45" t="e">
        <f>L31/G31-1</f>
        <v>#DIV/0!</v>
      </c>
      <c r="M32" s="116"/>
      <c r="N32" s="45" t="e">
        <f>N31/I31-1</f>
        <v>#DIV/0!</v>
      </c>
      <c r="O32" s="45" t="e">
        <f>O31/J31-1</f>
        <v>#DIV/0!</v>
      </c>
      <c r="Q32" s="128" t="e">
        <f>Q31/P31-1</f>
        <v>#DIV/0!</v>
      </c>
    </row>
    <row r="33" spans="1:17" ht="19.5" customHeight="1">
      <c r="A33" s="2"/>
      <c r="B33" s="6" t="s">
        <v>172</v>
      </c>
      <c r="C33" s="19" t="s">
        <v>25</v>
      </c>
      <c r="D33" s="111">
        <f>住診重大傷點數!D33/住診重大案件數!D33</f>
        <v>81782.676154749293</v>
      </c>
      <c r="E33" s="111">
        <f>住診重大傷點數!E33/住診重大案件數!E33</f>
        <v>81736.072270322271</v>
      </c>
      <c r="F33" s="111">
        <f>住診重大傷點數!F33/住診重大案件數!F33</f>
        <v>80574.093460432414</v>
      </c>
      <c r="G33" s="111">
        <f>住診重大傷點數!G33/住診重大案件數!G33</f>
        <v>81445.672178911729</v>
      </c>
      <c r="H33" s="111"/>
      <c r="I33" s="111">
        <f>住診重大傷點數!I33/住診重大案件數!I33</f>
        <v>82237.665166639388</v>
      </c>
      <c r="J33" s="111">
        <f>住診重大傷點數!J33/住診重大案件數!J33</f>
        <v>82541.153161611626</v>
      </c>
      <c r="K33" s="111">
        <f>住診重大傷點數!K33/住診重大案件數!K33</f>
        <v>80794.274382808057</v>
      </c>
      <c r="L33" s="111">
        <f>住診重大傷點數!L33/住診重大案件數!L33</f>
        <v>78804.413444581893</v>
      </c>
      <c r="M33" s="111"/>
      <c r="N33" s="111">
        <f>住診重大傷點數!N33/住診重大案件數!N33</f>
        <v>78875.515103813275</v>
      </c>
      <c r="O33" s="111">
        <f>住診重大傷點數!O33/住診重大案件數!O33</f>
        <v>81413.027113049626</v>
      </c>
      <c r="P33" s="111">
        <f>住診重大傷點數!P33/住診重大案件數!P33</f>
        <v>82359.218154766771</v>
      </c>
      <c r="Q33" s="111">
        <f>住診重大傷點數!Q33/住診重大案件數!Q33</f>
        <v>81491.256197270268</v>
      </c>
    </row>
    <row r="34" spans="1:17" ht="19.5" customHeight="1">
      <c r="A34" s="5"/>
      <c r="B34" s="7"/>
      <c r="C34" s="19" t="s">
        <v>23</v>
      </c>
      <c r="D34" s="113"/>
      <c r="E34" s="113"/>
      <c r="F34" s="113"/>
      <c r="G34" s="113"/>
      <c r="H34" s="112"/>
      <c r="I34" s="45">
        <f>I33/D33-1</f>
        <v>5.5633910906651707E-3</v>
      </c>
      <c r="J34" s="45">
        <f>J33/E33-1</f>
        <v>9.8497623989901584E-3</v>
      </c>
      <c r="K34" s="45">
        <f>K33/F33-1</f>
        <v>2.7326515623009584E-3</v>
      </c>
      <c r="L34" s="45">
        <f>L33/G33-1</f>
        <v>-3.2429700236591863E-2</v>
      </c>
      <c r="M34" s="116"/>
      <c r="N34" s="45">
        <f>N33/I33-1</f>
        <v>-4.0883335586113012E-2</v>
      </c>
      <c r="O34" s="45">
        <f>O33/J33-1</f>
        <v>-1.3667437458175336E-2</v>
      </c>
      <c r="Q34" s="128">
        <f>Q33/P33-1</f>
        <v>-1.0538734788198889E-2</v>
      </c>
    </row>
    <row r="35" spans="1:17" ht="19.5" customHeight="1">
      <c r="A35" s="6" t="s">
        <v>175</v>
      </c>
      <c r="B35" s="6" t="s">
        <v>168</v>
      </c>
      <c r="C35" s="19" t="s">
        <v>4</v>
      </c>
      <c r="D35" s="111">
        <f>住診重大傷點數!D35/住診重大案件數!D35</f>
        <v>100733.04727626459</v>
      </c>
      <c r="E35" s="111">
        <f>住診重大傷點數!E35/住診重大案件數!E35</f>
        <v>103442.3592889334</v>
      </c>
      <c r="F35" s="111">
        <f>住診重大傷點數!F35/住診重大案件數!F35</f>
        <v>99082.955080753702</v>
      </c>
      <c r="G35" s="111">
        <f>住診重大傷點數!G35/住診重大案件數!G35</f>
        <v>92404.68657478306</v>
      </c>
      <c r="H35" s="111"/>
      <c r="I35" s="111">
        <f>住診重大傷點數!I35/住診重大案件數!I35</f>
        <v>93785.306963603129</v>
      </c>
      <c r="J35" s="111">
        <f>住診重大傷點數!J35/住診重大案件數!J35</f>
        <v>90225.961299570001</v>
      </c>
      <c r="K35" s="111">
        <f>住診重大傷點數!K35/住診重大案件數!K35</f>
        <v>88541.825489576746</v>
      </c>
      <c r="L35" s="111">
        <f>住診重大傷點數!L35/住診重大案件數!L35</f>
        <v>88713.920018856064</v>
      </c>
      <c r="M35" s="111"/>
      <c r="N35" s="111">
        <f>住診重大傷點數!N35/住診重大案件數!N35</f>
        <v>85097.734136023428</v>
      </c>
      <c r="O35" s="111">
        <f>住診重大傷點數!O35/住診重大案件數!O35</f>
        <v>83062.570701482633</v>
      </c>
      <c r="P35" s="111">
        <f>住診重大傷點數!P35/住診重大案件數!P35</f>
        <v>92325.008918945401</v>
      </c>
      <c r="Q35" s="111">
        <f>住診重大傷點數!Q35/住診重大案件數!Q35</f>
        <v>89212.085282373067</v>
      </c>
    </row>
    <row r="36" spans="1:17" ht="19.5" customHeight="1">
      <c r="A36" s="7"/>
      <c r="B36" s="4"/>
      <c r="C36" s="19" t="s">
        <v>23</v>
      </c>
      <c r="D36" s="113"/>
      <c r="E36" s="113"/>
      <c r="F36" s="113"/>
      <c r="G36" s="113"/>
      <c r="H36" s="112"/>
      <c r="I36" s="45">
        <f>I35/D35-1</f>
        <v>-6.8971807172744426E-2</v>
      </c>
      <c r="J36" s="45">
        <f>J35/E35-1</f>
        <v>-0.12776582127682901</v>
      </c>
      <c r="K36" s="45">
        <f>K35/F35-1</f>
        <v>-0.10638691168007475</v>
      </c>
      <c r="L36" s="45">
        <f>L35/G35-1</f>
        <v>-3.9941335150139423E-2</v>
      </c>
      <c r="M36" s="116"/>
      <c r="N36" s="45">
        <f>N35/I35-1</f>
        <v>-9.2632557367981261E-2</v>
      </c>
      <c r="O36" s="45">
        <f>O35/J35-1</f>
        <v>-7.9393896112709084E-2</v>
      </c>
      <c r="Q36" s="128">
        <f>Q35/P35-1</f>
        <v>-3.3717014198235806E-2</v>
      </c>
    </row>
    <row r="37" spans="1:17" ht="19.5" customHeight="1">
      <c r="A37" s="2"/>
      <c r="B37" s="7" t="s">
        <v>169</v>
      </c>
      <c r="C37" s="19" t="s">
        <v>25</v>
      </c>
      <c r="D37" s="111">
        <f>住診重大傷點數!D37/住診重大案件數!D37</f>
        <v>83140.607377510794</v>
      </c>
      <c r="E37" s="111">
        <f>住診重大傷點數!E37/住診重大案件數!E37</f>
        <v>85181.343377619502</v>
      </c>
      <c r="F37" s="111">
        <f>住診重大傷點數!F37/住診重大案件數!F37</f>
        <v>83510.332405151406</v>
      </c>
      <c r="G37" s="111">
        <f>住診重大傷點數!G37/住診重大案件數!G37</f>
        <v>82560.286520477268</v>
      </c>
      <c r="H37" s="111"/>
      <c r="I37" s="111">
        <f>住診重大傷點數!I37/住診重大案件數!I37</f>
        <v>86683.589658875033</v>
      </c>
      <c r="J37" s="111">
        <f>住診重大傷點數!J37/住診重大案件數!J37</f>
        <v>80386.630755769438</v>
      </c>
      <c r="K37" s="111">
        <f>住診重大傷點數!K37/住診重大案件數!K37</f>
        <v>76336.553862285917</v>
      </c>
      <c r="L37" s="111">
        <f>住診重大傷點數!L37/住診重大案件數!L37</f>
        <v>78363.77648525135</v>
      </c>
      <c r="M37" s="111"/>
      <c r="N37" s="111">
        <f>住診重大傷點數!N37/住診重大案件數!N37</f>
        <v>80777.228780974081</v>
      </c>
      <c r="O37" s="111">
        <f>住診重大傷點數!O37/住診重大案件數!O37</f>
        <v>84011.301621290913</v>
      </c>
      <c r="P37" s="111">
        <f>住診重大傷點數!P37/住診重大案件數!P37</f>
        <v>83974.267529411765</v>
      </c>
      <c r="Q37" s="111">
        <f>住診重大傷點數!Q37/住診重大案件數!Q37</f>
        <v>77915.786762197196</v>
      </c>
    </row>
    <row r="38" spans="1:17" ht="19.5" customHeight="1">
      <c r="A38" s="2"/>
      <c r="B38" s="4"/>
      <c r="C38" s="19" t="s">
        <v>23</v>
      </c>
      <c r="D38" s="113"/>
      <c r="E38" s="113"/>
      <c r="F38" s="113"/>
      <c r="G38" s="113"/>
      <c r="H38" s="112"/>
      <c r="I38" s="45">
        <f>I37/D37-1</f>
        <v>4.2614342054020149E-2</v>
      </c>
      <c r="J38" s="45">
        <f>J37/E37-1</f>
        <v>-5.6288295438057467E-2</v>
      </c>
      <c r="K38" s="45">
        <f>K37/F37-1</f>
        <v>-8.5902885741872215E-2</v>
      </c>
      <c r="L38" s="45">
        <f>L37/G37-1</f>
        <v>-5.0829644761286819E-2</v>
      </c>
      <c r="M38" s="116"/>
      <c r="N38" s="45">
        <f>N37/I37-1</f>
        <v>-6.8137013028004345E-2</v>
      </c>
      <c r="O38" s="45">
        <f>O37/J37-1</f>
        <v>4.5090468793672178E-2</v>
      </c>
      <c r="Q38" s="128">
        <f>Q37/P37-1</f>
        <v>-7.2146872434375231E-2</v>
      </c>
    </row>
    <row r="39" spans="1:17" ht="19.5" customHeight="1">
      <c r="A39" s="2"/>
      <c r="B39" s="7" t="s">
        <v>170</v>
      </c>
      <c r="C39" s="19" t="s">
        <v>25</v>
      </c>
      <c r="D39" s="111">
        <f>住診重大傷點數!D39/住診重大案件數!D39</f>
        <v>95478.800184162057</v>
      </c>
      <c r="E39" s="111">
        <f>住診重大傷點數!E39/住診重大案件數!E39</f>
        <v>106442.5526593871</v>
      </c>
      <c r="F39" s="111">
        <f>住診重大傷點數!F39/住診重大案件數!F39</f>
        <v>98708.021505376339</v>
      </c>
      <c r="G39" s="111">
        <f>住診重大傷點數!G39/住診重大案件數!G39</f>
        <v>102065.30477299185</v>
      </c>
      <c r="H39" s="111"/>
      <c r="I39" s="111">
        <f>住診重大傷點數!I39/住診重大案件數!I39</f>
        <v>109464.81396303902</v>
      </c>
      <c r="J39" s="111">
        <f>住診重大傷點數!J39/住診重大案件數!J39</f>
        <v>81549.398518126487</v>
      </c>
      <c r="K39" s="111">
        <f>住診重大傷點數!K39/住診重大案件數!K39</f>
        <v>75129.950836820077</v>
      </c>
      <c r="L39" s="111">
        <f>住診重大傷點數!L39/住診重大案件數!L39</f>
        <v>86828.514141898369</v>
      </c>
      <c r="M39" s="111"/>
      <c r="N39" s="111">
        <f>住診重大傷點數!N39/住診重大案件數!N39</f>
        <v>94742.821718683204</v>
      </c>
      <c r="O39" s="111">
        <f>住診重大傷點數!O39/住診重大案件數!O39</f>
        <v>95413.887129380048</v>
      </c>
      <c r="P39" s="111">
        <f>住診重大傷點數!P39/住診重大案件數!P39</f>
        <v>97267.755925540521</v>
      </c>
      <c r="Q39" s="111">
        <f>住診重大傷點數!Q39/住診重大案件數!Q39</f>
        <v>77679.513925380976</v>
      </c>
    </row>
    <row r="40" spans="1:17" ht="19.5" customHeight="1">
      <c r="A40" s="2"/>
      <c r="B40" s="4"/>
      <c r="C40" s="19" t="s">
        <v>23</v>
      </c>
      <c r="D40" s="113"/>
      <c r="E40" s="113"/>
      <c r="F40" s="113"/>
      <c r="G40" s="113"/>
      <c r="H40" s="112"/>
      <c r="I40" s="45">
        <f>I39/D39-1</f>
        <v>0.14648292345421576</v>
      </c>
      <c r="J40" s="45">
        <f>J39/E39-1</f>
        <v>-0.23386468587349596</v>
      </c>
      <c r="K40" s="45">
        <f>K39/F39-1</f>
        <v>-0.23886681456047654</v>
      </c>
      <c r="L40" s="45">
        <f>L39/G39-1</f>
        <v>-0.14928472182572061</v>
      </c>
      <c r="M40" s="116"/>
      <c r="N40" s="45">
        <f>N39/I39-1</f>
        <v>-0.13449063412583628</v>
      </c>
      <c r="O40" s="45">
        <f>O39/J39-1</f>
        <v>0.17001337671634476</v>
      </c>
      <c r="Q40" s="128">
        <f>Q39/P39-1</f>
        <v>-0.20138474270090645</v>
      </c>
    </row>
    <row r="41" spans="1:17" ht="19.5" customHeight="1">
      <c r="A41" s="2"/>
      <c r="B41" s="7" t="s">
        <v>171</v>
      </c>
      <c r="C41" s="19" t="s">
        <v>25</v>
      </c>
      <c r="D41" s="111" t="e">
        <f>住診重大傷點數!D41/住診重大案件數!D41</f>
        <v>#DIV/0!</v>
      </c>
      <c r="E41" s="111" t="e">
        <f>住診重大傷點數!E41/住診重大案件數!E41</f>
        <v>#DIV/0!</v>
      </c>
      <c r="F41" s="111" t="e">
        <f>住診重大傷點數!F41/住診重大案件數!F41</f>
        <v>#DIV/0!</v>
      </c>
      <c r="G41" s="111" t="e">
        <f>住診重大傷點數!G41/住診重大案件數!G41</f>
        <v>#DIV/0!</v>
      </c>
      <c r="H41" s="111"/>
      <c r="I41" s="111" t="e">
        <f>住診重大傷點數!I41/住診重大案件數!I41</f>
        <v>#DIV/0!</v>
      </c>
      <c r="J41" s="111" t="e">
        <f>住診重大傷點數!J41/住診重大案件數!J41</f>
        <v>#DIV/0!</v>
      </c>
      <c r="K41" s="111" t="e">
        <f>住診重大傷點數!K41/住診重大案件數!K41</f>
        <v>#DIV/0!</v>
      </c>
      <c r="L41" s="111" t="e">
        <f>住診重大傷點數!L41/住診重大案件數!L41</f>
        <v>#DIV/0!</v>
      </c>
      <c r="M41" s="111"/>
      <c r="N41" s="111" t="e">
        <f>住診重大傷點數!N41/住診重大案件數!N41</f>
        <v>#DIV/0!</v>
      </c>
      <c r="O41" s="111" t="e">
        <f>住診重大傷點數!O41/住診重大案件數!O41</f>
        <v>#DIV/0!</v>
      </c>
      <c r="P41" s="111" t="e">
        <f>住診重大傷點數!P41/住診重大案件數!P41</f>
        <v>#DIV/0!</v>
      </c>
      <c r="Q41" s="111" t="e">
        <f>住診重大傷點數!Q41/住診重大案件數!Q41</f>
        <v>#DIV/0!</v>
      </c>
    </row>
    <row r="42" spans="1:17" ht="19.5" customHeight="1">
      <c r="A42" s="2"/>
      <c r="B42" s="7"/>
      <c r="C42" s="19" t="s">
        <v>23</v>
      </c>
      <c r="D42" s="113"/>
      <c r="E42" s="113"/>
      <c r="F42" s="113"/>
      <c r="G42" s="113"/>
      <c r="H42" s="112"/>
      <c r="I42" s="45" t="e">
        <f>I41/D41-1</f>
        <v>#DIV/0!</v>
      </c>
      <c r="J42" s="45" t="e">
        <f>J41/E41-1</f>
        <v>#DIV/0!</v>
      </c>
      <c r="K42" s="45" t="e">
        <f>K41/F41-1</f>
        <v>#DIV/0!</v>
      </c>
      <c r="L42" s="45" t="e">
        <f>L41/G41-1</f>
        <v>#DIV/0!</v>
      </c>
      <c r="M42" s="116"/>
      <c r="N42" s="45" t="e">
        <f>N41/I41-1</f>
        <v>#DIV/0!</v>
      </c>
      <c r="O42" s="45" t="e">
        <f>O41/J41-1</f>
        <v>#DIV/0!</v>
      </c>
      <c r="Q42" s="128" t="e">
        <f>Q41/P41-1</f>
        <v>#DIV/0!</v>
      </c>
    </row>
    <row r="43" spans="1:17" ht="19.5" customHeight="1">
      <c r="A43" s="2"/>
      <c r="B43" s="6" t="s">
        <v>172</v>
      </c>
      <c r="C43" s="19" t="s">
        <v>25</v>
      </c>
      <c r="D43" s="111">
        <f>住診重大傷點數!D43/住診重大案件數!D43</f>
        <v>90292.372728175586</v>
      </c>
      <c r="E43" s="111">
        <f>住診重大傷點數!E43/住診重大案件數!E43</f>
        <v>94612.153530493844</v>
      </c>
      <c r="F43" s="111">
        <f>住診重大傷點數!F43/住診重大案件數!F43</f>
        <v>90801.237538405097</v>
      </c>
      <c r="G43" s="111">
        <f>住診重大傷點數!G43/住診重大案件數!G43</f>
        <v>88833.74472891567</v>
      </c>
      <c r="H43" s="111"/>
      <c r="I43" s="111">
        <f>住診重大傷點數!I43/住診重大案件數!I43</f>
        <v>93366.880751500386</v>
      </c>
      <c r="J43" s="111">
        <f>住診重大傷點數!J43/住診重大案件數!J43</f>
        <v>83050.971241524428</v>
      </c>
      <c r="K43" s="111">
        <f>住診重大傷點數!K43/住診重大案件數!K43</f>
        <v>79004.536457740876</v>
      </c>
      <c r="L43" s="111">
        <f>住診重大傷點數!L43/住診重大案件數!L43</f>
        <v>82414.669228921455</v>
      </c>
      <c r="M43" s="111"/>
      <c r="N43" s="111">
        <f>住診重大傷點數!N43/住診重大案件數!N43</f>
        <v>84472.132660447154</v>
      </c>
      <c r="O43" s="111">
        <f>住診重大傷點數!O43/住診重大案件數!O43</f>
        <v>85720.308141551985</v>
      </c>
      <c r="P43" s="111">
        <f>住診重大傷點數!P43/住診重大案件數!P43</f>
        <v>88965.988529250419</v>
      </c>
      <c r="Q43" s="111">
        <f>住診重大傷點數!Q43/住診重大案件數!Q43</f>
        <v>80596.643499459533</v>
      </c>
    </row>
    <row r="44" spans="1:17" ht="19.5" customHeight="1">
      <c r="A44" s="5"/>
      <c r="B44" s="7"/>
      <c r="C44" s="19" t="s">
        <v>23</v>
      </c>
      <c r="D44" s="113"/>
      <c r="E44" s="113"/>
      <c r="F44" s="113"/>
      <c r="G44" s="113"/>
      <c r="H44" s="112"/>
      <c r="I44" s="45">
        <f>I43/D43-1</f>
        <v>3.4050584013121332E-2</v>
      </c>
      <c r="J44" s="45">
        <f>J43/E43-1</f>
        <v>-0.12219553046367559</v>
      </c>
      <c r="K44" s="45">
        <f>K43/F43-1</f>
        <v>-0.12991784473944767</v>
      </c>
      <c r="L44" s="45">
        <f>L43/G43-1</f>
        <v>-7.2259427085761274E-2</v>
      </c>
      <c r="M44" s="116"/>
      <c r="N44" s="45">
        <f>N43/I43-1</f>
        <v>-9.5266630088317483E-2</v>
      </c>
      <c r="O44" s="45">
        <f>O43/J43-1</f>
        <v>3.2140947422092614E-2</v>
      </c>
      <c r="Q44" s="128">
        <f>Q43/P43-1</f>
        <v>-9.4073534933399761E-2</v>
      </c>
    </row>
    <row r="45" spans="1:17" ht="19.5" customHeight="1">
      <c r="A45" s="6" t="s">
        <v>176</v>
      </c>
      <c r="B45" s="6" t="s">
        <v>168</v>
      </c>
      <c r="C45" s="19" t="s">
        <v>4</v>
      </c>
      <c r="D45" s="111">
        <f>住診重大傷點數!D45/住診重大案件數!D45</f>
        <v>86503.648717743868</v>
      </c>
      <c r="E45" s="111">
        <f>住診重大傷點數!E45/住診重大案件數!E45</f>
        <v>92456.751272559006</v>
      </c>
      <c r="F45" s="111">
        <f>住診重大傷點數!F45/住診重大案件數!F45</f>
        <v>93652.777397526646</v>
      </c>
      <c r="G45" s="111">
        <f>住診重大傷點數!G45/住診重大案件數!G45</f>
        <v>93043.454854522453</v>
      </c>
      <c r="H45" s="111"/>
      <c r="I45" s="111">
        <f>住診重大傷點數!I45/住診重大案件數!I45</f>
        <v>90116.701602023604</v>
      </c>
      <c r="J45" s="111">
        <f>住診重大傷點數!J45/住診重大案件數!J45</f>
        <v>92890.858642490755</v>
      </c>
      <c r="K45" s="111">
        <f>住診重大傷點數!K45/住診重大案件數!K45</f>
        <v>93567.539507673602</v>
      </c>
      <c r="L45" s="111">
        <f>住診重大傷點數!L45/住診重大案件數!L45</f>
        <v>92869.340921579409</v>
      </c>
      <c r="M45" s="111"/>
      <c r="N45" s="111">
        <f>住診重大傷點數!N45/住診重大案件數!N45</f>
        <v>88521.656738522302</v>
      </c>
      <c r="O45" s="111">
        <f>住診重大傷點數!O45/住診重大案件數!O45</f>
        <v>91137.689599258738</v>
      </c>
      <c r="P45" s="111">
        <f>住診重大傷點數!P45/住診重大案件數!P45</f>
        <v>91265.531245368766</v>
      </c>
      <c r="Q45" s="111">
        <f>住診重大傷點數!Q45/住診重大案件數!Q45</f>
        <v>93304.247992573684</v>
      </c>
    </row>
    <row r="46" spans="1:17" ht="19.5" customHeight="1">
      <c r="A46" s="7"/>
      <c r="B46" s="4"/>
      <c r="C46" s="19" t="s">
        <v>23</v>
      </c>
      <c r="D46" s="113"/>
      <c r="E46" s="113"/>
      <c r="F46" s="113"/>
      <c r="G46" s="113"/>
      <c r="H46" s="112"/>
      <c r="I46" s="45">
        <f>I45/D45-1</f>
        <v>4.1767635675911352E-2</v>
      </c>
      <c r="J46" s="45">
        <f>J45/E45-1</f>
        <v>4.6952479289696925E-3</v>
      </c>
      <c r="K46" s="45">
        <f>K45/F45-1</f>
        <v>-9.1014801932931544E-4</v>
      </c>
      <c r="L46" s="45">
        <f>L45/G45-1</f>
        <v>-1.8713184416386808E-3</v>
      </c>
      <c r="M46" s="116"/>
      <c r="N46" s="45">
        <f>N45/I45-1</f>
        <v>-1.7699769689145883E-2</v>
      </c>
      <c r="O46" s="45">
        <f>O45/J45-1</f>
        <v>-1.8873429192633906E-2</v>
      </c>
      <c r="Q46" s="128">
        <f>Q45/P45-1</f>
        <v>2.2338299239433645E-2</v>
      </c>
    </row>
    <row r="47" spans="1:17" ht="19.5" customHeight="1">
      <c r="A47" s="2"/>
      <c r="B47" s="7" t="s">
        <v>169</v>
      </c>
      <c r="C47" s="19" t="s">
        <v>25</v>
      </c>
      <c r="D47" s="111">
        <f>住診重大傷點數!D47/住診重大案件數!D47</f>
        <v>76182.086097746258</v>
      </c>
      <c r="E47" s="111">
        <f>住診重大傷點數!E47/住診重大案件數!E47</f>
        <v>79052.149857006676</v>
      </c>
      <c r="F47" s="111">
        <f>住診重大傷點數!F47/住診重大案件數!F47</f>
        <v>71993.226308187979</v>
      </c>
      <c r="G47" s="111">
        <f>住診重大傷點數!G47/住診重大案件數!G47</f>
        <v>77590.938652938654</v>
      </c>
      <c r="H47" s="111"/>
      <c r="I47" s="111">
        <f>住診重大傷點數!I47/住診重大案件數!I47</f>
        <v>76490.730836810893</v>
      </c>
      <c r="J47" s="111">
        <f>住診重大傷點數!J47/住診重大案件數!J47</f>
        <v>80881.539778919512</v>
      </c>
      <c r="K47" s="111">
        <f>住診重大傷點數!K47/住診重大案件數!K47</f>
        <v>73219.934084907582</v>
      </c>
      <c r="L47" s="111">
        <f>住診重大傷點數!L47/住診重大案件數!L47</f>
        <v>72058.735377092351</v>
      </c>
      <c r="M47" s="111"/>
      <c r="N47" s="111">
        <f>住診重大傷點數!N47/住診重大案件數!N47</f>
        <v>71413.870035046726</v>
      </c>
      <c r="O47" s="111">
        <f>住診重大傷點數!O47/住診重大案件數!O47</f>
        <v>73236.760595004205</v>
      </c>
      <c r="P47" s="111">
        <f>住診重大傷點數!P47/住診重大案件數!P47</f>
        <v>78306.827548457717</v>
      </c>
      <c r="Q47" s="111">
        <f>住診重大傷點數!Q47/住診重大案件數!Q47</f>
        <v>76244.735447784129</v>
      </c>
    </row>
    <row r="48" spans="1:17" ht="19.5" customHeight="1">
      <c r="A48" s="2"/>
      <c r="B48" s="4"/>
      <c r="C48" s="19" t="s">
        <v>23</v>
      </c>
      <c r="D48" s="113"/>
      <c r="E48" s="113"/>
      <c r="F48" s="113"/>
      <c r="G48" s="113"/>
      <c r="H48" s="112"/>
      <c r="I48" s="45">
        <f>I47/D47-1</f>
        <v>4.0514083411764545E-3</v>
      </c>
      <c r="J48" s="45">
        <f>J47/E47-1</f>
        <v>2.3141558138797258E-2</v>
      </c>
      <c r="K48" s="45">
        <f>K47/F47-1</f>
        <v>1.7039211042832347E-2</v>
      </c>
      <c r="L48" s="45">
        <f>L47/G47-1</f>
        <v>-7.129960497825194E-2</v>
      </c>
      <c r="M48" s="116"/>
      <c r="N48" s="45">
        <f>N47/I47-1</f>
        <v>-6.637223551433169E-2</v>
      </c>
      <c r="O48" s="45">
        <f>O47/J47-1</f>
        <v>-9.4518220162616129E-2</v>
      </c>
      <c r="Q48" s="128">
        <f>Q47/P47-1</f>
        <v>-2.6333490517126745E-2</v>
      </c>
    </row>
    <row r="49" spans="1:17" ht="19.5" customHeight="1">
      <c r="A49" s="2"/>
      <c r="B49" s="7" t="s">
        <v>170</v>
      </c>
      <c r="C49" s="19" t="s">
        <v>25</v>
      </c>
      <c r="D49" s="111">
        <f>住診重大傷點數!D49/住診重大案件數!D49</f>
        <v>70617.964276885046</v>
      </c>
      <c r="E49" s="111">
        <f>住診重大傷點數!E49/住診重大案件數!E49</f>
        <v>75362.426940231933</v>
      </c>
      <c r="F49" s="111">
        <f>住診重大傷點數!F49/住診重大案件數!F49</f>
        <v>73063.388973428533</v>
      </c>
      <c r="G49" s="111">
        <f>住診重大傷點數!G49/住診重大案件數!G49</f>
        <v>74323.569245020844</v>
      </c>
      <c r="H49" s="111"/>
      <c r="I49" s="111">
        <f>住診重大傷點數!I49/住診重大案件數!I49</f>
        <v>73830.697417840376</v>
      </c>
      <c r="J49" s="111">
        <f>住診重大傷點數!J49/住診重大案件數!J49</f>
        <v>74740.571867007675</v>
      </c>
      <c r="K49" s="111">
        <f>住診重大傷點數!K49/住診重大案件數!K49</f>
        <v>71531.019143335725</v>
      </c>
      <c r="L49" s="111">
        <f>住診重大傷點數!L49/住診重大案件數!L49</f>
        <v>70604.567784431143</v>
      </c>
      <c r="M49" s="111"/>
      <c r="N49" s="111">
        <f>住診重大傷點數!N49/住診重大案件數!N49</f>
        <v>66988.424551760239</v>
      </c>
      <c r="O49" s="111">
        <f>住診重大傷點數!O49/住診重大案件數!O49</f>
        <v>71882.666348903716</v>
      </c>
      <c r="P49" s="111">
        <f>住診重大傷點數!P49/住診重大案件數!P49</f>
        <v>74201.668126520686</v>
      </c>
      <c r="Q49" s="111">
        <f>住診重大傷點數!Q49/住診重大案件數!Q49</f>
        <v>72854.511143921816</v>
      </c>
    </row>
    <row r="50" spans="1:17" ht="19.5" customHeight="1">
      <c r="A50" s="2"/>
      <c r="B50" s="4"/>
      <c r="C50" s="19" t="s">
        <v>23</v>
      </c>
      <c r="D50" s="113"/>
      <c r="E50" s="113"/>
      <c r="F50" s="113"/>
      <c r="G50" s="113"/>
      <c r="H50" s="112"/>
      <c r="I50" s="45">
        <f>I49/D49-1</f>
        <v>4.549455898160093E-2</v>
      </c>
      <c r="J50" s="45">
        <f>J49/E49-1</f>
        <v>-8.2515266356461003E-3</v>
      </c>
      <c r="K50" s="45">
        <f>K49/F49-1</f>
        <v>-2.0973155661450305E-2</v>
      </c>
      <c r="L50" s="45">
        <f>L49/G49-1</f>
        <v>-5.0037982545339754E-2</v>
      </c>
      <c r="M50" s="116"/>
      <c r="N50" s="45">
        <f>N49/I49-1</f>
        <v>-9.2675175846663183E-2</v>
      </c>
      <c r="O50" s="45">
        <f>O49/J49-1</f>
        <v>-3.8237672614938933E-2</v>
      </c>
      <c r="Q50" s="128">
        <f>Q49/P49-1</f>
        <v>-1.8155346323236898E-2</v>
      </c>
    </row>
    <row r="51" spans="1:17" ht="19.5" customHeight="1">
      <c r="A51" s="2"/>
      <c r="B51" s="7" t="s">
        <v>171</v>
      </c>
      <c r="C51" s="19" t="s">
        <v>25</v>
      </c>
      <c r="D51" s="111" t="e">
        <f>住診重大傷點數!D51/住診重大案件數!D51</f>
        <v>#DIV/0!</v>
      </c>
      <c r="E51" s="111" t="e">
        <f>住診重大傷點數!E51/住診重大案件數!E51</f>
        <v>#DIV/0!</v>
      </c>
      <c r="F51" s="111" t="e">
        <f>住診重大傷點數!F51/住診重大案件數!F51</f>
        <v>#DIV/0!</v>
      </c>
      <c r="G51" s="111" t="e">
        <f>住診重大傷點數!G51/住診重大案件數!G51</f>
        <v>#DIV/0!</v>
      </c>
      <c r="H51" s="111"/>
      <c r="I51" s="111" t="e">
        <f>住診重大傷點數!I51/住診重大案件數!I51</f>
        <v>#DIV/0!</v>
      </c>
      <c r="J51" s="111" t="e">
        <f>住診重大傷點數!J51/住診重大案件數!J51</f>
        <v>#DIV/0!</v>
      </c>
      <c r="K51" s="111" t="e">
        <f>住診重大傷點數!K51/住診重大案件數!K51</f>
        <v>#DIV/0!</v>
      </c>
      <c r="L51" s="111" t="e">
        <f>住診重大傷點數!L51/住診重大案件數!L51</f>
        <v>#DIV/0!</v>
      </c>
      <c r="M51" s="111"/>
      <c r="N51" s="111" t="e">
        <f>住診重大傷點數!N51/住診重大案件數!N51</f>
        <v>#DIV/0!</v>
      </c>
      <c r="O51" s="111" t="e">
        <f>住診重大傷點數!O51/住診重大案件數!O51</f>
        <v>#DIV/0!</v>
      </c>
      <c r="P51" s="111" t="e">
        <f>住診重大傷點數!P51/住診重大案件數!P51</f>
        <v>#DIV/0!</v>
      </c>
      <c r="Q51" s="111" t="e">
        <f>住診重大傷點數!Q51/住診重大案件數!Q51</f>
        <v>#DIV/0!</v>
      </c>
    </row>
    <row r="52" spans="1:17" ht="19.5" customHeight="1">
      <c r="A52" s="2"/>
      <c r="B52" s="7"/>
      <c r="C52" s="19" t="s">
        <v>23</v>
      </c>
      <c r="D52" s="113"/>
      <c r="E52" s="113"/>
      <c r="F52" s="113"/>
      <c r="G52" s="113"/>
      <c r="H52" s="112"/>
      <c r="I52" s="45" t="e">
        <f>I51/D51-1</f>
        <v>#DIV/0!</v>
      </c>
      <c r="J52" s="45" t="e">
        <f>J51/E51-1</f>
        <v>#DIV/0!</v>
      </c>
      <c r="K52" s="45" t="e">
        <f>K51/F51-1</f>
        <v>#DIV/0!</v>
      </c>
      <c r="L52" s="45" t="e">
        <f>L51/G51-1</f>
        <v>#DIV/0!</v>
      </c>
      <c r="M52" s="116"/>
      <c r="N52" s="45" t="e">
        <f>N51/I51-1</f>
        <v>#DIV/0!</v>
      </c>
      <c r="O52" s="45" t="e">
        <f>O51/J51-1</f>
        <v>#DIV/0!</v>
      </c>
      <c r="Q52" s="128" t="e">
        <f>Q51/P51-1</f>
        <v>#DIV/0!</v>
      </c>
    </row>
    <row r="53" spans="1:17" ht="19.5" customHeight="1">
      <c r="A53" s="2"/>
      <c r="B53" s="6" t="s">
        <v>172</v>
      </c>
      <c r="C53" s="19" t="s">
        <v>25</v>
      </c>
      <c r="D53" s="111">
        <f>住診重大傷點數!D53/住診重大案件數!D53</f>
        <v>79135.29619365024</v>
      </c>
      <c r="E53" s="111">
        <f>住診重大傷點數!E53/住診重大案件數!E53</f>
        <v>83935.112701343998</v>
      </c>
      <c r="F53" s="111">
        <f>住診重大傷點數!F53/住診重大案件數!F53</f>
        <v>81454.074569915465</v>
      </c>
      <c r="G53" s="111">
        <f>住診重大傷點數!G53/住診重大案件數!G53</f>
        <v>83054.426065081017</v>
      </c>
      <c r="H53" s="111"/>
      <c r="I53" s="111">
        <f>住診重大傷點數!I53/住診重大案件數!I53</f>
        <v>81202.815505663704</v>
      </c>
      <c r="J53" s="111">
        <f>住診重大傷點數!J53/住診重大案件數!J53</f>
        <v>84009.465047651305</v>
      </c>
      <c r="K53" s="111">
        <f>住診重大傷點數!K53/住診重大案件數!K53</f>
        <v>81308.285532104826</v>
      </c>
      <c r="L53" s="111">
        <f>住診重大傷點數!L53/住診重大案件數!L53</f>
        <v>80032.886769851524</v>
      </c>
      <c r="M53" s="111"/>
      <c r="N53" s="111">
        <f>住診重大傷點數!N53/住診重大案件數!N53</f>
        <v>77204.710845777765</v>
      </c>
      <c r="O53" s="111">
        <f>住診重大傷點數!O53/住診重大案件數!O53</f>
        <v>80256.727112592242</v>
      </c>
      <c r="P53" s="111">
        <f>住診重大傷點數!P53/住診重大案件數!P53</f>
        <v>82359.508543174437</v>
      </c>
      <c r="Q53" s="111">
        <f>住診重大傷點數!Q53/住診重大案件數!Q53</f>
        <v>82381.29284931875</v>
      </c>
    </row>
    <row r="54" spans="1:17" ht="19.5" customHeight="1">
      <c r="A54" s="5"/>
      <c r="B54" s="7"/>
      <c r="C54" s="19" t="s">
        <v>23</v>
      </c>
      <c r="D54" s="113"/>
      <c r="E54" s="113"/>
      <c r="F54" s="113"/>
      <c r="G54" s="113"/>
      <c r="H54" s="112"/>
      <c r="I54" s="45">
        <f>I53/D53-1</f>
        <v>2.6126386220304054E-2</v>
      </c>
      <c r="J54" s="45">
        <f>J53/E53-1</f>
        <v>8.8583125600694146E-4</v>
      </c>
      <c r="K54" s="45">
        <f>K53/F53-1</f>
        <v>-1.7898311236167475E-3</v>
      </c>
      <c r="L54" s="45">
        <f>L53/G53-1</f>
        <v>-3.6380232076516084E-2</v>
      </c>
      <c r="M54" s="116"/>
      <c r="N54" s="45">
        <f>N53/I53-1</f>
        <v>-4.9236034920575933E-2</v>
      </c>
      <c r="O54" s="45">
        <f>O53/J53-1</f>
        <v>-4.4670418183599403E-2</v>
      </c>
      <c r="Q54" s="128">
        <f>Q53/P53-1</f>
        <v>2.6450262428290294E-4</v>
      </c>
    </row>
    <row r="55" spans="1:17" ht="19.5" customHeight="1">
      <c r="A55" s="6" t="s">
        <v>177</v>
      </c>
      <c r="B55" s="6" t="s">
        <v>168</v>
      </c>
      <c r="C55" s="19" t="s">
        <v>4</v>
      </c>
      <c r="D55" s="111">
        <f>住診重大傷點數!D55/住診重大案件數!D55</f>
        <v>121922.94580924856</v>
      </c>
      <c r="E55" s="111">
        <f>住診重大傷點數!E55/住診重大案件數!E55</f>
        <v>125475.42971086739</v>
      </c>
      <c r="F55" s="111">
        <f>住診重大傷點數!F55/住診重大案件數!F55</f>
        <v>127821.0035335689</v>
      </c>
      <c r="G55" s="111">
        <f>住診重大傷點數!G55/住診重大案件數!G55</f>
        <v>131144.2864651774</v>
      </c>
      <c r="H55" s="111"/>
      <c r="I55" s="111">
        <f>住診重大傷點數!I55/住診重大案件數!I55</f>
        <v>123410.6173434274</v>
      </c>
      <c r="J55" s="111">
        <f>住診重大傷點數!J55/住診重大案件數!J55</f>
        <v>129143.34090909091</v>
      </c>
      <c r="K55" s="111">
        <f>住診重大傷點數!K55/住診重大案件數!K55</f>
        <v>128695.22274881517</v>
      </c>
      <c r="L55" s="111">
        <f>住診重大傷點數!L55/住診重大案件數!L55</f>
        <v>134917.54476584023</v>
      </c>
      <c r="M55" s="111"/>
      <c r="N55" s="111">
        <f>住診重大傷點數!N55/住診重大案件數!N55</f>
        <v>129424.12331536388</v>
      </c>
      <c r="O55" s="111">
        <f>住診重大傷點數!O55/住診重大案件數!O55</f>
        <v>121385.43170488534</v>
      </c>
      <c r="P55" s="111">
        <f>住診重大傷點數!P55/住診重大案件數!P55</f>
        <v>125702.75960346965</v>
      </c>
      <c r="Q55" s="111">
        <f>住診重大傷點數!Q55/住診重大案件數!Q55</f>
        <v>128872.63721881391</v>
      </c>
    </row>
    <row r="56" spans="1:17" ht="19.5" customHeight="1">
      <c r="A56" s="7"/>
      <c r="B56" s="4"/>
      <c r="C56" s="19" t="s">
        <v>23</v>
      </c>
      <c r="D56" s="113"/>
      <c r="E56" s="113"/>
      <c r="F56" s="113"/>
      <c r="G56" s="113"/>
      <c r="H56" s="112"/>
      <c r="I56" s="45">
        <f>I55/D55-1</f>
        <v>1.220173548387149E-2</v>
      </c>
      <c r="J56" s="45">
        <f>J55/E55-1</f>
        <v>2.9232107088021042E-2</v>
      </c>
      <c r="K56" s="45">
        <f>K55/F55-1</f>
        <v>6.8394019064064171E-3</v>
      </c>
      <c r="L56" s="45">
        <f>L55/G55-1</f>
        <v>2.8771808535209997E-2</v>
      </c>
      <c r="M56" s="116"/>
      <c r="N56" s="45">
        <f>N55/I55-1</f>
        <v>4.872762248001794E-2</v>
      </c>
      <c r="O56" s="45">
        <f>O55/J55-1</f>
        <v>-6.0072080756116364E-2</v>
      </c>
      <c r="Q56" s="128">
        <f>Q55/P55-1</f>
        <v>2.5217247619254035E-2</v>
      </c>
    </row>
    <row r="57" spans="1:17" ht="19.5" customHeight="1">
      <c r="A57" s="2"/>
      <c r="B57" s="7" t="s">
        <v>169</v>
      </c>
      <c r="C57" s="19" t="s">
        <v>25</v>
      </c>
      <c r="D57" s="111">
        <f>住診重大傷點數!D57/住診重大案件數!D57</f>
        <v>104865.73675889328</v>
      </c>
      <c r="E57" s="111">
        <f>住診重大傷點數!E57/住診重大案件數!E57</f>
        <v>112761.38863636364</v>
      </c>
      <c r="F57" s="111">
        <f>住診重大傷點數!F57/住診重大案件數!F57</f>
        <v>116248.10344827586</v>
      </c>
      <c r="G57" s="111">
        <f>住診重大傷點數!G57/住診重大案件數!G57</f>
        <v>112628.81392235609</v>
      </c>
      <c r="H57" s="111"/>
      <c r="I57" s="111">
        <f>住診重大傷點數!I57/住診重大案件數!I57</f>
        <v>112549.26201760325</v>
      </c>
      <c r="J57" s="111">
        <f>住診重大傷點數!J57/住診重大案件數!J57</f>
        <v>109787.62436548223</v>
      </c>
      <c r="K57" s="111">
        <f>住診重大傷點數!K57/住診重大案件數!K57</f>
        <v>100932.61362148002</v>
      </c>
      <c r="L57" s="111">
        <f>住診重大傷點數!L57/住診重大案件數!L57</f>
        <v>92899.916461916466</v>
      </c>
      <c r="M57" s="111"/>
      <c r="N57" s="111">
        <f>住診重大傷點數!N57/住診重大案件數!N57</f>
        <v>97244.208518753978</v>
      </c>
      <c r="O57" s="111">
        <f>住診重大傷點數!O57/住診重大案件數!O57</f>
        <v>101498.7843137255</v>
      </c>
      <c r="P57" s="111">
        <f>住診重大傷點數!P57/住診重大案件數!P57</f>
        <v>111444.38261575955</v>
      </c>
      <c r="Q57" s="111">
        <f>住診重大傷點數!Q57/住診重大案件數!Q57</f>
        <v>104404.82125796178</v>
      </c>
    </row>
    <row r="58" spans="1:17" ht="19.5" customHeight="1">
      <c r="A58" s="2"/>
      <c r="B58" s="4"/>
      <c r="C58" s="19" t="s">
        <v>23</v>
      </c>
      <c r="D58" s="113"/>
      <c r="E58" s="113"/>
      <c r="F58" s="113"/>
      <c r="G58" s="113"/>
      <c r="H58" s="112"/>
      <c r="I58" s="45">
        <f>I57/D57-1</f>
        <v>7.3270121358856022E-2</v>
      </c>
      <c r="J58" s="45">
        <f>J57/E57-1</f>
        <v>-2.6372185611080901E-2</v>
      </c>
      <c r="K58" s="45">
        <f>K57/F57-1</f>
        <v>-0.13174829844523361</v>
      </c>
      <c r="L58" s="45">
        <f>L57/G57-1</f>
        <v>-0.17516740852869417</v>
      </c>
      <c r="M58" s="116"/>
      <c r="N58" s="45">
        <f>N57/I57-1</f>
        <v>-0.13598537408850786</v>
      </c>
      <c r="O58" s="45">
        <f>O57/J57-1</f>
        <v>-7.5498856083844657E-2</v>
      </c>
      <c r="Q58" s="128">
        <f>Q57/P57-1</f>
        <v>-6.3166587606922509E-2</v>
      </c>
    </row>
    <row r="59" spans="1:17" ht="19.5" customHeight="1">
      <c r="A59" s="2"/>
      <c r="B59" s="7" t="s">
        <v>170</v>
      </c>
      <c r="C59" s="19" t="s">
        <v>25</v>
      </c>
      <c r="D59" s="111">
        <f>住診重大傷點數!D59/住診重大案件數!D59</f>
        <v>50732.852816672093</v>
      </c>
      <c r="E59" s="111">
        <f>住診重大傷點數!E59/住診重大案件數!E59</f>
        <v>51442.296028880868</v>
      </c>
      <c r="F59" s="111">
        <f>住診重大傷點數!F59/住診重大案件數!F59</f>
        <v>52801.423615337793</v>
      </c>
      <c r="G59" s="111">
        <f>住診重大傷點數!G59/住診重大案件數!G59</f>
        <v>52620.784718010917</v>
      </c>
      <c r="H59" s="111"/>
      <c r="I59" s="111">
        <f>住診重大傷點數!I59/住診重大案件數!I59</f>
        <v>51726.180652680654</v>
      </c>
      <c r="J59" s="111">
        <f>住診重大傷點數!J59/住診重大案件數!J59</f>
        <v>53114.836483516483</v>
      </c>
      <c r="K59" s="111">
        <f>住診重大傷點數!K59/住診重大案件數!K59</f>
        <v>50470.767160161507</v>
      </c>
      <c r="L59" s="111">
        <f>住診重大傷點數!L59/住診重大案件數!L59</f>
        <v>48948.134908136482</v>
      </c>
      <c r="M59" s="111"/>
      <c r="N59" s="111">
        <f>住診重大傷點數!N59/住診重大案件數!N59</f>
        <v>47495.997555676266</v>
      </c>
      <c r="O59" s="111">
        <f>住診重大傷點數!O59/住診重大案件數!O59</f>
        <v>47436.688498402553</v>
      </c>
      <c r="P59" s="111">
        <f>住診重大傷點數!P59/住診重大案件數!P59</f>
        <v>52279.745049938669</v>
      </c>
      <c r="Q59" s="111">
        <f>住診重大傷點數!Q59/住診重大案件數!Q59</f>
        <v>51474.983806343909</v>
      </c>
    </row>
    <row r="60" spans="1:17" ht="19.5" customHeight="1">
      <c r="A60" s="2"/>
      <c r="B60" s="4"/>
      <c r="C60" s="19" t="s">
        <v>23</v>
      </c>
      <c r="D60" s="113"/>
      <c r="E60" s="113"/>
      <c r="F60" s="113"/>
      <c r="G60" s="113"/>
      <c r="H60" s="112"/>
      <c r="I60" s="45">
        <f>I59/D59-1</f>
        <v>1.9579577746160703E-2</v>
      </c>
      <c r="J60" s="45">
        <f>J59/E59-1</f>
        <v>3.2512943312184461E-2</v>
      </c>
      <c r="K60" s="45">
        <f>K59/F59-1</f>
        <v>-4.4140030620297033E-2</v>
      </c>
      <c r="L60" s="45">
        <f>L59/G59-1</f>
        <v>-6.9794660599528657E-2</v>
      </c>
      <c r="M60" s="116"/>
      <c r="N60" s="45">
        <f>N59/I59-1</f>
        <v>-8.1780310156828961E-2</v>
      </c>
      <c r="O60" s="45">
        <f>O59/J59-1</f>
        <v>-0.10690323760812237</v>
      </c>
      <c r="Q60" s="128">
        <f>Q59/P59-1</f>
        <v>-1.5393365878621501E-2</v>
      </c>
    </row>
    <row r="61" spans="1:17" ht="19.5" customHeight="1">
      <c r="A61" s="2"/>
      <c r="B61" s="7" t="s">
        <v>171</v>
      </c>
      <c r="C61" s="19" t="s">
        <v>25</v>
      </c>
      <c r="D61" s="111" t="e">
        <f>住診重大傷點數!D61/住診重大案件數!D61</f>
        <v>#DIV/0!</v>
      </c>
      <c r="E61" s="111" t="e">
        <f>住診重大傷點數!E61/住診重大案件數!E61</f>
        <v>#DIV/0!</v>
      </c>
      <c r="F61" s="111" t="e">
        <f>住診重大傷點數!F61/住診重大案件數!F61</f>
        <v>#DIV/0!</v>
      </c>
      <c r="G61" s="111" t="e">
        <f>住診重大傷點數!G61/住診重大案件數!G61</f>
        <v>#DIV/0!</v>
      </c>
      <c r="H61" s="111"/>
      <c r="I61" s="111" t="e">
        <f>住診重大傷點數!I61/住診重大案件數!I61</f>
        <v>#DIV/0!</v>
      </c>
      <c r="J61" s="111" t="e">
        <f>住診重大傷點數!J61/住診重大案件數!J61</f>
        <v>#DIV/0!</v>
      </c>
      <c r="K61" s="111" t="e">
        <f>住診重大傷點數!K61/住診重大案件數!K61</f>
        <v>#DIV/0!</v>
      </c>
      <c r="L61" s="111" t="e">
        <f>住診重大傷點數!L61/住診重大案件數!L61</f>
        <v>#DIV/0!</v>
      </c>
      <c r="M61" s="111"/>
      <c r="N61" s="111" t="e">
        <f>住診重大傷點數!N61/住診重大案件數!N61</f>
        <v>#DIV/0!</v>
      </c>
      <c r="O61" s="111" t="e">
        <f>住診重大傷點數!O61/住診重大案件數!O61</f>
        <v>#DIV/0!</v>
      </c>
      <c r="P61" s="111" t="e">
        <f>住診重大傷點數!P61/住診重大案件數!P61</f>
        <v>#DIV/0!</v>
      </c>
      <c r="Q61" s="111" t="e">
        <f>住診重大傷點數!Q61/住診重大案件數!Q61</f>
        <v>#DIV/0!</v>
      </c>
    </row>
    <row r="62" spans="1:17" ht="19.5" customHeight="1">
      <c r="A62" s="2"/>
      <c r="B62" s="7"/>
      <c r="C62" s="19" t="s">
        <v>23</v>
      </c>
      <c r="D62" s="113"/>
      <c r="E62" s="113"/>
      <c r="F62" s="113"/>
      <c r="G62" s="113"/>
      <c r="H62" s="112"/>
      <c r="I62" s="45" t="e">
        <f>I61/D61-1</f>
        <v>#DIV/0!</v>
      </c>
      <c r="J62" s="45" t="e">
        <f>J61/E61-1</f>
        <v>#DIV/0!</v>
      </c>
      <c r="K62" s="45" t="e">
        <f>K61/F61-1</f>
        <v>#DIV/0!</v>
      </c>
      <c r="L62" s="45" t="e">
        <f>L61/G61-1</f>
        <v>#DIV/0!</v>
      </c>
      <c r="M62" s="116"/>
      <c r="N62" s="45" t="e">
        <f>N61/I61-1</f>
        <v>#DIV/0!</v>
      </c>
      <c r="O62" s="45" t="e">
        <f>O61/J61-1</f>
        <v>#DIV/0!</v>
      </c>
      <c r="Q62" s="128" t="e">
        <f>Q61/P61-1</f>
        <v>#DIV/0!</v>
      </c>
    </row>
    <row r="63" spans="1:17" ht="19.5" customHeight="1">
      <c r="A63" s="2"/>
      <c r="B63" s="6" t="s">
        <v>172</v>
      </c>
      <c r="C63" s="19" t="s">
        <v>25</v>
      </c>
      <c r="D63" s="111">
        <f>住診重大傷點數!D63/住診重大案件數!D63</f>
        <v>79929.563811188811</v>
      </c>
      <c r="E63" s="111">
        <f>住診重大傷點數!E63/住診重大案件數!E63</f>
        <v>82722.12881190535</v>
      </c>
      <c r="F63" s="111">
        <f>住診重大傷點數!F63/住診重大案件數!F63</f>
        <v>85015.761339619581</v>
      </c>
      <c r="G63" s="111">
        <f>住診重大傷點數!G63/住診重大案件數!G63</f>
        <v>85747.925245486214</v>
      </c>
      <c r="H63" s="111"/>
      <c r="I63" s="111">
        <f>住診重大傷點數!I63/住診重大案件數!I63</f>
        <v>82218.66378497328</v>
      </c>
      <c r="J63" s="111">
        <f>住診重大傷點數!J63/住診重大案件數!J63</f>
        <v>83724.649243140972</v>
      </c>
      <c r="K63" s="111">
        <f>住診重大傷點數!K63/住診重大案件數!K63</f>
        <v>79134.669593689541</v>
      </c>
      <c r="L63" s="111">
        <f>住診重大傷點數!L63/住診重大案件數!L63</f>
        <v>77450.469230769231</v>
      </c>
      <c r="M63" s="111"/>
      <c r="N63" s="111">
        <f>住診重大傷點數!N63/住診重大案件數!N63</f>
        <v>77149.547707374979</v>
      </c>
      <c r="O63" s="111">
        <f>住診重大傷點數!O63/住診重大案件數!O63</f>
        <v>76563.554115359686</v>
      </c>
      <c r="P63" s="111">
        <f>住診重大傷點數!P63/住診重大案件數!P63</f>
        <v>82819.920302171857</v>
      </c>
      <c r="Q63" s="111">
        <f>住診重大傷點數!Q63/住診重大案件數!Q63</f>
        <v>80907.432355896599</v>
      </c>
    </row>
    <row r="64" spans="1:17" ht="19.5" customHeight="1">
      <c r="A64" s="5"/>
      <c r="B64" s="7"/>
      <c r="C64" s="19" t="s">
        <v>23</v>
      </c>
      <c r="D64" s="113"/>
      <c r="E64" s="113"/>
      <c r="F64" s="113"/>
      <c r="G64" s="113"/>
      <c r="H64" s="112"/>
      <c r="I64" s="45">
        <f>I63/D63-1</f>
        <v>2.8638964916558596E-2</v>
      </c>
      <c r="J64" s="45">
        <f>J63/E63-1</f>
        <v>1.2119132397029553E-2</v>
      </c>
      <c r="K64" s="45">
        <f>K63/F63-1</f>
        <v>-6.9176487433151967E-2</v>
      </c>
      <c r="L64" s="45">
        <f>L63/G63-1</f>
        <v>-9.6765676731680017E-2</v>
      </c>
      <c r="M64" s="116"/>
      <c r="N64" s="45">
        <f>N63/I63-1</f>
        <v>-6.1654080037782832E-2</v>
      </c>
      <c r="O64" s="45">
        <f>O63/J63-1</f>
        <v>-8.5531503476175441E-2</v>
      </c>
      <c r="Q64" s="128">
        <f>Q63/P63-1</f>
        <v>-2.3092124929575686E-2</v>
      </c>
    </row>
    <row r="65" spans="1:17" ht="19.5" customHeight="1">
      <c r="A65" s="7" t="s">
        <v>172</v>
      </c>
      <c r="B65" s="6" t="s">
        <v>168</v>
      </c>
      <c r="C65" s="19" t="s">
        <v>4</v>
      </c>
      <c r="D65" s="111">
        <f>住診重大傷點數!D65/住診重大案件數!D65</f>
        <v>98435.054315077665</v>
      </c>
      <c r="E65" s="111">
        <f>住診重大傷點數!E65/住診重大案件數!E65</f>
        <v>98817.677756304067</v>
      </c>
      <c r="F65" s="111">
        <f>住診重大傷點數!F65/住診重大案件數!F65</f>
        <v>97134.858864749127</v>
      </c>
      <c r="G65" s="111">
        <f>住診重大傷點數!G65/住診重大案件數!G65</f>
        <v>94077.364388483998</v>
      </c>
      <c r="H65" s="111"/>
      <c r="I65" s="111">
        <f>住診重大傷點數!I65/住診重大案件數!I65</f>
        <v>97258.442858030641</v>
      </c>
      <c r="J65" s="111">
        <f>住診重大傷點數!J65/住診重大案件數!J65</f>
        <v>99318.102079057731</v>
      </c>
      <c r="K65" s="111">
        <f>住診重大傷點數!K65/住診重大案件數!K65</f>
        <v>96396.380357353119</v>
      </c>
      <c r="L65" s="111">
        <f>住診重大傷點數!L65/住診重大案件數!L65</f>
        <v>95988.398659692713</v>
      </c>
      <c r="M65" s="111"/>
      <c r="N65" s="111">
        <f>住診重大傷點數!N65/住診重大案件數!N65</f>
        <v>95883.767170552834</v>
      </c>
      <c r="O65" s="111">
        <f>住診重大傷點數!O65/住診重大案件數!O65</f>
        <v>97386.036649670976</v>
      </c>
      <c r="P65" s="111">
        <f>住診重大傷點數!P65/住診重大案件數!P65</f>
        <v>98104.005833653864</v>
      </c>
      <c r="Q65" s="111">
        <f>住診重大傷點數!Q65/住診重大案件數!Q65</f>
        <v>97557.794018018656</v>
      </c>
    </row>
    <row r="66" spans="1:17" ht="19.5" customHeight="1">
      <c r="A66" s="7"/>
      <c r="B66" s="4"/>
      <c r="C66" s="19" t="s">
        <v>23</v>
      </c>
      <c r="D66" s="113"/>
      <c r="E66" s="113"/>
      <c r="F66" s="113"/>
      <c r="G66" s="113"/>
      <c r="H66" s="112"/>
      <c r="I66" s="45">
        <f>I65/D65-1</f>
        <v>-1.1953175271086303E-2</v>
      </c>
      <c r="J66" s="45">
        <f>J65/E65-1</f>
        <v>5.064117414171232E-3</v>
      </c>
      <c r="K66" s="45">
        <f>K65/F65-1</f>
        <v>-7.6026105975431912E-3</v>
      </c>
      <c r="L66" s="45">
        <f>L65/G65-1</f>
        <v>2.0313433349570476E-2</v>
      </c>
      <c r="M66" s="116"/>
      <c r="N66" s="45">
        <f>N65/I65-1</f>
        <v>-1.4134255567760157E-2</v>
      </c>
      <c r="O66" s="45">
        <f>O65/J65-1</f>
        <v>-1.9453305982919611E-2</v>
      </c>
      <c r="Q66" s="128">
        <f>Q65/P65-1</f>
        <v>-5.5676810645364228E-3</v>
      </c>
    </row>
    <row r="67" spans="1:17" ht="19.5" customHeight="1">
      <c r="A67" s="2"/>
      <c r="B67" s="7" t="s">
        <v>169</v>
      </c>
      <c r="C67" s="19" t="s">
        <v>25</v>
      </c>
      <c r="D67" s="111">
        <f>住診重大傷點數!D67/住診重大案件數!D67</f>
        <v>76166.337910358765</v>
      </c>
      <c r="E67" s="111">
        <f>住診重大傷點數!E67/住診重大案件數!E67</f>
        <v>77723.244223333022</v>
      </c>
      <c r="F67" s="111">
        <f>住診重大傷點數!F67/住診重大案件數!F67</f>
        <v>77130.587882212785</v>
      </c>
      <c r="G67" s="111">
        <f>住診重大傷點數!G67/住診重大案件數!G67</f>
        <v>77951.758691176248</v>
      </c>
      <c r="H67" s="111"/>
      <c r="I67" s="111">
        <f>住診重大傷點數!I67/住診重大案件數!I67</f>
        <v>77571.2124904097</v>
      </c>
      <c r="J67" s="111">
        <f>住診重大傷點數!J67/住診重大案件數!J67</f>
        <v>78507.508058511798</v>
      </c>
      <c r="K67" s="111">
        <f>住診重大傷點數!K67/住診重大案件數!K67</f>
        <v>75383.876347929705</v>
      </c>
      <c r="L67" s="111">
        <f>住診重大傷點數!L67/住診重大案件數!L67</f>
        <v>75166.916287300381</v>
      </c>
      <c r="M67" s="111"/>
      <c r="N67" s="111">
        <f>住診重大傷點數!N67/住診重大案件數!N67</f>
        <v>74284.60431708672</v>
      </c>
      <c r="O67" s="111">
        <f>住診重大傷點數!O67/住診重大案件數!O67</f>
        <v>76953.26504175899</v>
      </c>
      <c r="P67" s="111">
        <f>住診重大傷點數!P67/住診重大案件數!P67</f>
        <v>77956.979510267425</v>
      </c>
      <c r="Q67" s="111">
        <f>住診重大傷點數!Q67/住診重大案件數!Q67</f>
        <v>76648.381477935574</v>
      </c>
    </row>
    <row r="68" spans="1:17" ht="19.5" customHeight="1">
      <c r="A68" s="2"/>
      <c r="B68" s="4"/>
      <c r="C68" s="19" t="s">
        <v>23</v>
      </c>
      <c r="D68" s="113"/>
      <c r="E68" s="113"/>
      <c r="F68" s="113"/>
      <c r="G68" s="113"/>
      <c r="H68" s="112"/>
      <c r="I68" s="45">
        <f>I67/D67-1</f>
        <v>1.8444822458240751E-2</v>
      </c>
      <c r="J68" s="45">
        <f>J67/E67-1</f>
        <v>1.0090467054170382E-2</v>
      </c>
      <c r="K68" s="45">
        <f>K67/F67-1</f>
        <v>-2.2646158706199793E-2</v>
      </c>
      <c r="L68" s="45">
        <f>L67/G67-1</f>
        <v>-3.5725203005472328E-2</v>
      </c>
      <c r="M68" s="116"/>
      <c r="N68" s="45">
        <f>N67/I67-1</f>
        <v>-4.2368915836262233E-2</v>
      </c>
      <c r="O68" s="45">
        <f>O67/J67-1</f>
        <v>-1.9797380596954239E-2</v>
      </c>
      <c r="Q68" s="128">
        <f>Q67/P67-1</f>
        <v>-1.6786156166549548E-2</v>
      </c>
    </row>
    <row r="69" spans="1:17" ht="19.5" customHeight="1">
      <c r="A69" s="2"/>
      <c r="B69" s="7" t="s">
        <v>170</v>
      </c>
      <c r="C69" s="19" t="s">
        <v>25</v>
      </c>
      <c r="D69" s="111">
        <f>住診重大傷點數!D69/住診重大案件數!D69</f>
        <v>76435.29133837657</v>
      </c>
      <c r="E69" s="111">
        <f>住診重大傷點數!E69/住診重大案件數!E69</f>
        <v>80230.375787159515</v>
      </c>
      <c r="F69" s="111">
        <f>住診重大傷點數!F69/住診重大案件數!F69</f>
        <v>78875.463076055239</v>
      </c>
      <c r="G69" s="111">
        <f>住診重大傷點數!G69/住診重大案件數!G69</f>
        <v>82216.146730578359</v>
      </c>
      <c r="H69" s="111"/>
      <c r="I69" s="111">
        <f>住診重大傷點數!I69/住診重大案件數!I69</f>
        <v>82085.963719542036</v>
      </c>
      <c r="J69" s="111">
        <f>住診重大傷點數!J69/住診重大案件數!J69</f>
        <v>79792.117907958702</v>
      </c>
      <c r="K69" s="111">
        <f>住診重大傷點數!K69/住診重大案件數!K69</f>
        <v>76984.972721348109</v>
      </c>
      <c r="L69" s="111">
        <f>住診重大傷點數!L69/住診重大案件數!L69</f>
        <v>76465.550902031348</v>
      </c>
      <c r="M69" s="111"/>
      <c r="N69" s="111">
        <f>住診重大傷點數!N69/住診重大案件數!N69</f>
        <v>75852.588462179468</v>
      </c>
      <c r="O69" s="111">
        <f>住診重大傷點數!O69/住診重大案件數!O69</f>
        <v>78078.275375512065</v>
      </c>
      <c r="P69" s="111">
        <f>住診重大傷點數!P69/住診重大案件數!P69</f>
        <v>81149.844509767005</v>
      </c>
      <c r="Q69" s="111">
        <f>住診重大傷點數!Q69/住診重大案件數!Q69</f>
        <v>78096.948950763908</v>
      </c>
    </row>
    <row r="70" spans="1:17" ht="19.5" customHeight="1">
      <c r="A70" s="2"/>
      <c r="B70" s="4"/>
      <c r="C70" s="19" t="s">
        <v>23</v>
      </c>
      <c r="D70" s="113"/>
      <c r="E70" s="113"/>
      <c r="F70" s="113"/>
      <c r="G70" s="113"/>
      <c r="H70" s="112"/>
      <c r="I70" s="45">
        <f>I69/D69-1</f>
        <v>7.3927531147230496E-2</v>
      </c>
      <c r="J70" s="45">
        <f>J69/E69-1</f>
        <v>-5.4624931629817519E-3</v>
      </c>
      <c r="K70" s="45">
        <f>K69/F69-1</f>
        <v>-2.3968041276464347E-2</v>
      </c>
      <c r="L70" s="45">
        <f>L69/G69-1</f>
        <v>-6.9944847298568535E-2</v>
      </c>
      <c r="M70" s="116"/>
      <c r="N70" s="45">
        <f>N69/I69-1</f>
        <v>-7.5937163613742142E-2</v>
      </c>
      <c r="O70" s="45">
        <f>O69/J69-1</f>
        <v>-2.1478844995987956E-2</v>
      </c>
      <c r="Q70" s="128">
        <f>Q69/P69-1</f>
        <v>-3.7620473303995761E-2</v>
      </c>
    </row>
    <row r="71" spans="1:17" ht="19.5" customHeight="1">
      <c r="A71" s="2"/>
      <c r="B71" s="7" t="s">
        <v>171</v>
      </c>
      <c r="C71" s="19" t="s">
        <v>25</v>
      </c>
      <c r="D71" s="111" t="e">
        <f>住診重大傷點數!D71/住診重大案件數!D71</f>
        <v>#DIV/0!</v>
      </c>
      <c r="E71" s="111" t="e">
        <f>住診重大傷點數!E71/住診重大案件數!E71</f>
        <v>#DIV/0!</v>
      </c>
      <c r="F71" s="111" t="e">
        <f>住診重大傷點數!F71/住診重大案件數!F71</f>
        <v>#DIV/0!</v>
      </c>
      <c r="G71" s="111" t="e">
        <f>住診重大傷點數!G71/住診重大案件數!G71</f>
        <v>#DIV/0!</v>
      </c>
      <c r="H71" s="111"/>
      <c r="I71" s="111" t="e">
        <f>住診重大傷點數!I71/住診重大案件數!I71</f>
        <v>#DIV/0!</v>
      </c>
      <c r="J71" s="111" t="e">
        <f>住診重大傷點數!J71/住診重大案件數!J71</f>
        <v>#DIV/0!</v>
      </c>
      <c r="K71" s="111" t="e">
        <f>住診重大傷點數!K71/住診重大案件數!K71</f>
        <v>#DIV/0!</v>
      </c>
      <c r="L71" s="111" t="e">
        <f>住診重大傷點數!L71/住診重大案件數!L71</f>
        <v>#DIV/0!</v>
      </c>
      <c r="M71" s="111"/>
      <c r="N71" s="111" t="e">
        <f>住診重大傷點數!N71/住診重大案件數!N71</f>
        <v>#DIV/0!</v>
      </c>
      <c r="O71" s="111" t="e">
        <f>住診重大傷點數!O71/住診重大案件數!O71</f>
        <v>#DIV/0!</v>
      </c>
      <c r="P71" s="111" t="e">
        <f>住診重大傷點數!P71/住診重大案件數!P71</f>
        <v>#DIV/0!</v>
      </c>
      <c r="Q71" s="111" t="e">
        <f>住診重大傷點數!Q71/住診重大案件數!Q71</f>
        <v>#DIV/0!</v>
      </c>
    </row>
    <row r="72" spans="1:17" ht="19.5" customHeight="1">
      <c r="A72" s="2"/>
      <c r="B72" s="7"/>
      <c r="C72" s="19" t="s">
        <v>23</v>
      </c>
      <c r="D72" s="113"/>
      <c r="E72" s="113"/>
      <c r="F72" s="113"/>
      <c r="G72" s="113"/>
      <c r="H72" s="112"/>
      <c r="I72" s="45" t="e">
        <f>I71/D71-1</f>
        <v>#DIV/0!</v>
      </c>
      <c r="J72" s="45" t="e">
        <f>J71/E71-1</f>
        <v>#DIV/0!</v>
      </c>
      <c r="K72" s="45" t="e">
        <f>K71/F71-1</f>
        <v>#DIV/0!</v>
      </c>
      <c r="L72" s="45" t="e">
        <f>L71/G71-1</f>
        <v>#DIV/0!</v>
      </c>
      <c r="M72" s="116"/>
      <c r="N72" s="45" t="e">
        <f>N71/I71-1</f>
        <v>#DIV/0!</v>
      </c>
      <c r="O72" s="45" t="e">
        <f>O71/J71-1</f>
        <v>#DIV/0!</v>
      </c>
      <c r="Q72" s="128" t="e">
        <f>Q71/P71-1</f>
        <v>#DIV/0!</v>
      </c>
    </row>
    <row r="73" spans="1:17" s="35" customFormat="1" ht="19.5" customHeight="1">
      <c r="A73" s="2"/>
      <c r="B73" s="6" t="s">
        <v>172</v>
      </c>
      <c r="C73" s="18" t="s">
        <v>25</v>
      </c>
      <c r="D73" s="111">
        <f>住診重大傷點數!D73/住診重大案件數!D73</f>
        <v>84634.557670808048</v>
      </c>
      <c r="E73" s="111">
        <f>住診重大傷點數!E73/住診重大案件數!E73</f>
        <v>86454.556040563199</v>
      </c>
      <c r="F73" s="111">
        <f>住診重大傷點數!F73/住診重大案件數!F73</f>
        <v>85262.914721962152</v>
      </c>
      <c r="G73" s="111">
        <f>住診重大傷點數!G73/住診重大案件數!G73</f>
        <v>85200.55676329181</v>
      </c>
      <c r="H73" s="111"/>
      <c r="I73" s="111">
        <f>住診重大傷點數!I73/住診重大案件數!I73</f>
        <v>86090.17383752318</v>
      </c>
      <c r="J73" s="111">
        <f>住診重大傷點數!J73/住診重大案件數!J73</f>
        <v>86673.382390859217</v>
      </c>
      <c r="K73" s="111">
        <f>住診重大傷點數!K73/住診重大案件數!K73</f>
        <v>83788.705815285764</v>
      </c>
      <c r="L73" s="111">
        <f>住診重大傷點數!L73/住診重大案件數!L73</f>
        <v>83273.947948042696</v>
      </c>
      <c r="M73" s="111"/>
      <c r="N73" s="111">
        <f>住診重大傷點數!N73/住診重大案件數!N73</f>
        <v>82722.260644960203</v>
      </c>
      <c r="O73" s="111">
        <f>住診重大傷點數!O73/住診重大案件數!O73</f>
        <v>84942.926880905507</v>
      </c>
      <c r="P73" s="111">
        <f>住診重大傷點數!P73/住診重大案件數!P73</f>
        <v>86329.592983475683</v>
      </c>
      <c r="Q73" s="111">
        <f>住診重大傷點數!Q73/住診重大案件數!Q73</f>
        <v>84942.450063189826</v>
      </c>
    </row>
    <row r="74" spans="1:17" s="35" customFormat="1" ht="19.5" customHeight="1">
      <c r="A74" s="5"/>
      <c r="B74" s="38"/>
      <c r="C74" s="19" t="s">
        <v>23</v>
      </c>
      <c r="D74" s="42"/>
      <c r="E74" s="42"/>
      <c r="F74" s="42"/>
      <c r="G74" s="42"/>
      <c r="H74" s="46"/>
      <c r="I74" s="45">
        <f>I73/D73-1</f>
        <v>1.7198839419434897E-2</v>
      </c>
      <c r="J74" s="45">
        <f>J73/E73-1</f>
        <v>2.5311141519637204E-3</v>
      </c>
      <c r="K74" s="45">
        <f>K73/F73-1</f>
        <v>-1.729015377299381E-2</v>
      </c>
      <c r="L74" s="45">
        <f>L73/G73-1</f>
        <v>-2.2612631753120005E-2</v>
      </c>
      <c r="M74" s="116"/>
      <c r="N74" s="45">
        <f>N73/I73-1</f>
        <v>-3.9120761899252177E-2</v>
      </c>
      <c r="O74" s="45">
        <f>O73/J73-1</f>
        <v>-1.9965247256073515E-2</v>
      </c>
      <c r="P74"/>
      <c r="Q74" s="128">
        <f>Q73/P73-1</f>
        <v>-1.6067988650790621E-2</v>
      </c>
    </row>
    <row r="75" spans="1:17" s="35" customFormat="1" ht="15" customHeight="1">
      <c r="A75" s="60" t="s">
        <v>205</v>
      </c>
      <c r="B75" s="34"/>
      <c r="C75" s="34"/>
      <c r="D75" s="34"/>
      <c r="E75" s="34"/>
      <c r="F75" s="34"/>
      <c r="G75" s="34"/>
      <c r="P75" s="113"/>
      <c r="Q75" s="113"/>
    </row>
    <row r="76" spans="1:17" s="35" customFormat="1">
      <c r="A76" s="36" t="s">
        <v>51</v>
      </c>
      <c r="B76" s="34"/>
      <c r="C76" s="34"/>
      <c r="D76" s="34"/>
      <c r="E76" s="34"/>
      <c r="F76" s="34"/>
      <c r="G76" s="34"/>
      <c r="H76" s="34"/>
      <c r="P76" s="33"/>
      <c r="Q76" s="129"/>
    </row>
    <row r="77" spans="1:17">
      <c r="A77" s="2" t="s">
        <v>150</v>
      </c>
      <c r="B77" s="2"/>
      <c r="C77" s="2"/>
      <c r="D77" s="2"/>
      <c r="E77" s="2"/>
      <c r="F77" s="2"/>
      <c r="G77" s="2"/>
      <c r="H77" s="2"/>
    </row>
    <row r="78" spans="1:17" s="35" customFormat="1" ht="15.75">
      <c r="A78" s="34" t="s">
        <v>53</v>
      </c>
      <c r="B78" s="34"/>
      <c r="C78" s="34"/>
      <c r="D78" s="34"/>
      <c r="E78" s="34"/>
      <c r="F78" s="34"/>
      <c r="G78" s="34"/>
      <c r="H78" s="34"/>
    </row>
    <row r="79" spans="1:17" s="35" customFormat="1" ht="15.75">
      <c r="A79" s="37" t="s">
        <v>54</v>
      </c>
      <c r="B79" s="34"/>
      <c r="C79" s="34"/>
      <c r="D79" s="34"/>
      <c r="E79" s="34"/>
      <c r="F79" s="34"/>
      <c r="G79" s="34"/>
      <c r="H79" s="34"/>
    </row>
    <row r="80" spans="1:17">
      <c r="A80" s="37" t="s">
        <v>221</v>
      </c>
    </row>
  </sheetData>
  <phoneticPr fontId="4" type="noConversion"/>
  <pageMargins left="0.75" right="0.75" top="1" bottom="1" header="0.5" footer="0.5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dimension ref="A1:Q115"/>
  <sheetViews>
    <sheetView topLeftCell="B1" workbookViewId="0">
      <selection activeCell="P1" sqref="P1:Q65536"/>
    </sheetView>
  </sheetViews>
  <sheetFormatPr defaultRowHeight="16.5"/>
  <cols>
    <col min="1" max="1" width="5.875" customWidth="1"/>
    <col min="4" max="7" width="7.625" hidden="1" customWidth="1"/>
    <col min="8" max="8" width="1.125" hidden="1" customWidth="1"/>
    <col min="9" max="12" width="8.5" customWidth="1"/>
    <col min="13" max="13" width="1.375" customWidth="1"/>
    <col min="14" max="15" width="8.25" customWidth="1"/>
    <col min="16" max="16" width="12.75" customWidth="1"/>
  </cols>
  <sheetData>
    <row r="1" spans="1:17" ht="21">
      <c r="A1" s="110" t="s">
        <v>222</v>
      </c>
      <c r="B1" s="2"/>
      <c r="C1" s="2"/>
      <c r="D1" s="30"/>
      <c r="E1" s="30"/>
      <c r="F1" s="30"/>
      <c r="G1" s="30"/>
      <c r="H1" s="30"/>
      <c r="I1" s="30"/>
      <c r="J1" s="30"/>
      <c r="K1" s="2"/>
    </row>
    <row r="2" spans="1:17" ht="20.25">
      <c r="A2" s="1"/>
      <c r="B2" s="2"/>
      <c r="C2" s="2"/>
      <c r="D2" s="30"/>
      <c r="E2" s="30"/>
      <c r="F2" s="30"/>
      <c r="G2" s="30"/>
      <c r="H2" s="30"/>
      <c r="I2" s="30"/>
      <c r="J2" s="30"/>
      <c r="N2" s="16" t="s">
        <v>16</v>
      </c>
    </row>
    <row r="3" spans="1:17">
      <c r="A3" s="3"/>
      <c r="B3" s="3"/>
      <c r="C3" s="3"/>
      <c r="D3" s="11">
        <v>93</v>
      </c>
      <c r="E3" s="11"/>
      <c r="F3" s="11"/>
      <c r="G3" s="11"/>
      <c r="H3" s="12"/>
      <c r="I3" s="11">
        <v>94</v>
      </c>
      <c r="J3" s="11"/>
      <c r="K3" s="11"/>
      <c r="L3" s="11"/>
      <c r="M3" s="12"/>
      <c r="N3" s="11">
        <v>95</v>
      </c>
      <c r="O3" s="11"/>
    </row>
    <row r="4" spans="1:17">
      <c r="A4" s="4" t="s">
        <v>165</v>
      </c>
      <c r="B4" s="4" t="s">
        <v>166</v>
      </c>
      <c r="C4" s="4"/>
      <c r="D4" s="39" t="s">
        <v>178</v>
      </c>
      <c r="E4" s="11" t="s">
        <v>203</v>
      </c>
      <c r="F4" s="39" t="s">
        <v>131</v>
      </c>
      <c r="G4" s="39" t="s">
        <v>164</v>
      </c>
      <c r="H4" s="17"/>
      <c r="I4" s="39" t="s">
        <v>199</v>
      </c>
      <c r="J4" s="11" t="s">
        <v>203</v>
      </c>
      <c r="K4" s="39" t="s">
        <v>200</v>
      </c>
      <c r="L4" s="39" t="s">
        <v>164</v>
      </c>
      <c r="M4" s="17"/>
      <c r="N4" s="39" t="s">
        <v>199</v>
      </c>
      <c r="O4" s="39" t="s">
        <v>203</v>
      </c>
      <c r="P4" s="59" t="s">
        <v>227</v>
      </c>
      <c r="Q4" s="59" t="s">
        <v>228</v>
      </c>
    </row>
    <row r="5" spans="1:17" ht="19.5" customHeight="1">
      <c r="A5" s="6" t="s">
        <v>167</v>
      </c>
      <c r="B5" s="6" t="s">
        <v>168</v>
      </c>
      <c r="C5" s="19" t="s">
        <v>4</v>
      </c>
      <c r="D5" s="42">
        <v>2271698976</v>
      </c>
      <c r="E5" s="42">
        <v>1660298745</v>
      </c>
      <c r="F5" s="42">
        <v>2542408467</v>
      </c>
      <c r="G5" s="42">
        <v>2569565506</v>
      </c>
      <c r="H5" s="117"/>
      <c r="I5" s="42">
        <v>2568403549</v>
      </c>
      <c r="J5" s="42">
        <v>1824258874</v>
      </c>
      <c r="K5" s="42">
        <v>2597424630</v>
      </c>
      <c r="L5" s="42">
        <v>2595709242</v>
      </c>
      <c r="M5" s="117"/>
      <c r="N5" s="42">
        <v>2483412711</v>
      </c>
      <c r="O5" s="42">
        <v>1795667033</v>
      </c>
      <c r="P5" s="58">
        <f>I5+J5</f>
        <v>4392662423</v>
      </c>
      <c r="Q5" s="58">
        <f>N5+O5</f>
        <v>4279079744</v>
      </c>
    </row>
    <row r="6" spans="1:17" ht="19.5" customHeight="1">
      <c r="A6" s="7"/>
      <c r="B6" s="7"/>
      <c r="C6" s="118" t="s">
        <v>218</v>
      </c>
      <c r="D6" s="119">
        <v>600626832</v>
      </c>
      <c r="E6" s="119">
        <v>435335480</v>
      </c>
      <c r="F6" s="119">
        <v>645097530</v>
      </c>
      <c r="G6" s="119">
        <v>668093329</v>
      </c>
      <c r="H6" s="119"/>
      <c r="I6" s="119">
        <v>679888904</v>
      </c>
      <c r="J6" s="119">
        <v>468928278</v>
      </c>
      <c r="K6" s="119">
        <v>641690605</v>
      </c>
      <c r="L6" s="119">
        <v>640283603</v>
      </c>
      <c r="M6" s="119"/>
      <c r="N6" s="119">
        <v>628608315</v>
      </c>
      <c r="O6" s="119">
        <v>481812616</v>
      </c>
      <c r="P6" s="58">
        <f>I6+J6</f>
        <v>1148817182</v>
      </c>
      <c r="Q6" s="58">
        <f>N6+O6</f>
        <v>1110420931</v>
      </c>
    </row>
    <row r="7" spans="1:17" ht="19.5" customHeight="1">
      <c r="A7" s="7"/>
      <c r="B7" s="4"/>
      <c r="C7" s="118" t="s">
        <v>219</v>
      </c>
      <c r="D7" s="40"/>
      <c r="E7" s="40"/>
      <c r="F7" s="40"/>
      <c r="G7" s="40"/>
      <c r="H7" s="117"/>
      <c r="I7" s="45">
        <f t="shared" ref="I7:O7" si="0">I6/I5</f>
        <v>0.26471264777091302</v>
      </c>
      <c r="J7" s="45">
        <f t="shared" si="0"/>
        <v>0.25705138929750382</v>
      </c>
      <c r="K7" s="45">
        <f t="shared" si="0"/>
        <v>0.24704878732130911</v>
      </c>
      <c r="L7" s="45">
        <f t="shared" si="0"/>
        <v>0.24667000164728003</v>
      </c>
      <c r="M7" s="44" t="e">
        <f t="shared" si="0"/>
        <v>#DIV/0!</v>
      </c>
      <c r="N7" s="45">
        <f t="shared" si="0"/>
        <v>0.25312277424354379</v>
      </c>
      <c r="O7" s="45">
        <f t="shared" si="0"/>
        <v>0.26831957548111873</v>
      </c>
      <c r="P7" s="44">
        <f>P6/P5</f>
        <v>0.26153095124833359</v>
      </c>
      <c r="Q7" s="44">
        <f>Q6/Q5</f>
        <v>0.25949993863914306</v>
      </c>
    </row>
    <row r="8" spans="1:17" ht="19.5" customHeight="1">
      <c r="A8" s="2"/>
      <c r="B8" s="7" t="s">
        <v>169</v>
      </c>
      <c r="C8" s="19" t="s">
        <v>25</v>
      </c>
      <c r="D8" s="42">
        <v>1246711003</v>
      </c>
      <c r="E8" s="42">
        <v>951608164</v>
      </c>
      <c r="F8" s="42">
        <v>1483007309</v>
      </c>
      <c r="G8" s="42">
        <v>1549478649</v>
      </c>
      <c r="H8" s="117"/>
      <c r="I8" s="42">
        <v>1405872180</v>
      </c>
      <c r="J8" s="42">
        <v>1047531468</v>
      </c>
      <c r="K8" s="42">
        <v>1434004154</v>
      </c>
      <c r="L8" s="42">
        <v>1472827091</v>
      </c>
      <c r="M8" s="117"/>
      <c r="N8" s="42">
        <v>1302675769</v>
      </c>
      <c r="O8" s="42">
        <v>958567481</v>
      </c>
      <c r="P8" s="58">
        <f>I8+J8</f>
        <v>2453403648</v>
      </c>
      <c r="Q8" s="58">
        <f>N8+O8</f>
        <v>2261243250</v>
      </c>
    </row>
    <row r="9" spans="1:17" ht="19.5" customHeight="1">
      <c r="A9" s="7"/>
      <c r="B9" s="7"/>
      <c r="C9" s="118" t="s">
        <v>218</v>
      </c>
      <c r="D9" s="58">
        <v>241159246</v>
      </c>
      <c r="E9" s="58">
        <v>180422907</v>
      </c>
      <c r="F9" s="58">
        <v>296058196</v>
      </c>
      <c r="G9" s="58">
        <v>297793228</v>
      </c>
      <c r="H9" s="58"/>
      <c r="I9" s="58">
        <v>279944475</v>
      </c>
      <c r="J9" s="58">
        <v>206113863</v>
      </c>
      <c r="K9" s="58">
        <v>304372896</v>
      </c>
      <c r="L9" s="58">
        <v>301800541</v>
      </c>
      <c r="M9" s="58"/>
      <c r="N9" s="58">
        <v>274921911</v>
      </c>
      <c r="O9" s="58">
        <v>197036289</v>
      </c>
      <c r="P9" s="58">
        <f>I9+J9</f>
        <v>486058338</v>
      </c>
      <c r="Q9" s="58">
        <f>N9+O9</f>
        <v>471958200</v>
      </c>
    </row>
    <row r="10" spans="1:17" ht="19.5" customHeight="1">
      <c r="A10" s="7"/>
      <c r="B10" s="4"/>
      <c r="C10" s="118" t="s">
        <v>219</v>
      </c>
      <c r="D10" s="40"/>
      <c r="E10" s="40"/>
      <c r="F10" s="40"/>
      <c r="G10" s="40"/>
      <c r="H10" s="117"/>
      <c r="I10" s="45">
        <f t="shared" ref="I10:O10" si="1">I9/I8</f>
        <v>0.19912512601252269</v>
      </c>
      <c r="J10" s="45">
        <f t="shared" si="1"/>
        <v>0.19676150005643553</v>
      </c>
      <c r="K10" s="45">
        <f t="shared" si="1"/>
        <v>0.21225384539576445</v>
      </c>
      <c r="L10" s="45">
        <f t="shared" si="1"/>
        <v>0.20491240475152286</v>
      </c>
      <c r="M10" s="44" t="e">
        <f t="shared" si="1"/>
        <v>#DIV/0!</v>
      </c>
      <c r="N10" s="45">
        <f t="shared" si="1"/>
        <v>0.2110440046114038</v>
      </c>
      <c r="O10" s="45">
        <f t="shared" si="1"/>
        <v>0.2055528618542819</v>
      </c>
      <c r="P10" s="44">
        <f>P9/P8</f>
        <v>0.19811592698830127</v>
      </c>
      <c r="Q10" s="44">
        <f>Q9/Q8</f>
        <v>0.2087162449241142</v>
      </c>
    </row>
    <row r="11" spans="1:17" ht="19.5" customHeight="1">
      <c r="A11" s="2"/>
      <c r="B11" s="7" t="s">
        <v>170</v>
      </c>
      <c r="C11" s="19" t="s">
        <v>25</v>
      </c>
      <c r="D11" s="42">
        <v>764580049</v>
      </c>
      <c r="E11" s="42">
        <v>539790845</v>
      </c>
      <c r="F11" s="42">
        <v>833177194</v>
      </c>
      <c r="G11" s="42">
        <v>878421252</v>
      </c>
      <c r="H11" s="117"/>
      <c r="I11" s="42">
        <v>853810589</v>
      </c>
      <c r="J11" s="42">
        <v>582127169</v>
      </c>
      <c r="K11" s="42">
        <v>871874451</v>
      </c>
      <c r="L11" s="42">
        <v>874380405</v>
      </c>
      <c r="M11" s="117"/>
      <c r="N11" s="42">
        <v>902924593</v>
      </c>
      <c r="O11" s="42">
        <v>623887220</v>
      </c>
      <c r="P11" s="58">
        <f>I11+J11</f>
        <v>1435937758</v>
      </c>
      <c r="Q11" s="58">
        <f>N11+O11</f>
        <v>1526811813</v>
      </c>
    </row>
    <row r="12" spans="1:17" ht="19.5" customHeight="1">
      <c r="A12" s="7"/>
      <c r="B12" s="7"/>
      <c r="C12" s="118" t="s">
        <v>218</v>
      </c>
      <c r="D12" s="58">
        <v>58729505</v>
      </c>
      <c r="E12" s="58">
        <v>38883903</v>
      </c>
      <c r="F12" s="58">
        <v>61582846</v>
      </c>
      <c r="G12" s="58">
        <v>62572775</v>
      </c>
      <c r="H12" s="58"/>
      <c r="I12" s="58">
        <v>64598373</v>
      </c>
      <c r="J12" s="58">
        <v>44053352</v>
      </c>
      <c r="K12" s="58">
        <v>65462160</v>
      </c>
      <c r="L12" s="58">
        <v>71066286</v>
      </c>
      <c r="M12" s="58"/>
      <c r="N12" s="58">
        <v>79256948</v>
      </c>
      <c r="O12" s="58">
        <v>56181012</v>
      </c>
      <c r="P12" s="58">
        <f>I12+J12</f>
        <v>108651725</v>
      </c>
      <c r="Q12" s="58">
        <f>N12+O12</f>
        <v>135437960</v>
      </c>
    </row>
    <row r="13" spans="1:17" ht="19.5" customHeight="1">
      <c r="A13" s="7"/>
      <c r="B13" s="4"/>
      <c r="C13" s="118" t="s">
        <v>219</v>
      </c>
      <c r="D13" s="40"/>
      <c r="E13" s="40"/>
      <c r="F13" s="40"/>
      <c r="G13" s="40"/>
      <c r="H13" s="117"/>
      <c r="I13" s="45">
        <f t="shared" ref="I13:O13" si="2">I12/I11</f>
        <v>7.5658903546346162E-2</v>
      </c>
      <c r="J13" s="45">
        <f t="shared" si="2"/>
        <v>7.5676509096245251E-2</v>
      </c>
      <c r="K13" s="45">
        <f t="shared" si="2"/>
        <v>7.5082094589327519E-2</v>
      </c>
      <c r="L13" s="45">
        <f t="shared" si="2"/>
        <v>8.1276164920461594E-2</v>
      </c>
      <c r="M13" s="44" t="e">
        <f t="shared" si="2"/>
        <v>#DIV/0!</v>
      </c>
      <c r="N13" s="45">
        <f t="shared" si="2"/>
        <v>8.7778036631681378E-2</v>
      </c>
      <c r="O13" s="45">
        <f t="shared" si="2"/>
        <v>9.0049948450619005E-2</v>
      </c>
      <c r="P13" s="44">
        <f>P12/P11</f>
        <v>7.5666040811777302E-2</v>
      </c>
      <c r="Q13" s="44">
        <f>Q12/Q11</f>
        <v>8.8706387288084207E-2</v>
      </c>
    </row>
    <row r="14" spans="1:17" ht="19.5" customHeight="1">
      <c r="A14" s="2"/>
      <c r="B14" s="7" t="s">
        <v>171</v>
      </c>
      <c r="C14" s="19" t="s">
        <v>25</v>
      </c>
      <c r="D14" s="42"/>
      <c r="E14" s="42"/>
      <c r="F14" s="42"/>
      <c r="G14" s="42"/>
      <c r="H14" s="117"/>
      <c r="I14" s="42"/>
      <c r="J14" s="42"/>
      <c r="K14" s="42"/>
      <c r="L14" s="42"/>
      <c r="M14" s="117"/>
      <c r="N14" s="42"/>
      <c r="O14" s="42"/>
      <c r="P14" s="58">
        <f>I14+J14</f>
        <v>0</v>
      </c>
      <c r="Q14" s="58">
        <f>N14+O14</f>
        <v>0</v>
      </c>
    </row>
    <row r="15" spans="1:17" ht="19.5" customHeight="1">
      <c r="A15" s="7"/>
      <c r="B15" s="7"/>
      <c r="C15" s="118" t="s">
        <v>218</v>
      </c>
      <c r="D15" s="40"/>
      <c r="E15" s="40"/>
      <c r="F15" s="40"/>
      <c r="G15" s="40"/>
      <c r="H15" s="117"/>
      <c r="I15" s="42"/>
      <c r="J15" s="42"/>
      <c r="K15" s="42"/>
      <c r="L15" s="42"/>
      <c r="M15" s="117"/>
      <c r="N15" s="42"/>
      <c r="O15" s="42"/>
      <c r="P15" s="58">
        <f>I15+J15</f>
        <v>0</v>
      </c>
      <c r="Q15" s="58">
        <f>N15+O15</f>
        <v>0</v>
      </c>
    </row>
    <row r="16" spans="1:17" ht="19.5" customHeight="1">
      <c r="A16" s="7"/>
      <c r="B16" s="4"/>
      <c r="C16" s="118" t="s">
        <v>219</v>
      </c>
      <c r="D16" s="40"/>
      <c r="E16" s="40"/>
      <c r="F16" s="40"/>
      <c r="G16" s="40"/>
      <c r="H16" s="117"/>
      <c r="I16" s="121"/>
      <c r="J16" s="121"/>
      <c r="K16" s="121"/>
      <c r="L16" s="121"/>
      <c r="M16" s="122"/>
      <c r="N16" s="121"/>
      <c r="O16" s="121"/>
      <c r="P16" s="44" t="e">
        <f>P15/P14</f>
        <v>#DIV/0!</v>
      </c>
      <c r="Q16" s="44" t="e">
        <f>Q15/Q14</f>
        <v>#DIV/0!</v>
      </c>
    </row>
    <row r="17" spans="1:17" ht="19.5" customHeight="1">
      <c r="A17" s="2"/>
      <c r="B17" s="6" t="s">
        <v>172</v>
      </c>
      <c r="C17" s="19" t="s">
        <v>25</v>
      </c>
      <c r="D17" s="42">
        <v>4282990028</v>
      </c>
      <c r="E17" s="42">
        <v>3151697754</v>
      </c>
      <c r="F17" s="42">
        <v>4858592970</v>
      </c>
      <c r="G17" s="42">
        <v>4997465407</v>
      </c>
      <c r="H17" s="117"/>
      <c r="I17" s="42">
        <v>4828086318</v>
      </c>
      <c r="J17" s="42">
        <v>3453917511</v>
      </c>
      <c r="K17" s="42">
        <v>4903303235</v>
      </c>
      <c r="L17" s="42">
        <v>4942916738</v>
      </c>
      <c r="M17" s="117"/>
      <c r="N17" s="42">
        <v>4689013073</v>
      </c>
      <c r="O17" s="42">
        <v>3378121734</v>
      </c>
      <c r="P17" s="58">
        <f>I17+J17</f>
        <v>8282003829</v>
      </c>
      <c r="Q17" s="58">
        <f>N17+O17</f>
        <v>8067134807</v>
      </c>
    </row>
    <row r="18" spans="1:17" ht="19.5" customHeight="1">
      <c r="A18" s="7"/>
      <c r="B18" s="7"/>
      <c r="C18" s="118" t="s">
        <v>218</v>
      </c>
      <c r="D18" s="119">
        <v>900515583</v>
      </c>
      <c r="E18" s="119">
        <v>654642290</v>
      </c>
      <c r="F18" s="119">
        <v>1002738572</v>
      </c>
      <c r="G18" s="119">
        <v>1028459332</v>
      </c>
      <c r="H18" s="119"/>
      <c r="I18" s="119">
        <v>1024431752</v>
      </c>
      <c r="J18" s="119">
        <v>719095493</v>
      </c>
      <c r="K18" s="119">
        <v>1011525661</v>
      </c>
      <c r="L18" s="119">
        <v>1013150430</v>
      </c>
      <c r="M18" s="119"/>
      <c r="N18" s="119">
        <v>982787174</v>
      </c>
      <c r="O18" s="119">
        <v>735029917</v>
      </c>
      <c r="P18" s="58">
        <f>I18+J18</f>
        <v>1743527245</v>
      </c>
      <c r="Q18" s="58">
        <f>N18+O18</f>
        <v>1717817091</v>
      </c>
    </row>
    <row r="19" spans="1:17" ht="19.5" customHeight="1">
      <c r="A19" s="7"/>
      <c r="B19" s="4"/>
      <c r="C19" s="118" t="s">
        <v>219</v>
      </c>
      <c r="D19" s="40"/>
      <c r="E19" s="40"/>
      <c r="F19" s="40"/>
      <c r="G19" s="40"/>
      <c r="H19" s="117"/>
      <c r="I19" s="45">
        <f t="shared" ref="I19:O19" si="3">I18/I17</f>
        <v>0.21218173920808514</v>
      </c>
      <c r="J19" s="45">
        <f t="shared" si="3"/>
        <v>0.20819706629061993</v>
      </c>
      <c r="K19" s="45">
        <f t="shared" si="3"/>
        <v>0.20629473897916084</v>
      </c>
      <c r="L19" s="45">
        <f t="shared" si="3"/>
        <v>0.20497015905834179</v>
      </c>
      <c r="M19" s="44" t="e">
        <f t="shared" si="3"/>
        <v>#DIV/0!</v>
      </c>
      <c r="N19" s="45">
        <f t="shared" si="3"/>
        <v>0.20959360929467813</v>
      </c>
      <c r="O19" s="45">
        <f t="shared" si="3"/>
        <v>0.21758538468347571</v>
      </c>
      <c r="P19" s="44">
        <f>P18/P17</f>
        <v>0.2105199757207212</v>
      </c>
      <c r="Q19" s="44">
        <f>Q18/Q17</f>
        <v>0.21294017418791847</v>
      </c>
    </row>
    <row r="20" spans="1:17" ht="19.5" customHeight="1">
      <c r="A20" s="6" t="s">
        <v>173</v>
      </c>
      <c r="B20" s="6" t="s">
        <v>168</v>
      </c>
      <c r="C20" s="19" t="s">
        <v>4</v>
      </c>
      <c r="D20" s="42">
        <v>812960527</v>
      </c>
      <c r="E20" s="42">
        <v>570034398</v>
      </c>
      <c r="F20" s="42">
        <v>890461841</v>
      </c>
      <c r="G20" s="42">
        <v>897556522</v>
      </c>
      <c r="H20" s="117"/>
      <c r="I20" s="42">
        <v>810346138</v>
      </c>
      <c r="J20" s="42">
        <v>602931322</v>
      </c>
      <c r="K20" s="42">
        <v>873008379</v>
      </c>
      <c r="L20" s="42">
        <v>852531291</v>
      </c>
      <c r="M20" s="117"/>
      <c r="N20" s="42">
        <v>824644834</v>
      </c>
      <c r="O20" s="42">
        <v>605444686</v>
      </c>
      <c r="P20" s="58">
        <f>I20+J20</f>
        <v>1413277460</v>
      </c>
      <c r="Q20" s="58">
        <f>N20+O20</f>
        <v>1430089520</v>
      </c>
    </row>
    <row r="21" spans="1:17" ht="19.5" customHeight="1">
      <c r="A21" s="7"/>
      <c r="B21" s="7"/>
      <c r="C21" s="118" t="s">
        <v>218</v>
      </c>
      <c r="D21" s="119">
        <v>185066019</v>
      </c>
      <c r="E21" s="119">
        <v>127771866</v>
      </c>
      <c r="F21" s="119">
        <v>204116750</v>
      </c>
      <c r="G21" s="119">
        <v>206066638</v>
      </c>
      <c r="H21" s="119"/>
      <c r="I21" s="119">
        <v>194695077</v>
      </c>
      <c r="J21" s="119">
        <v>139880569</v>
      </c>
      <c r="K21" s="119">
        <v>207036017</v>
      </c>
      <c r="L21" s="119">
        <v>196710996</v>
      </c>
      <c r="M21" s="119"/>
      <c r="N21" s="119">
        <v>200178394</v>
      </c>
      <c r="O21" s="119">
        <v>147717289</v>
      </c>
      <c r="P21" s="58">
        <f>I21+J21</f>
        <v>334575646</v>
      </c>
      <c r="Q21" s="58">
        <f>N21+O21</f>
        <v>347895683</v>
      </c>
    </row>
    <row r="22" spans="1:17" ht="19.5" customHeight="1">
      <c r="A22" s="7"/>
      <c r="B22" s="4"/>
      <c r="C22" s="118" t="s">
        <v>219</v>
      </c>
      <c r="D22" s="40"/>
      <c r="E22" s="40"/>
      <c r="F22" s="40"/>
      <c r="G22" s="40"/>
      <c r="H22" s="117"/>
      <c r="I22" s="45">
        <f t="shared" ref="I22:O22" si="4">I21/I20</f>
        <v>0.24026162138629209</v>
      </c>
      <c r="J22" s="45">
        <f t="shared" si="4"/>
        <v>0.23200083308990871</v>
      </c>
      <c r="K22" s="45">
        <f t="shared" si="4"/>
        <v>0.23715238247444129</v>
      </c>
      <c r="L22" s="45">
        <f t="shared" si="4"/>
        <v>0.23073756714461757</v>
      </c>
      <c r="M22" s="44" t="e">
        <f t="shared" si="4"/>
        <v>#DIV/0!</v>
      </c>
      <c r="N22" s="45">
        <f t="shared" si="4"/>
        <v>0.24274498031961236</v>
      </c>
      <c r="O22" s="45">
        <f t="shared" si="4"/>
        <v>0.24398147744251569</v>
      </c>
      <c r="P22" s="44">
        <f>P21/P20</f>
        <v>0.23673741035960483</v>
      </c>
      <c r="Q22" s="44">
        <f>Q21/Q20</f>
        <v>0.24326846545942102</v>
      </c>
    </row>
    <row r="23" spans="1:17" ht="19.5" customHeight="1">
      <c r="A23" s="2"/>
      <c r="B23" s="7" t="s">
        <v>169</v>
      </c>
      <c r="C23" s="19" t="s">
        <v>25</v>
      </c>
      <c r="D23" s="42">
        <v>559963148</v>
      </c>
      <c r="E23" s="42">
        <v>384344805</v>
      </c>
      <c r="F23" s="42">
        <v>570495133</v>
      </c>
      <c r="G23" s="42">
        <v>585814319</v>
      </c>
      <c r="H23" s="117"/>
      <c r="I23" s="42">
        <v>546296350</v>
      </c>
      <c r="J23" s="42">
        <v>388948747</v>
      </c>
      <c r="K23" s="42">
        <v>527319783</v>
      </c>
      <c r="L23" s="42">
        <v>580100185</v>
      </c>
      <c r="M23" s="117"/>
      <c r="N23" s="42">
        <v>535908270</v>
      </c>
      <c r="O23" s="42">
        <v>401344966</v>
      </c>
      <c r="P23" s="58">
        <f>I23+J23</f>
        <v>935245097</v>
      </c>
      <c r="Q23" s="58">
        <f>N23+O23</f>
        <v>937253236</v>
      </c>
    </row>
    <row r="24" spans="1:17" ht="19.5" customHeight="1">
      <c r="A24" s="7"/>
      <c r="B24" s="7"/>
      <c r="C24" s="118" t="s">
        <v>218</v>
      </c>
      <c r="D24" s="58">
        <v>80280371</v>
      </c>
      <c r="E24" s="58">
        <v>54577484</v>
      </c>
      <c r="F24" s="58">
        <v>79492031</v>
      </c>
      <c r="G24" s="58">
        <v>82050255</v>
      </c>
      <c r="H24" s="58"/>
      <c r="I24" s="58">
        <v>75160508</v>
      </c>
      <c r="J24" s="58">
        <v>55380962</v>
      </c>
      <c r="K24" s="58">
        <v>72873342</v>
      </c>
      <c r="L24" s="58">
        <v>80504375</v>
      </c>
      <c r="M24" s="58"/>
      <c r="N24" s="58">
        <v>76983732</v>
      </c>
      <c r="O24" s="58">
        <v>58564872</v>
      </c>
      <c r="P24" s="58">
        <f>I24+J24</f>
        <v>130541470</v>
      </c>
      <c r="Q24" s="58">
        <f>N24+O24</f>
        <v>135548604</v>
      </c>
    </row>
    <row r="25" spans="1:17" ht="19.5" customHeight="1">
      <c r="A25" s="7"/>
      <c r="B25" s="4"/>
      <c r="C25" s="118" t="s">
        <v>219</v>
      </c>
      <c r="D25" s="40"/>
      <c r="E25" s="40"/>
      <c r="F25" s="40"/>
      <c r="G25" s="40"/>
      <c r="H25" s="117"/>
      <c r="I25" s="45">
        <f t="shared" ref="I25:O25" si="5">I24/I23</f>
        <v>0.13758193332245403</v>
      </c>
      <c r="J25" s="45">
        <f t="shared" si="5"/>
        <v>0.14238627178300178</v>
      </c>
      <c r="K25" s="45">
        <f t="shared" si="5"/>
        <v>0.13819572932654414</v>
      </c>
      <c r="L25" s="45">
        <f t="shared" si="5"/>
        <v>0.13877667527377188</v>
      </c>
      <c r="M25" s="44" t="e">
        <f t="shared" si="5"/>
        <v>#DIV/0!</v>
      </c>
      <c r="N25" s="45">
        <f t="shared" si="5"/>
        <v>0.14365094981646767</v>
      </c>
      <c r="O25" s="45">
        <f t="shared" si="5"/>
        <v>0.14592153125448695</v>
      </c>
      <c r="P25" s="44">
        <f>P24/P23</f>
        <v>0.13957995654694141</v>
      </c>
      <c r="Q25" s="44">
        <f>Q24/Q23</f>
        <v>0.14462324459768522</v>
      </c>
    </row>
    <row r="26" spans="1:17" ht="19.5" customHeight="1">
      <c r="A26" s="2"/>
      <c r="B26" s="7" t="s">
        <v>170</v>
      </c>
      <c r="C26" s="19" t="s">
        <v>25</v>
      </c>
      <c r="D26" s="42">
        <v>356324743</v>
      </c>
      <c r="E26" s="42">
        <v>286766616</v>
      </c>
      <c r="F26" s="42">
        <v>428472732</v>
      </c>
      <c r="G26" s="42">
        <v>478916097</v>
      </c>
      <c r="H26" s="117"/>
      <c r="I26" s="42">
        <v>406444254</v>
      </c>
      <c r="J26" s="42">
        <v>306945308</v>
      </c>
      <c r="K26" s="42">
        <v>467782408</v>
      </c>
      <c r="L26" s="42">
        <v>456115615</v>
      </c>
      <c r="M26" s="117"/>
      <c r="N26" s="42">
        <v>434102010</v>
      </c>
      <c r="O26" s="42">
        <v>331863070</v>
      </c>
      <c r="P26" s="58">
        <f>I26+J26</f>
        <v>713389562</v>
      </c>
      <c r="Q26" s="58">
        <f>N26+O26</f>
        <v>765965080</v>
      </c>
    </row>
    <row r="27" spans="1:17" ht="19.5" customHeight="1">
      <c r="A27" s="7"/>
      <c r="B27" s="7"/>
      <c r="C27" s="118" t="s">
        <v>218</v>
      </c>
      <c r="D27" s="58">
        <v>33232541</v>
      </c>
      <c r="E27" s="58">
        <v>28248282</v>
      </c>
      <c r="F27" s="58">
        <v>39964268</v>
      </c>
      <c r="G27" s="58">
        <v>46029015</v>
      </c>
      <c r="H27" s="58"/>
      <c r="I27" s="58">
        <v>40867318</v>
      </c>
      <c r="J27" s="58">
        <v>30344536</v>
      </c>
      <c r="K27" s="58">
        <v>43628169</v>
      </c>
      <c r="L27" s="58">
        <v>44129596</v>
      </c>
      <c r="M27" s="58"/>
      <c r="N27" s="58">
        <v>42551761</v>
      </c>
      <c r="O27" s="58">
        <v>34867255</v>
      </c>
      <c r="P27" s="58">
        <f>I27+J27</f>
        <v>71211854</v>
      </c>
      <c r="Q27" s="58">
        <f>N27+O27</f>
        <v>77419016</v>
      </c>
    </row>
    <row r="28" spans="1:17" ht="19.5" customHeight="1">
      <c r="A28" s="7"/>
      <c r="B28" s="4"/>
      <c r="C28" s="118" t="s">
        <v>219</v>
      </c>
      <c r="D28" s="40"/>
      <c r="E28" s="40"/>
      <c r="F28" s="40"/>
      <c r="G28" s="40"/>
      <c r="H28" s="117"/>
      <c r="I28" s="45">
        <f t="shared" ref="I28:O28" si="6">I27/I26</f>
        <v>0.10054839648440447</v>
      </c>
      <c r="J28" s="45">
        <f t="shared" si="6"/>
        <v>9.8859748655939703E-2</v>
      </c>
      <c r="K28" s="45">
        <f t="shared" si="6"/>
        <v>9.3265946418404008E-2</v>
      </c>
      <c r="L28" s="45">
        <f t="shared" si="6"/>
        <v>9.6750899440265825E-2</v>
      </c>
      <c r="M28" s="44" t="e">
        <f t="shared" si="6"/>
        <v>#DIV/0!</v>
      </c>
      <c r="N28" s="45">
        <f t="shared" si="6"/>
        <v>9.8022492455172E-2</v>
      </c>
      <c r="O28" s="45">
        <f t="shared" si="6"/>
        <v>0.10506518546941665</v>
      </c>
      <c r="P28" s="44">
        <f>P27/P26</f>
        <v>9.9821833389819065E-2</v>
      </c>
      <c r="Q28" s="44">
        <f>Q27/Q26</f>
        <v>0.10107381918768411</v>
      </c>
    </row>
    <row r="29" spans="1:17" ht="19.5" customHeight="1">
      <c r="A29" s="2"/>
      <c r="B29" s="7" t="s">
        <v>171</v>
      </c>
      <c r="C29" s="19" t="s">
        <v>25</v>
      </c>
      <c r="D29" s="42"/>
      <c r="E29" s="42"/>
      <c r="F29" s="42"/>
      <c r="G29" s="42"/>
      <c r="H29" s="117"/>
      <c r="I29" s="42"/>
      <c r="J29" s="42"/>
      <c r="K29" s="42"/>
      <c r="L29" s="42"/>
      <c r="M29" s="117"/>
      <c r="N29" s="42"/>
      <c r="O29" s="42"/>
      <c r="P29" s="58">
        <f>I29+J29</f>
        <v>0</v>
      </c>
      <c r="Q29" s="58">
        <f>N29+O29</f>
        <v>0</v>
      </c>
    </row>
    <row r="30" spans="1:17" ht="19.5" customHeight="1">
      <c r="A30" s="7"/>
      <c r="B30" s="7"/>
      <c r="C30" s="118" t="s">
        <v>218</v>
      </c>
      <c r="D30" s="40"/>
      <c r="E30" s="40"/>
      <c r="F30" s="40"/>
      <c r="G30" s="40"/>
      <c r="H30" s="117"/>
      <c r="I30" s="42"/>
      <c r="J30" s="42"/>
      <c r="K30" s="42"/>
      <c r="L30" s="42"/>
      <c r="M30" s="117"/>
      <c r="N30" s="42"/>
      <c r="O30" s="42"/>
      <c r="P30" s="58">
        <f>I30+J30</f>
        <v>0</v>
      </c>
      <c r="Q30" s="58">
        <f>N30+O30</f>
        <v>0</v>
      </c>
    </row>
    <row r="31" spans="1:17" ht="19.5" customHeight="1">
      <c r="A31" s="7"/>
      <c r="B31" s="4"/>
      <c r="C31" s="118" t="s">
        <v>219</v>
      </c>
      <c r="D31" s="40"/>
      <c r="E31" s="40"/>
      <c r="F31" s="40"/>
      <c r="G31" s="40"/>
      <c r="H31" s="117"/>
      <c r="I31" s="121"/>
      <c r="J31" s="121"/>
      <c r="K31" s="121"/>
      <c r="L31" s="121"/>
      <c r="M31" s="122"/>
      <c r="N31" s="121"/>
      <c r="O31" s="121"/>
      <c r="P31" s="44" t="e">
        <f>P30/P29</f>
        <v>#DIV/0!</v>
      </c>
      <c r="Q31" s="44" t="e">
        <f>Q30/Q29</f>
        <v>#DIV/0!</v>
      </c>
    </row>
    <row r="32" spans="1:17" ht="19.5" customHeight="1">
      <c r="A32" s="5"/>
      <c r="B32" s="6" t="s">
        <v>172</v>
      </c>
      <c r="C32" s="19" t="s">
        <v>25</v>
      </c>
      <c r="D32" s="42">
        <v>1729248418</v>
      </c>
      <c r="E32" s="42">
        <v>1241145819</v>
      </c>
      <c r="F32" s="42">
        <v>1889429706</v>
      </c>
      <c r="G32" s="42">
        <v>1962286938</v>
      </c>
      <c r="H32" s="117"/>
      <c r="I32" s="42">
        <v>1763086742</v>
      </c>
      <c r="J32" s="42">
        <v>1298825377</v>
      </c>
      <c r="K32" s="42">
        <v>1868110570</v>
      </c>
      <c r="L32" s="42">
        <v>1888747091</v>
      </c>
      <c r="M32" s="117"/>
      <c r="N32" s="42">
        <v>1794655114</v>
      </c>
      <c r="O32" s="42">
        <v>1338652722</v>
      </c>
      <c r="P32" s="58">
        <f>I32+J32</f>
        <v>3061912119</v>
      </c>
      <c r="Q32" s="58">
        <f>N32+O32</f>
        <v>3133307836</v>
      </c>
    </row>
    <row r="33" spans="1:17" ht="19.5" customHeight="1">
      <c r="A33" s="7"/>
      <c r="B33" s="7"/>
      <c r="C33" s="118" t="s">
        <v>218</v>
      </c>
      <c r="D33" s="119">
        <v>298578931</v>
      </c>
      <c r="E33" s="119">
        <v>210597632</v>
      </c>
      <c r="F33" s="119">
        <v>323573049</v>
      </c>
      <c r="G33" s="119">
        <v>334145908</v>
      </c>
      <c r="H33" s="119"/>
      <c r="I33" s="119">
        <v>310722903</v>
      </c>
      <c r="J33" s="119">
        <v>225606067</v>
      </c>
      <c r="K33" s="119">
        <v>323537528</v>
      </c>
      <c r="L33" s="119">
        <v>321344967</v>
      </c>
      <c r="M33" s="119"/>
      <c r="N33" s="119">
        <v>319713887</v>
      </c>
      <c r="O33" s="119">
        <v>241149416</v>
      </c>
      <c r="P33" s="58">
        <f>I33+J33</f>
        <v>536328970</v>
      </c>
      <c r="Q33" s="58">
        <f>N33+O33</f>
        <v>560863303</v>
      </c>
    </row>
    <row r="34" spans="1:17" ht="19.5" customHeight="1">
      <c r="A34" s="7"/>
      <c r="B34" s="4"/>
      <c r="C34" s="118" t="s">
        <v>219</v>
      </c>
      <c r="D34" s="40"/>
      <c r="E34" s="40"/>
      <c r="F34" s="40"/>
      <c r="G34" s="40"/>
      <c r="H34" s="117"/>
      <c r="I34" s="45">
        <f t="shared" ref="I34:O34" si="7">I33/I32</f>
        <v>0.17623801234392131</v>
      </c>
      <c r="J34" s="45">
        <f t="shared" si="7"/>
        <v>0.17370007623434355</v>
      </c>
      <c r="K34" s="45">
        <f t="shared" si="7"/>
        <v>0.17318971007160461</v>
      </c>
      <c r="L34" s="45">
        <f t="shared" si="7"/>
        <v>0.17013657812167082</v>
      </c>
      <c r="M34" s="44" t="e">
        <f t="shared" si="7"/>
        <v>#DIV/0!</v>
      </c>
      <c r="N34" s="45">
        <f t="shared" si="7"/>
        <v>0.17814781486756456</v>
      </c>
      <c r="O34" s="45">
        <f t="shared" si="7"/>
        <v>0.18014337253930449</v>
      </c>
      <c r="P34" s="44">
        <f>P33/P32</f>
        <v>0.17516145113111917</v>
      </c>
      <c r="Q34" s="44">
        <f>Q33/Q32</f>
        <v>0.17900038309545785</v>
      </c>
    </row>
    <row r="35" spans="1:17" ht="19.5" customHeight="1">
      <c r="A35" s="6" t="s">
        <v>174</v>
      </c>
      <c r="B35" s="6" t="s">
        <v>168</v>
      </c>
      <c r="C35" s="19" t="s">
        <v>4</v>
      </c>
      <c r="D35" s="42">
        <v>1026968991</v>
      </c>
      <c r="E35" s="42">
        <v>726481606</v>
      </c>
      <c r="F35" s="42">
        <v>1080565947</v>
      </c>
      <c r="G35" s="42">
        <v>1106337866</v>
      </c>
      <c r="H35" s="117"/>
      <c r="I35" s="42">
        <v>1068981346</v>
      </c>
      <c r="J35" s="42">
        <v>743640988</v>
      </c>
      <c r="K35" s="42">
        <v>1096857020</v>
      </c>
      <c r="L35" s="42">
        <v>1068048524</v>
      </c>
      <c r="M35" s="117"/>
      <c r="N35" s="42">
        <v>1098037922</v>
      </c>
      <c r="O35" s="42">
        <v>784330890</v>
      </c>
      <c r="P35" s="58">
        <f>I35+J35</f>
        <v>1812622334</v>
      </c>
      <c r="Q35" s="58">
        <f>N35+O35</f>
        <v>1882368812</v>
      </c>
    </row>
    <row r="36" spans="1:17" ht="19.5" customHeight="1">
      <c r="A36" s="7"/>
      <c r="B36" s="7"/>
      <c r="C36" s="118" t="s">
        <v>218</v>
      </c>
      <c r="D36" s="119">
        <v>224154493</v>
      </c>
      <c r="E36" s="119">
        <v>171512294</v>
      </c>
      <c r="F36" s="119">
        <v>239162531</v>
      </c>
      <c r="G36" s="119">
        <v>245126569</v>
      </c>
      <c r="H36" s="119"/>
      <c r="I36" s="119">
        <v>248841119</v>
      </c>
      <c r="J36" s="119">
        <v>164102278</v>
      </c>
      <c r="K36" s="119">
        <v>252581229</v>
      </c>
      <c r="L36" s="119">
        <v>238002570</v>
      </c>
      <c r="M36" s="119"/>
      <c r="N36" s="119">
        <v>261576990</v>
      </c>
      <c r="O36" s="119">
        <v>190389051</v>
      </c>
      <c r="P36" s="58">
        <f>I36+J36</f>
        <v>412943397</v>
      </c>
      <c r="Q36" s="58">
        <f>N36+O36</f>
        <v>451966041</v>
      </c>
    </row>
    <row r="37" spans="1:17" ht="19.5" customHeight="1">
      <c r="A37" s="7"/>
      <c r="B37" s="4"/>
      <c r="C37" s="118" t="s">
        <v>219</v>
      </c>
      <c r="D37" s="40"/>
      <c r="E37" s="40"/>
      <c r="F37" s="40"/>
      <c r="G37" s="40"/>
      <c r="H37" s="117"/>
      <c r="I37" s="45">
        <f t="shared" ref="I37:O37" si="8">I36/I35</f>
        <v>0.23278340630651193</v>
      </c>
      <c r="J37" s="45">
        <f t="shared" si="8"/>
        <v>0.2206740626835916</v>
      </c>
      <c r="K37" s="45">
        <f t="shared" si="8"/>
        <v>0.23027725983829689</v>
      </c>
      <c r="L37" s="45">
        <f t="shared" si="8"/>
        <v>0.22283872375821007</v>
      </c>
      <c r="M37" s="44" t="e">
        <f t="shared" si="8"/>
        <v>#DIV/0!</v>
      </c>
      <c r="N37" s="45">
        <f t="shared" si="8"/>
        <v>0.23822218227541325</v>
      </c>
      <c r="O37" s="45">
        <f t="shared" si="8"/>
        <v>0.24274072770485935</v>
      </c>
      <c r="P37" s="44">
        <f>P36/P35</f>
        <v>0.22781546340584813</v>
      </c>
      <c r="Q37" s="44">
        <f>Q36/Q35</f>
        <v>0.24010493486650478</v>
      </c>
    </row>
    <row r="38" spans="1:17" ht="19.5" customHeight="1">
      <c r="A38" s="2"/>
      <c r="B38" s="7" t="s">
        <v>169</v>
      </c>
      <c r="C38" s="19" t="s">
        <v>25</v>
      </c>
      <c r="D38" s="42">
        <v>1171671030</v>
      </c>
      <c r="E38" s="42">
        <v>824677729</v>
      </c>
      <c r="F38" s="42">
        <v>1220274149</v>
      </c>
      <c r="G38" s="42">
        <v>1211505059</v>
      </c>
      <c r="H38" s="117"/>
      <c r="I38" s="42">
        <v>1190909313</v>
      </c>
      <c r="J38" s="42">
        <v>786025743</v>
      </c>
      <c r="K38" s="42">
        <v>1132907546</v>
      </c>
      <c r="L38" s="42">
        <v>1165000733</v>
      </c>
      <c r="M38" s="117"/>
      <c r="N38" s="42">
        <v>1089218202</v>
      </c>
      <c r="O38" s="42">
        <v>792300374</v>
      </c>
      <c r="P38" s="58">
        <f>I38+J38</f>
        <v>1976935056</v>
      </c>
      <c r="Q38" s="58">
        <f>N38+O38</f>
        <v>1881518576</v>
      </c>
    </row>
    <row r="39" spans="1:17" ht="19.5" customHeight="1">
      <c r="A39" s="7"/>
      <c r="B39" s="7"/>
      <c r="C39" s="118" t="s">
        <v>218</v>
      </c>
      <c r="D39" s="58">
        <v>197445626</v>
      </c>
      <c r="E39" s="58">
        <v>136192171</v>
      </c>
      <c r="F39" s="58">
        <v>200363256</v>
      </c>
      <c r="G39" s="58">
        <v>188240481</v>
      </c>
      <c r="H39" s="58"/>
      <c r="I39" s="58">
        <v>195458391</v>
      </c>
      <c r="J39" s="58">
        <v>132474556</v>
      </c>
      <c r="K39" s="58">
        <v>192474754</v>
      </c>
      <c r="L39" s="58">
        <v>203327946</v>
      </c>
      <c r="M39" s="58"/>
      <c r="N39" s="58">
        <v>195990048</v>
      </c>
      <c r="O39" s="58">
        <v>141115644</v>
      </c>
      <c r="P39" s="58">
        <f>I39+J39</f>
        <v>327932947</v>
      </c>
      <c r="Q39" s="58">
        <f>N39+O39</f>
        <v>337105692</v>
      </c>
    </row>
    <row r="40" spans="1:17" ht="19.5" customHeight="1">
      <c r="A40" s="7"/>
      <c r="B40" s="4"/>
      <c r="C40" s="118" t="s">
        <v>219</v>
      </c>
      <c r="D40" s="40"/>
      <c r="E40" s="40"/>
      <c r="F40" s="40"/>
      <c r="G40" s="40"/>
      <c r="H40" s="117"/>
      <c r="I40" s="45">
        <f t="shared" ref="I40:O40" si="9">I39/I38</f>
        <v>0.16412533588105377</v>
      </c>
      <c r="J40" s="45">
        <f t="shared" si="9"/>
        <v>0.16853717219793399</v>
      </c>
      <c r="K40" s="45">
        <f t="shared" si="9"/>
        <v>0.16989449375598034</v>
      </c>
      <c r="L40" s="45">
        <f t="shared" si="9"/>
        <v>0.17453031593929477</v>
      </c>
      <c r="M40" s="44" t="e">
        <f t="shared" si="9"/>
        <v>#DIV/0!</v>
      </c>
      <c r="N40" s="45">
        <f t="shared" si="9"/>
        <v>0.17993644215651841</v>
      </c>
      <c r="O40" s="45">
        <f t="shared" si="9"/>
        <v>0.17810876863223593</v>
      </c>
      <c r="P40" s="44">
        <f>P39/P38</f>
        <v>0.16587947388798796</v>
      </c>
      <c r="Q40" s="44">
        <f>Q39/Q38</f>
        <v>0.1791668157306569</v>
      </c>
    </row>
    <row r="41" spans="1:17" ht="19.5" customHeight="1">
      <c r="A41" s="2"/>
      <c r="B41" s="7" t="s">
        <v>170</v>
      </c>
      <c r="C41" s="19" t="s">
        <v>25</v>
      </c>
      <c r="D41" s="42">
        <v>657292813</v>
      </c>
      <c r="E41" s="42">
        <v>487992196</v>
      </c>
      <c r="F41" s="42">
        <v>725200558</v>
      </c>
      <c r="G41" s="42">
        <v>784992848</v>
      </c>
      <c r="H41" s="117"/>
      <c r="I41" s="42">
        <v>755435572</v>
      </c>
      <c r="J41" s="42">
        <v>492343898</v>
      </c>
      <c r="K41" s="42">
        <v>751624953</v>
      </c>
      <c r="L41" s="42">
        <v>760966823</v>
      </c>
      <c r="M41" s="117"/>
      <c r="N41" s="42">
        <v>718912230</v>
      </c>
      <c r="O41" s="42">
        <v>495248863</v>
      </c>
      <c r="P41" s="58">
        <f>I41+J41</f>
        <v>1247779470</v>
      </c>
      <c r="Q41" s="58">
        <f>N41+O41</f>
        <v>1214161093</v>
      </c>
    </row>
    <row r="42" spans="1:17" ht="19.5" customHeight="1">
      <c r="A42" s="7"/>
      <c r="B42" s="7"/>
      <c r="C42" s="118" t="s">
        <v>218</v>
      </c>
      <c r="D42" s="58">
        <v>68808426</v>
      </c>
      <c r="E42" s="58">
        <v>48932115</v>
      </c>
      <c r="F42" s="58">
        <v>70807065</v>
      </c>
      <c r="G42" s="58">
        <v>71408650</v>
      </c>
      <c r="H42" s="58"/>
      <c r="I42" s="58">
        <v>63767626</v>
      </c>
      <c r="J42" s="58">
        <v>43490615</v>
      </c>
      <c r="K42" s="58">
        <v>63785516</v>
      </c>
      <c r="L42" s="58">
        <v>67195791</v>
      </c>
      <c r="M42" s="58"/>
      <c r="N42" s="58">
        <v>66415783</v>
      </c>
      <c r="O42" s="58">
        <v>47615830</v>
      </c>
      <c r="P42" s="58">
        <f>I42+J42</f>
        <v>107258241</v>
      </c>
      <c r="Q42" s="58">
        <f>N42+O42</f>
        <v>114031613</v>
      </c>
    </row>
    <row r="43" spans="1:17" ht="19.5" customHeight="1">
      <c r="A43" s="7"/>
      <c r="B43" s="4"/>
      <c r="C43" s="118" t="s">
        <v>219</v>
      </c>
      <c r="D43" s="40"/>
      <c r="E43" s="40"/>
      <c r="F43" s="40"/>
      <c r="G43" s="40"/>
      <c r="H43" s="117"/>
      <c r="I43" s="45">
        <f t="shared" ref="I43:O43" si="10">I42/I41</f>
        <v>8.4411733261615593E-2</v>
      </c>
      <c r="J43" s="45">
        <f t="shared" si="10"/>
        <v>8.8333815401526516E-2</v>
      </c>
      <c r="K43" s="45">
        <f t="shared" si="10"/>
        <v>8.4863489091746527E-2</v>
      </c>
      <c r="L43" s="45">
        <f t="shared" si="10"/>
        <v>8.8303180860225233E-2</v>
      </c>
      <c r="M43" s="44" t="e">
        <f t="shared" si="10"/>
        <v>#DIV/0!</v>
      </c>
      <c r="N43" s="45">
        <f t="shared" si="10"/>
        <v>9.2383715603224614E-2</v>
      </c>
      <c r="O43" s="45">
        <f t="shared" si="10"/>
        <v>9.6145258590931884E-2</v>
      </c>
      <c r="P43" s="44">
        <f>P42/P41</f>
        <v>8.5959292951021227E-2</v>
      </c>
      <c r="Q43" s="44">
        <f>Q42/Q41</f>
        <v>9.3918025917175393E-2</v>
      </c>
    </row>
    <row r="44" spans="1:17" ht="19.5" customHeight="1">
      <c r="A44" s="2"/>
      <c r="B44" s="7" t="s">
        <v>171</v>
      </c>
      <c r="C44" s="19" t="s">
        <v>25</v>
      </c>
      <c r="D44" s="42"/>
      <c r="E44" s="42"/>
      <c r="F44" s="42"/>
      <c r="G44" s="42"/>
      <c r="H44" s="117"/>
      <c r="I44" s="42"/>
      <c r="J44" s="42"/>
      <c r="K44" s="42"/>
      <c r="L44" s="42"/>
      <c r="M44" s="117"/>
      <c r="N44" s="42"/>
      <c r="O44" s="42"/>
      <c r="P44" s="58">
        <f>I44+J44</f>
        <v>0</v>
      </c>
      <c r="Q44" s="58">
        <f>N44+O44</f>
        <v>0</v>
      </c>
    </row>
    <row r="45" spans="1:17" ht="19.5" customHeight="1">
      <c r="A45" s="7"/>
      <c r="B45" s="7"/>
      <c r="C45" s="118" t="s">
        <v>218</v>
      </c>
      <c r="D45" s="40"/>
      <c r="E45" s="40"/>
      <c r="F45" s="40"/>
      <c r="G45" s="40"/>
      <c r="H45" s="117"/>
      <c r="I45" s="42"/>
      <c r="J45" s="42"/>
      <c r="K45" s="42"/>
      <c r="L45" s="42"/>
      <c r="M45" s="117"/>
      <c r="N45" s="42"/>
      <c r="O45" s="42"/>
      <c r="P45" s="58">
        <f>I45+J45</f>
        <v>0</v>
      </c>
      <c r="Q45" s="58">
        <f>N45+O45</f>
        <v>0</v>
      </c>
    </row>
    <row r="46" spans="1:17" ht="19.5" customHeight="1">
      <c r="A46" s="7"/>
      <c r="B46" s="4"/>
      <c r="C46" s="118" t="s">
        <v>219</v>
      </c>
      <c r="D46" s="40"/>
      <c r="E46" s="40"/>
      <c r="F46" s="40"/>
      <c r="G46" s="40"/>
      <c r="H46" s="117"/>
      <c r="I46" s="121"/>
      <c r="J46" s="121"/>
      <c r="K46" s="121"/>
      <c r="L46" s="121"/>
      <c r="M46" s="122"/>
      <c r="N46" s="121"/>
      <c r="O46" s="121"/>
      <c r="P46" s="44" t="e">
        <f>P45/P44</f>
        <v>#DIV/0!</v>
      </c>
      <c r="Q46" s="44" t="e">
        <f>Q45/Q44</f>
        <v>#DIV/0!</v>
      </c>
    </row>
    <row r="47" spans="1:17" ht="19.5" customHeight="1">
      <c r="A47" s="2"/>
      <c r="B47" s="6" t="s">
        <v>172</v>
      </c>
      <c r="C47" s="19" t="s">
        <v>25</v>
      </c>
      <c r="D47" s="42">
        <v>2855932834</v>
      </c>
      <c r="E47" s="42">
        <v>2039151531</v>
      </c>
      <c r="F47" s="42">
        <v>3026040654</v>
      </c>
      <c r="G47" s="42">
        <v>3102835773</v>
      </c>
      <c r="H47" s="117"/>
      <c r="I47" s="42">
        <v>3015326231</v>
      </c>
      <c r="J47" s="42">
        <v>2022010629</v>
      </c>
      <c r="K47" s="42">
        <v>2981389519</v>
      </c>
      <c r="L47" s="42">
        <v>2994016080</v>
      </c>
      <c r="M47" s="117"/>
      <c r="N47" s="42">
        <v>2906168354</v>
      </c>
      <c r="O47" s="42">
        <v>2071880127</v>
      </c>
      <c r="P47" s="58">
        <f>I47+J47</f>
        <v>5037336860</v>
      </c>
      <c r="Q47" s="58">
        <f>N47+O47</f>
        <v>4978048481</v>
      </c>
    </row>
    <row r="48" spans="1:17" ht="19.5" customHeight="1">
      <c r="A48" s="7"/>
      <c r="B48" s="7"/>
      <c r="C48" s="118" t="s">
        <v>218</v>
      </c>
      <c r="D48" s="119">
        <v>490408545</v>
      </c>
      <c r="E48" s="119">
        <v>356636580</v>
      </c>
      <c r="F48" s="119">
        <v>510332852</v>
      </c>
      <c r="G48" s="119">
        <v>504775700</v>
      </c>
      <c r="H48" s="119"/>
      <c r="I48" s="119">
        <v>508067136</v>
      </c>
      <c r="J48" s="119">
        <v>340067449</v>
      </c>
      <c r="K48" s="119">
        <v>508841499</v>
      </c>
      <c r="L48" s="119">
        <v>508526307</v>
      </c>
      <c r="M48" s="119"/>
      <c r="N48" s="119">
        <v>523982821</v>
      </c>
      <c r="O48" s="119">
        <v>379120525</v>
      </c>
      <c r="P48" s="58">
        <f>I48+J48</f>
        <v>848134585</v>
      </c>
      <c r="Q48" s="58">
        <f>N48+O48</f>
        <v>903103346</v>
      </c>
    </row>
    <row r="49" spans="1:17" ht="19.5" customHeight="1">
      <c r="A49" s="7"/>
      <c r="B49" s="4"/>
      <c r="C49" s="118" t="s">
        <v>219</v>
      </c>
      <c r="D49" s="40"/>
      <c r="E49" s="40"/>
      <c r="F49" s="40"/>
      <c r="G49" s="40"/>
      <c r="H49" s="117"/>
      <c r="I49" s="45">
        <f t="shared" ref="I49:O49" si="11">I48/I47</f>
        <v>0.16849491467180489</v>
      </c>
      <c r="J49" s="45">
        <f t="shared" si="11"/>
        <v>0.16818281967596918</v>
      </c>
      <c r="K49" s="45">
        <f t="shared" si="11"/>
        <v>0.17067259938938559</v>
      </c>
      <c r="L49" s="45">
        <f t="shared" si="11"/>
        <v>0.16984755372456115</v>
      </c>
      <c r="M49" s="44" t="e">
        <f t="shared" si="11"/>
        <v>#DIV/0!</v>
      </c>
      <c r="N49" s="45">
        <f t="shared" si="11"/>
        <v>0.18030022943398963</v>
      </c>
      <c r="O49" s="45">
        <f t="shared" si="11"/>
        <v>0.18298381265375205</v>
      </c>
      <c r="P49" s="44">
        <f>P48/P47</f>
        <v>0.16836963827747664</v>
      </c>
      <c r="Q49" s="44">
        <f>Q48/Q47</f>
        <v>0.181417145583641</v>
      </c>
    </row>
    <row r="50" spans="1:17" ht="19.5" customHeight="1">
      <c r="A50" s="6" t="s">
        <v>175</v>
      </c>
      <c r="B50" s="6" t="s">
        <v>168</v>
      </c>
      <c r="C50" s="19" t="s">
        <v>4</v>
      </c>
      <c r="D50" s="42">
        <v>517767863</v>
      </c>
      <c r="E50" s="42">
        <v>413148783</v>
      </c>
      <c r="F50" s="42">
        <v>588949085</v>
      </c>
      <c r="G50" s="42">
        <v>543062343</v>
      </c>
      <c r="H50" s="117"/>
      <c r="I50" s="42">
        <v>564306192</v>
      </c>
      <c r="J50" s="42">
        <v>377685874</v>
      </c>
      <c r="K50" s="42">
        <v>560646839</v>
      </c>
      <c r="L50" s="42">
        <v>564575387</v>
      </c>
      <c r="M50" s="117"/>
      <c r="N50" s="42">
        <v>523010674</v>
      </c>
      <c r="O50" s="42">
        <v>375359757</v>
      </c>
      <c r="P50" s="58">
        <f>I50+J50</f>
        <v>941992066</v>
      </c>
      <c r="Q50" s="58">
        <f>N50+O50</f>
        <v>898370431</v>
      </c>
    </row>
    <row r="51" spans="1:17" ht="19.5" customHeight="1">
      <c r="A51" s="7"/>
      <c r="B51" s="7"/>
      <c r="C51" s="118" t="s">
        <v>218</v>
      </c>
      <c r="D51" s="119">
        <v>110380449</v>
      </c>
      <c r="E51" s="119">
        <v>92547808</v>
      </c>
      <c r="F51" s="119">
        <v>120422458</v>
      </c>
      <c r="G51" s="119">
        <v>103626348</v>
      </c>
      <c r="H51" s="119"/>
      <c r="I51" s="119">
        <v>116071357</v>
      </c>
      <c r="J51" s="119">
        <v>79771366</v>
      </c>
      <c r="K51" s="119">
        <v>131602658</v>
      </c>
      <c r="L51" s="119">
        <v>128956315</v>
      </c>
      <c r="M51" s="119"/>
      <c r="N51" s="119">
        <v>115527240</v>
      </c>
      <c r="O51" s="119">
        <v>85346403</v>
      </c>
      <c r="P51" s="58">
        <f>I51+J51</f>
        <v>195842723</v>
      </c>
      <c r="Q51" s="58">
        <f>N51+O51</f>
        <v>200873643</v>
      </c>
    </row>
    <row r="52" spans="1:17" ht="19.5" customHeight="1">
      <c r="A52" s="7"/>
      <c r="B52" s="4"/>
      <c r="C52" s="118" t="s">
        <v>219</v>
      </c>
      <c r="D52" s="40"/>
      <c r="E52" s="40"/>
      <c r="F52" s="40"/>
      <c r="G52" s="40"/>
      <c r="H52" s="117"/>
      <c r="I52" s="45">
        <f t="shared" ref="I52:O52" si="12">I51/I50</f>
        <v>0.20568861133460681</v>
      </c>
      <c r="J52" s="45">
        <f t="shared" si="12"/>
        <v>0.21121088050012693</v>
      </c>
      <c r="K52" s="45">
        <f t="shared" si="12"/>
        <v>0.23473361275831611</v>
      </c>
      <c r="L52" s="45">
        <f t="shared" si="12"/>
        <v>0.22841292406535604</v>
      </c>
      <c r="M52" s="44" t="e">
        <f t="shared" si="12"/>
        <v>#DIV/0!</v>
      </c>
      <c r="N52" s="45">
        <f t="shared" si="12"/>
        <v>0.22088887616087163</v>
      </c>
      <c r="O52" s="45">
        <f t="shared" si="12"/>
        <v>0.22737227795040371</v>
      </c>
      <c r="P52" s="44">
        <f>P51/P50</f>
        <v>0.20790273089200306</v>
      </c>
      <c r="Q52" s="44">
        <f>Q51/Q50</f>
        <v>0.22359779003011288</v>
      </c>
    </row>
    <row r="53" spans="1:17" ht="19.5" customHeight="1">
      <c r="A53" s="2"/>
      <c r="B53" s="7" t="s">
        <v>169</v>
      </c>
      <c r="C53" s="19" t="s">
        <v>25</v>
      </c>
      <c r="D53" s="42">
        <v>885780031</v>
      </c>
      <c r="E53" s="42">
        <v>621908988</v>
      </c>
      <c r="F53" s="42">
        <v>959700740</v>
      </c>
      <c r="G53" s="42">
        <v>1024077794</v>
      </c>
      <c r="H53" s="117"/>
      <c r="I53" s="42">
        <v>1049478220</v>
      </c>
      <c r="J53" s="42">
        <v>734974965</v>
      </c>
      <c r="K53" s="42">
        <v>1091994403</v>
      </c>
      <c r="L53" s="42">
        <v>1131729660</v>
      </c>
      <c r="M53" s="117"/>
      <c r="N53" s="42">
        <v>1134435401</v>
      </c>
      <c r="O53" s="42">
        <v>823898835</v>
      </c>
      <c r="P53" s="58">
        <f>I53+J53</f>
        <v>1784453185</v>
      </c>
      <c r="Q53" s="58">
        <f>N53+O53</f>
        <v>1958334236</v>
      </c>
    </row>
    <row r="54" spans="1:17" ht="19.5" customHeight="1">
      <c r="A54" s="7"/>
      <c r="B54" s="7"/>
      <c r="C54" s="118" t="s">
        <v>218</v>
      </c>
      <c r="D54" s="58">
        <v>165031519</v>
      </c>
      <c r="E54" s="58">
        <v>116904059</v>
      </c>
      <c r="F54" s="58">
        <v>183136078</v>
      </c>
      <c r="G54" s="58">
        <v>190576218</v>
      </c>
      <c r="H54" s="58"/>
      <c r="I54" s="58">
        <v>196096373</v>
      </c>
      <c r="J54" s="58">
        <v>141192856</v>
      </c>
      <c r="K54" s="58">
        <v>217342567</v>
      </c>
      <c r="L54" s="58">
        <v>233796783</v>
      </c>
      <c r="M54" s="58"/>
      <c r="N54" s="58">
        <v>238594286</v>
      </c>
      <c r="O54" s="58">
        <v>173540021</v>
      </c>
      <c r="P54" s="58">
        <f>I54+J54</f>
        <v>337289229</v>
      </c>
      <c r="Q54" s="58">
        <f>N54+O54</f>
        <v>412134307</v>
      </c>
    </row>
    <row r="55" spans="1:17" ht="19.5" customHeight="1">
      <c r="A55" s="7"/>
      <c r="B55" s="4"/>
      <c r="C55" s="118" t="s">
        <v>219</v>
      </c>
      <c r="D55" s="40"/>
      <c r="E55" s="40"/>
      <c r="F55" s="40"/>
      <c r="G55" s="40"/>
      <c r="H55" s="117"/>
      <c r="I55" s="45">
        <f t="shared" ref="I55:O55" si="13">I54/I53</f>
        <v>0.18685130311708611</v>
      </c>
      <c r="J55" s="45">
        <f t="shared" si="13"/>
        <v>0.19210566716377883</v>
      </c>
      <c r="K55" s="45">
        <f t="shared" si="13"/>
        <v>0.19903267489549578</v>
      </c>
      <c r="L55" s="45">
        <f t="shared" si="13"/>
        <v>0.20658359612135641</v>
      </c>
      <c r="M55" s="44" t="e">
        <f t="shared" si="13"/>
        <v>#DIV/0!</v>
      </c>
      <c r="N55" s="45">
        <f t="shared" si="13"/>
        <v>0.21031985231568068</v>
      </c>
      <c r="O55" s="45">
        <f t="shared" si="13"/>
        <v>0.21063268162043219</v>
      </c>
      <c r="P55" s="44">
        <f>P54/P53</f>
        <v>0.18901545405350603</v>
      </c>
      <c r="Q55" s="44">
        <f>Q54/Q53</f>
        <v>0.21045146401658477</v>
      </c>
    </row>
    <row r="56" spans="1:17" ht="19.5" customHeight="1">
      <c r="A56" s="2"/>
      <c r="B56" s="7" t="s">
        <v>170</v>
      </c>
      <c r="C56" s="19" t="s">
        <v>25</v>
      </c>
      <c r="D56" s="42">
        <v>414759908</v>
      </c>
      <c r="E56" s="42">
        <v>302190407</v>
      </c>
      <c r="F56" s="42">
        <v>431452762</v>
      </c>
      <c r="G56" s="42">
        <v>438370484</v>
      </c>
      <c r="H56" s="117"/>
      <c r="I56" s="42">
        <v>533093644</v>
      </c>
      <c r="J56" s="42">
        <v>308175177</v>
      </c>
      <c r="K56" s="42">
        <v>430945398</v>
      </c>
      <c r="L56" s="42">
        <v>362248561</v>
      </c>
      <c r="M56" s="117"/>
      <c r="N56" s="42">
        <v>443206920</v>
      </c>
      <c r="O56" s="42">
        <v>283188417</v>
      </c>
      <c r="P56" s="58">
        <f>I56+J56</f>
        <v>841268821</v>
      </c>
      <c r="Q56" s="58">
        <f>N56+O56</f>
        <v>726395337</v>
      </c>
    </row>
    <row r="57" spans="1:17" ht="19.5" customHeight="1">
      <c r="A57" s="7"/>
      <c r="B57" s="7"/>
      <c r="C57" s="118" t="s">
        <v>218</v>
      </c>
      <c r="D57" s="58">
        <v>42873812</v>
      </c>
      <c r="E57" s="58">
        <v>28084187</v>
      </c>
      <c r="F57" s="58">
        <v>40239067</v>
      </c>
      <c r="G57" s="58">
        <v>40556945</v>
      </c>
      <c r="H57" s="58"/>
      <c r="I57" s="58">
        <v>50813601</v>
      </c>
      <c r="J57" s="58">
        <v>30941708</v>
      </c>
      <c r="K57" s="58">
        <v>38105677</v>
      </c>
      <c r="L57" s="58">
        <v>36904172</v>
      </c>
      <c r="M57" s="58"/>
      <c r="N57" s="58">
        <v>40559217</v>
      </c>
      <c r="O57" s="58">
        <v>28121504</v>
      </c>
      <c r="P57" s="58">
        <f>I57+J57</f>
        <v>81755309</v>
      </c>
      <c r="Q57" s="58">
        <f>N57+O57</f>
        <v>68680721</v>
      </c>
    </row>
    <row r="58" spans="1:17" ht="19.5" customHeight="1">
      <c r="A58" s="7"/>
      <c r="B58" s="4"/>
      <c r="C58" s="118" t="s">
        <v>219</v>
      </c>
      <c r="D58" s="40"/>
      <c r="E58" s="40"/>
      <c r="F58" s="40"/>
      <c r="G58" s="40"/>
      <c r="H58" s="117"/>
      <c r="I58" s="45">
        <f t="shared" ref="I58:O58" si="14">I57/I56</f>
        <v>9.5318339604889377E-2</v>
      </c>
      <c r="J58" s="45">
        <f t="shared" si="14"/>
        <v>0.10040298605880252</v>
      </c>
      <c r="K58" s="45">
        <f t="shared" si="14"/>
        <v>8.8423445700654635E-2</v>
      </c>
      <c r="L58" s="45">
        <f t="shared" si="14"/>
        <v>0.10187527563429023</v>
      </c>
      <c r="M58" s="44" t="e">
        <f t="shared" si="14"/>
        <v>#DIV/0!</v>
      </c>
      <c r="N58" s="45">
        <f t="shared" si="14"/>
        <v>9.1513049931621099E-2</v>
      </c>
      <c r="O58" s="45">
        <f t="shared" si="14"/>
        <v>9.9303157586420637E-2</v>
      </c>
      <c r="P58" s="44">
        <f>P57/P56</f>
        <v>9.7180956858497439E-2</v>
      </c>
      <c r="Q58" s="44">
        <f>Q57/Q56</f>
        <v>9.4550057663709913E-2</v>
      </c>
    </row>
    <row r="59" spans="1:17" ht="19.5" customHeight="1">
      <c r="A59" s="2"/>
      <c r="B59" s="7" t="s">
        <v>171</v>
      </c>
      <c r="C59" s="19" t="s">
        <v>25</v>
      </c>
      <c r="D59" s="42"/>
      <c r="E59" s="42"/>
      <c r="F59" s="42"/>
      <c r="G59" s="42"/>
      <c r="H59" s="117"/>
      <c r="I59" s="42"/>
      <c r="J59" s="42"/>
      <c r="K59" s="42"/>
      <c r="L59" s="42"/>
      <c r="M59" s="117"/>
      <c r="N59" s="42"/>
      <c r="O59" s="42"/>
      <c r="P59" s="58">
        <f>I59+J59</f>
        <v>0</v>
      </c>
      <c r="Q59" s="58">
        <f>N59+O59</f>
        <v>0</v>
      </c>
    </row>
    <row r="60" spans="1:17" ht="19.5" customHeight="1">
      <c r="A60" s="7"/>
      <c r="B60" s="7"/>
      <c r="C60" s="118" t="s">
        <v>218</v>
      </c>
      <c r="D60" s="40"/>
      <c r="E60" s="40"/>
      <c r="F60" s="40"/>
      <c r="G60" s="40"/>
      <c r="H60" s="117"/>
      <c r="I60" s="42"/>
      <c r="J60" s="42"/>
      <c r="K60" s="42"/>
      <c r="L60" s="42"/>
      <c r="M60" s="117"/>
      <c r="N60" s="42"/>
      <c r="O60" s="42"/>
      <c r="P60" s="58">
        <f>I60+J60</f>
        <v>0</v>
      </c>
      <c r="Q60" s="58">
        <f>N60+O60</f>
        <v>0</v>
      </c>
    </row>
    <row r="61" spans="1:17" ht="19.5" customHeight="1">
      <c r="A61" s="7"/>
      <c r="B61" s="4"/>
      <c r="C61" s="118" t="s">
        <v>219</v>
      </c>
      <c r="D61" s="40"/>
      <c r="E61" s="40"/>
      <c r="F61" s="40"/>
      <c r="G61" s="40"/>
      <c r="H61" s="117"/>
      <c r="I61" s="121"/>
      <c r="J61" s="121"/>
      <c r="K61" s="121"/>
      <c r="L61" s="121"/>
      <c r="M61" s="122"/>
      <c r="N61" s="121"/>
      <c r="O61" s="121"/>
      <c r="P61" s="44" t="e">
        <f>P60/P59</f>
        <v>#DIV/0!</v>
      </c>
      <c r="Q61" s="44" t="e">
        <f>Q60/Q59</f>
        <v>#DIV/0!</v>
      </c>
    </row>
    <row r="62" spans="1:17" ht="19.5" customHeight="1">
      <c r="A62" s="2"/>
      <c r="B62" s="6" t="s">
        <v>172</v>
      </c>
      <c r="C62" s="19" t="s">
        <v>25</v>
      </c>
      <c r="D62" s="42">
        <v>1818307802</v>
      </c>
      <c r="E62" s="42">
        <v>1337248178</v>
      </c>
      <c r="F62" s="42">
        <v>1980102587</v>
      </c>
      <c r="G62" s="42">
        <v>2005510621</v>
      </c>
      <c r="H62" s="117"/>
      <c r="I62" s="42">
        <v>2146878056</v>
      </c>
      <c r="J62" s="42">
        <v>1420836016</v>
      </c>
      <c r="K62" s="42">
        <v>2083586640</v>
      </c>
      <c r="L62" s="42">
        <v>2058553608</v>
      </c>
      <c r="M62" s="117"/>
      <c r="N62" s="42">
        <v>2100652995</v>
      </c>
      <c r="O62" s="42">
        <v>1482447009</v>
      </c>
      <c r="P62" s="58">
        <f>I62+J62</f>
        <v>3567714072</v>
      </c>
      <c r="Q62" s="58">
        <f>N62+O62</f>
        <v>3583100004</v>
      </c>
    </row>
    <row r="63" spans="1:17" ht="19.5" customHeight="1">
      <c r="A63" s="7"/>
      <c r="B63" s="7"/>
      <c r="C63" s="118" t="s">
        <v>218</v>
      </c>
      <c r="D63" s="119">
        <v>318285780</v>
      </c>
      <c r="E63" s="119">
        <v>237536054</v>
      </c>
      <c r="F63" s="119">
        <v>343797603</v>
      </c>
      <c r="G63" s="119">
        <v>334759511</v>
      </c>
      <c r="H63" s="119"/>
      <c r="I63" s="119">
        <v>362981331</v>
      </c>
      <c r="J63" s="119">
        <v>251905930</v>
      </c>
      <c r="K63" s="119">
        <v>387050902</v>
      </c>
      <c r="L63" s="119">
        <v>399657270</v>
      </c>
      <c r="M63" s="119"/>
      <c r="N63" s="119">
        <v>394680743</v>
      </c>
      <c r="O63" s="119">
        <v>287007928</v>
      </c>
      <c r="P63" s="58">
        <f>I63+J63</f>
        <v>614887261</v>
      </c>
      <c r="Q63" s="58">
        <f>N63+O63</f>
        <v>681688671</v>
      </c>
    </row>
    <row r="64" spans="1:17" ht="19.5" customHeight="1">
      <c r="A64" s="7"/>
      <c r="B64" s="4"/>
      <c r="C64" s="118" t="s">
        <v>219</v>
      </c>
      <c r="D64" s="40"/>
      <c r="E64" s="40"/>
      <c r="F64" s="40"/>
      <c r="G64" s="40"/>
      <c r="H64" s="117"/>
      <c r="I64" s="45">
        <f t="shared" ref="I64:O64" si="15">I63/I62</f>
        <v>0.16907403286626169</v>
      </c>
      <c r="J64" s="45">
        <f t="shared" si="15"/>
        <v>0.17729416143966892</v>
      </c>
      <c r="K64" s="45">
        <f t="shared" si="15"/>
        <v>0.18576184669719326</v>
      </c>
      <c r="L64" s="45">
        <f t="shared" si="15"/>
        <v>0.19414469870827866</v>
      </c>
      <c r="M64" s="44" t="e">
        <f t="shared" si="15"/>
        <v>#DIV/0!</v>
      </c>
      <c r="N64" s="45">
        <f t="shared" si="15"/>
        <v>0.18788478817749715</v>
      </c>
      <c r="O64" s="45">
        <f t="shared" si="15"/>
        <v>0.19360417354385179</v>
      </c>
      <c r="P64" s="44">
        <f>P63/P62</f>
        <v>0.17234768498567057</v>
      </c>
      <c r="Q64" s="44">
        <f>Q63/Q62</f>
        <v>0.19025108711422947</v>
      </c>
    </row>
    <row r="65" spans="1:17" ht="19.5" customHeight="1">
      <c r="A65" s="6" t="s">
        <v>176</v>
      </c>
      <c r="B65" s="6" t="s">
        <v>168</v>
      </c>
      <c r="C65" s="19" t="s">
        <v>4</v>
      </c>
      <c r="D65" s="42">
        <v>1082766171</v>
      </c>
      <c r="E65" s="42">
        <v>799196158</v>
      </c>
      <c r="F65" s="42">
        <v>1204093759</v>
      </c>
      <c r="G65" s="42">
        <v>1176813617</v>
      </c>
      <c r="H65" s="117"/>
      <c r="I65" s="42">
        <v>1068784081</v>
      </c>
      <c r="J65" s="42">
        <v>778704068</v>
      </c>
      <c r="K65" s="42">
        <v>1231535955</v>
      </c>
      <c r="L65" s="42">
        <v>1183062534</v>
      </c>
      <c r="M65" s="117"/>
      <c r="N65" s="42">
        <v>1075892216</v>
      </c>
      <c r="O65" s="42">
        <v>786882812</v>
      </c>
      <c r="P65" s="58">
        <f>I65+J65</f>
        <v>1847488149</v>
      </c>
      <c r="Q65" s="58">
        <f>N65+O65</f>
        <v>1862775028</v>
      </c>
    </row>
    <row r="66" spans="1:17" ht="19.5" customHeight="1">
      <c r="A66" s="7"/>
      <c r="B66" s="7"/>
      <c r="C66" s="118" t="s">
        <v>218</v>
      </c>
      <c r="D66" s="119">
        <v>245912480</v>
      </c>
      <c r="E66" s="119">
        <v>175252212</v>
      </c>
      <c r="F66" s="119">
        <v>266654615</v>
      </c>
      <c r="G66" s="119">
        <v>256024984</v>
      </c>
      <c r="H66" s="119"/>
      <c r="I66" s="119">
        <v>232967383</v>
      </c>
      <c r="J66" s="119">
        <v>181313598</v>
      </c>
      <c r="K66" s="119">
        <v>280903439</v>
      </c>
      <c r="L66" s="119">
        <v>269959759</v>
      </c>
      <c r="M66" s="119"/>
      <c r="N66" s="119">
        <v>236740923</v>
      </c>
      <c r="O66" s="119">
        <v>179816991</v>
      </c>
      <c r="P66" s="58">
        <f>I66+J66</f>
        <v>414280981</v>
      </c>
      <c r="Q66" s="58">
        <f>N66+O66</f>
        <v>416557914</v>
      </c>
    </row>
    <row r="67" spans="1:17" ht="19.5" customHeight="1">
      <c r="A67" s="7"/>
      <c r="B67" s="4"/>
      <c r="C67" s="118" t="s">
        <v>219</v>
      </c>
      <c r="D67" s="40"/>
      <c r="E67" s="40"/>
      <c r="F67" s="40"/>
      <c r="G67" s="40"/>
      <c r="H67" s="117"/>
      <c r="I67" s="45">
        <f t="shared" ref="I67:O67" si="16">I66/I65</f>
        <v>0.21797422617113249</v>
      </c>
      <c r="J67" s="45">
        <f t="shared" si="16"/>
        <v>0.23284018339043785</v>
      </c>
      <c r="K67" s="45">
        <f t="shared" si="16"/>
        <v>0.22809195124148851</v>
      </c>
      <c r="L67" s="45">
        <f t="shared" si="16"/>
        <v>0.22818722699910976</v>
      </c>
      <c r="M67" s="44" t="e">
        <f t="shared" si="16"/>
        <v>#DIV/0!</v>
      </c>
      <c r="N67" s="45">
        <f t="shared" si="16"/>
        <v>0.22004148694389289</v>
      </c>
      <c r="O67" s="45">
        <f t="shared" si="16"/>
        <v>0.22851813288812819</v>
      </c>
      <c r="P67" s="44">
        <f>P66/P65</f>
        <v>0.22424012907700661</v>
      </c>
      <c r="Q67" s="44">
        <f>Q66/Q65</f>
        <v>0.22362223442905205</v>
      </c>
    </row>
    <row r="68" spans="1:17" ht="19.5" customHeight="1">
      <c r="A68" s="2"/>
      <c r="B68" s="7" t="s">
        <v>169</v>
      </c>
      <c r="C68" s="19" t="s">
        <v>25</v>
      </c>
      <c r="D68" s="42">
        <v>601686116</v>
      </c>
      <c r="E68" s="42">
        <v>414628526</v>
      </c>
      <c r="F68" s="42">
        <v>648011030</v>
      </c>
      <c r="G68" s="42">
        <v>723457912</v>
      </c>
      <c r="H68" s="117"/>
      <c r="I68" s="42">
        <v>696524595</v>
      </c>
      <c r="J68" s="42">
        <v>519502130</v>
      </c>
      <c r="K68" s="42">
        <v>720923471</v>
      </c>
      <c r="L68" s="42">
        <v>766272592</v>
      </c>
      <c r="M68" s="117"/>
      <c r="N68" s="42">
        <v>733563273</v>
      </c>
      <c r="O68" s="42">
        <v>521885156</v>
      </c>
      <c r="P68" s="58">
        <f>I68+J68</f>
        <v>1216026725</v>
      </c>
      <c r="Q68" s="58">
        <f>N68+O68</f>
        <v>1255448429</v>
      </c>
    </row>
    <row r="69" spans="1:17" ht="19.5" customHeight="1">
      <c r="A69" s="7"/>
      <c r="B69" s="7"/>
      <c r="C69" s="118" t="s">
        <v>218</v>
      </c>
      <c r="D69" s="58">
        <v>95885896</v>
      </c>
      <c r="E69" s="58">
        <v>62557770</v>
      </c>
      <c r="F69" s="58">
        <v>98848599</v>
      </c>
      <c r="G69" s="58">
        <v>115228179</v>
      </c>
      <c r="H69" s="58"/>
      <c r="I69" s="58">
        <v>112057007</v>
      </c>
      <c r="J69" s="58">
        <v>81274152</v>
      </c>
      <c r="K69" s="58">
        <v>110283341</v>
      </c>
      <c r="L69" s="58">
        <v>119651325</v>
      </c>
      <c r="M69" s="58"/>
      <c r="N69" s="58">
        <v>115719727</v>
      </c>
      <c r="O69" s="58">
        <v>83597443</v>
      </c>
      <c r="P69" s="58">
        <f>I69+J69</f>
        <v>193331159</v>
      </c>
      <c r="Q69" s="58">
        <f>N69+O69</f>
        <v>199317170</v>
      </c>
    </row>
    <row r="70" spans="1:17" ht="19.5" customHeight="1">
      <c r="A70" s="7"/>
      <c r="B70" s="4"/>
      <c r="C70" s="118" t="s">
        <v>219</v>
      </c>
      <c r="D70" s="40"/>
      <c r="E70" s="40"/>
      <c r="F70" s="40"/>
      <c r="G70" s="40"/>
      <c r="H70" s="117"/>
      <c r="I70" s="45">
        <f t="shared" ref="I70:O70" si="17">I69/I68</f>
        <v>0.160880186865476</v>
      </c>
      <c r="J70" s="45">
        <f t="shared" si="17"/>
        <v>0.15644623439753749</v>
      </c>
      <c r="K70" s="45">
        <f t="shared" si="17"/>
        <v>0.15297510129199277</v>
      </c>
      <c r="L70" s="45">
        <f t="shared" si="17"/>
        <v>0.15614720694590628</v>
      </c>
      <c r="M70" s="44" t="e">
        <f t="shared" si="17"/>
        <v>#DIV/0!</v>
      </c>
      <c r="N70" s="45">
        <f t="shared" si="17"/>
        <v>0.15775016451784657</v>
      </c>
      <c r="O70" s="45">
        <f t="shared" si="17"/>
        <v>0.16018359985697697</v>
      </c>
      <c r="P70" s="44">
        <f>P69/P68</f>
        <v>0.15898594580641309</v>
      </c>
      <c r="Q70" s="44">
        <f>Q69/Q68</f>
        <v>0.15876173436989502</v>
      </c>
    </row>
    <row r="71" spans="1:17" ht="19.5" customHeight="1">
      <c r="A71" s="2"/>
      <c r="B71" s="7" t="s">
        <v>170</v>
      </c>
      <c r="C71" s="19" t="s">
        <v>25</v>
      </c>
      <c r="D71" s="42">
        <v>571299331</v>
      </c>
      <c r="E71" s="42">
        <v>422406403</v>
      </c>
      <c r="F71" s="42">
        <v>624180532</v>
      </c>
      <c r="G71" s="42">
        <v>641858344</v>
      </c>
      <c r="H71" s="117"/>
      <c r="I71" s="42">
        <v>629037542</v>
      </c>
      <c r="J71" s="42">
        <v>438353454</v>
      </c>
      <c r="K71" s="42">
        <v>597856258</v>
      </c>
      <c r="L71" s="42">
        <v>589548141</v>
      </c>
      <c r="M71" s="117"/>
      <c r="N71" s="42">
        <v>511858552</v>
      </c>
      <c r="O71" s="42">
        <v>377024585</v>
      </c>
      <c r="P71" s="58">
        <f>I71+J71</f>
        <v>1067390996</v>
      </c>
      <c r="Q71" s="58">
        <f>N71+O71</f>
        <v>888883137</v>
      </c>
    </row>
    <row r="72" spans="1:17" ht="19.5" customHeight="1">
      <c r="A72" s="7"/>
      <c r="B72" s="7"/>
      <c r="C72" s="118" t="s">
        <v>218</v>
      </c>
      <c r="D72" s="58">
        <v>56078790</v>
      </c>
      <c r="E72" s="58">
        <v>41598926</v>
      </c>
      <c r="F72" s="58">
        <v>63759413</v>
      </c>
      <c r="G72" s="58">
        <v>63139067</v>
      </c>
      <c r="H72" s="58"/>
      <c r="I72" s="58">
        <v>63471635</v>
      </c>
      <c r="J72" s="58">
        <v>43565190</v>
      </c>
      <c r="K72" s="58">
        <v>55418647</v>
      </c>
      <c r="L72" s="58">
        <v>53351284</v>
      </c>
      <c r="M72" s="58"/>
      <c r="N72" s="58">
        <v>44048005</v>
      </c>
      <c r="O72" s="58">
        <v>31647365</v>
      </c>
      <c r="P72" s="58">
        <f>I72+J72</f>
        <v>107036825</v>
      </c>
      <c r="Q72" s="58">
        <f>N72+O72</f>
        <v>75695370</v>
      </c>
    </row>
    <row r="73" spans="1:17" ht="19.5" customHeight="1">
      <c r="A73" s="7"/>
      <c r="B73" s="4"/>
      <c r="C73" s="118" t="s">
        <v>219</v>
      </c>
      <c r="D73" s="40"/>
      <c r="E73" s="40"/>
      <c r="F73" s="40"/>
      <c r="G73" s="40"/>
      <c r="H73" s="117"/>
      <c r="I73" s="45">
        <f t="shared" ref="I73:O73" si="18">I72/I71</f>
        <v>0.10090277727811674</v>
      </c>
      <c r="J73" s="45">
        <f t="shared" si="18"/>
        <v>9.9383704183154439E-2</v>
      </c>
      <c r="K73" s="45">
        <f t="shared" si="18"/>
        <v>9.2695604099539253E-2</v>
      </c>
      <c r="L73" s="45">
        <f t="shared" si="18"/>
        <v>9.0495211993213628E-2</v>
      </c>
      <c r="M73" s="44" t="e">
        <f t="shared" si="18"/>
        <v>#DIV/0!</v>
      </c>
      <c r="N73" s="45">
        <f t="shared" si="18"/>
        <v>8.605503381332584E-2</v>
      </c>
      <c r="O73" s="45">
        <f t="shared" si="18"/>
        <v>8.3939791353394105E-2</v>
      </c>
      <c r="P73" s="44">
        <f>P72/P71</f>
        <v>0.10027892815389648</v>
      </c>
      <c r="Q73" s="44">
        <f>Q72/Q71</f>
        <v>8.5157842295752767E-2</v>
      </c>
    </row>
    <row r="74" spans="1:17" ht="19.5" customHeight="1">
      <c r="A74" s="2"/>
      <c r="B74" s="7" t="s">
        <v>171</v>
      </c>
      <c r="C74" s="19" t="s">
        <v>25</v>
      </c>
      <c r="D74" s="42"/>
      <c r="E74" s="42"/>
      <c r="F74" s="42"/>
      <c r="G74" s="42"/>
      <c r="H74" s="117"/>
      <c r="I74" s="42"/>
      <c r="J74" s="42"/>
      <c r="K74" s="42"/>
      <c r="L74" s="42"/>
      <c r="M74" s="117"/>
      <c r="N74" s="42"/>
      <c r="O74" s="42"/>
      <c r="P74" s="58">
        <f>I74+J74</f>
        <v>0</v>
      </c>
      <c r="Q74" s="58">
        <f>N74+O74</f>
        <v>0</v>
      </c>
    </row>
    <row r="75" spans="1:17" ht="19.5" customHeight="1">
      <c r="A75" s="7"/>
      <c r="B75" s="7"/>
      <c r="C75" s="118" t="s">
        <v>218</v>
      </c>
      <c r="D75" s="40"/>
      <c r="E75" s="40"/>
      <c r="F75" s="40"/>
      <c r="G75" s="40"/>
      <c r="H75" s="117"/>
      <c r="I75" s="42"/>
      <c r="J75" s="42"/>
      <c r="K75" s="42"/>
      <c r="L75" s="42"/>
      <c r="M75" s="117"/>
      <c r="N75" s="42"/>
      <c r="O75" s="42"/>
      <c r="P75" s="58">
        <f>I75+J75</f>
        <v>0</v>
      </c>
      <c r="Q75" s="58">
        <f>N75+O75</f>
        <v>0</v>
      </c>
    </row>
    <row r="76" spans="1:17" ht="19.5" customHeight="1">
      <c r="A76" s="7"/>
      <c r="B76" s="4"/>
      <c r="C76" s="118" t="s">
        <v>219</v>
      </c>
      <c r="D76" s="40"/>
      <c r="E76" s="40"/>
      <c r="F76" s="40"/>
      <c r="G76" s="40"/>
      <c r="H76" s="117"/>
      <c r="I76" s="121"/>
      <c r="J76" s="121"/>
      <c r="K76" s="121"/>
      <c r="L76" s="121"/>
      <c r="M76" s="122"/>
      <c r="N76" s="121"/>
      <c r="O76" s="121"/>
      <c r="P76" s="44" t="e">
        <f>P75/P74</f>
        <v>#DIV/0!</v>
      </c>
      <c r="Q76" s="44" t="e">
        <f>Q75/Q74</f>
        <v>#DIV/0!</v>
      </c>
    </row>
    <row r="77" spans="1:17" ht="19.5" customHeight="1">
      <c r="A77" s="2"/>
      <c r="B77" s="6" t="s">
        <v>172</v>
      </c>
      <c r="C77" s="19" t="s">
        <v>25</v>
      </c>
      <c r="D77" s="42">
        <v>2255751618</v>
      </c>
      <c r="E77" s="42">
        <v>1636231087</v>
      </c>
      <c r="F77" s="42">
        <v>2476285321</v>
      </c>
      <c r="G77" s="42">
        <v>2542129873</v>
      </c>
      <c r="H77" s="117"/>
      <c r="I77" s="42">
        <v>2394346218</v>
      </c>
      <c r="J77" s="42">
        <v>1736559652</v>
      </c>
      <c r="K77" s="42">
        <v>2550315684</v>
      </c>
      <c r="L77" s="42">
        <v>2538883267</v>
      </c>
      <c r="M77" s="117"/>
      <c r="N77" s="42">
        <v>2321314041</v>
      </c>
      <c r="O77" s="42">
        <v>1685792553</v>
      </c>
      <c r="P77" s="58">
        <f>I77+J77</f>
        <v>4130905870</v>
      </c>
      <c r="Q77" s="58">
        <f>N77+O77</f>
        <v>4007106594</v>
      </c>
    </row>
    <row r="78" spans="1:17" ht="19.5" customHeight="1">
      <c r="A78" s="7"/>
      <c r="B78" s="7"/>
      <c r="C78" s="118" t="s">
        <v>218</v>
      </c>
      <c r="D78" s="119">
        <v>397877166</v>
      </c>
      <c r="E78" s="119">
        <v>279408908</v>
      </c>
      <c r="F78" s="119">
        <v>429262627</v>
      </c>
      <c r="G78" s="119">
        <v>434392230</v>
      </c>
      <c r="H78" s="119"/>
      <c r="I78" s="119">
        <v>408496025</v>
      </c>
      <c r="J78" s="119">
        <v>306152940</v>
      </c>
      <c r="K78" s="119">
        <v>446605427</v>
      </c>
      <c r="L78" s="119">
        <v>442962368</v>
      </c>
      <c r="M78" s="119"/>
      <c r="N78" s="119">
        <v>396508655</v>
      </c>
      <c r="O78" s="119">
        <v>295061799</v>
      </c>
      <c r="P78" s="58">
        <f>I78+J78</f>
        <v>714648965</v>
      </c>
      <c r="Q78" s="58">
        <f>N78+O78</f>
        <v>691570454</v>
      </c>
    </row>
    <row r="79" spans="1:17" ht="19.5" customHeight="1">
      <c r="A79" s="7"/>
      <c r="B79" s="4"/>
      <c r="C79" s="118" t="s">
        <v>219</v>
      </c>
      <c r="D79" s="40"/>
      <c r="E79" s="40"/>
      <c r="F79" s="40"/>
      <c r="G79" s="40"/>
      <c r="H79" s="117"/>
      <c r="I79" s="45">
        <f t="shared" ref="I79:O79" si="19">I78/I77</f>
        <v>0.17060858698255307</v>
      </c>
      <c r="J79" s="45">
        <f t="shared" si="19"/>
        <v>0.1762985450268886</v>
      </c>
      <c r="K79" s="45">
        <f t="shared" si="19"/>
        <v>0.17511770397754414</v>
      </c>
      <c r="L79" s="45">
        <f t="shared" si="19"/>
        <v>0.17447134090706504</v>
      </c>
      <c r="M79" s="44" t="e">
        <f t="shared" si="19"/>
        <v>#DIV/0!</v>
      </c>
      <c r="N79" s="45">
        <f t="shared" si="19"/>
        <v>0.17081215552773196</v>
      </c>
      <c r="O79" s="45">
        <f t="shared" si="19"/>
        <v>0.17502853389339892</v>
      </c>
      <c r="P79" s="44">
        <f>P78/P77</f>
        <v>0.17300054455126085</v>
      </c>
      <c r="Q79" s="44">
        <f>Q78/Q77</f>
        <v>0.17258598886176774</v>
      </c>
    </row>
    <row r="80" spans="1:17" ht="19.5" customHeight="1">
      <c r="A80" s="6" t="s">
        <v>177</v>
      </c>
      <c r="B80" s="6" t="s">
        <v>168</v>
      </c>
      <c r="C80" s="19" t="s">
        <v>4</v>
      </c>
      <c r="D80" s="42">
        <v>168741357</v>
      </c>
      <c r="E80" s="42">
        <v>125851856</v>
      </c>
      <c r="F80" s="42">
        <v>180866720</v>
      </c>
      <c r="G80" s="42">
        <v>199601604</v>
      </c>
      <c r="H80" s="117"/>
      <c r="I80" s="42">
        <v>179315627</v>
      </c>
      <c r="J80" s="42">
        <v>125010754</v>
      </c>
      <c r="K80" s="42">
        <v>190082844</v>
      </c>
      <c r="L80" s="42">
        <v>195900275</v>
      </c>
      <c r="M80" s="117"/>
      <c r="N80" s="42">
        <v>192065399</v>
      </c>
      <c r="O80" s="42">
        <v>121749588</v>
      </c>
      <c r="P80" s="58">
        <f>I80+J80</f>
        <v>304326381</v>
      </c>
      <c r="Q80" s="58">
        <f>N80+O80</f>
        <v>313814987</v>
      </c>
    </row>
    <row r="81" spans="1:17" ht="19.5" customHeight="1">
      <c r="A81" s="7"/>
      <c r="B81" s="7"/>
      <c r="C81" s="118" t="s">
        <v>218</v>
      </c>
      <c r="D81" s="119">
        <v>37550595</v>
      </c>
      <c r="E81" s="119">
        <v>28114982</v>
      </c>
      <c r="F81" s="119">
        <v>38594941</v>
      </c>
      <c r="G81" s="119">
        <v>41409938</v>
      </c>
      <c r="H81" s="119"/>
      <c r="I81" s="119">
        <v>37516198</v>
      </c>
      <c r="J81" s="119">
        <v>27595974</v>
      </c>
      <c r="K81" s="119">
        <v>42993401</v>
      </c>
      <c r="L81" s="119">
        <v>44746333</v>
      </c>
      <c r="M81" s="119"/>
      <c r="N81" s="119">
        <v>45153401</v>
      </c>
      <c r="O81" s="119">
        <v>24574614</v>
      </c>
      <c r="P81" s="58">
        <f>I81+J81</f>
        <v>65112172</v>
      </c>
      <c r="Q81" s="58">
        <f>N81+O81</f>
        <v>69728015</v>
      </c>
    </row>
    <row r="82" spans="1:17" ht="19.5" customHeight="1">
      <c r="A82" s="7"/>
      <c r="B82" s="4"/>
      <c r="C82" s="118" t="s">
        <v>219</v>
      </c>
      <c r="D82" s="40"/>
      <c r="E82" s="40"/>
      <c r="F82" s="40"/>
      <c r="G82" s="40"/>
      <c r="H82" s="117"/>
      <c r="I82" s="45">
        <f t="shared" ref="I82:O82" si="20">I81/I80</f>
        <v>0.20921878716125505</v>
      </c>
      <c r="J82" s="45">
        <f t="shared" si="20"/>
        <v>0.22074880053919202</v>
      </c>
      <c r="K82" s="45">
        <f t="shared" si="20"/>
        <v>0.22618243759021198</v>
      </c>
      <c r="L82" s="45">
        <f t="shared" si="20"/>
        <v>0.22841383453902758</v>
      </c>
      <c r="M82" s="44" t="e">
        <f t="shared" si="20"/>
        <v>#DIV/0!</v>
      </c>
      <c r="N82" s="45">
        <f t="shared" si="20"/>
        <v>0.23509388591122549</v>
      </c>
      <c r="O82" s="45">
        <f t="shared" si="20"/>
        <v>0.20184556189216837</v>
      </c>
      <c r="P82" s="44">
        <f>P81/P80</f>
        <v>0.21395506950808843</v>
      </c>
      <c r="Q82" s="44">
        <f>Q81/Q80</f>
        <v>0.22219466210515942</v>
      </c>
    </row>
    <row r="83" spans="1:17" ht="19.5" customHeight="1">
      <c r="A83" s="2"/>
      <c r="B83" s="7" t="s">
        <v>169</v>
      </c>
      <c r="C83" s="19" t="s">
        <v>25</v>
      </c>
      <c r="D83" s="42">
        <v>132655157</v>
      </c>
      <c r="E83" s="42">
        <v>99230022</v>
      </c>
      <c r="F83" s="42">
        <v>168559750</v>
      </c>
      <c r="G83" s="42">
        <v>168267448</v>
      </c>
      <c r="H83" s="117"/>
      <c r="I83" s="42">
        <v>166235260</v>
      </c>
      <c r="J83" s="42">
        <v>108140810</v>
      </c>
      <c r="K83" s="42">
        <v>154124101</v>
      </c>
      <c r="L83" s="42">
        <v>151241064</v>
      </c>
      <c r="M83" s="117"/>
      <c r="N83" s="42">
        <v>152965140</v>
      </c>
      <c r="O83" s="42">
        <v>113881636</v>
      </c>
      <c r="P83" s="58">
        <f>I83+J83</f>
        <v>274376070</v>
      </c>
      <c r="Q83" s="58">
        <f>N83+O83</f>
        <v>266846776</v>
      </c>
    </row>
    <row r="84" spans="1:17" ht="19.5" customHeight="1">
      <c r="A84" s="7"/>
      <c r="B84" s="7"/>
      <c r="C84" s="118" t="s">
        <v>218</v>
      </c>
      <c r="D84" s="58">
        <v>23901763</v>
      </c>
      <c r="E84" s="58">
        <v>16371426</v>
      </c>
      <c r="F84" s="58">
        <v>28437779</v>
      </c>
      <c r="G84" s="58">
        <v>23971816</v>
      </c>
      <c r="H84" s="58"/>
      <c r="I84" s="58">
        <v>27041280</v>
      </c>
      <c r="J84" s="58">
        <v>17553655</v>
      </c>
      <c r="K84" s="58">
        <v>25147621</v>
      </c>
      <c r="L84" s="58">
        <v>24845920</v>
      </c>
      <c r="M84" s="58"/>
      <c r="N84" s="58">
        <v>25637536</v>
      </c>
      <c r="O84" s="58">
        <v>20925744</v>
      </c>
      <c r="P84" s="58">
        <f>I84+J84</f>
        <v>44594935</v>
      </c>
      <c r="Q84" s="58">
        <f>N84+O84</f>
        <v>46563280</v>
      </c>
    </row>
    <row r="85" spans="1:17" ht="19.5" customHeight="1">
      <c r="A85" s="7"/>
      <c r="B85" s="4"/>
      <c r="C85" s="118" t="s">
        <v>219</v>
      </c>
      <c r="D85" s="40"/>
      <c r="E85" s="40"/>
      <c r="F85" s="40"/>
      <c r="G85" s="40"/>
      <c r="H85" s="117"/>
      <c r="I85" s="45">
        <f t="shared" ref="I85:O85" si="21">I84/I83</f>
        <v>0.1626687382688847</v>
      </c>
      <c r="J85" s="45">
        <f t="shared" si="21"/>
        <v>0.1623222074996479</v>
      </c>
      <c r="K85" s="45">
        <f t="shared" si="21"/>
        <v>0.16316475383690965</v>
      </c>
      <c r="L85" s="45">
        <f t="shared" si="21"/>
        <v>0.16428025129471452</v>
      </c>
      <c r="M85" s="44" t="e">
        <f t="shared" si="21"/>
        <v>#DIV/0!</v>
      </c>
      <c r="N85" s="45">
        <f t="shared" si="21"/>
        <v>0.16760378214278102</v>
      </c>
      <c r="O85" s="45">
        <f t="shared" si="21"/>
        <v>0.18374994191337399</v>
      </c>
      <c r="P85" s="44">
        <f>P84/P83</f>
        <v>0.16253215887230982</v>
      </c>
      <c r="Q85" s="44">
        <f>Q84/Q83</f>
        <v>0.17449444470710038</v>
      </c>
    </row>
    <row r="86" spans="1:17" ht="19.5" customHeight="1">
      <c r="A86" s="2"/>
      <c r="B86" s="7" t="s">
        <v>170</v>
      </c>
      <c r="C86" s="19" t="s">
        <v>25</v>
      </c>
      <c r="D86" s="42">
        <v>155800591</v>
      </c>
      <c r="E86" s="42">
        <v>113996128</v>
      </c>
      <c r="F86" s="42">
        <v>173505478</v>
      </c>
      <c r="G86" s="42">
        <v>173543348</v>
      </c>
      <c r="H86" s="117"/>
      <c r="I86" s="42">
        <v>177524252</v>
      </c>
      <c r="J86" s="42">
        <v>120836253</v>
      </c>
      <c r="K86" s="42">
        <v>187498900</v>
      </c>
      <c r="L86" s="42">
        <v>186492394</v>
      </c>
      <c r="M86" s="117"/>
      <c r="N86" s="42">
        <v>174880263</v>
      </c>
      <c r="O86" s="42">
        <v>118781468</v>
      </c>
      <c r="P86" s="58">
        <f>I86+J86</f>
        <v>298360505</v>
      </c>
      <c r="Q86" s="58">
        <f>N86+O86</f>
        <v>293661731</v>
      </c>
    </row>
    <row r="87" spans="1:17" ht="19.5" customHeight="1">
      <c r="A87" s="7"/>
      <c r="B87" s="7"/>
      <c r="C87" s="118" t="s">
        <v>218</v>
      </c>
      <c r="D87" s="58">
        <v>19019671</v>
      </c>
      <c r="E87" s="58">
        <v>14176798</v>
      </c>
      <c r="F87" s="58">
        <v>22689148</v>
      </c>
      <c r="G87" s="58">
        <v>21930857</v>
      </c>
      <c r="H87" s="58"/>
      <c r="I87" s="58">
        <v>23353197</v>
      </c>
      <c r="J87" s="58">
        <v>15905288</v>
      </c>
      <c r="K87" s="58">
        <v>23882405</v>
      </c>
      <c r="L87" s="58">
        <v>23377833</v>
      </c>
      <c r="M87" s="58"/>
      <c r="N87" s="58">
        <v>22301012</v>
      </c>
      <c r="O87" s="58">
        <v>15365024</v>
      </c>
      <c r="P87" s="58">
        <f>I87+J87</f>
        <v>39258485</v>
      </c>
      <c r="Q87" s="58">
        <f>N87+O87</f>
        <v>37666036</v>
      </c>
    </row>
    <row r="88" spans="1:17" ht="19.5" customHeight="1">
      <c r="A88" s="7"/>
      <c r="B88" s="4"/>
      <c r="C88" s="118" t="s">
        <v>219</v>
      </c>
      <c r="D88" s="40"/>
      <c r="E88" s="40"/>
      <c r="F88" s="40"/>
      <c r="G88" s="40"/>
      <c r="H88" s="117"/>
      <c r="I88" s="45">
        <f t="shared" ref="I88:O88" si="22">I87/I86</f>
        <v>0.1315493333271445</v>
      </c>
      <c r="J88" s="45">
        <f t="shared" si="22"/>
        <v>0.13162678918883722</v>
      </c>
      <c r="K88" s="45">
        <f t="shared" si="22"/>
        <v>0.12737357392496704</v>
      </c>
      <c r="L88" s="45">
        <f t="shared" si="22"/>
        <v>0.12535542334235894</v>
      </c>
      <c r="M88" s="44" t="e">
        <f t="shared" si="22"/>
        <v>#DIV/0!</v>
      </c>
      <c r="N88" s="45">
        <f t="shared" si="22"/>
        <v>0.12752160602594703</v>
      </c>
      <c r="O88" s="45">
        <f t="shared" si="22"/>
        <v>0.12935539742613722</v>
      </c>
      <c r="P88" s="44">
        <f>P87/P86</f>
        <v>0.1315807030156354</v>
      </c>
      <c r="Q88" s="44">
        <f>Q87/Q86</f>
        <v>0.12826334528416983</v>
      </c>
    </row>
    <row r="89" spans="1:17" ht="19.5" customHeight="1">
      <c r="A89" s="2"/>
      <c r="B89" s="7" t="s">
        <v>171</v>
      </c>
      <c r="C89" s="19" t="s">
        <v>25</v>
      </c>
      <c r="D89" s="42"/>
      <c r="E89" s="42"/>
      <c r="F89" s="42"/>
      <c r="G89" s="42"/>
      <c r="H89" s="117"/>
      <c r="I89" s="42"/>
      <c r="J89" s="42"/>
      <c r="K89" s="42"/>
      <c r="L89" s="42"/>
      <c r="M89" s="117"/>
      <c r="N89" s="42"/>
      <c r="O89" s="42"/>
      <c r="P89" s="58">
        <f>I89+J89</f>
        <v>0</v>
      </c>
      <c r="Q89" s="58">
        <f>N89+O89</f>
        <v>0</v>
      </c>
    </row>
    <row r="90" spans="1:17" ht="19.5" customHeight="1">
      <c r="A90" s="7"/>
      <c r="B90" s="7"/>
      <c r="C90" s="118" t="s">
        <v>218</v>
      </c>
      <c r="D90" s="40"/>
      <c r="E90" s="40"/>
      <c r="F90" s="40"/>
      <c r="G90" s="40"/>
      <c r="H90" s="117"/>
      <c r="I90" s="42"/>
      <c r="J90" s="42"/>
      <c r="K90" s="42"/>
      <c r="L90" s="42"/>
      <c r="M90" s="117"/>
      <c r="N90" s="42"/>
      <c r="O90" s="42"/>
      <c r="P90" s="58">
        <f>I90+J90</f>
        <v>0</v>
      </c>
      <c r="Q90" s="58">
        <f>N90+O90</f>
        <v>0</v>
      </c>
    </row>
    <row r="91" spans="1:17" ht="19.5" customHeight="1">
      <c r="A91" s="7"/>
      <c r="B91" s="4"/>
      <c r="C91" s="118" t="s">
        <v>219</v>
      </c>
      <c r="D91" s="40"/>
      <c r="E91" s="40"/>
      <c r="F91" s="40"/>
      <c r="G91" s="40"/>
      <c r="H91" s="117"/>
      <c r="I91" s="121"/>
      <c r="J91" s="121"/>
      <c r="K91" s="121"/>
      <c r="L91" s="121"/>
      <c r="M91" s="122"/>
      <c r="N91" s="121"/>
      <c r="O91" s="121"/>
      <c r="P91" s="44" t="e">
        <f>P90/P89</f>
        <v>#DIV/0!</v>
      </c>
      <c r="Q91" s="44" t="e">
        <f>Q90/Q89</f>
        <v>#DIV/0!</v>
      </c>
    </row>
    <row r="92" spans="1:17" ht="19.5" customHeight="1">
      <c r="A92" s="2"/>
      <c r="B92" s="6" t="s">
        <v>172</v>
      </c>
      <c r="C92" s="19" t="s">
        <v>25</v>
      </c>
      <c r="D92" s="42">
        <v>457197105</v>
      </c>
      <c r="E92" s="42">
        <v>339078006</v>
      </c>
      <c r="F92" s="42">
        <v>522931948</v>
      </c>
      <c r="G92" s="42">
        <v>541412400</v>
      </c>
      <c r="H92" s="117"/>
      <c r="I92" s="42">
        <v>523075139</v>
      </c>
      <c r="J92" s="42">
        <v>353987817</v>
      </c>
      <c r="K92" s="42">
        <v>531705845</v>
      </c>
      <c r="L92" s="42">
        <v>533633733</v>
      </c>
      <c r="M92" s="117"/>
      <c r="N92" s="42">
        <v>519910802</v>
      </c>
      <c r="O92" s="42">
        <v>354412692</v>
      </c>
      <c r="P92" s="58">
        <f>I92+J92</f>
        <v>877062956</v>
      </c>
      <c r="Q92" s="58">
        <f>N92+O92</f>
        <v>874323494</v>
      </c>
    </row>
    <row r="93" spans="1:17" ht="19.5" customHeight="1">
      <c r="A93" s="7"/>
      <c r="B93" s="7"/>
      <c r="C93" s="118" t="s">
        <v>218</v>
      </c>
      <c r="D93" s="123">
        <v>80472029</v>
      </c>
      <c r="E93" s="123">
        <v>58663206</v>
      </c>
      <c r="F93" s="123">
        <v>89721868</v>
      </c>
      <c r="G93" s="123">
        <v>87312611</v>
      </c>
      <c r="H93" s="123"/>
      <c r="I93" s="123">
        <v>87910675</v>
      </c>
      <c r="J93" s="123">
        <v>61054917</v>
      </c>
      <c r="K93" s="123">
        <v>92023427</v>
      </c>
      <c r="L93" s="123">
        <v>92970086</v>
      </c>
      <c r="M93" s="123"/>
      <c r="N93" s="123">
        <v>93091949</v>
      </c>
      <c r="O93" s="123">
        <v>60865382</v>
      </c>
      <c r="P93" s="58">
        <f>I93+J93</f>
        <v>148965592</v>
      </c>
      <c r="Q93" s="58">
        <f>N93+O93</f>
        <v>153957331</v>
      </c>
    </row>
    <row r="94" spans="1:17" ht="19.5" customHeight="1">
      <c r="A94" s="7"/>
      <c r="B94" s="4"/>
      <c r="C94" s="118" t="s">
        <v>219</v>
      </c>
      <c r="D94" s="40"/>
      <c r="E94" s="40"/>
      <c r="F94" s="40"/>
      <c r="G94" s="40"/>
      <c r="H94" s="117"/>
      <c r="I94" s="45">
        <f t="shared" ref="I94:O94" si="23">I93/I92</f>
        <v>0.16806509896085886</v>
      </c>
      <c r="J94" s="45">
        <f t="shared" si="23"/>
        <v>0.17247745280454102</v>
      </c>
      <c r="K94" s="45">
        <f t="shared" si="23"/>
        <v>0.1730720620534085</v>
      </c>
      <c r="L94" s="45">
        <f t="shared" si="23"/>
        <v>0.17422078150370601</v>
      </c>
      <c r="M94" s="44" t="e">
        <f t="shared" si="23"/>
        <v>#DIV/0!</v>
      </c>
      <c r="N94" s="45">
        <f t="shared" si="23"/>
        <v>0.17905369275247335</v>
      </c>
      <c r="O94" s="45">
        <f t="shared" si="23"/>
        <v>0.17173589821664739</v>
      </c>
      <c r="P94" s="44">
        <f>P93/P92</f>
        <v>0.16984595117251766</v>
      </c>
      <c r="Q94" s="44">
        <f>Q93/Q92</f>
        <v>0.17608737733404656</v>
      </c>
    </row>
    <row r="95" spans="1:17" ht="19.5" customHeight="1">
      <c r="A95" s="7" t="s">
        <v>172</v>
      </c>
      <c r="B95" s="6" t="s">
        <v>168</v>
      </c>
      <c r="C95" s="19" t="s">
        <v>4</v>
      </c>
      <c r="D95" s="42">
        <v>5880903885</v>
      </c>
      <c r="E95" s="42">
        <v>4295011546</v>
      </c>
      <c r="F95" s="42">
        <v>6487345819</v>
      </c>
      <c r="G95" s="42">
        <v>6492937458</v>
      </c>
      <c r="H95" s="117"/>
      <c r="I95" s="42">
        <v>6260136933</v>
      </c>
      <c r="J95" s="42">
        <v>4452231880</v>
      </c>
      <c r="K95" s="42">
        <v>6549555667</v>
      </c>
      <c r="L95" s="42">
        <v>6459827253</v>
      </c>
      <c r="M95" s="117"/>
      <c r="N95" s="42">
        <v>6197063756</v>
      </c>
      <c r="O95" s="42">
        <v>4469434766</v>
      </c>
      <c r="P95" s="58">
        <f>I95+J95</f>
        <v>10712368813</v>
      </c>
      <c r="Q95" s="58">
        <f>N95+O95</f>
        <v>10666498522</v>
      </c>
    </row>
    <row r="96" spans="1:17" ht="19.5" customHeight="1">
      <c r="A96" s="7"/>
      <c r="B96" s="7"/>
      <c r="C96" s="118" t="s">
        <v>218</v>
      </c>
      <c r="D96" s="58">
        <v>1403690868</v>
      </c>
      <c r="E96" s="58">
        <v>1030534642</v>
      </c>
      <c r="F96" s="58">
        <v>1514048825</v>
      </c>
      <c r="G96" s="58">
        <v>1520347806</v>
      </c>
      <c r="H96" s="58"/>
      <c r="I96" s="58">
        <v>1509980038</v>
      </c>
      <c r="J96" s="58">
        <v>1061592063</v>
      </c>
      <c r="K96" s="58">
        <v>1556807349</v>
      </c>
      <c r="L96" s="58">
        <v>1518659576</v>
      </c>
      <c r="M96" s="58"/>
      <c r="N96" s="58">
        <v>1487785263</v>
      </c>
      <c r="O96" s="58">
        <v>1109656964</v>
      </c>
      <c r="P96" s="58">
        <f>I96+J96</f>
        <v>2571572101</v>
      </c>
      <c r="Q96" s="58">
        <f>N96+O96</f>
        <v>2597442227</v>
      </c>
    </row>
    <row r="97" spans="1:17" ht="19.5" customHeight="1">
      <c r="A97" s="7"/>
      <c r="B97" s="4"/>
      <c r="C97" s="118" t="s">
        <v>219</v>
      </c>
      <c r="D97" s="40"/>
      <c r="E97" s="40"/>
      <c r="F97" s="40"/>
      <c r="G97" s="40"/>
      <c r="H97" s="117"/>
      <c r="I97" s="45">
        <f t="shared" ref="I97:O97" si="24">I96/I95</f>
        <v>0.2412055924911507</v>
      </c>
      <c r="J97" s="45">
        <f t="shared" si="24"/>
        <v>0.23844042529968137</v>
      </c>
      <c r="K97" s="45">
        <f t="shared" si="24"/>
        <v>0.23769663594799095</v>
      </c>
      <c r="L97" s="45">
        <f t="shared" si="24"/>
        <v>0.23509290829638227</v>
      </c>
      <c r="M97" s="44" t="e">
        <f t="shared" si="24"/>
        <v>#DIV/0!</v>
      </c>
      <c r="N97" s="45">
        <f t="shared" si="24"/>
        <v>0.24007906350156968</v>
      </c>
      <c r="O97" s="45">
        <f t="shared" si="24"/>
        <v>0.24827680055684248</v>
      </c>
      <c r="P97" s="44">
        <f>P96/P95</f>
        <v>0.24005634476281917</v>
      </c>
      <c r="Q97" s="44">
        <f>Q96/Q95</f>
        <v>0.24351404743015628</v>
      </c>
    </row>
    <row r="98" spans="1:17" ht="19.5" customHeight="1">
      <c r="A98" s="2"/>
      <c r="B98" s="7" t="s">
        <v>169</v>
      </c>
      <c r="C98" s="19" t="s">
        <v>25</v>
      </c>
      <c r="D98" s="42">
        <v>4598466485</v>
      </c>
      <c r="E98" s="42">
        <v>3296398234</v>
      </c>
      <c r="F98" s="42">
        <v>5050048111</v>
      </c>
      <c r="G98" s="42">
        <v>5262601181</v>
      </c>
      <c r="H98" s="117"/>
      <c r="I98" s="42">
        <v>5055315918</v>
      </c>
      <c r="J98" s="42">
        <v>3585123863</v>
      </c>
      <c r="K98" s="42">
        <v>5061273458</v>
      </c>
      <c r="L98" s="42">
        <v>5267171325</v>
      </c>
      <c r="M98" s="117"/>
      <c r="N98" s="42">
        <v>4948766055</v>
      </c>
      <c r="O98" s="42">
        <v>3611878448</v>
      </c>
      <c r="P98" s="58">
        <f>I98+J98</f>
        <v>8640439781</v>
      </c>
      <c r="Q98" s="58">
        <f>N98+O98</f>
        <v>8560644503</v>
      </c>
    </row>
    <row r="99" spans="1:17" ht="19.5" customHeight="1">
      <c r="A99" s="7"/>
      <c r="B99" s="7"/>
      <c r="C99" s="118" t="s">
        <v>218</v>
      </c>
      <c r="D99" s="58">
        <v>803704421</v>
      </c>
      <c r="E99" s="58">
        <v>567025817</v>
      </c>
      <c r="F99" s="58">
        <v>886335939</v>
      </c>
      <c r="G99" s="58">
        <v>897860177</v>
      </c>
      <c r="H99" s="58"/>
      <c r="I99" s="126">
        <v>885758034</v>
      </c>
      <c r="J99" s="126">
        <v>633990044</v>
      </c>
      <c r="K99" s="126">
        <v>922494521</v>
      </c>
      <c r="L99" s="126">
        <v>963926890</v>
      </c>
      <c r="M99" s="126"/>
      <c r="N99" s="126">
        <v>927847240</v>
      </c>
      <c r="O99" s="126">
        <v>674780013</v>
      </c>
      <c r="P99" s="58">
        <f>I99+J99</f>
        <v>1519748078</v>
      </c>
      <c r="Q99" s="58">
        <f>N99+O99</f>
        <v>1602627253</v>
      </c>
    </row>
    <row r="100" spans="1:17" ht="19.5" customHeight="1">
      <c r="A100" s="7"/>
      <c r="B100" s="4"/>
      <c r="C100" s="118" t="s">
        <v>219</v>
      </c>
      <c r="D100" s="40"/>
      <c r="E100" s="40"/>
      <c r="F100" s="40"/>
      <c r="G100" s="40"/>
      <c r="H100" s="117"/>
      <c r="I100" s="45">
        <f t="shared" ref="I100:O100" si="25">I99/I98</f>
        <v>0.17521319109774378</v>
      </c>
      <c r="J100" s="45">
        <f t="shared" si="25"/>
        <v>0.1768390907056368</v>
      </c>
      <c r="K100" s="45">
        <f t="shared" si="25"/>
        <v>0.18226529916929851</v>
      </c>
      <c r="L100" s="45">
        <f t="shared" si="25"/>
        <v>0.18300655712959935</v>
      </c>
      <c r="M100" s="44" t="e">
        <f t="shared" si="25"/>
        <v>#DIV/0!</v>
      </c>
      <c r="N100" s="45">
        <f t="shared" si="25"/>
        <v>0.18749062487254714</v>
      </c>
      <c r="O100" s="45">
        <f t="shared" si="25"/>
        <v>0.18682245892677948</v>
      </c>
      <c r="P100" s="44">
        <f>P99/P98</f>
        <v>0.17588781549544139</v>
      </c>
      <c r="Q100" s="44">
        <f>Q99/Q98</f>
        <v>0.18720871453526353</v>
      </c>
    </row>
    <row r="101" spans="1:17" ht="19.5" customHeight="1">
      <c r="A101" s="2"/>
      <c r="B101" s="7" t="s">
        <v>170</v>
      </c>
      <c r="C101" s="19" t="s">
        <v>25</v>
      </c>
      <c r="D101" s="42">
        <v>2920057435</v>
      </c>
      <c r="E101" s="42">
        <v>2153142595</v>
      </c>
      <c r="F101" s="42">
        <v>3215989256</v>
      </c>
      <c r="G101" s="42">
        <v>3396102373</v>
      </c>
      <c r="H101" s="117"/>
      <c r="I101" s="42">
        <v>3355345853</v>
      </c>
      <c r="J101" s="42">
        <v>2248781259</v>
      </c>
      <c r="K101" s="42">
        <v>3307582368</v>
      </c>
      <c r="L101" s="42">
        <v>3229751939</v>
      </c>
      <c r="M101" s="117"/>
      <c r="N101" s="42">
        <v>3185884568</v>
      </c>
      <c r="O101" s="42">
        <v>2229993623</v>
      </c>
      <c r="P101" s="58">
        <f>I101+J101</f>
        <v>5604127112</v>
      </c>
      <c r="Q101" s="58">
        <f>N101+O101</f>
        <v>5415878191</v>
      </c>
    </row>
    <row r="102" spans="1:17" ht="19.5" customHeight="1">
      <c r="A102" s="7"/>
      <c r="B102" s="7"/>
      <c r="C102" s="118" t="s">
        <v>218</v>
      </c>
      <c r="D102" s="58">
        <v>278742745</v>
      </c>
      <c r="E102" s="58">
        <v>199924211</v>
      </c>
      <c r="F102" s="58">
        <v>299041807</v>
      </c>
      <c r="G102" s="58">
        <v>305637309</v>
      </c>
      <c r="H102" s="58"/>
      <c r="I102" s="126">
        <v>306871750</v>
      </c>
      <c r="J102" s="126">
        <v>208300689</v>
      </c>
      <c r="K102" s="126">
        <v>290282574</v>
      </c>
      <c r="L102" s="126">
        <v>296024962</v>
      </c>
      <c r="M102" s="126"/>
      <c r="N102" s="126">
        <v>295132726</v>
      </c>
      <c r="O102" s="126">
        <v>213797990</v>
      </c>
      <c r="P102" s="58">
        <f>I102+J102</f>
        <v>515172439</v>
      </c>
      <c r="Q102" s="58">
        <f>N102+O102</f>
        <v>508930716</v>
      </c>
    </row>
    <row r="103" spans="1:17" ht="19.5" customHeight="1">
      <c r="A103" s="7"/>
      <c r="B103" s="4"/>
      <c r="C103" s="118" t="s">
        <v>219</v>
      </c>
      <c r="D103" s="40"/>
      <c r="E103" s="40"/>
      <c r="F103" s="40"/>
      <c r="G103" s="40"/>
      <c r="H103" s="117"/>
      <c r="I103" s="45">
        <f t="shared" ref="I103:O103" si="26">I102/I101</f>
        <v>9.1457561588063216E-2</v>
      </c>
      <c r="J103" s="45">
        <f t="shared" si="26"/>
        <v>9.2628257268840927E-2</v>
      </c>
      <c r="K103" s="45">
        <f t="shared" si="26"/>
        <v>8.7762764975532731E-2</v>
      </c>
      <c r="L103" s="45">
        <f t="shared" si="26"/>
        <v>9.1655634114010509E-2</v>
      </c>
      <c r="M103" s="44" t="e">
        <f t="shared" si="26"/>
        <v>#DIV/0!</v>
      </c>
      <c r="N103" s="45">
        <f t="shared" si="26"/>
        <v>9.263760808046953E-2</v>
      </c>
      <c r="O103" s="45">
        <f t="shared" si="26"/>
        <v>9.587381228130086E-2</v>
      </c>
      <c r="P103" s="44">
        <f>P102/P101</f>
        <v>9.192732939566485E-2</v>
      </c>
      <c r="Q103" s="44">
        <f>Q102/Q101</f>
        <v>9.3970118612662135E-2</v>
      </c>
    </row>
    <row r="104" spans="1:17" ht="19.5" customHeight="1">
      <c r="A104" s="2"/>
      <c r="B104" s="7" t="s">
        <v>171</v>
      </c>
      <c r="C104" s="19" t="s">
        <v>25</v>
      </c>
      <c r="D104" s="42">
        <v>0</v>
      </c>
      <c r="E104" s="42">
        <v>0</v>
      </c>
      <c r="F104" s="42">
        <v>0</v>
      </c>
      <c r="G104" s="42">
        <v>0</v>
      </c>
      <c r="H104" s="117"/>
      <c r="I104" s="42">
        <v>0</v>
      </c>
      <c r="J104" s="42">
        <v>0</v>
      </c>
      <c r="K104" s="42">
        <v>0</v>
      </c>
      <c r="L104" s="42">
        <v>0</v>
      </c>
      <c r="M104" s="117"/>
      <c r="N104" s="42">
        <v>0</v>
      </c>
      <c r="O104" s="42">
        <v>0</v>
      </c>
      <c r="P104" s="58">
        <f>I104+J104</f>
        <v>0</v>
      </c>
      <c r="Q104" s="58">
        <f>N104+O104</f>
        <v>0</v>
      </c>
    </row>
    <row r="105" spans="1:17" ht="19.5" customHeight="1">
      <c r="A105" s="7"/>
      <c r="B105" s="7"/>
      <c r="C105" s="118" t="s">
        <v>218</v>
      </c>
      <c r="D105" s="40"/>
      <c r="E105" s="40"/>
      <c r="F105" s="40"/>
      <c r="G105" s="40"/>
      <c r="H105" s="117"/>
      <c r="I105" s="42"/>
      <c r="J105" s="42"/>
      <c r="K105" s="42"/>
      <c r="L105" s="42"/>
      <c r="M105" s="117"/>
      <c r="N105" s="42"/>
      <c r="O105" s="42"/>
      <c r="P105" s="58">
        <f>I105+J105</f>
        <v>0</v>
      </c>
      <c r="Q105" s="58">
        <f>N105+O105</f>
        <v>0</v>
      </c>
    </row>
    <row r="106" spans="1:17" ht="19.5" customHeight="1">
      <c r="A106" s="7"/>
      <c r="B106" s="4"/>
      <c r="C106" s="118" t="s">
        <v>219</v>
      </c>
      <c r="D106" s="40"/>
      <c r="E106" s="40"/>
      <c r="F106" s="40"/>
      <c r="G106" s="40"/>
      <c r="H106" s="117"/>
      <c r="I106" s="45" t="e">
        <f t="shared" ref="I106:O106" si="27">I105/I104</f>
        <v>#DIV/0!</v>
      </c>
      <c r="J106" s="45" t="e">
        <f t="shared" si="27"/>
        <v>#DIV/0!</v>
      </c>
      <c r="K106" s="45" t="e">
        <f t="shared" si="27"/>
        <v>#DIV/0!</v>
      </c>
      <c r="L106" s="45" t="e">
        <f t="shared" si="27"/>
        <v>#DIV/0!</v>
      </c>
      <c r="M106" s="44" t="e">
        <f t="shared" si="27"/>
        <v>#DIV/0!</v>
      </c>
      <c r="N106" s="45" t="e">
        <f t="shared" si="27"/>
        <v>#DIV/0!</v>
      </c>
      <c r="O106" s="45" t="e">
        <f t="shared" si="27"/>
        <v>#DIV/0!</v>
      </c>
      <c r="P106" s="44" t="e">
        <f>P105/P104</f>
        <v>#DIV/0!</v>
      </c>
      <c r="Q106" s="44" t="e">
        <f>Q105/Q104</f>
        <v>#DIV/0!</v>
      </c>
    </row>
    <row r="107" spans="1:17" s="35" customFormat="1" ht="19.5" customHeight="1">
      <c r="A107" s="2"/>
      <c r="B107" s="6" t="s">
        <v>172</v>
      </c>
      <c r="C107" s="18" t="s">
        <v>25</v>
      </c>
      <c r="D107" s="42">
        <v>13399427805</v>
      </c>
      <c r="E107" s="42">
        <v>9744552375</v>
      </c>
      <c r="F107" s="42">
        <v>14753383186</v>
      </c>
      <c r="G107" s="42">
        <v>15151641012</v>
      </c>
      <c r="H107" s="117"/>
      <c r="I107" s="42">
        <v>14670798704</v>
      </c>
      <c r="J107" s="42">
        <v>10286137002</v>
      </c>
      <c r="K107" s="42">
        <v>14918411493</v>
      </c>
      <c r="L107" s="42">
        <v>14956750517</v>
      </c>
      <c r="M107" s="117"/>
      <c r="N107" s="42">
        <v>14331714379</v>
      </c>
      <c r="O107" s="42">
        <v>10311306837</v>
      </c>
      <c r="P107" s="58">
        <f>I107+J107</f>
        <v>24956935706</v>
      </c>
      <c r="Q107" s="58">
        <f>N107+O107</f>
        <v>24643021216</v>
      </c>
    </row>
    <row r="108" spans="1:17" ht="19.5" customHeight="1">
      <c r="A108" s="7"/>
      <c r="B108" s="7"/>
      <c r="C108" s="118" t="s">
        <v>218</v>
      </c>
      <c r="D108" s="124">
        <v>2486138034</v>
      </c>
      <c r="E108" s="124">
        <v>1797484670</v>
      </c>
      <c r="F108" s="124">
        <v>2699426571</v>
      </c>
      <c r="G108" s="124">
        <v>2723845292</v>
      </c>
      <c r="H108" s="124"/>
      <c r="I108" s="124">
        <v>2702609822</v>
      </c>
      <c r="J108" s="124">
        <v>1903882796</v>
      </c>
      <c r="K108" s="124">
        <v>2769584444</v>
      </c>
      <c r="L108" s="124">
        <v>2778611428</v>
      </c>
      <c r="M108" s="125"/>
      <c r="N108" s="124">
        <v>2710765229</v>
      </c>
      <c r="O108" s="124">
        <v>1998234967</v>
      </c>
      <c r="P108" s="58">
        <f>I108+J108</f>
        <v>4606492618</v>
      </c>
      <c r="Q108" s="58">
        <f>N108+O108</f>
        <v>4709000196</v>
      </c>
    </row>
    <row r="109" spans="1:17" ht="19.5" customHeight="1">
      <c r="A109" s="7"/>
      <c r="B109" s="4"/>
      <c r="C109" s="118" t="s">
        <v>219</v>
      </c>
      <c r="D109" s="111"/>
      <c r="E109" s="111"/>
      <c r="F109" s="111"/>
      <c r="G109" s="111"/>
      <c r="H109" s="116"/>
      <c r="I109" s="45">
        <f>I108/I107</f>
        <v>0.18421695209158123</v>
      </c>
      <c r="J109" s="45">
        <f t="shared" ref="J109:O109" si="28">J108/J107</f>
        <v>0.18509210947023316</v>
      </c>
      <c r="K109" s="45">
        <f t="shared" si="28"/>
        <v>0.18564874988865546</v>
      </c>
      <c r="L109" s="45">
        <f t="shared" si="28"/>
        <v>0.18577641078132587</v>
      </c>
      <c r="M109" s="46" t="e">
        <f t="shared" si="28"/>
        <v>#DIV/0!</v>
      </c>
      <c r="N109" s="45">
        <f t="shared" si="28"/>
        <v>0.18914451944228214</v>
      </c>
      <c r="O109" s="45">
        <f t="shared" si="28"/>
        <v>0.19379066093055689</v>
      </c>
      <c r="P109" s="44">
        <f>P108/P107</f>
        <v>0.18457765297253759</v>
      </c>
      <c r="Q109" s="44">
        <f>Q108/Q107</f>
        <v>0.19108859075049542</v>
      </c>
    </row>
    <row r="110" spans="1:17" s="35" customFormat="1" ht="15" customHeight="1">
      <c r="A110" s="60" t="s">
        <v>205</v>
      </c>
      <c r="B110" s="34"/>
      <c r="C110" s="34"/>
      <c r="D110" s="34"/>
      <c r="E110" s="34"/>
      <c r="F110" s="34"/>
      <c r="G110" s="34"/>
    </row>
    <row r="111" spans="1:17" s="35" customFormat="1" ht="15.75">
      <c r="A111" s="36" t="s">
        <v>51</v>
      </c>
      <c r="B111" s="34"/>
      <c r="C111" s="34"/>
      <c r="D111" s="34"/>
      <c r="E111" s="34"/>
      <c r="F111" s="34"/>
      <c r="G111" s="34"/>
      <c r="H111" s="34"/>
    </row>
    <row r="112" spans="1:17">
      <c r="A112" s="2" t="s">
        <v>150</v>
      </c>
      <c r="B112" s="2"/>
      <c r="C112" s="2"/>
      <c r="D112" s="2"/>
      <c r="E112" s="2"/>
      <c r="F112" s="2"/>
      <c r="G112" s="2"/>
      <c r="H112" s="2"/>
    </row>
    <row r="113" spans="1:8" s="35" customFormat="1" ht="15.75">
      <c r="A113" s="34" t="s">
        <v>53</v>
      </c>
      <c r="B113" s="34"/>
      <c r="C113" s="34"/>
      <c r="D113" s="34"/>
      <c r="E113" s="34"/>
      <c r="F113" s="34"/>
      <c r="G113" s="34"/>
      <c r="H113" s="34"/>
    </row>
    <row r="114" spans="1:8" s="35" customFormat="1" ht="15.75">
      <c r="A114" s="37" t="s">
        <v>54</v>
      </c>
      <c r="B114" s="34"/>
      <c r="C114" s="34"/>
      <c r="D114" s="34"/>
      <c r="E114" s="34"/>
      <c r="F114" s="34"/>
      <c r="G114" s="34"/>
      <c r="H114" s="34"/>
    </row>
    <row r="115" spans="1:8">
      <c r="A115" s="37" t="s">
        <v>221</v>
      </c>
    </row>
  </sheetData>
  <phoneticPr fontId="4" type="noConversion"/>
  <pageMargins left="0.75" right="0.75" top="1" bottom="1" header="0.5" footer="0.5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DM45"/>
  <sheetViews>
    <sheetView view="pageBreakPreview" zoomScale="60" zoomScaleNormal="75" workbookViewId="0">
      <selection activeCell="CS1" sqref="CS1:DG1048576"/>
    </sheetView>
  </sheetViews>
  <sheetFormatPr defaultRowHeight="16.5"/>
  <cols>
    <col min="1" max="1" width="5.25" style="248" customWidth="1"/>
    <col min="2" max="2" width="9.5" style="248" bestFit="1" customWidth="1"/>
    <col min="3" max="3" width="7.5" style="248" hidden="1" customWidth="1"/>
    <col min="4" max="4" width="6.625" style="248" hidden="1" customWidth="1"/>
    <col min="5" max="5" width="7" style="248" hidden="1" customWidth="1"/>
    <col min="6" max="6" width="6.625" style="248" hidden="1" customWidth="1"/>
    <col min="7" max="7" width="7.5" style="248" hidden="1" customWidth="1"/>
    <col min="8" max="8" width="6.625" style="248" hidden="1" customWidth="1"/>
    <col min="9" max="9" width="7" style="248" hidden="1" customWidth="1"/>
    <col min="10" max="10" width="6.625" style="248" hidden="1" customWidth="1"/>
    <col min="11" max="11" width="7" style="291" hidden="1" customWidth="1"/>
    <col min="12" max="12" width="5.5" style="291" hidden="1" customWidth="1"/>
    <col min="13" max="13" width="7.5" style="291" hidden="1" customWidth="1"/>
    <col min="14" max="14" width="1.375" style="248" hidden="1" customWidth="1"/>
    <col min="15" max="15" width="7" style="248" hidden="1" customWidth="1"/>
    <col min="16" max="16" width="6.625" style="248" hidden="1" customWidth="1"/>
    <col min="17" max="17" width="7" style="248" hidden="1" customWidth="1"/>
    <col min="18" max="18" width="6.625" style="248" hidden="1" customWidth="1"/>
    <col min="19" max="19" width="7" style="248" hidden="1" customWidth="1"/>
    <col min="20" max="20" width="6.625" style="248" hidden="1" customWidth="1"/>
    <col min="21" max="21" width="7" style="248" hidden="1" customWidth="1"/>
    <col min="22" max="22" width="6.625" style="248" hidden="1" customWidth="1"/>
    <col min="23" max="23" width="7" style="249" hidden="1" customWidth="1"/>
    <col min="24" max="24" width="6.625" style="249" hidden="1" customWidth="1"/>
    <col min="25" max="25" width="7.5" style="249" hidden="1" customWidth="1"/>
    <col min="26" max="26" width="1.375" style="248" hidden="1" customWidth="1"/>
    <col min="27" max="27" width="7" style="248" hidden="1" customWidth="1"/>
    <col min="28" max="28" width="6.625" style="248" hidden="1" customWidth="1"/>
    <col min="29" max="29" width="7" style="248" hidden="1" customWidth="1"/>
    <col min="30" max="30" width="6.625" style="248" hidden="1" customWidth="1"/>
    <col min="31" max="31" width="7" style="248" hidden="1" customWidth="1"/>
    <col min="32" max="32" width="6.625" style="248" hidden="1" customWidth="1"/>
    <col min="33" max="33" width="7" style="248" hidden="1" customWidth="1"/>
    <col min="34" max="34" width="6.625" style="248" hidden="1" customWidth="1"/>
    <col min="35" max="35" width="7" style="299" hidden="1" customWidth="1"/>
    <col min="36" max="36" width="8" style="299" hidden="1" customWidth="1"/>
    <col min="37" max="37" width="7.25" style="299" hidden="1" customWidth="1"/>
    <col min="38" max="38" width="1.375" style="299" hidden="1" customWidth="1"/>
    <col min="39" max="39" width="7" style="299" hidden="1" customWidth="1"/>
    <col min="40" max="40" width="6.625" style="299" hidden="1" customWidth="1"/>
    <col min="41" max="41" width="7" style="299" hidden="1" customWidth="1"/>
    <col min="42" max="42" width="6.625" style="299" hidden="1" customWidth="1"/>
    <col min="43" max="43" width="9.5" style="299" hidden="1" customWidth="1"/>
    <col min="44" max="44" width="6.625" style="299" hidden="1" customWidth="1"/>
    <col min="45" max="45" width="7" style="249" hidden="1" customWidth="1"/>
    <col min="46" max="46" width="6.625" style="249" hidden="1" customWidth="1"/>
    <col min="47" max="47" width="7.5" style="249" hidden="1" customWidth="1"/>
    <col min="48" max="48" width="7" style="249" hidden="1" customWidth="1"/>
    <col min="49" max="50" width="6.625" style="248" hidden="1" customWidth="1"/>
    <col min="51" max="51" width="1.375" style="248" hidden="1" customWidth="1"/>
    <col min="52" max="52" width="7" style="249" hidden="1" customWidth="1"/>
    <col min="53" max="54" width="6.625" style="248" hidden="1" customWidth="1"/>
    <col min="55" max="55" width="7" style="249" hidden="1" customWidth="1"/>
    <col min="56" max="56" width="6.625" style="248" hidden="1" customWidth="1"/>
    <col min="57" max="57" width="7.5" style="248" hidden="1" customWidth="1"/>
    <col min="58" max="58" width="7" style="249" hidden="1" customWidth="1"/>
    <col min="59" max="59" width="6.625" style="248" hidden="1" customWidth="1"/>
    <col min="60" max="60" width="7.5" style="248" hidden="1" customWidth="1"/>
    <col min="61" max="61" width="7" style="249" hidden="1" customWidth="1"/>
    <col min="62" max="62" width="6.625" style="248" hidden="1" customWidth="1"/>
    <col min="63" max="63" width="7.5" style="248" hidden="1" customWidth="1"/>
    <col min="64" max="64" width="7" style="249" hidden="1" customWidth="1"/>
    <col min="65" max="66" width="7.5" style="248" hidden="1" customWidth="1"/>
    <col min="67" max="67" width="6.25" style="249" hidden="1" customWidth="1"/>
    <col min="68" max="68" width="6.625" style="248" hidden="1" customWidth="1"/>
    <col min="69" max="69" width="7.5" style="248" hidden="1" customWidth="1"/>
    <col min="70" max="70" width="7" style="249" hidden="1" customWidth="1"/>
    <col min="71" max="71" width="6.625" style="248" hidden="1" customWidth="1"/>
    <col min="72" max="72" width="7.5" style="248" hidden="1" customWidth="1"/>
    <col min="73" max="73" width="7" style="249" hidden="1" customWidth="1"/>
    <col min="74" max="74" width="6.625" style="248" hidden="1" customWidth="1"/>
    <col min="75" max="75" width="7.5" style="248" hidden="1" customWidth="1"/>
    <col min="76" max="76" width="7" style="249" hidden="1" customWidth="1"/>
    <col min="77" max="77" width="6.625" style="248" hidden="1" customWidth="1"/>
    <col min="78" max="78" width="7.5" style="248" hidden="1" customWidth="1"/>
    <col min="79" max="79" width="7" style="249" hidden="1" customWidth="1"/>
    <col min="80" max="81" width="7.5" style="248" hidden="1" customWidth="1"/>
    <col min="82" max="82" width="8.875" style="249" hidden="1" customWidth="1"/>
    <col min="83" max="83" width="6.625" style="248" hidden="1" customWidth="1"/>
    <col min="84" max="84" width="7.5" style="248" hidden="1" customWidth="1"/>
    <col min="85" max="85" width="8.875" style="249" hidden="1" customWidth="1"/>
    <col min="86" max="86" width="6.625" style="248" hidden="1" customWidth="1"/>
    <col min="87" max="87" width="7.5" style="248" hidden="1" customWidth="1"/>
    <col min="88" max="88" width="8.875" style="249" hidden="1" customWidth="1"/>
    <col min="89" max="89" width="6.625" style="248" hidden="1" customWidth="1"/>
    <col min="90" max="90" width="7.5" style="248" hidden="1" customWidth="1"/>
    <col min="91" max="91" width="7" style="249" hidden="1" customWidth="1"/>
    <col min="92" max="92" width="6.625" style="248" hidden="1" customWidth="1"/>
    <col min="93" max="93" width="7.5" style="248" hidden="1" customWidth="1"/>
    <col min="94" max="94" width="7" style="249" hidden="1" customWidth="1"/>
    <col min="95" max="96" width="7.5" style="248" hidden="1" customWidth="1"/>
    <col min="97" max="97" width="8.875" style="249" hidden="1" customWidth="1"/>
    <col min="98" max="98" width="6.625" style="248" hidden="1" customWidth="1"/>
    <col min="99" max="99" width="7.5" style="248" hidden="1" customWidth="1"/>
    <col min="100" max="100" width="8.875" style="249" hidden="1" customWidth="1"/>
    <col min="101" max="101" width="6.625" style="248" hidden="1" customWidth="1"/>
    <col min="102" max="102" width="7.5" style="248" hidden="1" customWidth="1"/>
    <col min="103" max="103" width="8.875" style="249" hidden="1" customWidth="1"/>
    <col min="104" max="104" width="6.625" style="248" hidden="1" customWidth="1"/>
    <col min="105" max="105" width="7.5" style="248" hidden="1" customWidth="1"/>
    <col min="106" max="106" width="7" style="249" hidden="1" customWidth="1"/>
    <col min="107" max="107" width="6.625" style="248" hidden="1" customWidth="1"/>
    <col min="108" max="108" width="7.5" style="248" hidden="1" customWidth="1"/>
    <col min="109" max="109" width="7" style="249" hidden="1" customWidth="1"/>
    <col min="110" max="111" width="7.5" style="248" hidden="1" customWidth="1"/>
    <col min="112" max="112" width="8.875" style="249" customWidth="1"/>
    <col min="113" max="113" width="6.625" style="248" customWidth="1"/>
    <col min="114" max="114" width="7.5" style="248" customWidth="1"/>
    <col min="115" max="115" width="8" style="249" customWidth="1"/>
    <col min="116" max="116" width="6.625" style="248" customWidth="1"/>
    <col min="117" max="117" width="7.5" style="248" customWidth="1"/>
    <col min="118" max="16384" width="9" style="248"/>
  </cols>
  <sheetData>
    <row r="1" spans="1:117" ht="21">
      <c r="A1" s="85" t="s">
        <v>382</v>
      </c>
      <c r="B1" s="2"/>
      <c r="C1" s="2"/>
      <c r="D1" s="2"/>
      <c r="E1" s="2"/>
      <c r="F1" s="2"/>
      <c r="G1" s="2"/>
      <c r="H1" s="2"/>
      <c r="O1" s="2"/>
      <c r="P1" s="2"/>
      <c r="Q1" s="2"/>
      <c r="R1" s="2"/>
      <c r="S1" s="2"/>
      <c r="T1" s="2"/>
      <c r="AI1" s="292"/>
      <c r="AJ1" s="292"/>
      <c r="AK1" s="292"/>
      <c r="AL1" s="292"/>
      <c r="AM1" s="292"/>
      <c r="AN1" s="292"/>
      <c r="AO1" s="292"/>
      <c r="AP1" s="292"/>
      <c r="AQ1" s="292"/>
      <c r="AR1" s="292"/>
    </row>
    <row r="2" spans="1:117" ht="21">
      <c r="A2" s="85"/>
      <c r="B2" s="2"/>
      <c r="C2" s="2"/>
      <c r="D2" s="2"/>
      <c r="E2" s="2"/>
      <c r="F2" s="2"/>
      <c r="G2" s="2"/>
      <c r="O2" s="2"/>
      <c r="P2" s="2"/>
      <c r="Q2" s="2"/>
      <c r="R2" s="2"/>
      <c r="S2" s="2"/>
      <c r="AD2" s="62"/>
      <c r="AF2" s="62"/>
      <c r="AI2" s="292"/>
      <c r="AJ2" s="292"/>
      <c r="AK2" s="292"/>
      <c r="AL2" s="292"/>
      <c r="AM2" s="292"/>
      <c r="AN2" s="62"/>
      <c r="AT2" s="65"/>
      <c r="AX2" s="249" t="s">
        <v>258</v>
      </c>
      <c r="BN2" s="248" t="s">
        <v>35</v>
      </c>
      <c r="CC2" s="248" t="s">
        <v>315</v>
      </c>
      <c r="CR2" s="248" t="s">
        <v>35</v>
      </c>
      <c r="DG2" s="248" t="s">
        <v>35</v>
      </c>
    </row>
    <row r="3" spans="1:117" ht="20.100000000000001" customHeight="1">
      <c r="A3" s="70"/>
      <c r="B3" s="70"/>
      <c r="C3" s="11">
        <v>93</v>
      </c>
      <c r="D3" s="11"/>
      <c r="E3" s="11"/>
      <c r="F3" s="11"/>
      <c r="G3" s="11"/>
      <c r="H3" s="11"/>
      <c r="I3" s="11"/>
      <c r="J3" s="11"/>
      <c r="K3" s="149"/>
      <c r="L3" s="149"/>
      <c r="M3" s="149"/>
      <c r="N3" s="12"/>
      <c r="O3" s="11">
        <v>94</v>
      </c>
      <c r="P3" s="11"/>
      <c r="Q3" s="11"/>
      <c r="R3" s="11"/>
      <c r="S3" s="11"/>
      <c r="T3" s="11"/>
      <c r="U3" s="11"/>
      <c r="V3" s="11"/>
      <c r="W3" s="167"/>
      <c r="X3" s="167"/>
      <c r="Y3" s="167"/>
      <c r="Z3" s="12"/>
      <c r="AA3" s="11">
        <v>95</v>
      </c>
      <c r="AB3" s="11"/>
      <c r="AC3" s="11"/>
      <c r="AD3" s="11"/>
      <c r="AE3" s="11"/>
      <c r="AF3" s="11"/>
      <c r="AG3" s="11"/>
      <c r="AH3" s="11"/>
      <c r="AI3" s="11">
        <v>95</v>
      </c>
      <c r="AJ3" s="11"/>
      <c r="AK3" s="11"/>
      <c r="AL3" s="12"/>
      <c r="AM3" s="11">
        <v>96</v>
      </c>
      <c r="AN3" s="11"/>
      <c r="AO3" s="11"/>
      <c r="AP3" s="11"/>
      <c r="AQ3" s="11"/>
      <c r="AR3" s="11"/>
      <c r="AS3" s="167"/>
      <c r="AT3" s="167"/>
      <c r="AU3" s="167"/>
      <c r="AV3" s="167">
        <v>96</v>
      </c>
      <c r="AW3" s="167"/>
      <c r="AX3" s="167"/>
      <c r="AY3" s="305"/>
      <c r="AZ3" s="167">
        <v>97</v>
      </c>
      <c r="BA3" s="167"/>
      <c r="BB3" s="167"/>
      <c r="BC3" s="167"/>
      <c r="BD3" s="167"/>
      <c r="BE3" s="167"/>
      <c r="BF3" s="167">
        <v>97</v>
      </c>
      <c r="BG3" s="167"/>
      <c r="BH3" s="167"/>
      <c r="BI3" s="167"/>
      <c r="BJ3" s="167"/>
      <c r="BK3" s="167"/>
      <c r="BL3" s="167">
        <v>97</v>
      </c>
      <c r="BM3" s="167"/>
      <c r="BN3" s="167"/>
      <c r="BO3" s="167">
        <v>98</v>
      </c>
      <c r="BP3" s="167"/>
      <c r="BQ3" s="167"/>
      <c r="BR3" s="167"/>
      <c r="BS3" s="167"/>
      <c r="BT3" s="167"/>
      <c r="BU3" s="167"/>
      <c r="BV3" s="167"/>
      <c r="BW3" s="167"/>
      <c r="BX3" s="167"/>
      <c r="BY3" s="167"/>
      <c r="BZ3" s="167"/>
      <c r="CA3" s="167"/>
      <c r="CB3" s="167"/>
      <c r="CC3" s="167"/>
      <c r="CD3" s="167">
        <v>99</v>
      </c>
      <c r="CE3" s="167"/>
      <c r="CF3" s="167"/>
      <c r="CG3" s="167"/>
      <c r="CH3" s="167"/>
      <c r="CI3" s="167"/>
      <c r="CJ3" s="167"/>
      <c r="CK3" s="167"/>
      <c r="CL3" s="167"/>
      <c r="CM3" s="167"/>
      <c r="CN3" s="167"/>
      <c r="CO3" s="167"/>
      <c r="CP3" s="167"/>
      <c r="CQ3" s="167"/>
      <c r="CR3" s="167"/>
      <c r="CS3" s="167">
        <v>100</v>
      </c>
      <c r="CT3" s="167"/>
      <c r="CU3" s="167"/>
      <c r="CV3" s="167"/>
      <c r="CW3" s="167"/>
      <c r="CX3" s="167"/>
      <c r="CY3" s="167"/>
      <c r="CZ3" s="167"/>
      <c r="DA3" s="167"/>
      <c r="DB3" s="167"/>
      <c r="DC3" s="167"/>
      <c r="DD3" s="167"/>
      <c r="DE3" s="167"/>
      <c r="DF3" s="167"/>
      <c r="DG3" s="167"/>
      <c r="DH3" s="167">
        <v>101</v>
      </c>
      <c r="DI3" s="167"/>
      <c r="DJ3" s="167"/>
      <c r="DK3" s="167"/>
      <c r="DL3" s="167"/>
      <c r="DM3" s="167"/>
    </row>
    <row r="4" spans="1:117" ht="20.100000000000001" customHeight="1">
      <c r="A4" s="69"/>
      <c r="B4" s="69"/>
      <c r="C4" s="39" t="s">
        <v>199</v>
      </c>
      <c r="D4" s="11"/>
      <c r="E4" s="39" t="s">
        <v>229</v>
      </c>
      <c r="F4" s="11"/>
      <c r="G4" s="39" t="s">
        <v>305</v>
      </c>
      <c r="H4" s="11"/>
      <c r="I4" s="39" t="s">
        <v>164</v>
      </c>
      <c r="J4" s="11"/>
      <c r="K4" s="151" t="s">
        <v>251</v>
      </c>
      <c r="L4" s="149"/>
      <c r="M4" s="149"/>
      <c r="N4" s="130"/>
      <c r="O4" s="39" t="s">
        <v>199</v>
      </c>
      <c r="P4" s="11"/>
      <c r="Q4" s="39" t="s">
        <v>229</v>
      </c>
      <c r="R4" s="11"/>
      <c r="S4" s="39" t="s">
        <v>305</v>
      </c>
      <c r="T4" s="11"/>
      <c r="U4" s="39" t="s">
        <v>164</v>
      </c>
      <c r="V4" s="11"/>
      <c r="W4" s="168" t="s">
        <v>243</v>
      </c>
      <c r="X4" s="167"/>
      <c r="Y4" s="167"/>
      <c r="Z4" s="130"/>
      <c r="AA4" s="39" t="s">
        <v>199</v>
      </c>
      <c r="AB4" s="11"/>
      <c r="AC4" s="39" t="s">
        <v>229</v>
      </c>
      <c r="AD4" s="11"/>
      <c r="AE4" s="39" t="s">
        <v>305</v>
      </c>
      <c r="AF4" s="11"/>
      <c r="AG4" s="39" t="s">
        <v>310</v>
      </c>
      <c r="AH4" s="11"/>
      <c r="AI4" s="39" t="s">
        <v>261</v>
      </c>
      <c r="AJ4" s="11"/>
      <c r="AK4" s="11"/>
      <c r="AL4" s="130"/>
      <c r="AM4" s="39" t="s">
        <v>199</v>
      </c>
      <c r="AN4" s="11"/>
      <c r="AO4" s="39" t="s">
        <v>259</v>
      </c>
      <c r="AP4" s="440"/>
      <c r="AQ4" s="39" t="s">
        <v>305</v>
      </c>
      <c r="AR4" s="39"/>
      <c r="AS4" s="39" t="s">
        <v>326</v>
      </c>
      <c r="AT4" s="346"/>
      <c r="AU4" s="167"/>
      <c r="AV4" s="39" t="str">
        <f>AI4</f>
        <v>全年</v>
      </c>
      <c r="AW4" s="167"/>
      <c r="AX4" s="167"/>
      <c r="AZ4" s="90" t="str">
        <f>AM4</f>
        <v>第1季</v>
      </c>
      <c r="BA4" s="39"/>
      <c r="BB4" s="39"/>
      <c r="BC4" s="90" t="str">
        <f>AO4</f>
        <v>第2季</v>
      </c>
      <c r="BD4" s="168"/>
      <c r="BE4" s="168"/>
      <c r="BF4" s="39" t="s">
        <v>305</v>
      </c>
      <c r="BG4" s="168"/>
      <c r="BH4" s="168"/>
      <c r="BI4" s="39" t="s">
        <v>326</v>
      </c>
      <c r="BJ4" s="168"/>
      <c r="BK4" s="168"/>
      <c r="BL4" s="39" t="s">
        <v>233</v>
      </c>
      <c r="BM4" s="168"/>
      <c r="BN4" s="168"/>
      <c r="BO4" s="90" t="s">
        <v>290</v>
      </c>
      <c r="BP4" s="39"/>
      <c r="BQ4" s="168"/>
      <c r="BR4" s="90" t="s">
        <v>309</v>
      </c>
      <c r="BS4" s="39"/>
      <c r="BT4" s="168"/>
      <c r="BU4" s="90" t="s">
        <v>343</v>
      </c>
      <c r="BV4" s="39"/>
      <c r="BW4" s="168"/>
      <c r="BX4" s="90" t="s">
        <v>326</v>
      </c>
      <c r="BY4" s="39"/>
      <c r="BZ4" s="168"/>
      <c r="CA4" s="39" t="s">
        <v>233</v>
      </c>
      <c r="CB4" s="168"/>
      <c r="CC4" s="168"/>
      <c r="CD4" s="90" t="s">
        <v>290</v>
      </c>
      <c r="CE4" s="39"/>
      <c r="CF4" s="168"/>
      <c r="CG4" s="90" t="s">
        <v>297</v>
      </c>
      <c r="CH4" s="39"/>
      <c r="CI4" s="168"/>
      <c r="CJ4" s="90" t="s">
        <v>305</v>
      </c>
      <c r="CK4" s="39"/>
      <c r="CL4" s="168"/>
      <c r="CM4" s="90" t="s">
        <v>326</v>
      </c>
      <c r="CN4" s="39"/>
      <c r="CO4" s="168"/>
      <c r="CP4" s="39" t="s">
        <v>233</v>
      </c>
      <c r="CQ4" s="168"/>
      <c r="CR4" s="168"/>
      <c r="CS4" s="90" t="s">
        <v>290</v>
      </c>
      <c r="CT4" s="39"/>
      <c r="CU4" s="168"/>
      <c r="CV4" s="90" t="s">
        <v>297</v>
      </c>
      <c r="CW4" s="39"/>
      <c r="CX4" s="168"/>
      <c r="CY4" s="90" t="s">
        <v>305</v>
      </c>
      <c r="CZ4" s="39"/>
      <c r="DA4" s="168"/>
      <c r="DB4" s="90" t="s">
        <v>326</v>
      </c>
      <c r="DC4" s="39"/>
      <c r="DD4" s="168"/>
      <c r="DE4" s="39" t="s">
        <v>233</v>
      </c>
      <c r="DF4" s="168"/>
      <c r="DG4" s="168"/>
      <c r="DH4" s="90" t="s">
        <v>290</v>
      </c>
      <c r="DI4" s="39"/>
      <c r="DJ4" s="168"/>
      <c r="DK4" s="90" t="s">
        <v>297</v>
      </c>
      <c r="DL4" s="39"/>
      <c r="DM4" s="168"/>
    </row>
    <row r="5" spans="1:117" s="442" customFormat="1" ht="33" customHeight="1">
      <c r="A5" s="71" t="s">
        <v>0</v>
      </c>
      <c r="B5" s="71" t="s">
        <v>1</v>
      </c>
      <c r="C5" s="108" t="s">
        <v>263</v>
      </c>
      <c r="D5" s="13" t="s">
        <v>201</v>
      </c>
      <c r="E5" s="108" t="s">
        <v>263</v>
      </c>
      <c r="F5" s="13" t="s">
        <v>201</v>
      </c>
      <c r="G5" s="108" t="s">
        <v>263</v>
      </c>
      <c r="H5" s="13" t="s">
        <v>201</v>
      </c>
      <c r="I5" s="108" t="s">
        <v>263</v>
      </c>
      <c r="J5" s="13" t="s">
        <v>201</v>
      </c>
      <c r="K5" s="152" t="s">
        <v>263</v>
      </c>
      <c r="L5" s="150" t="s">
        <v>201</v>
      </c>
      <c r="M5" s="150" t="s">
        <v>5</v>
      </c>
      <c r="N5" s="30"/>
      <c r="O5" s="108" t="s">
        <v>212</v>
      </c>
      <c r="P5" s="13" t="s">
        <v>201</v>
      </c>
      <c r="Q5" s="108" t="s">
        <v>212</v>
      </c>
      <c r="R5" s="13" t="s">
        <v>201</v>
      </c>
      <c r="S5" s="108" t="s">
        <v>212</v>
      </c>
      <c r="T5" s="13" t="s">
        <v>201</v>
      </c>
      <c r="U5" s="108" t="s">
        <v>212</v>
      </c>
      <c r="V5" s="13" t="s">
        <v>201</v>
      </c>
      <c r="W5" s="169" t="s">
        <v>252</v>
      </c>
      <c r="X5" s="170" t="s">
        <v>201</v>
      </c>
      <c r="Y5" s="170" t="s">
        <v>5</v>
      </c>
      <c r="Z5" s="30"/>
      <c r="AA5" s="108" t="s">
        <v>263</v>
      </c>
      <c r="AB5" s="13" t="s">
        <v>201</v>
      </c>
      <c r="AC5" s="108" t="s">
        <v>263</v>
      </c>
      <c r="AD5" s="13" t="s">
        <v>201</v>
      </c>
      <c r="AE5" s="108" t="s">
        <v>263</v>
      </c>
      <c r="AF5" s="13" t="s">
        <v>201</v>
      </c>
      <c r="AG5" s="108" t="s">
        <v>263</v>
      </c>
      <c r="AH5" s="13" t="s">
        <v>201</v>
      </c>
      <c r="AI5" s="108" t="s">
        <v>262</v>
      </c>
      <c r="AJ5" s="13" t="s">
        <v>201</v>
      </c>
      <c r="AK5" s="13" t="s">
        <v>260</v>
      </c>
      <c r="AL5" s="30"/>
      <c r="AM5" s="295" t="s">
        <v>300</v>
      </c>
      <c r="AN5" s="13" t="s">
        <v>201</v>
      </c>
      <c r="AO5" s="295" t="s">
        <v>301</v>
      </c>
      <c r="AP5" s="108" t="s">
        <v>201</v>
      </c>
      <c r="AQ5" s="13" t="s">
        <v>263</v>
      </c>
      <c r="AR5" s="13" t="s">
        <v>201</v>
      </c>
      <c r="AS5" s="169" t="s">
        <v>263</v>
      </c>
      <c r="AT5" s="170" t="s">
        <v>201</v>
      </c>
      <c r="AU5" s="170" t="s">
        <v>23</v>
      </c>
      <c r="AV5" s="295" t="s">
        <v>302</v>
      </c>
      <c r="AW5" s="13" t="s">
        <v>201</v>
      </c>
      <c r="AX5" s="98" t="s">
        <v>303</v>
      </c>
      <c r="AY5" s="441"/>
      <c r="AZ5" s="295" t="s">
        <v>302</v>
      </c>
      <c r="BA5" s="13" t="s">
        <v>304</v>
      </c>
      <c r="BB5" s="13" t="str">
        <f>AX5</f>
        <v>成長率</v>
      </c>
      <c r="BC5" s="295" t="s">
        <v>302</v>
      </c>
      <c r="BD5" s="13" t="s">
        <v>304</v>
      </c>
      <c r="BE5" s="13" t="s">
        <v>303</v>
      </c>
      <c r="BF5" s="295" t="s">
        <v>301</v>
      </c>
      <c r="BG5" s="13" t="s">
        <v>219</v>
      </c>
      <c r="BH5" s="13" t="s">
        <v>5</v>
      </c>
      <c r="BI5" s="295" t="s">
        <v>301</v>
      </c>
      <c r="BJ5" s="13" t="s">
        <v>219</v>
      </c>
      <c r="BK5" s="13" t="s">
        <v>306</v>
      </c>
      <c r="BL5" s="295" t="s">
        <v>301</v>
      </c>
      <c r="BM5" s="13" t="s">
        <v>219</v>
      </c>
      <c r="BN5" s="13" t="s">
        <v>306</v>
      </c>
      <c r="BO5" s="295" t="s">
        <v>263</v>
      </c>
      <c r="BP5" s="13" t="s">
        <v>201</v>
      </c>
      <c r="BQ5" s="13" t="s">
        <v>5</v>
      </c>
      <c r="BR5" s="295" t="s">
        <v>301</v>
      </c>
      <c r="BS5" s="13" t="s">
        <v>219</v>
      </c>
      <c r="BT5" s="13" t="s">
        <v>5</v>
      </c>
      <c r="BU5" s="295" t="s">
        <v>301</v>
      </c>
      <c r="BV5" s="13" t="s">
        <v>219</v>
      </c>
      <c r="BW5" s="13" t="s">
        <v>5</v>
      </c>
      <c r="BX5" s="295" t="s">
        <v>301</v>
      </c>
      <c r="BY5" s="13" t="s">
        <v>219</v>
      </c>
      <c r="BZ5" s="13" t="s">
        <v>5</v>
      </c>
      <c r="CA5" s="295" t="s">
        <v>301</v>
      </c>
      <c r="CB5" s="13" t="s">
        <v>219</v>
      </c>
      <c r="CC5" s="13" t="s">
        <v>316</v>
      </c>
      <c r="CD5" s="295" t="s">
        <v>263</v>
      </c>
      <c r="CE5" s="13" t="s">
        <v>201</v>
      </c>
      <c r="CF5" s="13" t="s">
        <v>5</v>
      </c>
      <c r="CG5" s="295" t="s">
        <v>263</v>
      </c>
      <c r="CH5" s="13" t="s">
        <v>201</v>
      </c>
      <c r="CI5" s="13" t="s">
        <v>5</v>
      </c>
      <c r="CJ5" s="295" t="s">
        <v>263</v>
      </c>
      <c r="CK5" s="13" t="s">
        <v>201</v>
      </c>
      <c r="CL5" s="13" t="s">
        <v>5</v>
      </c>
      <c r="CM5" s="295" t="s">
        <v>301</v>
      </c>
      <c r="CN5" s="13" t="s">
        <v>219</v>
      </c>
      <c r="CO5" s="13" t="s">
        <v>5</v>
      </c>
      <c r="CP5" s="295" t="s">
        <v>301</v>
      </c>
      <c r="CQ5" s="13" t="s">
        <v>219</v>
      </c>
      <c r="CR5" s="13" t="s">
        <v>5</v>
      </c>
      <c r="CS5" s="295" t="s">
        <v>263</v>
      </c>
      <c r="CT5" s="13" t="s">
        <v>201</v>
      </c>
      <c r="CU5" s="13" t="s">
        <v>5</v>
      </c>
      <c r="CV5" s="295" t="s">
        <v>263</v>
      </c>
      <c r="CW5" s="13" t="s">
        <v>201</v>
      </c>
      <c r="CX5" s="13" t="s">
        <v>5</v>
      </c>
      <c r="CY5" s="295" t="s">
        <v>263</v>
      </c>
      <c r="CZ5" s="13" t="s">
        <v>201</v>
      </c>
      <c r="DA5" s="13" t="s">
        <v>5</v>
      </c>
      <c r="DB5" s="295" t="s">
        <v>301</v>
      </c>
      <c r="DC5" s="13" t="s">
        <v>219</v>
      </c>
      <c r="DD5" s="13" t="s">
        <v>5</v>
      </c>
      <c r="DE5" s="295" t="s">
        <v>301</v>
      </c>
      <c r="DF5" s="13" t="s">
        <v>219</v>
      </c>
      <c r="DG5" s="13" t="s">
        <v>5</v>
      </c>
      <c r="DH5" s="295" t="s">
        <v>263</v>
      </c>
      <c r="DI5" s="13" t="s">
        <v>201</v>
      </c>
      <c r="DJ5" s="13" t="s">
        <v>5</v>
      </c>
      <c r="DK5" s="295" t="s">
        <v>263</v>
      </c>
      <c r="DL5" s="13" t="s">
        <v>201</v>
      </c>
      <c r="DM5" s="13" t="s">
        <v>5</v>
      </c>
    </row>
    <row r="6" spans="1:117" ht="20.100000000000001" customHeight="1">
      <c r="A6" s="73" t="s">
        <v>2</v>
      </c>
      <c r="B6" s="73" t="s">
        <v>3</v>
      </c>
      <c r="C6" s="40">
        <v>2398420816</v>
      </c>
      <c r="D6" s="43">
        <v>0.39275812084330691</v>
      </c>
      <c r="E6" s="40">
        <v>2641691167</v>
      </c>
      <c r="F6" s="43">
        <v>0.39742291319136808</v>
      </c>
      <c r="G6" s="40">
        <v>2720249974</v>
      </c>
      <c r="H6" s="43">
        <v>0.39373732966758312</v>
      </c>
      <c r="I6" s="40">
        <v>2743884640</v>
      </c>
      <c r="J6" s="43">
        <v>0.39738101392753128</v>
      </c>
      <c r="K6" s="153">
        <v>10504246597</v>
      </c>
      <c r="L6" s="154"/>
      <c r="M6" s="154"/>
      <c r="N6" s="44"/>
      <c r="O6" s="40">
        <v>2727500645</v>
      </c>
      <c r="P6" s="43">
        <v>0.40650828571849129</v>
      </c>
      <c r="Q6" s="40">
        <v>2862855416</v>
      </c>
      <c r="R6" s="43">
        <v>0.40153768649242383</v>
      </c>
      <c r="S6" s="40">
        <v>2778162407</v>
      </c>
      <c r="T6" s="43">
        <v>0.39887640704244609</v>
      </c>
      <c r="U6" s="40">
        <v>2775341007</v>
      </c>
      <c r="V6" s="43">
        <v>0.40758393562628464</v>
      </c>
      <c r="W6" s="171">
        <v>11143859475</v>
      </c>
      <c r="X6" s="172">
        <v>0.40356514647842817</v>
      </c>
      <c r="Y6" s="172">
        <v>6.0890885614078405E-2</v>
      </c>
      <c r="Z6" s="44"/>
      <c r="AA6" s="40">
        <v>2633672432</v>
      </c>
      <c r="AB6" s="43">
        <v>0.41018846093124373</v>
      </c>
      <c r="AC6" s="40">
        <v>2824978515</v>
      </c>
      <c r="AD6" s="43">
        <v>0.40789435223869225</v>
      </c>
      <c r="AE6" s="40">
        <v>2828299239</v>
      </c>
      <c r="AF6" s="43">
        <v>0.40525677423665596</v>
      </c>
      <c r="AG6" s="40">
        <v>2846982762</v>
      </c>
      <c r="AH6" s="43">
        <v>0.40794317116555356</v>
      </c>
      <c r="AI6" s="40">
        <f>AA6+AC6+AE6+AG6</f>
        <v>11133932948</v>
      </c>
      <c r="AJ6" s="43">
        <v>0.40790960278182165</v>
      </c>
      <c r="AK6" s="43">
        <v>-8.9076204005167359E-4</v>
      </c>
      <c r="AL6" s="44"/>
      <c r="AM6" s="40">
        <v>2599920455</v>
      </c>
      <c r="AN6" s="43">
        <v>0.39757862429672208</v>
      </c>
      <c r="AO6" s="443">
        <v>2688797610</v>
      </c>
      <c r="AP6" s="444">
        <v>0.3912396861966998</v>
      </c>
      <c r="AQ6" s="443">
        <v>2720402035</v>
      </c>
      <c r="AR6" s="43">
        <v>0.39548964830912781</v>
      </c>
      <c r="AS6" s="171">
        <v>2783771962</v>
      </c>
      <c r="AT6" s="172">
        <v>0.39850985697303681</v>
      </c>
      <c r="AU6" s="172">
        <f t="shared" ref="AU6:AU33" si="0">AS6/AG6-1</f>
        <v>-2.2202733660246832E-2</v>
      </c>
      <c r="AV6" s="171">
        <f>AM6+AO6+AQ6+AS6</f>
        <v>10792892062</v>
      </c>
      <c r="AW6" s="43">
        <v>0.39847975010125497</v>
      </c>
      <c r="AX6" s="174">
        <f>AV6/AI6-1</f>
        <v>-3.063076521053254E-2</v>
      </c>
      <c r="AZ6" s="171">
        <v>2654652831</v>
      </c>
      <c r="BA6" s="43">
        <v>0.40444428957729411</v>
      </c>
      <c r="BB6" s="43">
        <f t="shared" ref="BB6:BB33" si="1">AZ6/AM6-1</f>
        <v>2.1051557902374451E-2</v>
      </c>
      <c r="BC6" s="171">
        <v>2855890369</v>
      </c>
      <c r="BD6" s="43">
        <v>0.40985618388189682</v>
      </c>
      <c r="BE6" s="43">
        <f>BC6/AO6-1</f>
        <v>6.2144044750173766E-2</v>
      </c>
      <c r="BF6" s="171">
        <v>2866614250</v>
      </c>
      <c r="BG6" s="43">
        <v>0.41216989997876491</v>
      </c>
      <c r="BH6" s="43">
        <f>BF6/AQ6-1</f>
        <v>5.3746546693786756E-2</v>
      </c>
      <c r="BI6" s="171">
        <v>3007902521</v>
      </c>
      <c r="BJ6" s="43">
        <v>0.41623478264245684</v>
      </c>
      <c r="BK6" s="43">
        <f>BI6/AS6-1</f>
        <v>8.0513261164888439E-2</v>
      </c>
      <c r="BL6" s="171">
        <f>AZ6+BC6+BF6+BI6</f>
        <v>11385059971</v>
      </c>
      <c r="BM6" s="43">
        <v>0.4103715940962383</v>
      </c>
      <c r="BN6" s="43">
        <f>BL6/AV6-1</f>
        <v>5.4866471896344304E-2</v>
      </c>
      <c r="BO6" s="171">
        <v>2813670887</v>
      </c>
      <c r="BP6" s="43">
        <v>0.41406195621223624</v>
      </c>
      <c r="BQ6" s="43">
        <f>BO6/AZ6-1</f>
        <v>5.9901639168425058E-2</v>
      </c>
      <c r="BR6" s="171">
        <v>3249323547</v>
      </c>
      <c r="BS6" s="43">
        <v>0.43310176502044256</v>
      </c>
      <c r="BT6" s="43">
        <f t="shared" ref="BT6:BT15" si="2">BR6/BC6-1</f>
        <v>0.13776200314641707</v>
      </c>
      <c r="BU6" s="171">
        <v>3255878786</v>
      </c>
      <c r="BV6" s="43">
        <v>0.43821430867289235</v>
      </c>
      <c r="BW6" s="43">
        <f t="shared" ref="BW6:BW33" si="3">BU6/BF6-1</f>
        <v>0.1357924373675321</v>
      </c>
      <c r="BX6" s="171">
        <v>3059422238</v>
      </c>
      <c r="BY6" s="43">
        <v>0.42767957974365561</v>
      </c>
      <c r="BZ6" s="43">
        <f t="shared" ref="BZ6:BZ33" si="4">BX6/BI6-1</f>
        <v>1.7128120555872206E-2</v>
      </c>
      <c r="CA6" s="171">
        <v>12378295458</v>
      </c>
      <c r="CB6" s="43">
        <v>0.42859421488403526</v>
      </c>
      <c r="CC6" s="43">
        <f>CA6/BL6-1</f>
        <v>8.7240250778649164E-2</v>
      </c>
      <c r="CD6" s="171">
        <v>2804431002</v>
      </c>
      <c r="CE6" s="43">
        <v>0.4141331252400095</v>
      </c>
      <c r="CF6" s="43">
        <f t="shared" ref="CF6:CF15" si="5">CD6/BO6-1</f>
        <v>-3.2839252958443144E-3</v>
      </c>
      <c r="CG6" s="171">
        <v>3024799695</v>
      </c>
      <c r="CH6" s="43">
        <v>0.41691827777318463</v>
      </c>
      <c r="CI6" s="43">
        <f t="shared" ref="CI6:CI33" si="6">CG6/BR6-1</f>
        <v>-6.9098644303149159E-2</v>
      </c>
      <c r="CJ6" s="171">
        <v>3181769062</v>
      </c>
      <c r="CK6" s="43">
        <v>0.42638049063145295</v>
      </c>
      <c r="CL6" s="43">
        <f>CJ6/BU6-1</f>
        <v>-2.2761819118901294E-2</v>
      </c>
      <c r="CM6" s="171">
        <v>3196151768</v>
      </c>
      <c r="CN6" s="43">
        <v>0.42115127627543097</v>
      </c>
      <c r="CO6" s="43">
        <f>CM6/BX6-1</f>
        <v>4.4691291153516222E-2</v>
      </c>
      <c r="CP6" s="468">
        <v>12207151527</v>
      </c>
      <c r="CQ6" s="471">
        <v>0.41980268559834666</v>
      </c>
      <c r="CR6" s="43">
        <f>CP6/CA6-1</f>
        <v>-1.3826130712479512E-2</v>
      </c>
      <c r="CS6" s="171">
        <v>2904325571</v>
      </c>
      <c r="CT6" s="43">
        <v>0.40372408652527542</v>
      </c>
      <c r="CU6" s="43">
        <f t="shared" ref="CU6:CU33" si="7">CS6/CD6-1</f>
        <v>3.5620262694557203E-2</v>
      </c>
      <c r="CV6" s="171">
        <v>3094382998</v>
      </c>
      <c r="CW6" s="43">
        <v>0.40838389196102964</v>
      </c>
      <c r="CX6" s="43">
        <f t="shared" ref="CX6:CX33" si="8">CV6/CG6-1</f>
        <v>2.3004268056169508E-2</v>
      </c>
      <c r="CY6" s="171">
        <v>3205362525</v>
      </c>
      <c r="CZ6" s="43">
        <v>0.41928875194189508</v>
      </c>
      <c r="DA6" s="43">
        <f t="shared" ref="DA6:DA33" si="9">CY6/CJ6-1</f>
        <v>7.4152028447878049E-3</v>
      </c>
      <c r="DB6" s="171">
        <v>3285889389</v>
      </c>
      <c r="DC6" s="43">
        <v>0.42432872938851296</v>
      </c>
      <c r="DD6" s="43">
        <f>DB6/CM6-1</f>
        <v>2.8076770915091309E-2</v>
      </c>
      <c r="DE6" s="468">
        <v>12489960483</v>
      </c>
      <c r="DF6" s="471">
        <v>0.41413053570621666</v>
      </c>
      <c r="DG6" s="43">
        <f>DE6/CP6-1</f>
        <v>2.3167481404197998E-2</v>
      </c>
      <c r="DH6" s="171">
        <v>3033025642</v>
      </c>
      <c r="DI6" s="43">
        <v>0.4141972154203461</v>
      </c>
      <c r="DJ6" s="43">
        <f t="shared" ref="DJ6:DJ33" si="10">DH6/CS6-1</f>
        <v>4.4313238255753395E-2</v>
      </c>
      <c r="DK6" s="171">
        <v>3158313477</v>
      </c>
      <c r="DL6" s="43">
        <v>0.42326387818228361</v>
      </c>
      <c r="DM6" s="43">
        <f>DK6/CV6-1</f>
        <v>2.0660170069871864E-2</v>
      </c>
    </row>
    <row r="7" spans="1:117" ht="20.100000000000001" customHeight="1">
      <c r="A7" s="69"/>
      <c r="B7" s="61" t="s">
        <v>6</v>
      </c>
      <c r="C7" s="41">
        <v>1119989163</v>
      </c>
      <c r="D7" s="44">
        <v>0.35739551045141993</v>
      </c>
      <c r="E7" s="41">
        <v>1285863086</v>
      </c>
      <c r="F7" s="44">
        <v>0.36455596740511859</v>
      </c>
      <c r="G7" s="41">
        <v>1305165802</v>
      </c>
      <c r="H7" s="44">
        <v>0.35429697499516755</v>
      </c>
      <c r="I7" s="41">
        <v>1375159515</v>
      </c>
      <c r="J7" s="44">
        <v>0.3662493842464013</v>
      </c>
      <c r="K7" s="155">
        <v>5086177566</v>
      </c>
      <c r="L7" s="156"/>
      <c r="M7" s="156"/>
      <c r="N7" s="44"/>
      <c r="O7" s="41">
        <v>1246775084</v>
      </c>
      <c r="P7" s="44">
        <v>0.36556612530863347</v>
      </c>
      <c r="Q7" s="41">
        <v>1402772702</v>
      </c>
      <c r="R7" s="44">
        <v>0.36486272856662505</v>
      </c>
      <c r="S7" s="41">
        <v>1277882866</v>
      </c>
      <c r="T7" s="44">
        <v>0.33638412812214835</v>
      </c>
      <c r="U7" s="41">
        <v>1344225619</v>
      </c>
      <c r="V7" s="44">
        <v>0.36111046308841144</v>
      </c>
      <c r="W7" s="173">
        <v>5271656271</v>
      </c>
      <c r="X7" s="174">
        <v>0.35675829563018058</v>
      </c>
      <c r="Y7" s="174">
        <v>3.6467209922021793E-2</v>
      </c>
      <c r="Z7" s="44"/>
      <c r="AA7" s="41">
        <v>1247555574</v>
      </c>
      <c r="AB7" s="44">
        <v>0.33949961701169112</v>
      </c>
      <c r="AC7" s="41">
        <v>1366520106</v>
      </c>
      <c r="AD7" s="44">
        <v>0.34794972151154435</v>
      </c>
      <c r="AE7" s="41">
        <v>1337854305</v>
      </c>
      <c r="AF7" s="44">
        <v>0.33819175643247656</v>
      </c>
      <c r="AG7" s="41">
        <v>1393682123</v>
      </c>
      <c r="AH7" s="44">
        <v>0.3431127003670037</v>
      </c>
      <c r="AI7" s="41">
        <f>AA7+AC7+AE7+AG7</f>
        <v>5345612108</v>
      </c>
      <c r="AJ7" s="44">
        <v>0.34362967595433025</v>
      </c>
      <c r="AK7" s="44">
        <v>9.6538729734652051E-4</v>
      </c>
      <c r="AL7" s="44"/>
      <c r="AM7" s="41">
        <v>1342647284</v>
      </c>
      <c r="AN7" s="44">
        <v>0.33628674829716365</v>
      </c>
      <c r="AO7" s="117">
        <v>1438170331</v>
      </c>
      <c r="AP7" s="445">
        <v>0.34039873023324069</v>
      </c>
      <c r="AQ7" s="117">
        <v>1464390739</v>
      </c>
      <c r="AR7" s="44">
        <v>0.34690077188894702</v>
      </c>
      <c r="AS7" s="173">
        <v>1485145702</v>
      </c>
      <c r="AT7" s="174">
        <v>0.34502083818524043</v>
      </c>
      <c r="AU7" s="174">
        <f t="shared" si="0"/>
        <v>6.5627288669756423E-2</v>
      </c>
      <c r="AV7" s="173">
        <f t="shared" ref="AV7:AV32" si="11">AM7+AO7+AQ7+AS7</f>
        <v>5730354056</v>
      </c>
      <c r="AW7" s="44">
        <v>0.34672492240085129</v>
      </c>
      <c r="AX7" s="174">
        <f t="shared" ref="AX7:AX33" si="12">AV7/AI7-1</f>
        <v>7.1973413002453412E-2</v>
      </c>
      <c r="AZ7" s="173">
        <v>1461835742</v>
      </c>
      <c r="BA7" s="44">
        <v>0.34910057254587856</v>
      </c>
      <c r="BB7" s="44">
        <f t="shared" si="1"/>
        <v>8.8771235320206365E-2</v>
      </c>
      <c r="BC7" s="173">
        <v>1543090279</v>
      </c>
      <c r="BD7" s="44">
        <v>0.34694834775923417</v>
      </c>
      <c r="BE7" s="44">
        <f t="shared" ref="BE7:BE33" si="13">BC7/AO7-1</f>
        <v>7.2953770313872512E-2</v>
      </c>
      <c r="BF7" s="173">
        <v>1563873942</v>
      </c>
      <c r="BG7" s="44">
        <v>0.35114852870632762</v>
      </c>
      <c r="BH7" s="44">
        <f t="shared" ref="BH7:BH33" si="14">BF7/AQ7-1</f>
        <v>6.7934875815955253E-2</v>
      </c>
      <c r="BI7" s="173">
        <v>1624300763</v>
      </c>
      <c r="BJ7" s="44">
        <v>0.35390281725744666</v>
      </c>
      <c r="BK7" s="44">
        <f t="shared" ref="BK7:BK33" si="15">BI7/AS7-1</f>
        <v>9.3697918535941671E-2</v>
      </c>
      <c r="BL7" s="173">
        <f t="shared" ref="BL7:BL33" si="16">AZ7+BC7+BF7+BI7</f>
        <v>6193100726</v>
      </c>
      <c r="BM7" s="44">
        <v>0.35009388645050771</v>
      </c>
      <c r="BN7" s="44">
        <f t="shared" ref="BN7:BN33" si="17">BL7/AV7-1</f>
        <v>8.0753591397285218E-2</v>
      </c>
      <c r="BO7" s="173">
        <v>1597245681</v>
      </c>
      <c r="BP7" s="44">
        <v>0.35032131933345262</v>
      </c>
      <c r="BQ7" s="44">
        <f t="shared" ref="BQ7:BQ33" si="18">BO7/AZ7-1</f>
        <v>9.2630064452207117E-2</v>
      </c>
      <c r="BR7" s="173">
        <v>1767308923</v>
      </c>
      <c r="BS7" s="44">
        <v>0.35765409879288218</v>
      </c>
      <c r="BT7" s="44">
        <f t="shared" si="2"/>
        <v>0.14530494232994906</v>
      </c>
      <c r="BU7" s="173">
        <v>1757296224</v>
      </c>
      <c r="BV7" s="44">
        <v>0.35593871141495714</v>
      </c>
      <c r="BW7" s="44">
        <f t="shared" si="3"/>
        <v>0.12368150450325754</v>
      </c>
      <c r="BX7" s="173">
        <v>1762985874</v>
      </c>
      <c r="BY7" s="44">
        <v>0.36373382306236973</v>
      </c>
      <c r="BZ7" s="44">
        <f t="shared" si="4"/>
        <v>8.5381423292479219E-2</v>
      </c>
      <c r="CA7" s="173">
        <v>6884836702</v>
      </c>
      <c r="CB7" s="44">
        <v>0.35700934140120694</v>
      </c>
      <c r="CC7" s="44">
        <f t="shared" ref="CC7:CC33" si="19">CA7/BL7-1</f>
        <v>0.11169461092340072</v>
      </c>
      <c r="CD7" s="173">
        <v>1552539857</v>
      </c>
      <c r="CE7" s="44">
        <v>0.33473095366700234</v>
      </c>
      <c r="CF7" s="44">
        <f t="shared" si="5"/>
        <v>-2.7989322201209976E-2</v>
      </c>
      <c r="CG7" s="173">
        <v>1708958389</v>
      </c>
      <c r="CH7" s="44">
        <v>0.33774121655920658</v>
      </c>
      <c r="CI7" s="44">
        <f t="shared" si="6"/>
        <v>-3.3016601252117361E-2</v>
      </c>
      <c r="CJ7" s="173">
        <v>1774408369</v>
      </c>
      <c r="CK7" s="44">
        <v>0.34003706089066404</v>
      </c>
      <c r="CL7" s="44">
        <f t="shared" ref="CL7:CL33" si="20">CJ7/BU7-1</f>
        <v>9.7377691741971084E-3</v>
      </c>
      <c r="CM7" s="173">
        <v>1885916341</v>
      </c>
      <c r="CN7" s="44">
        <v>0.35421254591725593</v>
      </c>
      <c r="CO7" s="44">
        <f t="shared" ref="CO7:CO33" si="21">CM7/BX7-1</f>
        <v>6.9728560400251993E-2</v>
      </c>
      <c r="CP7" s="469">
        <v>6921822956</v>
      </c>
      <c r="CQ7" s="472">
        <v>0.34197604372836576</v>
      </c>
      <c r="CR7" s="44">
        <f t="shared" ref="CR7:CR33" si="22">CP7/CA7-1</f>
        <v>5.3721323541713328E-3</v>
      </c>
      <c r="CS7" s="173">
        <v>1761859616</v>
      </c>
      <c r="CT7" s="44">
        <v>0.3386019994795092</v>
      </c>
      <c r="CU7" s="44">
        <f t="shared" si="7"/>
        <v>0.13482408071923646</v>
      </c>
      <c r="CV7" s="173">
        <v>1894352359</v>
      </c>
      <c r="CW7" s="44">
        <v>0.34514106856524157</v>
      </c>
      <c r="CX7" s="44">
        <f t="shared" si="8"/>
        <v>0.10848360685275882</v>
      </c>
      <c r="CY7" s="173">
        <v>1894775447</v>
      </c>
      <c r="CZ7" s="44">
        <v>0.35586328248998261</v>
      </c>
      <c r="DA7" s="44">
        <f t="shared" si="9"/>
        <v>6.7835048629665273E-2</v>
      </c>
      <c r="DB7" s="173">
        <v>1942086420</v>
      </c>
      <c r="DC7" s="44">
        <v>0.36078605131665259</v>
      </c>
      <c r="DD7" s="44">
        <f t="shared" ref="DD7:DD33" si="23">DB7/CM7-1</f>
        <v>2.9783971737694426E-2</v>
      </c>
      <c r="DE7" s="469">
        <v>7493073842</v>
      </c>
      <c r="DF7" s="472">
        <v>0.35015434161304687</v>
      </c>
      <c r="DG7" s="44">
        <f t="shared" ref="DG7:DG33" si="24">DE7/CP7-1</f>
        <v>8.2528965220762585E-2</v>
      </c>
      <c r="DH7" s="173">
        <v>1805766928</v>
      </c>
      <c r="DI7" s="44">
        <v>0.34719910358094558</v>
      </c>
      <c r="DJ7" s="44">
        <f t="shared" si="10"/>
        <v>2.4921004829933091E-2</v>
      </c>
      <c r="DK7" s="173">
        <v>1897595834</v>
      </c>
      <c r="DL7" s="44">
        <v>0.35309684336130798</v>
      </c>
      <c r="DM7" s="44">
        <f t="shared" ref="DM7:DM33" si="25">DK7/CV7-1</f>
        <v>1.7121814664469159E-3</v>
      </c>
    </row>
    <row r="8" spans="1:117" ht="20.100000000000001" customHeight="1">
      <c r="A8" s="69"/>
      <c r="B8" s="61" t="s">
        <v>7</v>
      </c>
      <c r="C8" s="41">
        <v>764580049</v>
      </c>
      <c r="D8" s="44">
        <v>0.53450018943828348</v>
      </c>
      <c r="E8" s="41">
        <v>827787343</v>
      </c>
      <c r="F8" s="44">
        <v>0.54190887351221828</v>
      </c>
      <c r="G8" s="41">
        <v>833177194</v>
      </c>
      <c r="H8" s="44">
        <v>0.53394767099996265</v>
      </c>
      <c r="I8" s="41">
        <v>878421252</v>
      </c>
      <c r="J8" s="44">
        <v>0.55289491964042059</v>
      </c>
      <c r="K8" s="155">
        <v>3303965838</v>
      </c>
      <c r="L8" s="156"/>
      <c r="M8" s="156"/>
      <c r="N8" s="44"/>
      <c r="O8" s="41">
        <v>853810589</v>
      </c>
      <c r="P8" s="44">
        <v>0.55843285098562589</v>
      </c>
      <c r="Q8" s="41">
        <v>868024437</v>
      </c>
      <c r="R8" s="44">
        <v>0.53990411830308715</v>
      </c>
      <c r="S8" s="41">
        <v>847257962</v>
      </c>
      <c r="T8" s="44">
        <v>0.54573194314187845</v>
      </c>
      <c r="U8" s="41">
        <v>823350112</v>
      </c>
      <c r="V8" s="44">
        <v>0.53627846950880842</v>
      </c>
      <c r="W8" s="173">
        <v>3392443100</v>
      </c>
      <c r="X8" s="174">
        <v>0.54501467516749547</v>
      </c>
      <c r="Y8" s="174">
        <v>2.6779109209421614E-2</v>
      </c>
      <c r="Z8" s="44"/>
      <c r="AA8" s="41">
        <v>808479546</v>
      </c>
      <c r="AB8" s="44">
        <v>0.56037209337839033</v>
      </c>
      <c r="AC8" s="41">
        <v>822966308</v>
      </c>
      <c r="AD8" s="44">
        <v>0.56062341854508502</v>
      </c>
      <c r="AE8" s="41">
        <v>843048791</v>
      </c>
      <c r="AF8" s="44">
        <v>0.56700687867999289</v>
      </c>
      <c r="AG8" s="41">
        <v>850203666</v>
      </c>
      <c r="AH8" s="44">
        <v>0.56389485102429859</v>
      </c>
      <c r="AI8" s="41">
        <f>AA8+AC8+AE8+AG8</f>
        <v>3324698311</v>
      </c>
      <c r="AJ8" s="44">
        <v>0.55338470328964073</v>
      </c>
      <c r="AK8" s="44">
        <v>3.306932399249618E-4</v>
      </c>
      <c r="AL8" s="44"/>
      <c r="AM8" s="41">
        <v>847831516</v>
      </c>
      <c r="AN8" s="44">
        <v>0.5695210885221792</v>
      </c>
      <c r="AO8" s="117">
        <v>893134490</v>
      </c>
      <c r="AP8" s="445">
        <v>0.56827554573961392</v>
      </c>
      <c r="AQ8" s="117">
        <v>895006251</v>
      </c>
      <c r="AR8" s="46">
        <v>0.56918526461759622</v>
      </c>
      <c r="AS8" s="173">
        <v>896418168</v>
      </c>
      <c r="AT8" s="174">
        <v>0.56659088662933166</v>
      </c>
      <c r="AU8" s="296">
        <f t="shared" si="0"/>
        <v>5.4356978037307213E-2</v>
      </c>
      <c r="AV8" s="173">
        <f t="shared" si="11"/>
        <v>3532390425</v>
      </c>
      <c r="AW8" s="44">
        <v>0.55151781978519621</v>
      </c>
      <c r="AX8" s="174">
        <f t="shared" si="12"/>
        <v>6.2469461759232736E-2</v>
      </c>
      <c r="AZ8" s="173">
        <v>881608713</v>
      </c>
      <c r="BA8" s="44">
        <v>0.57319311038469056</v>
      </c>
      <c r="BB8" s="44">
        <f t="shared" si="1"/>
        <v>3.9839515708684825E-2</v>
      </c>
      <c r="BC8" s="173">
        <v>870297734</v>
      </c>
      <c r="BD8" s="44">
        <v>0.56480929941833236</v>
      </c>
      <c r="BE8" s="44">
        <f t="shared" si="13"/>
        <v>-2.5569224182575234E-2</v>
      </c>
      <c r="BF8" s="173">
        <v>888570576</v>
      </c>
      <c r="BG8" s="44">
        <v>0.55677733036222532</v>
      </c>
      <c r="BH8" s="44">
        <f t="shared" si="14"/>
        <v>-7.1906481019650137E-3</v>
      </c>
      <c r="BI8" s="173">
        <v>892532974</v>
      </c>
      <c r="BJ8" s="44">
        <v>0.53563686444146652</v>
      </c>
      <c r="BK8" s="44">
        <f t="shared" si="15"/>
        <v>-4.3341312555815747E-3</v>
      </c>
      <c r="BL8" s="173">
        <f t="shared" si="16"/>
        <v>3533009997</v>
      </c>
      <c r="BM8" s="44">
        <v>0.56086219252246317</v>
      </c>
      <c r="BN8" s="44">
        <f t="shared" si="17"/>
        <v>1.7539737272964651E-4</v>
      </c>
      <c r="BO8" s="173">
        <v>862844561</v>
      </c>
      <c r="BP8" s="44">
        <v>0.55291095921342737</v>
      </c>
      <c r="BQ8" s="44">
        <f t="shared" si="18"/>
        <v>-2.1283991098667854E-2</v>
      </c>
      <c r="BR8" s="173">
        <v>918234182</v>
      </c>
      <c r="BS8" s="44">
        <v>0.55632868604321317</v>
      </c>
      <c r="BT8" s="44">
        <f t="shared" si="2"/>
        <v>5.5080515698550547E-2</v>
      </c>
      <c r="BU8" s="173">
        <v>902261456</v>
      </c>
      <c r="BV8" s="44">
        <v>0.54687992486849568</v>
      </c>
      <c r="BW8" s="44">
        <f t="shared" si="3"/>
        <v>1.5407757548793644E-2</v>
      </c>
      <c r="BX8" s="173">
        <v>918526671</v>
      </c>
      <c r="BY8" s="44">
        <v>0.55671424275108239</v>
      </c>
      <c r="BZ8" s="44">
        <f t="shared" si="4"/>
        <v>2.9123514488776703E-2</v>
      </c>
      <c r="CA8" s="173">
        <v>3601866870</v>
      </c>
      <c r="CB8" s="44">
        <v>0.55321290243409549</v>
      </c>
      <c r="CC8" s="44">
        <f t="shared" si="19"/>
        <v>1.9489577742058062E-2</v>
      </c>
      <c r="CD8" s="173">
        <v>891939335</v>
      </c>
      <c r="CE8" s="44">
        <v>0.56287638884128688</v>
      </c>
      <c r="CF8" s="44">
        <f t="shared" si="5"/>
        <v>3.3719600626885171E-2</v>
      </c>
      <c r="CG8" s="173">
        <v>927319494</v>
      </c>
      <c r="CH8" s="44">
        <v>0.56210389704319208</v>
      </c>
      <c r="CI8" s="44">
        <f t="shared" si="6"/>
        <v>9.894329984766248E-3</v>
      </c>
      <c r="CJ8" s="173">
        <v>935080239</v>
      </c>
      <c r="CK8" s="44">
        <v>0.56188015350560905</v>
      </c>
      <c r="CL8" s="44">
        <f t="shared" si="20"/>
        <v>3.6373916653267724E-2</v>
      </c>
      <c r="CM8" s="173">
        <v>947286166</v>
      </c>
      <c r="CN8" s="44">
        <v>0.56616717596756716</v>
      </c>
      <c r="CO8" s="44">
        <f t="shared" si="21"/>
        <v>3.1310462622375024E-2</v>
      </c>
      <c r="CP8" s="469">
        <v>3701625234</v>
      </c>
      <c r="CQ8" s="472">
        <v>0.56326801766248247</v>
      </c>
      <c r="CR8" s="44">
        <f t="shared" si="22"/>
        <v>2.7696294060973958E-2</v>
      </c>
      <c r="CS8" s="173">
        <v>914805102</v>
      </c>
      <c r="CT8" s="44">
        <v>0.55921075659095842</v>
      </c>
      <c r="CU8" s="44">
        <f t="shared" si="7"/>
        <v>2.5636011444657214E-2</v>
      </c>
      <c r="CV8" s="173">
        <v>935646223</v>
      </c>
      <c r="CW8" s="44">
        <v>0.55856212763335888</v>
      </c>
      <c r="CX8" s="44">
        <f t="shared" si="8"/>
        <v>8.9793529132904393E-3</v>
      </c>
      <c r="CY8" s="173">
        <v>917789023</v>
      </c>
      <c r="CZ8" s="44">
        <v>0.56190243015875174</v>
      </c>
      <c r="DA8" s="44">
        <f t="shared" si="9"/>
        <v>-1.849169224075542E-2</v>
      </c>
      <c r="DB8" s="173">
        <v>943759308</v>
      </c>
      <c r="DC8" s="44">
        <v>0.56378230138601215</v>
      </c>
      <c r="DD8" s="44">
        <f t="shared" si="23"/>
        <v>-3.7231178144324639E-3</v>
      </c>
      <c r="DE8" s="469">
        <v>3711999656</v>
      </c>
      <c r="DF8" s="472">
        <v>0.56086716153717509</v>
      </c>
      <c r="DG8" s="44">
        <f t="shared" si="24"/>
        <v>2.802666759646355E-3</v>
      </c>
      <c r="DH8" s="173">
        <v>886636372</v>
      </c>
      <c r="DI8" s="44">
        <v>0.55621554792702033</v>
      </c>
      <c r="DJ8" s="44">
        <f t="shared" si="10"/>
        <v>-3.0792056076661467E-2</v>
      </c>
      <c r="DK8" s="173">
        <v>945922812</v>
      </c>
      <c r="DL8" s="44">
        <v>0.56033381479749245</v>
      </c>
      <c r="DM8" s="44">
        <f t="shared" si="25"/>
        <v>1.0983413118528684E-2</v>
      </c>
    </row>
    <row r="9" spans="1:117" ht="20.100000000000001" customHeight="1">
      <c r="A9" s="72"/>
      <c r="B9" s="90" t="s">
        <v>8</v>
      </c>
      <c r="C9" s="42">
        <v>4282990028</v>
      </c>
      <c r="D9" s="45">
        <v>0.40137398945111225</v>
      </c>
      <c r="E9" s="42">
        <v>4755341596</v>
      </c>
      <c r="F9" s="45">
        <v>0.40637706335042367</v>
      </c>
      <c r="G9" s="42">
        <v>4858592970</v>
      </c>
      <c r="H9" s="45">
        <v>0.39978475391820256</v>
      </c>
      <c r="I9" s="42">
        <v>4997465407</v>
      </c>
      <c r="J9" s="45">
        <v>0.40800976803389616</v>
      </c>
      <c r="K9" s="157">
        <v>18894390001</v>
      </c>
      <c r="L9" s="158"/>
      <c r="M9" s="158"/>
      <c r="N9" s="44"/>
      <c r="O9" s="42">
        <v>4828086318</v>
      </c>
      <c r="P9" s="45">
        <v>0.41446163972408312</v>
      </c>
      <c r="Q9" s="42">
        <v>5133652555</v>
      </c>
      <c r="R9" s="45">
        <v>0.4080114954653643</v>
      </c>
      <c r="S9" s="42">
        <v>4903303235</v>
      </c>
      <c r="T9" s="45">
        <v>0.39811279051672566</v>
      </c>
      <c r="U9" s="42">
        <v>4942916738</v>
      </c>
      <c r="V9" s="45">
        <v>0.40962161021828386</v>
      </c>
      <c r="W9" s="175">
        <v>19807958846</v>
      </c>
      <c r="X9" s="176">
        <v>0.40744893389234649</v>
      </c>
      <c r="Y9" s="176">
        <v>4.8351327825436385E-2</v>
      </c>
      <c r="Z9" s="44"/>
      <c r="AA9" s="42">
        <v>4689707552</v>
      </c>
      <c r="AB9" s="45">
        <v>0.40645462008669403</v>
      </c>
      <c r="AC9" s="42">
        <v>5014464929</v>
      </c>
      <c r="AD9" s="45">
        <v>0.40698330214835349</v>
      </c>
      <c r="AE9" s="42">
        <v>5009202335</v>
      </c>
      <c r="AF9" s="45">
        <v>0.40325978089546771</v>
      </c>
      <c r="AG9" s="42">
        <v>5090868551</v>
      </c>
      <c r="AH9" s="45">
        <v>0.40569590472094602</v>
      </c>
      <c r="AI9" s="42">
        <v>19804243367</v>
      </c>
      <c r="AJ9" s="45">
        <v>0.40554794922501397</v>
      </c>
      <c r="AK9" s="45">
        <v>-1.8757505651578743E-4</v>
      </c>
      <c r="AL9" s="44"/>
      <c r="AM9" s="42">
        <v>4790399255</v>
      </c>
      <c r="AN9" s="45">
        <v>0.39851488611168118</v>
      </c>
      <c r="AO9" s="121">
        <v>5020102431</v>
      </c>
      <c r="AP9" s="446">
        <v>0.39624704343361011</v>
      </c>
      <c r="AQ9" s="121">
        <v>5079799025</v>
      </c>
      <c r="AR9" s="43">
        <v>0.4008567703780645</v>
      </c>
      <c r="AS9" s="175">
        <v>5165335832</v>
      </c>
      <c r="AT9" s="176">
        <v>0.40128184992619992</v>
      </c>
      <c r="AU9" s="172">
        <f t="shared" si="0"/>
        <v>1.4627618107596163E-2</v>
      </c>
      <c r="AV9" s="175">
        <f t="shared" si="11"/>
        <v>20055636543</v>
      </c>
      <c r="AW9" s="45">
        <v>0.40117354430907726</v>
      </c>
      <c r="AX9" s="176">
        <f t="shared" si="12"/>
        <v>1.2693904601217776E-2</v>
      </c>
      <c r="AZ9" s="175">
        <v>4998097286</v>
      </c>
      <c r="BA9" s="45">
        <v>0.40670632400741341</v>
      </c>
      <c r="BB9" s="45">
        <f t="shared" si="1"/>
        <v>4.3357144142675441E-2</v>
      </c>
      <c r="BC9" s="175">
        <v>5269278382</v>
      </c>
      <c r="BD9" s="45">
        <v>0.40668968376662196</v>
      </c>
      <c r="BE9" s="45">
        <f t="shared" si="13"/>
        <v>4.9635630831214916E-2</v>
      </c>
      <c r="BF9" s="175">
        <v>5319058768</v>
      </c>
      <c r="BG9" s="45">
        <v>0.40901843357151502</v>
      </c>
      <c r="BH9" s="45">
        <f t="shared" si="14"/>
        <v>4.7100237986285265E-2</v>
      </c>
      <c r="BI9" s="175">
        <v>5524736258</v>
      </c>
      <c r="BJ9" s="45">
        <v>0.40977276062476525</v>
      </c>
      <c r="BK9" s="45">
        <f t="shared" si="15"/>
        <v>6.9579295071863889E-2</v>
      </c>
      <c r="BL9" s="175">
        <f t="shared" si="16"/>
        <v>21111170694</v>
      </c>
      <c r="BM9" s="45">
        <v>0.40819752669331594</v>
      </c>
      <c r="BN9" s="45">
        <f t="shared" si="17"/>
        <v>5.2630299154898363E-2</v>
      </c>
      <c r="BO9" s="175">
        <v>5273761129</v>
      </c>
      <c r="BP9" s="45">
        <v>0.4083371791329744</v>
      </c>
      <c r="BQ9" s="45">
        <f t="shared" si="18"/>
        <v>5.5153756965105938E-2</v>
      </c>
      <c r="BR9" s="175">
        <v>5934866652</v>
      </c>
      <c r="BS9" s="45">
        <v>0.42108083320565948</v>
      </c>
      <c r="BT9" s="45">
        <f t="shared" si="2"/>
        <v>0.12631488066253405</v>
      </c>
      <c r="BU9" s="175">
        <v>5915436466</v>
      </c>
      <c r="BV9" s="45">
        <v>0.42202511307857726</v>
      </c>
      <c r="BW9" s="45">
        <f t="shared" si="3"/>
        <v>0.11212090785457551</v>
      </c>
      <c r="BX9" s="175">
        <v>5740934783</v>
      </c>
      <c r="BY9" s="45">
        <v>0.4205702946260173</v>
      </c>
      <c r="BZ9" s="45">
        <f t="shared" si="4"/>
        <v>3.9132822799810008E-2</v>
      </c>
      <c r="CA9" s="175">
        <v>22864999030</v>
      </c>
      <c r="CB9" s="45">
        <v>0.41818526355866686</v>
      </c>
      <c r="CC9" s="45">
        <f t="shared" si="19"/>
        <v>8.3075844604792781E-2</v>
      </c>
      <c r="CD9" s="175">
        <v>5248910194</v>
      </c>
      <c r="CE9" s="45">
        <v>0.40393034636049246</v>
      </c>
      <c r="CF9" s="45">
        <f t="shared" si="5"/>
        <v>-4.7121844149039527E-3</v>
      </c>
      <c r="CG9" s="175">
        <v>5661077578</v>
      </c>
      <c r="CH9" s="45">
        <v>0.40538100676239947</v>
      </c>
      <c r="CI9" s="45">
        <f t="shared" si="6"/>
        <v>-4.6132304237658905E-2</v>
      </c>
      <c r="CJ9" s="175">
        <v>5891257670</v>
      </c>
      <c r="CK9" s="45">
        <v>0.41069072967320497</v>
      </c>
      <c r="CL9" s="45">
        <f t="shared" si="20"/>
        <v>-4.0874069291373383E-3</v>
      </c>
      <c r="CM9" s="175">
        <v>6029354275</v>
      </c>
      <c r="CN9" s="45">
        <v>0.41335198296504477</v>
      </c>
      <c r="CO9" s="45">
        <f t="shared" si="21"/>
        <v>5.0239116607641243E-2</v>
      </c>
      <c r="CP9" s="470">
        <v>22830599717</v>
      </c>
      <c r="CQ9" s="473">
        <v>0.40848679340419319</v>
      </c>
      <c r="CR9" s="45">
        <f t="shared" si="22"/>
        <v>-1.5044528519273515E-3</v>
      </c>
      <c r="CS9" s="175">
        <v>5580990289</v>
      </c>
      <c r="CT9" s="45">
        <v>0.39770305072483214</v>
      </c>
      <c r="CU9" s="45">
        <f t="shared" si="7"/>
        <v>6.3266484417965341E-2</v>
      </c>
      <c r="CV9" s="175">
        <v>5924381580</v>
      </c>
      <c r="CW9" s="45">
        <v>0.40190168739129217</v>
      </c>
      <c r="CX9" s="45">
        <f t="shared" si="8"/>
        <v>4.6511286653842854E-2</v>
      </c>
      <c r="CY9" s="175">
        <v>6017926995</v>
      </c>
      <c r="CZ9" s="45">
        <v>0.41211425415725617</v>
      </c>
      <c r="DA9" s="45">
        <f t="shared" si="9"/>
        <v>2.1501236594188899E-2</v>
      </c>
      <c r="DB9" s="175">
        <v>6171735117</v>
      </c>
      <c r="DC9" s="45">
        <v>0.41699096751361203</v>
      </c>
      <c r="DD9" s="45">
        <f t="shared" si="23"/>
        <v>2.3614608713633745E-2</v>
      </c>
      <c r="DE9" s="470">
        <v>23695033981</v>
      </c>
      <c r="DF9" s="473">
        <v>0.40729110741333324</v>
      </c>
      <c r="DG9" s="45">
        <f t="shared" si="24"/>
        <v>3.7862967890253341E-2</v>
      </c>
      <c r="DH9" s="175">
        <v>5725428942</v>
      </c>
      <c r="DI9" s="45">
        <v>0.40555063158978955</v>
      </c>
      <c r="DJ9" s="45">
        <f t="shared" si="10"/>
        <v>2.5880470224914243E-2</v>
      </c>
      <c r="DK9" s="175">
        <v>6001832123</v>
      </c>
      <c r="DL9" s="45">
        <v>0.41323263382697339</v>
      </c>
      <c r="DM9" s="45">
        <f t="shared" si="25"/>
        <v>1.3073186113039093E-2</v>
      </c>
    </row>
    <row r="10" spans="1:117" ht="20.100000000000001" customHeight="1">
      <c r="A10" s="73" t="s">
        <v>9</v>
      </c>
      <c r="B10" s="73" t="s">
        <v>3</v>
      </c>
      <c r="C10" s="40">
        <v>812960527</v>
      </c>
      <c r="D10" s="43">
        <v>0.3931025275072404</v>
      </c>
      <c r="E10" s="40">
        <v>838680065</v>
      </c>
      <c r="F10" s="43">
        <v>0.39067241399399155</v>
      </c>
      <c r="G10" s="40">
        <v>890461841</v>
      </c>
      <c r="H10" s="43">
        <v>0.39484833215005455</v>
      </c>
      <c r="I10" s="40">
        <v>897556522</v>
      </c>
      <c r="J10" s="43">
        <v>0.39511322565464568</v>
      </c>
      <c r="K10" s="153">
        <v>3439658955</v>
      </c>
      <c r="L10" s="154"/>
      <c r="M10" s="154"/>
      <c r="N10" s="44"/>
      <c r="O10" s="40">
        <v>810346138</v>
      </c>
      <c r="P10" s="43">
        <v>0.38985405019186192</v>
      </c>
      <c r="Q10" s="40">
        <v>863911028</v>
      </c>
      <c r="R10" s="43">
        <v>0.39068376205292576</v>
      </c>
      <c r="S10" s="40">
        <v>873008379</v>
      </c>
      <c r="T10" s="43">
        <v>0.39473631108328772</v>
      </c>
      <c r="U10" s="40">
        <v>852531291</v>
      </c>
      <c r="V10" s="43">
        <v>0.39305058924652347</v>
      </c>
      <c r="W10" s="171">
        <v>3399796836</v>
      </c>
      <c r="X10" s="172">
        <v>0.39211064125515516</v>
      </c>
      <c r="Y10" s="172">
        <v>-1.1588974233057381E-2</v>
      </c>
      <c r="Z10" s="44"/>
      <c r="AA10" s="40">
        <v>824644834</v>
      </c>
      <c r="AB10" s="43">
        <v>0.40024770656506081</v>
      </c>
      <c r="AC10" s="40">
        <v>883575618</v>
      </c>
      <c r="AD10" s="43">
        <v>0.39989945862768644</v>
      </c>
      <c r="AE10" s="40">
        <v>873754701</v>
      </c>
      <c r="AF10" s="43">
        <v>0.39799358826145154</v>
      </c>
      <c r="AG10" s="40">
        <v>857350638</v>
      </c>
      <c r="AH10" s="43">
        <v>0.39765775558669653</v>
      </c>
      <c r="AI10" s="40">
        <v>3439325791</v>
      </c>
      <c r="AJ10" s="43">
        <v>0.39765775558669653</v>
      </c>
      <c r="AK10" s="43">
        <v>1.1626857987934169E-2</v>
      </c>
      <c r="AL10" s="44"/>
      <c r="AM10" s="40">
        <v>804563105</v>
      </c>
      <c r="AN10" s="43">
        <v>0.39751932387010619</v>
      </c>
      <c r="AO10" s="443">
        <v>841989227</v>
      </c>
      <c r="AP10" s="444">
        <v>0.38609609853544286</v>
      </c>
      <c r="AQ10" s="443">
        <v>808474960</v>
      </c>
      <c r="AR10" s="43">
        <v>0.36995350775425384</v>
      </c>
      <c r="AS10" s="171">
        <v>850893223</v>
      </c>
      <c r="AT10" s="172">
        <v>0.37570969041569008</v>
      </c>
      <c r="AU10" s="172">
        <f t="shared" si="0"/>
        <v>-7.5318250360945083E-3</v>
      </c>
      <c r="AV10" s="171">
        <f t="shared" si="11"/>
        <v>3305920515</v>
      </c>
      <c r="AW10" s="43">
        <v>0.37570969041569008</v>
      </c>
      <c r="AX10" s="174">
        <f t="shared" si="12"/>
        <v>-3.8788205627130146E-2</v>
      </c>
      <c r="AZ10" s="171">
        <v>844916617</v>
      </c>
      <c r="BA10" s="43">
        <v>0.39086294946948275</v>
      </c>
      <c r="BB10" s="43">
        <f t="shared" si="1"/>
        <v>5.0155807231553329E-2</v>
      </c>
      <c r="BC10" s="171">
        <v>886801682</v>
      </c>
      <c r="BD10" s="43">
        <v>0.38686165940547729</v>
      </c>
      <c r="BE10" s="43">
        <f t="shared" si="13"/>
        <v>5.322212394529835E-2</v>
      </c>
      <c r="BF10" s="171">
        <v>900317752</v>
      </c>
      <c r="BG10" s="43">
        <v>0.39679714340883876</v>
      </c>
      <c r="BH10" s="43">
        <f t="shared" si="14"/>
        <v>0.11360004520115252</v>
      </c>
      <c r="BI10" s="171">
        <v>958715221</v>
      </c>
      <c r="BJ10" s="43">
        <v>0.40349665100781928</v>
      </c>
      <c r="BK10" s="43">
        <f t="shared" si="15"/>
        <v>0.12671624956636895</v>
      </c>
      <c r="BL10" s="171">
        <f t="shared" si="16"/>
        <v>3590751272</v>
      </c>
      <c r="BM10" s="43">
        <v>0.39400076485181856</v>
      </c>
      <c r="BN10" s="43">
        <f t="shared" si="17"/>
        <v>8.6157775332962094E-2</v>
      </c>
      <c r="BO10" s="171">
        <v>863207604</v>
      </c>
      <c r="BP10" s="43">
        <v>0.39995335154226319</v>
      </c>
      <c r="BQ10" s="43">
        <f t="shared" si="18"/>
        <v>2.1648274672292356E-2</v>
      </c>
      <c r="BR10" s="171">
        <v>944928079</v>
      </c>
      <c r="BS10" s="43">
        <v>0.40804501966447149</v>
      </c>
      <c r="BT10" s="43">
        <f t="shared" si="2"/>
        <v>6.5546105944350286E-2</v>
      </c>
      <c r="BU10" s="171">
        <v>871636559</v>
      </c>
      <c r="BV10" s="43">
        <v>0.38759186310040561</v>
      </c>
      <c r="BW10" s="43">
        <f t="shared" si="3"/>
        <v>-3.1856744950642724E-2</v>
      </c>
      <c r="BX10" s="171">
        <v>975154078</v>
      </c>
      <c r="BY10" s="43">
        <v>0.41200634997425734</v>
      </c>
      <c r="BZ10" s="43">
        <f t="shared" si="4"/>
        <v>1.7146757076468733E-2</v>
      </c>
      <c r="CA10" s="171">
        <v>3654926320</v>
      </c>
      <c r="CB10" s="43">
        <v>0.40209496372548009</v>
      </c>
      <c r="CC10" s="43">
        <f t="shared" si="19"/>
        <v>1.7872317835107454E-2</v>
      </c>
      <c r="CD10" s="171">
        <v>871793888</v>
      </c>
      <c r="CE10" s="43">
        <v>0.41644397215305523</v>
      </c>
      <c r="CF10" s="43">
        <f t="shared" si="5"/>
        <v>9.946951301416096E-3</v>
      </c>
      <c r="CG10" s="171">
        <v>897367032</v>
      </c>
      <c r="CH10" s="43">
        <v>0.40426538954931757</v>
      </c>
      <c r="CI10" s="43">
        <f t="shared" si="6"/>
        <v>-5.0332980950606343E-2</v>
      </c>
      <c r="CJ10" s="171">
        <v>869222420</v>
      </c>
      <c r="CK10" s="43">
        <v>0.40255985022181001</v>
      </c>
      <c r="CL10" s="43">
        <f t="shared" si="20"/>
        <v>-2.7696623954939215E-3</v>
      </c>
      <c r="CM10" s="171">
        <v>930812505</v>
      </c>
      <c r="CN10" s="43">
        <v>0.41162236656603451</v>
      </c>
      <c r="CO10" s="43">
        <f t="shared" si="21"/>
        <v>-4.5471350631012819E-2</v>
      </c>
      <c r="CP10" s="468">
        <v>3569195845</v>
      </c>
      <c r="CQ10" s="471">
        <v>0.40866772117251654</v>
      </c>
      <c r="CR10" s="43">
        <f t="shared" si="22"/>
        <v>-2.3456143159679366E-2</v>
      </c>
      <c r="CS10" s="171">
        <v>862602457</v>
      </c>
      <c r="CT10" s="43">
        <v>0.40258179769221702</v>
      </c>
      <c r="CU10" s="43">
        <f t="shared" si="7"/>
        <v>-1.0543123927017062E-2</v>
      </c>
      <c r="CV10" s="171">
        <v>930687911</v>
      </c>
      <c r="CW10" s="43">
        <v>0.40364533755718068</v>
      </c>
      <c r="CX10" s="43">
        <f t="shared" si="8"/>
        <v>3.7131828796670208E-2</v>
      </c>
      <c r="CY10" s="171">
        <v>900262528</v>
      </c>
      <c r="CZ10" s="43">
        <v>0.4035756705798923</v>
      </c>
      <c r="DA10" s="43">
        <f t="shared" si="9"/>
        <v>3.5710201768610617E-2</v>
      </c>
      <c r="DB10" s="171">
        <v>971509072</v>
      </c>
      <c r="DC10" s="43">
        <v>0.41006678011702247</v>
      </c>
      <c r="DD10" s="43">
        <f t="shared" si="23"/>
        <v>4.3721551635149014E-2</v>
      </c>
      <c r="DE10" s="468">
        <v>3665061968</v>
      </c>
      <c r="DF10" s="471">
        <v>0.40505766873419791</v>
      </c>
      <c r="DG10" s="43">
        <f t="shared" si="24"/>
        <v>2.6859305894994856E-2</v>
      </c>
      <c r="DH10" s="171">
        <v>894793212</v>
      </c>
      <c r="DI10" s="43">
        <v>0.4129314511151701</v>
      </c>
      <c r="DJ10" s="43">
        <f t="shared" si="10"/>
        <v>3.731818143893828E-2</v>
      </c>
      <c r="DK10" s="171">
        <v>941683830</v>
      </c>
      <c r="DL10" s="43">
        <v>0.41629598947447033</v>
      </c>
      <c r="DM10" s="43">
        <f t="shared" si="25"/>
        <v>1.1814829514853242E-2</v>
      </c>
    </row>
    <row r="11" spans="1:117" ht="20.100000000000001" customHeight="1">
      <c r="A11" s="69"/>
      <c r="B11" s="61" t="s">
        <v>6</v>
      </c>
      <c r="C11" s="41">
        <v>559963148</v>
      </c>
      <c r="D11" s="44">
        <v>0.31929447452813542</v>
      </c>
      <c r="E11" s="41">
        <v>577171946</v>
      </c>
      <c r="F11" s="44">
        <v>0.32014711885607117</v>
      </c>
      <c r="G11" s="41">
        <v>570495133</v>
      </c>
      <c r="H11" s="44">
        <v>0.30293822680445637</v>
      </c>
      <c r="I11" s="41">
        <v>585814319</v>
      </c>
      <c r="J11" s="44">
        <v>0.30708960316793898</v>
      </c>
      <c r="K11" s="155">
        <v>2293444546</v>
      </c>
      <c r="L11" s="156"/>
      <c r="M11" s="156"/>
      <c r="N11" s="44"/>
      <c r="O11" s="41">
        <v>546296350</v>
      </c>
      <c r="P11" s="44">
        <v>0.30431810172936469</v>
      </c>
      <c r="Q11" s="41">
        <v>566703433</v>
      </c>
      <c r="R11" s="44">
        <v>0.31463831787154928</v>
      </c>
      <c r="S11" s="41">
        <v>527319783</v>
      </c>
      <c r="T11" s="44">
        <v>0.29935942359305928</v>
      </c>
      <c r="U11" s="41">
        <v>580100185</v>
      </c>
      <c r="V11" s="44">
        <v>0.32643293732924694</v>
      </c>
      <c r="W11" s="173">
        <v>2220419751</v>
      </c>
      <c r="X11" s="174">
        <v>0.31120728622964172</v>
      </c>
      <c r="Y11" s="174">
        <v>-3.1840663044311546E-2</v>
      </c>
      <c r="Z11" s="44"/>
      <c r="AA11" s="41">
        <v>535908270</v>
      </c>
      <c r="AB11" s="44">
        <v>0.31152483231043893</v>
      </c>
      <c r="AC11" s="41">
        <v>567322579</v>
      </c>
      <c r="AD11" s="44">
        <v>0.31722222956954144</v>
      </c>
      <c r="AE11" s="41">
        <v>570794699</v>
      </c>
      <c r="AF11" s="44">
        <v>0.31200469355183968</v>
      </c>
      <c r="AG11" s="41">
        <v>582212626</v>
      </c>
      <c r="AH11" s="44">
        <v>0.31399755356015496</v>
      </c>
      <c r="AI11" s="41">
        <v>2256238174</v>
      </c>
      <c r="AJ11" s="44">
        <v>0.31309181869595093</v>
      </c>
      <c r="AK11" s="44">
        <v>1.6131374702404111E-2</v>
      </c>
      <c r="AL11" s="44"/>
      <c r="AM11" s="41">
        <v>574727796</v>
      </c>
      <c r="AN11" s="44">
        <v>0.31690227910020208</v>
      </c>
      <c r="AO11" s="117">
        <v>606452796</v>
      </c>
      <c r="AP11" s="445">
        <v>0.32190858124970773</v>
      </c>
      <c r="AQ11" s="117">
        <v>582959938</v>
      </c>
      <c r="AR11" s="44">
        <v>0.30714012792383472</v>
      </c>
      <c r="AS11" s="173">
        <v>575331936</v>
      </c>
      <c r="AT11" s="174">
        <v>0.30608033370503973</v>
      </c>
      <c r="AU11" s="174">
        <f t="shared" si="0"/>
        <v>-1.1818173795495768E-2</v>
      </c>
      <c r="AV11" s="173">
        <f t="shared" si="11"/>
        <v>2339472466</v>
      </c>
      <c r="AW11" s="44">
        <v>0.30608033370503973</v>
      </c>
      <c r="AX11" s="174">
        <f t="shared" si="12"/>
        <v>3.6890738291355474E-2</v>
      </c>
      <c r="AZ11" s="173">
        <v>573377715</v>
      </c>
      <c r="BA11" s="44">
        <v>0.31208281199240434</v>
      </c>
      <c r="BB11" s="44">
        <f t="shared" si="1"/>
        <v>-2.3490790064379929E-3</v>
      </c>
      <c r="BC11" s="173">
        <v>594293249</v>
      </c>
      <c r="BD11" s="44">
        <v>0.31613241356611699</v>
      </c>
      <c r="BE11" s="44">
        <f t="shared" si="13"/>
        <v>-2.0050277746596401E-2</v>
      </c>
      <c r="BF11" s="173">
        <v>578745605</v>
      </c>
      <c r="BG11" s="44">
        <v>0.30882031019355582</v>
      </c>
      <c r="BH11" s="44">
        <f t="shared" si="14"/>
        <v>-7.2291983124233017E-3</v>
      </c>
      <c r="BI11" s="173">
        <v>608834466</v>
      </c>
      <c r="BJ11" s="44">
        <v>0.31700957961265686</v>
      </c>
      <c r="BK11" s="44">
        <f t="shared" si="15"/>
        <v>5.8231653596229282E-2</v>
      </c>
      <c r="BL11" s="173">
        <f t="shared" si="16"/>
        <v>2355251035</v>
      </c>
      <c r="BM11" s="44">
        <v>0.31465842258161475</v>
      </c>
      <c r="BN11" s="44">
        <f t="shared" si="17"/>
        <v>6.7444986975966348E-3</v>
      </c>
      <c r="BO11" s="173">
        <v>587928905</v>
      </c>
      <c r="BP11" s="44">
        <v>0.31803061550603878</v>
      </c>
      <c r="BQ11" s="44">
        <f t="shared" si="18"/>
        <v>2.5378018048713313E-2</v>
      </c>
      <c r="BR11" s="173">
        <v>623958392</v>
      </c>
      <c r="BS11" s="44">
        <v>0.32255596061412012</v>
      </c>
      <c r="BT11" s="44">
        <f t="shared" si="2"/>
        <v>4.9916675058848003E-2</v>
      </c>
      <c r="BU11" s="173">
        <v>588788124</v>
      </c>
      <c r="BV11" s="44">
        <v>0.31344618181037281</v>
      </c>
      <c r="BW11" s="44">
        <f t="shared" si="3"/>
        <v>1.7352216437133805E-2</v>
      </c>
      <c r="BX11" s="173">
        <v>607492579</v>
      </c>
      <c r="BY11" s="44">
        <v>0.31690164825779282</v>
      </c>
      <c r="BZ11" s="44">
        <f t="shared" si="4"/>
        <v>-2.2040260118914023E-3</v>
      </c>
      <c r="CA11" s="173">
        <v>2408168000</v>
      </c>
      <c r="CB11" s="44">
        <v>0.31776382772694572</v>
      </c>
      <c r="CC11" s="44">
        <f t="shared" si="19"/>
        <v>2.2467653856693914E-2</v>
      </c>
      <c r="CD11" s="173">
        <v>568327136</v>
      </c>
      <c r="CE11" s="44">
        <v>0.3131312245420092</v>
      </c>
      <c r="CF11" s="44">
        <f t="shared" si="5"/>
        <v>-3.3340373016700009E-2</v>
      </c>
      <c r="CG11" s="173">
        <v>638328146</v>
      </c>
      <c r="CH11" s="44">
        <v>0.3252958445317784</v>
      </c>
      <c r="CI11" s="44">
        <f t="shared" si="6"/>
        <v>2.3029987550836628E-2</v>
      </c>
      <c r="CJ11" s="173">
        <v>617690852</v>
      </c>
      <c r="CK11" s="44">
        <v>0.31595774899052409</v>
      </c>
      <c r="CL11" s="44">
        <f t="shared" si="20"/>
        <v>4.9088503694072472E-2</v>
      </c>
      <c r="CM11" s="173">
        <v>640936982</v>
      </c>
      <c r="CN11" s="44">
        <v>0.31945686534722062</v>
      </c>
      <c r="CO11" s="44">
        <f t="shared" si="21"/>
        <v>5.5053187736141984E-2</v>
      </c>
      <c r="CP11" s="469">
        <v>2465283116</v>
      </c>
      <c r="CQ11" s="472">
        <v>0.31856991023964398</v>
      </c>
      <c r="CR11" s="44">
        <f t="shared" si="22"/>
        <v>2.3717247301683342E-2</v>
      </c>
      <c r="CS11" s="173">
        <v>623017885</v>
      </c>
      <c r="CT11" s="44">
        <v>0.31646236331250166</v>
      </c>
      <c r="CU11" s="44">
        <f t="shared" si="7"/>
        <v>9.6231106233857444E-2</v>
      </c>
      <c r="CV11" s="173">
        <v>671614653</v>
      </c>
      <c r="CW11" s="44">
        <v>0.32189875040078542</v>
      </c>
      <c r="CX11" s="44">
        <f t="shared" si="8"/>
        <v>5.2146387729548715E-2</v>
      </c>
      <c r="CY11" s="173">
        <v>628993750</v>
      </c>
      <c r="CZ11" s="44">
        <v>0.31238282702952314</v>
      </c>
      <c r="DA11" s="44">
        <f t="shared" si="9"/>
        <v>1.8298632662929526E-2</v>
      </c>
      <c r="DB11" s="173">
        <v>663639605</v>
      </c>
      <c r="DC11" s="44">
        <v>0.32763483041804808</v>
      </c>
      <c r="DD11" s="44">
        <f t="shared" si="23"/>
        <v>3.5420990889241555E-2</v>
      </c>
      <c r="DE11" s="469">
        <v>2587265893</v>
      </c>
      <c r="DF11" s="472">
        <v>0.31964472248159781</v>
      </c>
      <c r="DG11" s="44">
        <f t="shared" si="24"/>
        <v>4.9480230569996841E-2</v>
      </c>
      <c r="DH11" s="173">
        <v>633553204</v>
      </c>
      <c r="DI11" s="44">
        <v>0.31890953097103808</v>
      </c>
      <c r="DJ11" s="44">
        <f t="shared" si="10"/>
        <v>1.6910138944085107E-2</v>
      </c>
      <c r="DK11" s="173">
        <v>678761131</v>
      </c>
      <c r="DL11" s="44">
        <v>0.32730124641421809</v>
      </c>
      <c r="DM11" s="44">
        <f t="shared" si="25"/>
        <v>1.0640741633729744E-2</v>
      </c>
    </row>
    <row r="12" spans="1:117" ht="20.100000000000001" customHeight="1">
      <c r="A12" s="69"/>
      <c r="B12" s="61" t="s">
        <v>7</v>
      </c>
      <c r="C12" s="41">
        <v>356324743</v>
      </c>
      <c r="D12" s="44">
        <v>0.34668261103946052</v>
      </c>
      <c r="E12" s="41">
        <v>450283444</v>
      </c>
      <c r="F12" s="44">
        <v>0.37586332094809388</v>
      </c>
      <c r="G12" s="41">
        <v>428472732</v>
      </c>
      <c r="H12" s="44">
        <v>0.35454175803469273</v>
      </c>
      <c r="I12" s="41">
        <v>478916097</v>
      </c>
      <c r="J12" s="44">
        <v>0.38764418071805579</v>
      </c>
      <c r="K12" s="155">
        <v>1713997016</v>
      </c>
      <c r="L12" s="156"/>
      <c r="M12" s="156"/>
      <c r="N12" s="44"/>
      <c r="O12" s="41">
        <v>406444254</v>
      </c>
      <c r="P12" s="44">
        <v>0.35854312485527956</v>
      </c>
      <c r="Q12" s="41">
        <v>454055819</v>
      </c>
      <c r="R12" s="44">
        <v>0.36284275286020568</v>
      </c>
      <c r="S12" s="41">
        <v>467782408</v>
      </c>
      <c r="T12" s="44">
        <v>0.37346074000089485</v>
      </c>
      <c r="U12" s="41">
        <v>456115615</v>
      </c>
      <c r="V12" s="44">
        <v>0.36925264973867539</v>
      </c>
      <c r="W12" s="173">
        <v>1784398096</v>
      </c>
      <c r="X12" s="174">
        <v>0.36619676563191406</v>
      </c>
      <c r="Y12" s="174">
        <v>4.1074213865492482E-2</v>
      </c>
      <c r="Z12" s="44"/>
      <c r="AA12" s="41">
        <v>434102010</v>
      </c>
      <c r="AB12" s="44">
        <v>0.36472559093602575</v>
      </c>
      <c r="AC12" s="41">
        <v>482510128</v>
      </c>
      <c r="AD12" s="44">
        <v>0.38101443124842149</v>
      </c>
      <c r="AE12" s="41">
        <v>499315937</v>
      </c>
      <c r="AF12" s="44">
        <v>0.38627304321821004</v>
      </c>
      <c r="AG12" s="41">
        <v>484446048</v>
      </c>
      <c r="AH12" s="44">
        <v>0.37649438900616161</v>
      </c>
      <c r="AI12" s="41">
        <v>1900374123</v>
      </c>
      <c r="AJ12" s="44">
        <v>0.37632669642781946</v>
      </c>
      <c r="AK12" s="44">
        <v>6.4994480357257745E-2</v>
      </c>
      <c r="AL12" s="44"/>
      <c r="AM12" s="41">
        <v>470960876</v>
      </c>
      <c r="AN12" s="44">
        <v>0.38080156884779742</v>
      </c>
      <c r="AO12" s="117">
        <v>498363702</v>
      </c>
      <c r="AP12" s="445">
        <v>0.38805358186551531</v>
      </c>
      <c r="AQ12" s="117">
        <v>516986574</v>
      </c>
      <c r="AR12" s="46">
        <v>0.39414390298942326</v>
      </c>
      <c r="AS12" s="173">
        <v>500821971</v>
      </c>
      <c r="AT12" s="174">
        <v>0.38248224715086693</v>
      </c>
      <c r="AU12" s="296">
        <f t="shared" si="0"/>
        <v>3.3803398887464864E-2</v>
      </c>
      <c r="AV12" s="173">
        <f t="shared" si="11"/>
        <v>1987133123</v>
      </c>
      <c r="AW12" s="44">
        <v>0.38252997753549189</v>
      </c>
      <c r="AX12" s="174">
        <f t="shared" si="12"/>
        <v>4.5653642064457767E-2</v>
      </c>
      <c r="AZ12" s="173">
        <v>478131352</v>
      </c>
      <c r="BA12" s="44">
        <v>0.37401093686614911</v>
      </c>
      <c r="BB12" s="44">
        <f t="shared" si="1"/>
        <v>1.5225205246135909E-2</v>
      </c>
      <c r="BC12" s="173">
        <v>511433942</v>
      </c>
      <c r="BD12" s="44">
        <v>0.37939214516141512</v>
      </c>
      <c r="BE12" s="44">
        <f t="shared" si="13"/>
        <v>2.6226308111018781E-2</v>
      </c>
      <c r="BF12" s="173">
        <v>513650938</v>
      </c>
      <c r="BG12" s="44">
        <v>0.38414710126873597</v>
      </c>
      <c r="BH12" s="44">
        <f t="shared" si="14"/>
        <v>-6.452074710938227E-3</v>
      </c>
      <c r="BI12" s="173">
        <v>481010319</v>
      </c>
      <c r="BJ12" s="44">
        <v>0.36184974869009606</v>
      </c>
      <c r="BK12" s="44">
        <f t="shared" si="15"/>
        <v>-3.9558272494399027E-2</v>
      </c>
      <c r="BL12" s="173">
        <f t="shared" si="16"/>
        <v>1984226551</v>
      </c>
      <c r="BM12" s="44">
        <v>0.37484841096160826</v>
      </c>
      <c r="BN12" s="44">
        <f t="shared" si="17"/>
        <v>-1.4626961658270599E-3</v>
      </c>
      <c r="BO12" s="173">
        <v>491883121</v>
      </c>
      <c r="BP12" s="44">
        <v>0.37405014049330865</v>
      </c>
      <c r="BQ12" s="44">
        <f t="shared" si="18"/>
        <v>2.8761487700978083E-2</v>
      </c>
      <c r="BR12" s="173">
        <v>504631900</v>
      </c>
      <c r="BS12" s="44">
        <v>0.37378192201737487</v>
      </c>
      <c r="BT12" s="44">
        <f t="shared" si="2"/>
        <v>-1.3299942458648961E-2</v>
      </c>
      <c r="BU12" s="173">
        <v>502035747</v>
      </c>
      <c r="BV12" s="44">
        <v>0.36890362074652355</v>
      </c>
      <c r="BW12" s="44">
        <f t="shared" si="3"/>
        <v>-2.2613004553687754E-2</v>
      </c>
      <c r="BX12" s="173">
        <v>501342055</v>
      </c>
      <c r="BY12" s="44">
        <v>0.36135224557058898</v>
      </c>
      <c r="BZ12" s="44">
        <f t="shared" si="4"/>
        <v>4.2268814611438721E-2</v>
      </c>
      <c r="CA12" s="173">
        <v>1999892823</v>
      </c>
      <c r="CB12" s="44">
        <v>0.36943508227868171</v>
      </c>
      <c r="CC12" s="44">
        <f t="shared" si="19"/>
        <v>7.8954048831292312E-3</v>
      </c>
      <c r="CD12" s="173">
        <v>488572854</v>
      </c>
      <c r="CE12" s="44">
        <v>0.37046798605689091</v>
      </c>
      <c r="CF12" s="44">
        <f t="shared" si="5"/>
        <v>-6.7297836796477162E-3</v>
      </c>
      <c r="CG12" s="173">
        <v>497696874</v>
      </c>
      <c r="CH12" s="44">
        <v>0.35959984067972411</v>
      </c>
      <c r="CI12" s="44">
        <f t="shared" si="6"/>
        <v>-1.3742741986782825E-2</v>
      </c>
      <c r="CJ12" s="173">
        <v>486215564</v>
      </c>
      <c r="CK12" s="44">
        <v>0.35437473239305217</v>
      </c>
      <c r="CL12" s="44">
        <f t="shared" si="20"/>
        <v>-3.1512064817169283E-2</v>
      </c>
      <c r="CM12" s="173">
        <v>520412899</v>
      </c>
      <c r="CN12" s="44">
        <v>0.37094422442831815</v>
      </c>
      <c r="CO12" s="44">
        <f t="shared" si="21"/>
        <v>3.8039585567981149E-2</v>
      </c>
      <c r="CP12" s="469">
        <v>1992898191</v>
      </c>
      <c r="CQ12" s="472">
        <v>0.36381308743248997</v>
      </c>
      <c r="CR12" s="44">
        <f t="shared" si="22"/>
        <v>-3.4975034259623339E-3</v>
      </c>
      <c r="CS12" s="173">
        <v>506930242</v>
      </c>
      <c r="CT12" s="44">
        <v>0.36637938115166024</v>
      </c>
      <c r="CU12" s="44">
        <f t="shared" si="7"/>
        <v>3.7573491547281179E-2</v>
      </c>
      <c r="CV12" s="173">
        <v>536076463</v>
      </c>
      <c r="CW12" s="44">
        <v>0.36648642238046553</v>
      </c>
      <c r="CX12" s="44">
        <f t="shared" si="8"/>
        <v>7.7114386296105231E-2</v>
      </c>
      <c r="CY12" s="173">
        <v>517200036</v>
      </c>
      <c r="CZ12" s="44">
        <v>0.36952275101192533</v>
      </c>
      <c r="DA12" s="44">
        <f t="shared" si="9"/>
        <v>6.3725792208494614E-2</v>
      </c>
      <c r="DB12" s="173">
        <v>505860287</v>
      </c>
      <c r="DC12" s="44">
        <v>0.36068068013485749</v>
      </c>
      <c r="DD12" s="44">
        <f t="shared" si="23"/>
        <v>-2.7963588196917466E-2</v>
      </c>
      <c r="DE12" s="469">
        <v>2066067028</v>
      </c>
      <c r="DF12" s="472">
        <v>0.36577101948197077</v>
      </c>
      <c r="DG12" s="44">
        <f t="shared" si="24"/>
        <v>3.6714789210223087E-2</v>
      </c>
      <c r="DH12" s="173">
        <v>478277870</v>
      </c>
      <c r="DI12" s="44">
        <v>0.34967069508894777</v>
      </c>
      <c r="DJ12" s="44">
        <f t="shared" si="10"/>
        <v>-5.6521330996070263E-2</v>
      </c>
      <c r="DK12" s="173">
        <v>499218130</v>
      </c>
      <c r="DL12" s="44">
        <v>0.34679671048784838</v>
      </c>
      <c r="DM12" s="44">
        <f t="shared" si="25"/>
        <v>-6.8755738302205605E-2</v>
      </c>
    </row>
    <row r="13" spans="1:117" ht="20.100000000000001" customHeight="1">
      <c r="A13" s="72"/>
      <c r="B13" s="90" t="s">
        <v>8</v>
      </c>
      <c r="C13" s="42">
        <v>1729248418</v>
      </c>
      <c r="D13" s="45">
        <v>0.35657353724216484</v>
      </c>
      <c r="E13" s="42">
        <v>1866135455</v>
      </c>
      <c r="F13" s="45">
        <v>0.36252592664103778</v>
      </c>
      <c r="G13" s="42">
        <v>1889429706</v>
      </c>
      <c r="H13" s="45">
        <v>0.35336711910505958</v>
      </c>
      <c r="I13" s="42">
        <v>1962286938</v>
      </c>
      <c r="J13" s="45">
        <v>0.36239793949033033</v>
      </c>
      <c r="K13" s="157">
        <v>7447100517</v>
      </c>
      <c r="L13" s="158"/>
      <c r="M13" s="158"/>
      <c r="N13" s="44"/>
      <c r="O13" s="42">
        <v>1763086742</v>
      </c>
      <c r="P13" s="45">
        <v>0.35210068437658237</v>
      </c>
      <c r="Q13" s="42">
        <v>1884670280</v>
      </c>
      <c r="R13" s="45">
        <v>0.35804430350685862</v>
      </c>
      <c r="S13" s="42">
        <v>1868110570</v>
      </c>
      <c r="T13" s="45">
        <v>0.35748665469548657</v>
      </c>
      <c r="U13" s="42">
        <v>1888747091</v>
      </c>
      <c r="V13" s="45">
        <v>0.36452869660773807</v>
      </c>
      <c r="W13" s="175">
        <v>7404614683</v>
      </c>
      <c r="X13" s="176">
        <v>0.35808889395544652</v>
      </c>
      <c r="Y13" s="176">
        <v>-5.7050168589795058E-3</v>
      </c>
      <c r="Z13" s="44"/>
      <c r="AA13" s="42">
        <v>1794655114</v>
      </c>
      <c r="AB13" s="45">
        <v>0.3610375891841327</v>
      </c>
      <c r="AC13" s="42">
        <v>1933408325</v>
      </c>
      <c r="AD13" s="45">
        <v>0.36726895817767385</v>
      </c>
      <c r="AE13" s="42">
        <v>1943865337</v>
      </c>
      <c r="AF13" s="45">
        <v>0.36556056841244233</v>
      </c>
      <c r="AG13" s="42">
        <v>1924009312</v>
      </c>
      <c r="AH13" s="45">
        <v>0.36323139842283925</v>
      </c>
      <c r="AI13" s="42">
        <v>7595938088</v>
      </c>
      <c r="AJ13" s="45">
        <v>0.3628247083257235</v>
      </c>
      <c r="AK13" s="45">
        <v>2.5838401212051387E-2</v>
      </c>
      <c r="AL13" s="44"/>
      <c r="AM13" s="42">
        <v>1850251777</v>
      </c>
      <c r="AN13" s="45">
        <v>0.3646317703550106</v>
      </c>
      <c r="AO13" s="121">
        <v>1946805725</v>
      </c>
      <c r="AP13" s="446">
        <v>0.36395898212056815</v>
      </c>
      <c r="AQ13" s="121">
        <v>1908421472</v>
      </c>
      <c r="AR13" s="43">
        <v>0.3537364530926107</v>
      </c>
      <c r="AS13" s="175">
        <v>1927047130</v>
      </c>
      <c r="AT13" s="176">
        <v>0.35333779980260982</v>
      </c>
      <c r="AU13" s="172">
        <f t="shared" si="0"/>
        <v>1.5788998426635725E-3</v>
      </c>
      <c r="AV13" s="175">
        <f t="shared" si="11"/>
        <v>7632526104</v>
      </c>
      <c r="AW13" s="45">
        <v>0.35334838508442162</v>
      </c>
      <c r="AX13" s="176">
        <f t="shared" si="12"/>
        <v>4.8167870217110664E-3</v>
      </c>
      <c r="AZ13" s="175">
        <v>1896425684</v>
      </c>
      <c r="BA13" s="45">
        <v>0.35935393837106916</v>
      </c>
      <c r="BB13" s="45">
        <f t="shared" si="1"/>
        <v>2.4955472316781968E-2</v>
      </c>
      <c r="BC13" s="175">
        <v>1992528873</v>
      </c>
      <c r="BD13" s="45">
        <v>0.36095106272221666</v>
      </c>
      <c r="BE13" s="45">
        <f t="shared" si="13"/>
        <v>2.3486240775257627E-2</v>
      </c>
      <c r="BF13" s="175">
        <v>1992714295</v>
      </c>
      <c r="BG13" s="45">
        <v>0.36362499525483916</v>
      </c>
      <c r="BH13" s="45">
        <f t="shared" si="14"/>
        <v>4.4168871623343486E-2</v>
      </c>
      <c r="BI13" s="175">
        <v>2048560006</v>
      </c>
      <c r="BJ13" s="45">
        <v>0.36413130194893872</v>
      </c>
      <c r="BK13" s="45">
        <f t="shared" si="15"/>
        <v>6.3056514865829971E-2</v>
      </c>
      <c r="BL13" s="175">
        <f t="shared" si="16"/>
        <v>7930228858</v>
      </c>
      <c r="BM13" s="45">
        <v>0.3620575772388917</v>
      </c>
      <c r="BN13" s="45">
        <f t="shared" si="17"/>
        <v>3.9004485532513566E-2</v>
      </c>
      <c r="BO13" s="175">
        <v>1943019630</v>
      </c>
      <c r="BP13" s="45">
        <v>0.3650957757731812</v>
      </c>
      <c r="BQ13" s="45">
        <f t="shared" si="18"/>
        <v>2.4569349800052542E-2</v>
      </c>
      <c r="BR13" s="175">
        <v>2073518371</v>
      </c>
      <c r="BS13" s="45">
        <v>0.37025566059525605</v>
      </c>
      <c r="BT13" s="45">
        <f t="shared" si="2"/>
        <v>4.0646586906447402E-2</v>
      </c>
      <c r="BU13" s="175">
        <v>1962460430</v>
      </c>
      <c r="BV13" s="45">
        <v>0.35757998064003454</v>
      </c>
      <c r="BW13" s="45">
        <f t="shared" si="3"/>
        <v>-1.5182239157871869E-2</v>
      </c>
      <c r="BX13" s="175">
        <v>2083988712</v>
      </c>
      <c r="BY13" s="45">
        <v>0.36746725650375683</v>
      </c>
      <c r="BZ13" s="45">
        <f t="shared" si="4"/>
        <v>1.7294443851404662E-2</v>
      </c>
      <c r="CA13" s="175">
        <v>8062987143</v>
      </c>
      <c r="CB13" s="45">
        <v>0.36514549063448282</v>
      </c>
      <c r="CC13" s="45">
        <f t="shared" si="19"/>
        <v>1.6740788617477742E-2</v>
      </c>
      <c r="CD13" s="175">
        <v>1928693878</v>
      </c>
      <c r="CE13" s="45">
        <v>0.36897237291869178</v>
      </c>
      <c r="CF13" s="45">
        <f t="shared" si="5"/>
        <v>-7.3729322024399524E-3</v>
      </c>
      <c r="CG13" s="175">
        <v>2033392052</v>
      </c>
      <c r="CH13" s="45">
        <v>0.36531867792961958</v>
      </c>
      <c r="CI13" s="45">
        <f t="shared" si="6"/>
        <v>-1.935180298433925E-2</v>
      </c>
      <c r="CJ13" s="175">
        <v>1973128836</v>
      </c>
      <c r="CK13" s="45">
        <v>0.3596494997426401</v>
      </c>
      <c r="CL13" s="45">
        <f t="shared" si="20"/>
        <v>5.4362400570797664E-3</v>
      </c>
      <c r="CM13" s="175">
        <v>2092162386</v>
      </c>
      <c r="CN13" s="45">
        <v>0.36894897662665949</v>
      </c>
      <c r="CO13" s="45">
        <f t="shared" si="21"/>
        <v>3.922129689539311E-3</v>
      </c>
      <c r="CP13" s="470">
        <v>8027377152</v>
      </c>
      <c r="CQ13" s="473">
        <v>0.36570965623357066</v>
      </c>
      <c r="CR13" s="45">
        <f t="shared" si="22"/>
        <v>-4.4164762225765708E-3</v>
      </c>
      <c r="CS13" s="175">
        <v>1992550584</v>
      </c>
      <c r="CT13" s="45">
        <v>0.36261207342636559</v>
      </c>
      <c r="CU13" s="45">
        <f t="shared" si="7"/>
        <v>3.3108782439967843E-2</v>
      </c>
      <c r="CV13" s="175">
        <v>2138379027</v>
      </c>
      <c r="CW13" s="45">
        <v>0.36523091145459879</v>
      </c>
      <c r="CX13" s="45">
        <f t="shared" si="8"/>
        <v>5.1631447509956185E-2</v>
      </c>
      <c r="CY13" s="175">
        <v>2046456314</v>
      </c>
      <c r="CZ13" s="45">
        <v>0.36259652959764821</v>
      </c>
      <c r="DA13" s="45">
        <f t="shared" si="9"/>
        <v>3.7163046153971369E-2</v>
      </c>
      <c r="DB13" s="175">
        <v>2141008964</v>
      </c>
      <c r="DC13" s="45">
        <v>0.36931709126529594</v>
      </c>
      <c r="DD13" s="45">
        <f t="shared" si="23"/>
        <v>2.3347412383887489E-2</v>
      </c>
      <c r="DE13" s="470">
        <v>8318394889</v>
      </c>
      <c r="DF13" s="473">
        <v>0.36498650664757037</v>
      </c>
      <c r="DG13" s="45">
        <f t="shared" si="24"/>
        <v>3.6253153612882505E-2</v>
      </c>
      <c r="DH13" s="175">
        <v>2006624286</v>
      </c>
      <c r="DI13" s="45">
        <v>0.36343014742385787</v>
      </c>
      <c r="DJ13" s="45">
        <f t="shared" si="10"/>
        <v>7.0631592055983017E-3</v>
      </c>
      <c r="DK13" s="175">
        <v>2119663091</v>
      </c>
      <c r="DL13" s="45">
        <v>0.36701723670876923</v>
      </c>
      <c r="DM13" s="45">
        <f t="shared" si="25"/>
        <v>-8.7523941095967173E-3</v>
      </c>
    </row>
    <row r="14" spans="1:117" ht="20.100000000000001" customHeight="1">
      <c r="A14" s="73" t="s">
        <v>10</v>
      </c>
      <c r="B14" s="73" t="s">
        <v>3</v>
      </c>
      <c r="C14" s="40">
        <v>1226036875</v>
      </c>
      <c r="D14" s="43">
        <v>0.43110776547946988</v>
      </c>
      <c r="E14" s="40">
        <v>1316050969</v>
      </c>
      <c r="F14" s="43">
        <v>0.43870475262124248</v>
      </c>
      <c r="G14" s="40">
        <v>1295766656</v>
      </c>
      <c r="H14" s="43">
        <v>0.43484584629997253</v>
      </c>
      <c r="I14" s="40">
        <v>1315165871</v>
      </c>
      <c r="J14" s="43">
        <v>0.44156465501606074</v>
      </c>
      <c r="K14" s="153">
        <v>5153020371</v>
      </c>
      <c r="L14" s="154"/>
      <c r="M14" s="154"/>
      <c r="N14" s="44"/>
      <c r="O14" s="40">
        <v>1238425455</v>
      </c>
      <c r="P14" s="43">
        <v>0.42291138779475929</v>
      </c>
      <c r="Q14" s="40">
        <v>1273217446</v>
      </c>
      <c r="R14" s="43">
        <v>0.40774266058256042</v>
      </c>
      <c r="S14" s="40">
        <v>1262698605</v>
      </c>
      <c r="T14" s="43">
        <v>0.41916876829312311</v>
      </c>
      <c r="U14" s="40">
        <v>1234501153</v>
      </c>
      <c r="V14" s="43">
        <v>0.41860016531975019</v>
      </c>
      <c r="W14" s="171">
        <v>5008842659</v>
      </c>
      <c r="X14" s="172">
        <v>0.41697134517993906</v>
      </c>
      <c r="Y14" s="172">
        <v>-2.7979262960301621E-2</v>
      </c>
      <c r="Z14" s="44"/>
      <c r="AA14" s="40">
        <v>1247799231</v>
      </c>
      <c r="AB14" s="43">
        <v>0.43146232912306098</v>
      </c>
      <c r="AC14" s="40">
        <v>1340169350</v>
      </c>
      <c r="AD14" s="43">
        <v>0.44344814245512831</v>
      </c>
      <c r="AE14" s="40">
        <v>1242494086</v>
      </c>
      <c r="AF14" s="43">
        <v>0.42550393436200479</v>
      </c>
      <c r="AG14" s="40">
        <v>1186642917</v>
      </c>
      <c r="AH14" s="43">
        <v>0.40934248370262327</v>
      </c>
      <c r="AI14" s="40">
        <v>5017105584</v>
      </c>
      <c r="AJ14" s="43">
        <v>0.40933226726957678</v>
      </c>
      <c r="AK14" s="43">
        <v>1.6496675105481806E-3</v>
      </c>
      <c r="AL14" s="44"/>
      <c r="AM14" s="40">
        <v>1285836396</v>
      </c>
      <c r="AN14" s="43">
        <v>0.4426381966587597</v>
      </c>
      <c r="AO14" s="117">
        <v>1278152130</v>
      </c>
      <c r="AP14" s="444">
        <v>0.42957134630784022</v>
      </c>
      <c r="AQ14" s="443">
        <v>1348405798</v>
      </c>
      <c r="AR14" s="43">
        <v>0.44678687815536783</v>
      </c>
      <c r="AS14" s="171">
        <v>1353097019</v>
      </c>
      <c r="AT14" s="172">
        <v>0.44298564250086386</v>
      </c>
      <c r="AU14" s="172">
        <f t="shared" si="0"/>
        <v>0.14027311806724407</v>
      </c>
      <c r="AV14" s="171">
        <f t="shared" si="11"/>
        <v>5265491343</v>
      </c>
      <c r="AW14" s="43">
        <v>0.43836688525246092</v>
      </c>
      <c r="AX14" s="174">
        <f t="shared" si="12"/>
        <v>4.9507779902445037E-2</v>
      </c>
      <c r="AZ14" s="171">
        <v>1382882048</v>
      </c>
      <c r="BA14" s="43">
        <v>0.45496998235134084</v>
      </c>
      <c r="BB14" s="43">
        <f t="shared" si="1"/>
        <v>7.547278355309528E-2</v>
      </c>
      <c r="BC14" s="171">
        <v>1505922848</v>
      </c>
      <c r="BD14" s="43">
        <v>0.46179476019331434</v>
      </c>
      <c r="BE14" s="43">
        <f t="shared" si="13"/>
        <v>0.17820313611651217</v>
      </c>
      <c r="BF14" s="171">
        <v>1482881045</v>
      </c>
      <c r="BG14" s="43">
        <v>0.45313861421876028</v>
      </c>
      <c r="BH14" s="43">
        <f t="shared" si="14"/>
        <v>9.9729063164410992E-2</v>
      </c>
      <c r="BI14" s="171">
        <v>1568228259</v>
      </c>
      <c r="BJ14" s="43">
        <v>0.46126587726845347</v>
      </c>
      <c r="BK14" s="43">
        <f t="shared" si="15"/>
        <v>0.15899173302369096</v>
      </c>
      <c r="BL14" s="171">
        <f t="shared" si="16"/>
        <v>5939914200</v>
      </c>
      <c r="BM14" s="43">
        <v>0.45704891842076989</v>
      </c>
      <c r="BN14" s="43">
        <f t="shared" si="17"/>
        <v>0.12808355632311219</v>
      </c>
      <c r="BO14" s="171">
        <v>1485274366</v>
      </c>
      <c r="BP14" s="43">
        <v>0.45954741494477375</v>
      </c>
      <c r="BQ14" s="43">
        <f t="shared" si="18"/>
        <v>7.404269810869657E-2</v>
      </c>
      <c r="BR14" s="171">
        <v>1532472273</v>
      </c>
      <c r="BS14" s="43">
        <v>0.45989083295911998</v>
      </c>
      <c r="BT14" s="43">
        <f t="shared" si="2"/>
        <v>1.7630003446232223E-2</v>
      </c>
      <c r="BU14" s="171">
        <v>1494855314</v>
      </c>
      <c r="BV14" s="43">
        <v>0.45440422420228188</v>
      </c>
      <c r="BW14" s="43">
        <f t="shared" si="3"/>
        <v>8.0750030761906899E-3</v>
      </c>
      <c r="BX14" s="171">
        <v>1524592022</v>
      </c>
      <c r="BY14" s="43">
        <v>0.46276600593803102</v>
      </c>
      <c r="BZ14" s="43">
        <f t="shared" si="4"/>
        <v>-2.7825182175855723E-2</v>
      </c>
      <c r="CA14" s="171">
        <v>6037193975</v>
      </c>
      <c r="CB14" s="43">
        <v>0.45915410012603236</v>
      </c>
      <c r="CC14" s="43">
        <f t="shared" si="19"/>
        <v>1.6377303059360582E-2</v>
      </c>
      <c r="CD14" s="171">
        <v>1435796641</v>
      </c>
      <c r="CE14" s="43">
        <v>0.44326956094205033</v>
      </c>
      <c r="CF14" s="43">
        <f t="shared" si="5"/>
        <v>-3.3312178633533307E-2</v>
      </c>
      <c r="CG14" s="171">
        <v>1535163910</v>
      </c>
      <c r="CH14" s="43">
        <v>0.44542846880186687</v>
      </c>
      <c r="CI14" s="43">
        <f t="shared" si="6"/>
        <v>1.7564017616649164E-3</v>
      </c>
      <c r="CJ14" s="171">
        <v>1494490355</v>
      </c>
      <c r="CK14" s="43">
        <v>0.42808625094252123</v>
      </c>
      <c r="CL14" s="43">
        <f t="shared" si="20"/>
        <v>-2.4414336061961972E-4</v>
      </c>
      <c r="CM14" s="171">
        <v>1510380978</v>
      </c>
      <c r="CN14" s="43">
        <v>0.43396705204564018</v>
      </c>
      <c r="CO14" s="43">
        <f t="shared" si="21"/>
        <v>-9.3212110485515476E-3</v>
      </c>
      <c r="CP14" s="468">
        <v>5975831884</v>
      </c>
      <c r="CQ14" s="471">
        <v>0.43756247250901742</v>
      </c>
      <c r="CR14" s="43">
        <f t="shared" si="22"/>
        <v>-1.0164008520199941E-2</v>
      </c>
      <c r="CS14" s="171">
        <v>1465906183</v>
      </c>
      <c r="CT14" s="43">
        <v>0.430628818075039</v>
      </c>
      <c r="CU14" s="43">
        <f t="shared" si="7"/>
        <v>2.0970617384248325E-2</v>
      </c>
      <c r="CV14" s="171">
        <v>1570637653</v>
      </c>
      <c r="CW14" s="43">
        <v>0.44702543486395691</v>
      </c>
      <c r="CX14" s="43">
        <f t="shared" si="8"/>
        <v>2.3107462837632653E-2</v>
      </c>
      <c r="CY14" s="171">
        <v>1572270821</v>
      </c>
      <c r="CZ14" s="43">
        <v>0.45264545615028157</v>
      </c>
      <c r="DA14" s="43">
        <f t="shared" si="9"/>
        <v>5.2044809616720533E-2</v>
      </c>
      <c r="DB14" s="171">
        <v>1577223357</v>
      </c>
      <c r="DC14" s="43">
        <v>0.44333861540946429</v>
      </c>
      <c r="DD14" s="43">
        <f t="shared" si="23"/>
        <v>4.4255310397586234E-2</v>
      </c>
      <c r="DE14" s="468">
        <v>6186038014</v>
      </c>
      <c r="DF14" s="471">
        <v>0.44348312342245055</v>
      </c>
      <c r="DG14" s="43">
        <f t="shared" si="24"/>
        <v>3.5176044788478134E-2</v>
      </c>
      <c r="DH14" s="171">
        <v>1521765288</v>
      </c>
      <c r="DI14" s="43">
        <v>0.43721605953754178</v>
      </c>
      <c r="DJ14" s="43">
        <f t="shared" si="10"/>
        <v>3.8105511558511607E-2</v>
      </c>
      <c r="DK14" s="171">
        <v>1590157948</v>
      </c>
      <c r="DL14" s="43">
        <v>0.44216487337921712</v>
      </c>
      <c r="DM14" s="43">
        <f t="shared" si="25"/>
        <v>1.2428261198701884E-2</v>
      </c>
    </row>
    <row r="15" spans="1:117" ht="20.100000000000001" customHeight="1">
      <c r="A15" s="69"/>
      <c r="B15" s="61" t="s">
        <v>6</v>
      </c>
      <c r="C15" s="41">
        <v>998220425</v>
      </c>
      <c r="D15" s="44">
        <v>0.38067621445594052</v>
      </c>
      <c r="E15" s="41">
        <v>1067414490</v>
      </c>
      <c r="F15" s="44">
        <v>0.37982175585576772</v>
      </c>
      <c r="G15" s="41">
        <v>1037528282</v>
      </c>
      <c r="H15" s="44">
        <v>0.37140316817503871</v>
      </c>
      <c r="I15" s="41">
        <v>1039956296</v>
      </c>
      <c r="J15" s="44">
        <v>0.37196798944592047</v>
      </c>
      <c r="K15" s="155">
        <v>4143119493</v>
      </c>
      <c r="L15" s="156"/>
      <c r="M15" s="156"/>
      <c r="N15" s="44"/>
      <c r="O15" s="41">
        <v>1060144571</v>
      </c>
      <c r="P15" s="44">
        <v>0.39480809130798716</v>
      </c>
      <c r="Q15" s="41">
        <v>1033075372</v>
      </c>
      <c r="R15" s="44">
        <v>0.36700672322858363</v>
      </c>
      <c r="S15" s="41">
        <v>1018709619</v>
      </c>
      <c r="T15" s="44">
        <v>0.37200046604093839</v>
      </c>
      <c r="U15" s="41">
        <v>1048041122</v>
      </c>
      <c r="V15" s="44">
        <v>0.38424177226669337</v>
      </c>
      <c r="W15" s="173">
        <v>4159970684</v>
      </c>
      <c r="X15" s="174">
        <v>0.37934815450196652</v>
      </c>
      <c r="Y15" s="174">
        <v>4.0672712984675119E-3</v>
      </c>
      <c r="Z15" s="44"/>
      <c r="AA15" s="41">
        <v>1013539925</v>
      </c>
      <c r="AB15" s="44">
        <v>0.36859185538663009</v>
      </c>
      <c r="AC15" s="41">
        <v>1115362115</v>
      </c>
      <c r="AD15" s="44">
        <v>0.38167237903747209</v>
      </c>
      <c r="AE15" s="41">
        <v>988076807</v>
      </c>
      <c r="AF15" s="44">
        <v>0.35279477367287887</v>
      </c>
      <c r="AG15" s="41">
        <v>1014192632</v>
      </c>
      <c r="AH15" s="44">
        <v>0.36015065511773564</v>
      </c>
      <c r="AI15" s="41">
        <v>3979747659</v>
      </c>
      <c r="AJ15" s="44">
        <v>0.35997149293270397</v>
      </c>
      <c r="AK15" s="44">
        <v>-4.3323147851298649E-2</v>
      </c>
      <c r="AL15" s="44"/>
      <c r="AM15" s="41">
        <v>1015440409</v>
      </c>
      <c r="AN15" s="44">
        <v>0.35813784197789533</v>
      </c>
      <c r="AO15" s="117">
        <v>1165286009</v>
      </c>
      <c r="AP15" s="445">
        <v>0.37404504896465279</v>
      </c>
      <c r="AQ15" s="117">
        <v>1039926565</v>
      </c>
      <c r="AR15" s="44">
        <v>0.35436920651901915</v>
      </c>
      <c r="AS15" s="173">
        <v>1150641058</v>
      </c>
      <c r="AT15" s="174">
        <v>0.36693692914933718</v>
      </c>
      <c r="AU15" s="174">
        <f t="shared" si="0"/>
        <v>0.1345389639943666</v>
      </c>
      <c r="AV15" s="173">
        <f t="shared" si="11"/>
        <v>4371294041</v>
      </c>
      <c r="AW15" s="44">
        <v>0.37906074342160462</v>
      </c>
      <c r="AX15" s="174">
        <f t="shared" si="12"/>
        <v>9.8384725753789315E-2</v>
      </c>
      <c r="AZ15" s="173">
        <v>1124278965</v>
      </c>
      <c r="BA15" s="44">
        <v>0.36478582304946205</v>
      </c>
      <c r="BB15" s="44">
        <f t="shared" si="1"/>
        <v>0.10718359741777816</v>
      </c>
      <c r="BC15" s="173">
        <v>1172790773</v>
      </c>
      <c r="BD15" s="44">
        <v>0.36094499755749143</v>
      </c>
      <c r="BE15" s="44">
        <f t="shared" si="13"/>
        <v>6.4402764145776725E-3</v>
      </c>
      <c r="BF15" s="173">
        <v>1188187585</v>
      </c>
      <c r="BG15" s="44">
        <v>0.37031377017019973</v>
      </c>
      <c r="BH15" s="44">
        <f t="shared" si="14"/>
        <v>0.1425687399379012</v>
      </c>
      <c r="BI15" s="173">
        <v>1235691674</v>
      </c>
      <c r="BJ15" s="44">
        <v>0.37065190589672309</v>
      </c>
      <c r="BK15" s="44">
        <f t="shared" si="15"/>
        <v>7.391585360931896E-2</v>
      </c>
      <c r="BL15" s="173">
        <f t="shared" si="16"/>
        <v>4720948997</v>
      </c>
      <c r="BM15" s="44">
        <v>0.36636770697425275</v>
      </c>
      <c r="BN15" s="44">
        <f t="shared" si="17"/>
        <v>7.9988889495983484E-2</v>
      </c>
      <c r="BO15" s="173">
        <v>1125973675</v>
      </c>
      <c r="BP15" s="44">
        <v>0.36602966483566796</v>
      </c>
      <c r="BQ15" s="44">
        <f>BO15/AZ15-1</f>
        <v>1.5073749956711069E-3</v>
      </c>
      <c r="BR15" s="173">
        <v>1211182241</v>
      </c>
      <c r="BS15" s="44">
        <v>0.3744148371285782</v>
      </c>
      <c r="BT15" s="44">
        <f t="shared" si="2"/>
        <v>3.2735138171145817E-2</v>
      </c>
      <c r="BU15" s="173">
        <v>1150994169</v>
      </c>
      <c r="BV15" s="44">
        <v>0.35869827707123236</v>
      </c>
      <c r="BW15" s="44">
        <f t="shared" si="3"/>
        <v>-3.1302646542969881E-2</v>
      </c>
      <c r="BX15" s="173">
        <v>1242844978</v>
      </c>
      <c r="BY15" s="44">
        <v>0.37996724095916207</v>
      </c>
      <c r="BZ15" s="44">
        <f t="shared" si="4"/>
        <v>5.7889068531509213E-3</v>
      </c>
      <c r="CA15" s="173">
        <v>4730995063</v>
      </c>
      <c r="CB15" s="44">
        <v>0.36987529980169731</v>
      </c>
      <c r="CC15" s="44">
        <f t="shared" si="19"/>
        <v>2.1279759655068453E-3</v>
      </c>
      <c r="CD15" s="173">
        <v>1093950466</v>
      </c>
      <c r="CE15" s="44">
        <v>0.35762388921828681</v>
      </c>
      <c r="CF15" s="44">
        <f t="shared" si="5"/>
        <v>-2.8440459764745407E-2</v>
      </c>
      <c r="CG15" s="173">
        <v>1160651244</v>
      </c>
      <c r="CH15" s="44">
        <v>0.34811387793098419</v>
      </c>
      <c r="CI15" s="44">
        <f t="shared" si="6"/>
        <v>-4.1720391275122726E-2</v>
      </c>
      <c r="CJ15" s="173">
        <v>1154956068</v>
      </c>
      <c r="CK15" s="44">
        <v>0.34526843486826519</v>
      </c>
      <c r="CL15" s="44">
        <f t="shared" si="20"/>
        <v>3.4421538411808505E-3</v>
      </c>
      <c r="CM15" s="173">
        <v>1225004850</v>
      </c>
      <c r="CN15" s="44">
        <v>0.36665534587100568</v>
      </c>
      <c r="CO15" s="44">
        <f t="shared" si="21"/>
        <v>-1.4354266473931898E-2</v>
      </c>
      <c r="CP15" s="469">
        <v>4634562628</v>
      </c>
      <c r="CQ15" s="472">
        <v>0.35434667115484325</v>
      </c>
      <c r="CR15" s="44">
        <f t="shared" si="22"/>
        <v>-2.0383118924425681E-2</v>
      </c>
      <c r="CS15" s="173">
        <v>1137929366</v>
      </c>
      <c r="CT15" s="44">
        <v>0.34764536244373523</v>
      </c>
      <c r="CU15" s="44">
        <f t="shared" si="7"/>
        <v>4.020191166498388E-2</v>
      </c>
      <c r="CV15" s="173">
        <v>1201844712</v>
      </c>
      <c r="CW15" s="44">
        <v>0.35209386888395705</v>
      </c>
      <c r="CX15" s="44">
        <f t="shared" si="8"/>
        <v>3.5491684701110859E-2</v>
      </c>
      <c r="CY15" s="173">
        <v>1202964647</v>
      </c>
      <c r="CZ15" s="44">
        <v>0.35413403638123636</v>
      </c>
      <c r="DA15" s="44">
        <f t="shared" si="9"/>
        <v>4.1567450338725775E-2</v>
      </c>
      <c r="DB15" s="173">
        <v>1213943351</v>
      </c>
      <c r="DC15" s="44">
        <v>0.35357661734549772</v>
      </c>
      <c r="DD15" s="44">
        <f t="shared" si="23"/>
        <v>-9.0297593515650254E-3</v>
      </c>
      <c r="DE15" s="469">
        <v>4756682076</v>
      </c>
      <c r="DF15" s="472">
        <v>0.35190595448935774</v>
      </c>
      <c r="DG15" s="44">
        <f t="shared" si="24"/>
        <v>2.6349724408125885E-2</v>
      </c>
      <c r="DH15" s="173">
        <v>1149239020</v>
      </c>
      <c r="DI15" s="44">
        <v>0.34673978440746106</v>
      </c>
      <c r="DJ15" s="44">
        <f t="shared" si="10"/>
        <v>9.9388014211772013E-3</v>
      </c>
      <c r="DK15" s="173">
        <v>1244627218</v>
      </c>
      <c r="DL15" s="44">
        <v>0.35990932011449489</v>
      </c>
      <c r="DM15" s="44">
        <f t="shared" si="25"/>
        <v>3.5597365926589131E-2</v>
      </c>
    </row>
    <row r="16" spans="1:117" ht="20.100000000000001" customHeight="1">
      <c r="A16" s="69"/>
      <c r="B16" s="61" t="s">
        <v>7</v>
      </c>
      <c r="C16" s="41">
        <v>631675534</v>
      </c>
      <c r="D16" s="44">
        <v>0.45957857817540032</v>
      </c>
      <c r="E16" s="41">
        <v>710316899</v>
      </c>
      <c r="F16" s="44">
        <v>0.48327360055894736</v>
      </c>
      <c r="G16" s="41">
        <v>692745716</v>
      </c>
      <c r="H16" s="44">
        <v>0.45879990636198609</v>
      </c>
      <c r="I16" s="41">
        <v>747713606</v>
      </c>
      <c r="J16" s="44">
        <v>0.48026346847668011</v>
      </c>
      <c r="K16" s="155">
        <v>2782451755</v>
      </c>
      <c r="L16" s="156"/>
      <c r="M16" s="156"/>
      <c r="N16" s="44"/>
      <c r="O16" s="41">
        <v>716756205</v>
      </c>
      <c r="P16" s="44">
        <v>0.47625977567136807</v>
      </c>
      <c r="Q16" s="41">
        <v>706683238</v>
      </c>
      <c r="R16" s="44">
        <v>0.45717447349131463</v>
      </c>
      <c r="S16" s="41">
        <v>699981295</v>
      </c>
      <c r="T16" s="44">
        <v>0.45077704073275576</v>
      </c>
      <c r="U16" s="41">
        <v>711473805</v>
      </c>
      <c r="V16" s="44">
        <v>0.45837300566762978</v>
      </c>
      <c r="W16" s="173">
        <v>2834894543</v>
      </c>
      <c r="X16" s="174">
        <v>0.46052890143503716</v>
      </c>
      <c r="Y16" s="174">
        <v>1.8847689957520952E-2</v>
      </c>
      <c r="Z16" s="44"/>
      <c r="AA16" s="41">
        <v>645543116</v>
      </c>
      <c r="AB16" s="44">
        <v>0.47119203131976434</v>
      </c>
      <c r="AC16" s="41">
        <v>661204730</v>
      </c>
      <c r="AD16" s="44">
        <v>0.4743227288573883</v>
      </c>
      <c r="AE16" s="41">
        <v>639397270</v>
      </c>
      <c r="AF16" s="44">
        <v>0.46859341532213117</v>
      </c>
      <c r="AG16" s="41">
        <v>633821360</v>
      </c>
      <c r="AH16" s="44">
        <v>0.45843262348198188</v>
      </c>
      <c r="AI16" s="41">
        <v>2731390296</v>
      </c>
      <c r="AJ16" s="44">
        <v>0.45689834240366245</v>
      </c>
      <c r="AK16" s="44">
        <v>-3.6510792704996908E-2</v>
      </c>
      <c r="AL16" s="44"/>
      <c r="AM16" s="41">
        <v>637651517</v>
      </c>
      <c r="AN16" s="44">
        <v>0.46394420074701176</v>
      </c>
      <c r="AO16" s="117">
        <v>647986281</v>
      </c>
      <c r="AP16" s="445">
        <v>0.45682378425275832</v>
      </c>
      <c r="AQ16" s="117">
        <v>651714266</v>
      </c>
      <c r="AR16" s="46">
        <v>0.45567728034102356</v>
      </c>
      <c r="AS16" s="173">
        <v>642436710</v>
      </c>
      <c r="AT16" s="174">
        <v>0.44612599473285441</v>
      </c>
      <c r="AU16" s="296">
        <f t="shared" si="0"/>
        <v>1.3592710097368732E-2</v>
      </c>
      <c r="AV16" s="173">
        <f t="shared" si="11"/>
        <v>2579788774</v>
      </c>
      <c r="AW16" s="44">
        <v>0.41146218407031732</v>
      </c>
      <c r="AX16" s="174">
        <f t="shared" si="12"/>
        <v>-5.5503427035679898E-2</v>
      </c>
      <c r="AZ16" s="173">
        <v>618254488</v>
      </c>
      <c r="BA16" s="44">
        <v>0.44555378118858785</v>
      </c>
      <c r="BB16" s="44">
        <f t="shared" si="1"/>
        <v>-3.0419482245190088E-2</v>
      </c>
      <c r="BC16" s="173">
        <v>637484465</v>
      </c>
      <c r="BD16" s="44">
        <v>0.44534730531858335</v>
      </c>
      <c r="BE16" s="44">
        <f t="shared" si="13"/>
        <v>-1.620684929284788E-2</v>
      </c>
      <c r="BF16" s="173">
        <v>635204498</v>
      </c>
      <c r="BG16" s="44">
        <v>0.44512085096188975</v>
      </c>
      <c r="BH16" s="44">
        <f t="shared" si="14"/>
        <v>-2.5332831980695025E-2</v>
      </c>
      <c r="BI16" s="173">
        <v>682761216</v>
      </c>
      <c r="BJ16" s="44">
        <v>0.45921198889553189</v>
      </c>
      <c r="BK16" s="44">
        <f t="shared" si="15"/>
        <v>6.2768060063068232E-2</v>
      </c>
      <c r="BL16" s="173">
        <f t="shared" si="16"/>
        <v>2573704667</v>
      </c>
      <c r="BM16" s="44">
        <v>0.4482413001672772</v>
      </c>
      <c r="BN16" s="44">
        <f t="shared" si="17"/>
        <v>-2.3583740891183202E-3</v>
      </c>
      <c r="BO16" s="173">
        <v>660452086</v>
      </c>
      <c r="BP16" s="44">
        <v>0.46522137724056539</v>
      </c>
      <c r="BQ16" s="44">
        <f t="shared" si="18"/>
        <v>6.8252796896801415E-2</v>
      </c>
      <c r="BR16" s="173">
        <v>685745717</v>
      </c>
      <c r="BS16" s="44">
        <v>0.46698744292920691</v>
      </c>
      <c r="BT16" s="44">
        <f t="shared" ref="BT16:BT33" si="26">BR16/BC16-1</f>
        <v>7.5705769551576374E-2</v>
      </c>
      <c r="BU16" s="173">
        <v>686466308</v>
      </c>
      <c r="BV16" s="44">
        <v>0.46723330770729504</v>
      </c>
      <c r="BW16" s="44">
        <f t="shared" si="3"/>
        <v>8.0701270474945463E-2</v>
      </c>
      <c r="BX16" s="173">
        <v>684967836</v>
      </c>
      <c r="BY16" s="44">
        <v>0.47209774191119042</v>
      </c>
      <c r="BZ16" s="44">
        <f t="shared" si="4"/>
        <v>3.2319058966583381E-3</v>
      </c>
      <c r="CA16" s="173">
        <v>2717631947</v>
      </c>
      <c r="CB16" s="44">
        <v>0.46789453352970217</v>
      </c>
      <c r="CC16" s="44">
        <f t="shared" si="19"/>
        <v>5.5922220542796941E-2</v>
      </c>
      <c r="CD16" s="173">
        <v>659304533</v>
      </c>
      <c r="CE16" s="44">
        <v>0.47273089950386227</v>
      </c>
      <c r="CF16" s="44">
        <f t="shared" ref="CF16:CF33" si="27">CD16/BO16-1</f>
        <v>-1.7375264978722882E-3</v>
      </c>
      <c r="CG16" s="173">
        <v>701028349</v>
      </c>
      <c r="CH16" s="44">
        <v>0.47243227550827738</v>
      </c>
      <c r="CI16" s="44">
        <f t="shared" si="6"/>
        <v>2.2286150129902982E-2</v>
      </c>
      <c r="CJ16" s="173">
        <v>682449120</v>
      </c>
      <c r="CK16" s="44">
        <v>0.46775209345325608</v>
      </c>
      <c r="CL16" s="44">
        <f t="shared" si="20"/>
        <v>-5.8519813036476132E-3</v>
      </c>
      <c r="CM16" s="173">
        <v>697244822</v>
      </c>
      <c r="CN16" s="44">
        <v>0.47497151394667292</v>
      </c>
      <c r="CO16" s="44">
        <f t="shared" si="21"/>
        <v>1.7923448890233784E-2</v>
      </c>
      <c r="CP16" s="469">
        <v>2740026824</v>
      </c>
      <c r="CQ16" s="472">
        <v>0.4719698941178963</v>
      </c>
      <c r="CR16" s="44">
        <f t="shared" si="22"/>
        <v>8.2405849786693075E-3</v>
      </c>
      <c r="CS16" s="173">
        <v>676523069</v>
      </c>
      <c r="CT16" s="44">
        <v>0.46609778954167413</v>
      </c>
      <c r="CU16" s="44">
        <f t="shared" si="7"/>
        <v>2.6116210549397278E-2</v>
      </c>
      <c r="CV16" s="173">
        <v>723072213</v>
      </c>
      <c r="CW16" s="44">
        <v>0.47711573952366543</v>
      </c>
      <c r="CX16" s="44">
        <f t="shared" si="8"/>
        <v>3.1445039321797763E-2</v>
      </c>
      <c r="CY16" s="173">
        <v>699972765</v>
      </c>
      <c r="CZ16" s="44">
        <v>0.47036202224207202</v>
      </c>
      <c r="DA16" s="44">
        <f t="shared" si="9"/>
        <v>2.5677584579492096E-2</v>
      </c>
      <c r="DB16" s="173">
        <v>707381602</v>
      </c>
      <c r="DC16" s="44">
        <v>0.47077468262334243</v>
      </c>
      <c r="DD16" s="44">
        <f t="shared" si="23"/>
        <v>1.4538336722133449E-2</v>
      </c>
      <c r="DE16" s="469">
        <v>2806949649</v>
      </c>
      <c r="DF16" s="472">
        <v>0.47114520731245735</v>
      </c>
      <c r="DG16" s="44">
        <f t="shared" si="24"/>
        <v>2.4424149579055365E-2</v>
      </c>
      <c r="DH16" s="173">
        <v>672102275</v>
      </c>
      <c r="DI16" s="44">
        <v>0.46424299804535502</v>
      </c>
      <c r="DJ16" s="44">
        <f t="shared" si="10"/>
        <v>-6.5345798282009371E-3</v>
      </c>
      <c r="DK16" s="173">
        <v>710554536</v>
      </c>
      <c r="DL16" s="44">
        <v>0.46746372335587272</v>
      </c>
      <c r="DM16" s="44">
        <f t="shared" si="25"/>
        <v>-1.7311793725366176E-2</v>
      </c>
    </row>
    <row r="17" spans="1:117" ht="20.100000000000001" customHeight="1">
      <c r="A17" s="72"/>
      <c r="B17" s="90" t="s">
        <v>8</v>
      </c>
      <c r="C17" s="42">
        <v>2855932834</v>
      </c>
      <c r="D17" s="45">
        <v>0.41749628936037592</v>
      </c>
      <c r="E17" s="42">
        <v>3093782358</v>
      </c>
      <c r="F17" s="45">
        <v>0.42497230697183735</v>
      </c>
      <c r="G17" s="42">
        <v>3026040654</v>
      </c>
      <c r="H17" s="45">
        <v>0.41547804645604486</v>
      </c>
      <c r="I17" s="42">
        <v>3102835773</v>
      </c>
      <c r="J17" s="45">
        <v>0.42324135823023201</v>
      </c>
      <c r="K17" s="157">
        <v>12078591619</v>
      </c>
      <c r="L17" s="158"/>
      <c r="M17" s="158"/>
      <c r="N17" s="44"/>
      <c r="O17" s="42">
        <v>3015326231</v>
      </c>
      <c r="P17" s="45">
        <v>0.42358909637471137</v>
      </c>
      <c r="Q17" s="42">
        <v>3012976056</v>
      </c>
      <c r="R17" s="45">
        <v>0.40263037373159877</v>
      </c>
      <c r="S17" s="42">
        <v>2981389519</v>
      </c>
      <c r="T17" s="45">
        <v>0.40820357348787395</v>
      </c>
      <c r="U17" s="42">
        <v>2994016080</v>
      </c>
      <c r="V17" s="45">
        <v>0.41417620043768127</v>
      </c>
      <c r="W17" s="175">
        <v>12003707886</v>
      </c>
      <c r="X17" s="176">
        <v>0.41201323617701735</v>
      </c>
      <c r="Y17" s="176">
        <v>-6.1997073302988426E-3</v>
      </c>
      <c r="Z17" s="44"/>
      <c r="AA17" s="42">
        <v>2906882272</v>
      </c>
      <c r="AB17" s="45">
        <v>0.4145696351778011</v>
      </c>
      <c r="AC17" s="42">
        <v>3116736195</v>
      </c>
      <c r="AD17" s="45">
        <v>0.4247128159139657</v>
      </c>
      <c r="AE17" s="42">
        <v>2869968163</v>
      </c>
      <c r="AF17" s="45">
        <v>0.4050612767852011</v>
      </c>
      <c r="AG17" s="42">
        <v>2834656909</v>
      </c>
      <c r="AH17" s="45">
        <v>0.39938770343284719</v>
      </c>
      <c r="AI17" s="42">
        <v>11728243539</v>
      </c>
      <c r="AJ17" s="45">
        <v>0.39904380435014242</v>
      </c>
      <c r="AK17" s="45">
        <v>-2.2948271452129854E-2</v>
      </c>
      <c r="AL17" s="44"/>
      <c r="AM17" s="42">
        <v>2938928322</v>
      </c>
      <c r="AN17" s="45">
        <v>0.41307913312051059</v>
      </c>
      <c r="AO17" s="121">
        <v>3091424420</v>
      </c>
      <c r="AP17" s="446">
        <v>0.41168296599770848</v>
      </c>
      <c r="AQ17" s="121">
        <v>3040046629</v>
      </c>
      <c r="AR17" s="43">
        <v>0.41177410442635265</v>
      </c>
      <c r="AS17" s="175">
        <v>3146174787</v>
      </c>
      <c r="AT17" s="176">
        <v>0.41232492123279635</v>
      </c>
      <c r="AU17" s="172">
        <f t="shared" si="0"/>
        <v>0.10989614898753164</v>
      </c>
      <c r="AV17" s="175">
        <f t="shared" si="11"/>
        <v>12216574158</v>
      </c>
      <c r="AW17" s="45">
        <v>0.41038361871094658</v>
      </c>
      <c r="AX17" s="176">
        <f t="shared" si="12"/>
        <v>4.1637148595708329E-2</v>
      </c>
      <c r="AZ17" s="175">
        <v>3125415501</v>
      </c>
      <c r="BA17" s="45">
        <v>0.41621507931853752</v>
      </c>
      <c r="BB17" s="45">
        <f t="shared" si="1"/>
        <v>6.3454143336538316E-2</v>
      </c>
      <c r="BC17" s="175">
        <v>3316198086</v>
      </c>
      <c r="BD17" s="45">
        <v>0.41756899068722247</v>
      </c>
      <c r="BE17" s="45">
        <f t="shared" si="13"/>
        <v>7.2708769635713821E-2</v>
      </c>
      <c r="BF17" s="175">
        <v>3306273128</v>
      </c>
      <c r="BG17" s="45">
        <v>0.41808681651764845</v>
      </c>
      <c r="BH17" s="45">
        <f t="shared" si="14"/>
        <v>8.7573163010191468E-2</v>
      </c>
      <c r="BI17" s="175">
        <v>3486681149</v>
      </c>
      <c r="BJ17" s="45">
        <v>0.42414570522005457</v>
      </c>
      <c r="BK17" s="45">
        <f t="shared" si="15"/>
        <v>0.10822868564295063</v>
      </c>
      <c r="BL17" s="175">
        <f t="shared" si="16"/>
        <v>13234567864</v>
      </c>
      <c r="BM17" s="45">
        <v>0.41848589983040957</v>
      </c>
      <c r="BN17" s="45">
        <f t="shared" si="17"/>
        <v>8.3328901608096695E-2</v>
      </c>
      <c r="BO17" s="175">
        <v>3271700127</v>
      </c>
      <c r="BP17" s="45">
        <v>0.42336376722029956</v>
      </c>
      <c r="BQ17" s="45">
        <f t="shared" si="18"/>
        <v>4.6804857131218291E-2</v>
      </c>
      <c r="BR17" s="175">
        <v>3429400231</v>
      </c>
      <c r="BS17" s="45">
        <v>0.42677772926414631</v>
      </c>
      <c r="BT17" s="45">
        <f t="shared" si="26"/>
        <v>3.4136122772009836E-2</v>
      </c>
      <c r="BU17" s="175">
        <v>3332315791</v>
      </c>
      <c r="BV17" s="45">
        <v>0.41822660858768823</v>
      </c>
      <c r="BW17" s="45">
        <f t="shared" si="3"/>
        <v>7.8767427831207826E-3</v>
      </c>
      <c r="BX17" s="175">
        <v>3452404836</v>
      </c>
      <c r="BY17" s="45">
        <v>0.43067044363734119</v>
      </c>
      <c r="BZ17" s="45">
        <f t="shared" si="4"/>
        <v>-9.8306416719036172E-3</v>
      </c>
      <c r="CA17" s="175">
        <v>13485820985</v>
      </c>
      <c r="CB17" s="45">
        <v>0.42478354790454653</v>
      </c>
      <c r="CC17" s="45">
        <f t="shared" si="19"/>
        <v>1.8984610875240282E-2</v>
      </c>
      <c r="CD17" s="175">
        <v>3189051640</v>
      </c>
      <c r="CE17" s="45">
        <v>0.4145545905647488</v>
      </c>
      <c r="CF17" s="45">
        <f t="shared" si="27"/>
        <v>-2.5261632726647498E-2</v>
      </c>
      <c r="CG17" s="175">
        <v>3396843503</v>
      </c>
      <c r="CH17" s="45">
        <v>0.41101759010110867</v>
      </c>
      <c r="CI17" s="45">
        <f t="shared" si="6"/>
        <v>-9.4934174511636105E-3</v>
      </c>
      <c r="CJ17" s="175">
        <v>3331895543</v>
      </c>
      <c r="CK17" s="45">
        <v>0.40166597761352069</v>
      </c>
      <c r="CL17" s="45">
        <f t="shared" si="20"/>
        <v>-1.2611289756359056E-4</v>
      </c>
      <c r="CM17" s="175">
        <v>3432630650</v>
      </c>
      <c r="CN17" s="45">
        <v>0.41409870365261414</v>
      </c>
      <c r="CO17" s="45">
        <f t="shared" si="21"/>
        <v>-5.7276556311717242E-3</v>
      </c>
      <c r="CP17" s="470">
        <v>13350421336</v>
      </c>
      <c r="CQ17" s="473">
        <v>0.41025476574655179</v>
      </c>
      <c r="CR17" s="45">
        <f t="shared" si="22"/>
        <v>-1.0040148771854662E-2</v>
      </c>
      <c r="CS17" s="175">
        <v>3280358618</v>
      </c>
      <c r="CT17" s="45">
        <v>0.40354694471313668</v>
      </c>
      <c r="CU17" s="45">
        <f t="shared" si="7"/>
        <v>2.863138898559825E-2</v>
      </c>
      <c r="CV17" s="175">
        <v>3495554578</v>
      </c>
      <c r="CW17" s="45">
        <v>0.41404459819850919</v>
      </c>
      <c r="CX17" s="45">
        <f t="shared" si="8"/>
        <v>2.9059647555979895E-2</v>
      </c>
      <c r="CY17" s="175">
        <v>3475208233</v>
      </c>
      <c r="CZ17" s="45">
        <v>0.41576480800338489</v>
      </c>
      <c r="DA17" s="45">
        <f t="shared" si="9"/>
        <v>4.3012359826551716E-2</v>
      </c>
      <c r="DB17" s="175">
        <v>3498548310</v>
      </c>
      <c r="DC17" s="45">
        <v>0.41190795701381894</v>
      </c>
      <c r="DD17" s="45">
        <f t="shared" si="23"/>
        <v>1.9203248680425222E-2</v>
      </c>
      <c r="DE17" s="470">
        <v>13749669739</v>
      </c>
      <c r="DF17" s="473">
        <v>0.41137872345177789</v>
      </c>
      <c r="DG17" s="45">
        <f t="shared" si="24"/>
        <v>2.9905303581948317E-2</v>
      </c>
      <c r="DH17" s="175">
        <v>3343106583</v>
      </c>
      <c r="DI17" s="45">
        <v>0.40558238700942401</v>
      </c>
      <c r="DJ17" s="45">
        <f t="shared" si="10"/>
        <v>1.9128385736757236E-2</v>
      </c>
      <c r="DK17" s="175">
        <v>3545339702</v>
      </c>
      <c r="DL17" s="45">
        <v>0.4134752597488347</v>
      </c>
      <c r="DM17" s="45">
        <f t="shared" si="25"/>
        <v>1.4242410721701404E-2</v>
      </c>
    </row>
    <row r="18" spans="1:117" ht="20.100000000000001" customHeight="1">
      <c r="A18" s="73" t="s">
        <v>11</v>
      </c>
      <c r="B18" s="73" t="s">
        <v>3</v>
      </c>
      <c r="C18" s="40">
        <v>517767863</v>
      </c>
      <c r="D18" s="43">
        <v>0.40707621163428065</v>
      </c>
      <c r="E18" s="40">
        <v>585813999</v>
      </c>
      <c r="F18" s="43">
        <v>0.42921200763158224</v>
      </c>
      <c r="G18" s="40">
        <v>588949085</v>
      </c>
      <c r="H18" s="43">
        <v>0.43247210464493291</v>
      </c>
      <c r="I18" s="40">
        <v>543062343</v>
      </c>
      <c r="J18" s="43">
        <v>0.41495545438107795</v>
      </c>
      <c r="K18" s="153">
        <v>2235593290</v>
      </c>
      <c r="L18" s="154"/>
      <c r="M18" s="154"/>
      <c r="N18" s="44"/>
      <c r="O18" s="40">
        <v>564306192</v>
      </c>
      <c r="P18" s="43">
        <v>0.43751937448934486</v>
      </c>
      <c r="Q18" s="40">
        <v>573517992</v>
      </c>
      <c r="R18" s="43">
        <v>0.41765634302484317</v>
      </c>
      <c r="S18" s="40">
        <v>560646839</v>
      </c>
      <c r="T18" s="43">
        <v>0.41874948455673627</v>
      </c>
      <c r="U18" s="40">
        <v>564575387</v>
      </c>
      <c r="V18" s="43">
        <v>0.41988002140853775</v>
      </c>
      <c r="W18" s="171">
        <v>2263046410</v>
      </c>
      <c r="X18" s="172">
        <v>0.42328113420222846</v>
      </c>
      <c r="Y18" s="172">
        <v>1.2280015386877396E-2</v>
      </c>
      <c r="Z18" s="44"/>
      <c r="AA18" s="40">
        <v>523010674</v>
      </c>
      <c r="AB18" s="43">
        <v>0.41559625486697482</v>
      </c>
      <c r="AC18" s="40">
        <v>566569808</v>
      </c>
      <c r="AD18" s="43">
        <v>0.42547282652331075</v>
      </c>
      <c r="AE18" s="40">
        <v>578981148</v>
      </c>
      <c r="AF18" s="43">
        <v>0.42237568923515756</v>
      </c>
      <c r="AG18" s="40">
        <v>580446291</v>
      </c>
      <c r="AH18" s="43">
        <v>0.42750370012727235</v>
      </c>
      <c r="AI18" s="40">
        <v>2249007921</v>
      </c>
      <c r="AJ18" s="43">
        <v>0.42747748395901941</v>
      </c>
      <c r="AK18" s="43">
        <v>-6.2033588608552126E-3</v>
      </c>
      <c r="AL18" s="44"/>
      <c r="AM18" s="40">
        <v>568208130</v>
      </c>
      <c r="AN18" s="43">
        <v>0.42582763662996836</v>
      </c>
      <c r="AO18" s="117">
        <v>614776278</v>
      </c>
      <c r="AP18" s="444">
        <v>0.43012949515924864</v>
      </c>
      <c r="AQ18" s="443">
        <v>616997406</v>
      </c>
      <c r="AR18" s="43">
        <v>0.42106274696884116</v>
      </c>
      <c r="AS18" s="171">
        <v>629600674</v>
      </c>
      <c r="AT18" s="172">
        <v>0.42081995797418081</v>
      </c>
      <c r="AU18" s="172">
        <f t="shared" si="0"/>
        <v>8.4683774816298962E-2</v>
      </c>
      <c r="AV18" s="171">
        <f t="shared" si="11"/>
        <v>2429582488</v>
      </c>
      <c r="AW18" s="43">
        <v>0.41988555194484378</v>
      </c>
      <c r="AX18" s="174">
        <f t="shared" si="12"/>
        <v>8.0290765236482153E-2</v>
      </c>
      <c r="AZ18" s="171">
        <v>635926425</v>
      </c>
      <c r="BA18" s="43">
        <v>0.43566739836314455</v>
      </c>
      <c r="BB18" s="43">
        <f t="shared" si="1"/>
        <v>0.11917868017833544</v>
      </c>
      <c r="BC18" s="171">
        <v>697833238</v>
      </c>
      <c r="BD18" s="43">
        <v>0.45144881556008332</v>
      </c>
      <c r="BE18" s="43">
        <f t="shared" si="13"/>
        <v>0.13510111396978797</v>
      </c>
      <c r="BF18" s="171">
        <v>684874417</v>
      </c>
      <c r="BG18" s="43">
        <v>0.44117507090308633</v>
      </c>
      <c r="BH18" s="43">
        <f t="shared" si="14"/>
        <v>0.11001182556025202</v>
      </c>
      <c r="BI18" s="171">
        <v>709141838</v>
      </c>
      <c r="BJ18" s="43">
        <v>0.44709933232147819</v>
      </c>
      <c r="BK18" s="43">
        <f t="shared" si="15"/>
        <v>0.12633589397968148</v>
      </c>
      <c r="BL18" s="171">
        <f t="shared" si="16"/>
        <v>2727775918</v>
      </c>
      <c r="BM18" s="43">
        <v>0.44395874610728209</v>
      </c>
      <c r="BN18" s="43">
        <f t="shared" si="17"/>
        <v>0.12273443337396994</v>
      </c>
      <c r="BO18" s="171">
        <v>664578018</v>
      </c>
      <c r="BP18" s="43">
        <v>0.44862365853452418</v>
      </c>
      <c r="BQ18" s="43">
        <f t="shared" si="18"/>
        <v>4.5054886656109572E-2</v>
      </c>
      <c r="BR18" s="171">
        <v>691784384</v>
      </c>
      <c r="BS18" s="43">
        <v>0.4443443167694977</v>
      </c>
      <c r="BT18" s="43">
        <f t="shared" si="26"/>
        <v>-8.6680508617447138E-3</v>
      </c>
      <c r="BU18" s="171">
        <v>709470925</v>
      </c>
      <c r="BV18" s="43">
        <v>0.44328664689050257</v>
      </c>
      <c r="BW18" s="43">
        <f t="shared" si="3"/>
        <v>3.5913895145538888E-2</v>
      </c>
      <c r="BX18" s="171">
        <v>727273666</v>
      </c>
      <c r="BY18" s="43">
        <v>0.45821765021511796</v>
      </c>
      <c r="BZ18" s="43">
        <f t="shared" si="4"/>
        <v>2.5568690251215997E-2</v>
      </c>
      <c r="CA18" s="171">
        <v>2793106993</v>
      </c>
      <c r="CB18" s="43">
        <v>0.44862739333714713</v>
      </c>
      <c r="CC18" s="43">
        <f t="shared" si="19"/>
        <v>2.3950308589827607E-2</v>
      </c>
      <c r="CD18" s="171">
        <v>676718973</v>
      </c>
      <c r="CE18" s="43">
        <v>0.45338605458984743</v>
      </c>
      <c r="CF18" s="43">
        <f t="shared" si="27"/>
        <v>1.8268667742784128E-2</v>
      </c>
      <c r="CG18" s="171">
        <v>713406034</v>
      </c>
      <c r="CH18" s="43">
        <v>0.45098191745580257</v>
      </c>
      <c r="CI18" s="43">
        <f t="shared" si="6"/>
        <v>3.1254897479732646E-2</v>
      </c>
      <c r="CJ18" s="171">
        <v>692294200</v>
      </c>
      <c r="CK18" s="43">
        <v>0.43569155702256435</v>
      </c>
      <c r="CL18" s="43">
        <f t="shared" si="20"/>
        <v>-2.4210611590601783E-2</v>
      </c>
      <c r="CM18" s="171">
        <v>755863370</v>
      </c>
      <c r="CN18" s="43">
        <v>0.4620382429315697</v>
      </c>
      <c r="CO18" s="43">
        <f t="shared" si="21"/>
        <v>3.9310792259594995E-2</v>
      </c>
      <c r="CP18" s="468">
        <v>2838282577</v>
      </c>
      <c r="CQ18" s="471">
        <v>0.4505660185384851</v>
      </c>
      <c r="CR18" s="43">
        <f t="shared" si="22"/>
        <v>1.6173953992173473E-2</v>
      </c>
      <c r="CS18" s="171">
        <v>660930770</v>
      </c>
      <c r="CT18" s="43">
        <v>0.44572562103645952</v>
      </c>
      <c r="CU18" s="43">
        <f t="shared" si="7"/>
        <v>-2.3330516255526956E-2</v>
      </c>
      <c r="CV18" s="171">
        <v>735848221</v>
      </c>
      <c r="CW18" s="43">
        <v>0.4568270633541589</v>
      </c>
      <c r="CX18" s="43">
        <f t="shared" si="8"/>
        <v>3.1457803733687006E-2</v>
      </c>
      <c r="CY18" s="171">
        <v>733236624</v>
      </c>
      <c r="CZ18" s="43">
        <v>0.45666548884369523</v>
      </c>
      <c r="DA18" s="43">
        <f t="shared" si="9"/>
        <v>5.9140209465859961E-2</v>
      </c>
      <c r="DB18" s="171">
        <v>736139244</v>
      </c>
      <c r="DC18" s="43">
        <v>0.44984139765439252</v>
      </c>
      <c r="DD18" s="43">
        <f t="shared" si="23"/>
        <v>-2.6094829810313525E-2</v>
      </c>
      <c r="DE18" s="468">
        <v>2866154859</v>
      </c>
      <c r="DF18" s="471">
        <v>0.45238357362271053</v>
      </c>
      <c r="DG18" s="43">
        <f t="shared" si="24"/>
        <v>9.8201222900999863E-3</v>
      </c>
      <c r="DH18" s="171">
        <v>700561236</v>
      </c>
      <c r="DI18" s="43">
        <v>0.45248654890579038</v>
      </c>
      <c r="DJ18" s="43">
        <f t="shared" si="10"/>
        <v>5.9961599306384228E-2</v>
      </c>
      <c r="DK18" s="171">
        <v>752452775</v>
      </c>
      <c r="DL18" s="43">
        <v>0.45216477599580912</v>
      </c>
      <c r="DM18" s="43">
        <f t="shared" si="25"/>
        <v>2.2565188752423415E-2</v>
      </c>
    </row>
    <row r="19" spans="1:117" ht="20.100000000000001" customHeight="1">
      <c r="A19" s="69"/>
      <c r="B19" s="61" t="s">
        <v>6</v>
      </c>
      <c r="C19" s="41">
        <v>833629551</v>
      </c>
      <c r="D19" s="44">
        <v>0.3807173848352331</v>
      </c>
      <c r="E19" s="41">
        <v>861436334</v>
      </c>
      <c r="F19" s="44">
        <v>0.37815300478792452</v>
      </c>
      <c r="G19" s="41">
        <v>914421682</v>
      </c>
      <c r="H19" s="44">
        <v>0.36809270797562232</v>
      </c>
      <c r="I19" s="41">
        <v>981745379</v>
      </c>
      <c r="J19" s="44">
        <v>0.37590393149826862</v>
      </c>
      <c r="K19" s="155">
        <v>3591232946</v>
      </c>
      <c r="L19" s="156"/>
      <c r="M19" s="156"/>
      <c r="N19" s="44"/>
      <c r="O19" s="41">
        <v>1006208602</v>
      </c>
      <c r="P19" s="44">
        <v>0.37801934505161872</v>
      </c>
      <c r="Q19" s="41">
        <v>1065623443</v>
      </c>
      <c r="R19" s="44">
        <v>0.37528899663359228</v>
      </c>
      <c r="S19" s="41">
        <v>1055307713</v>
      </c>
      <c r="T19" s="44">
        <v>0.372341592722853</v>
      </c>
      <c r="U19" s="41">
        <v>1093334512</v>
      </c>
      <c r="V19" s="44">
        <v>0.39351489141855783</v>
      </c>
      <c r="W19" s="173">
        <v>4220474270</v>
      </c>
      <c r="X19" s="174">
        <v>0.37974759978456685</v>
      </c>
      <c r="Y19" s="174">
        <v>0.17521595882574648</v>
      </c>
      <c r="Z19" s="44"/>
      <c r="AA19" s="41">
        <v>1141475082</v>
      </c>
      <c r="AB19" s="44">
        <v>0.3933070415188214</v>
      </c>
      <c r="AC19" s="41">
        <v>1213436332</v>
      </c>
      <c r="AD19" s="44">
        <v>0.40060836795681337</v>
      </c>
      <c r="AE19" s="41">
        <v>1213843116</v>
      </c>
      <c r="AF19" s="44">
        <v>0.40024440499275071</v>
      </c>
      <c r="AG19" s="41">
        <v>1254973089</v>
      </c>
      <c r="AH19" s="44">
        <v>0.39823445931744361</v>
      </c>
      <c r="AI19" s="41">
        <v>4625874287</v>
      </c>
      <c r="AJ19" s="44">
        <v>0.40336122779853251</v>
      </c>
      <c r="AK19" s="44">
        <v>9.6055559414653269E-2</v>
      </c>
      <c r="AL19" s="44"/>
      <c r="AM19" s="41">
        <v>1278761086</v>
      </c>
      <c r="AN19" s="44">
        <v>0.40711381925810591</v>
      </c>
      <c r="AO19" s="117">
        <v>1330319360</v>
      </c>
      <c r="AP19" s="445">
        <v>0.40916326493741156</v>
      </c>
      <c r="AQ19" s="117">
        <v>1328179940</v>
      </c>
      <c r="AR19" s="44">
        <v>0.40765360372629555</v>
      </c>
      <c r="AS19" s="173">
        <v>1371349916</v>
      </c>
      <c r="AT19" s="174">
        <v>0.41102891581331519</v>
      </c>
      <c r="AU19" s="174">
        <f t="shared" si="0"/>
        <v>9.2732527908413243E-2</v>
      </c>
      <c r="AV19" s="173">
        <f t="shared" si="11"/>
        <v>5308610302</v>
      </c>
      <c r="AW19" s="44">
        <v>0.42045541839702755</v>
      </c>
      <c r="AX19" s="174">
        <f t="shared" si="12"/>
        <v>0.14759069802624758</v>
      </c>
      <c r="AZ19" s="173">
        <v>1338266522</v>
      </c>
      <c r="BA19" s="44">
        <v>0.4067294147536164</v>
      </c>
      <c r="BB19" s="44">
        <f t="shared" si="1"/>
        <v>4.653366187904151E-2</v>
      </c>
      <c r="BC19" s="173">
        <v>1425957049</v>
      </c>
      <c r="BD19" s="44">
        <v>0.41576646974540643</v>
      </c>
      <c r="BE19" s="44">
        <f t="shared" si="13"/>
        <v>7.1890774407733282E-2</v>
      </c>
      <c r="BF19" s="173">
        <v>1415507143</v>
      </c>
      <c r="BG19" s="44">
        <v>0.41413030508395837</v>
      </c>
      <c r="BH19" s="44">
        <f t="shared" si="14"/>
        <v>6.5749527131090391E-2</v>
      </c>
      <c r="BI19" s="173">
        <v>1463902424</v>
      </c>
      <c r="BJ19" s="44">
        <v>0.4158006431140604</v>
      </c>
      <c r="BK19" s="44">
        <f t="shared" si="15"/>
        <v>6.7490074502618791E-2</v>
      </c>
      <c r="BL19" s="173">
        <f t="shared" si="16"/>
        <v>5643633138</v>
      </c>
      <c r="BM19" s="44">
        <v>0.42033814236034917</v>
      </c>
      <c r="BN19" s="44">
        <f t="shared" si="17"/>
        <v>6.3109329361354938E-2</v>
      </c>
      <c r="BO19" s="173">
        <v>1407953421</v>
      </c>
      <c r="BP19" s="44">
        <v>0.41858978609445563</v>
      </c>
      <c r="BQ19" s="44">
        <f t="shared" si="18"/>
        <v>5.2072511606921834E-2</v>
      </c>
      <c r="BR19" s="173">
        <v>1531649921</v>
      </c>
      <c r="BS19" s="44">
        <v>0.43181529634718896</v>
      </c>
      <c r="BT19" s="44">
        <f t="shared" si="26"/>
        <v>7.41206560703358E-2</v>
      </c>
      <c r="BU19" s="173">
        <v>1483109841</v>
      </c>
      <c r="BV19" s="44">
        <v>0.41199129861261308</v>
      </c>
      <c r="BW19" s="44">
        <f t="shared" si="3"/>
        <v>4.7758641370557964E-2</v>
      </c>
      <c r="BX19" s="173">
        <v>1501056258</v>
      </c>
      <c r="BY19" s="44">
        <v>0.4255777577576984</v>
      </c>
      <c r="BZ19" s="44">
        <f t="shared" si="4"/>
        <v>2.5379993496069231E-2</v>
      </c>
      <c r="CA19" s="173">
        <v>5923769441</v>
      </c>
      <c r="CB19" s="44">
        <v>0.42199527197329456</v>
      </c>
      <c r="CC19" s="44">
        <f t="shared" si="19"/>
        <v>4.9637582059289365E-2</v>
      </c>
      <c r="CD19" s="173">
        <v>1425999775</v>
      </c>
      <c r="CE19" s="44">
        <v>0.4185084658037983</v>
      </c>
      <c r="CF19" s="44">
        <f t="shared" si="27"/>
        <v>1.2817436806384253E-2</v>
      </c>
      <c r="CG19" s="173">
        <v>1467791990</v>
      </c>
      <c r="CH19" s="44">
        <v>0.4161527036013164</v>
      </c>
      <c r="CI19" s="44">
        <f t="shared" si="6"/>
        <v>-4.1692249726561381E-2</v>
      </c>
      <c r="CJ19" s="173">
        <v>1523729795</v>
      </c>
      <c r="CK19" s="44">
        <v>0.41638859635203834</v>
      </c>
      <c r="CL19" s="44">
        <f t="shared" si="20"/>
        <v>2.7388365228978362E-2</v>
      </c>
      <c r="CM19" s="173">
        <v>1607570590</v>
      </c>
      <c r="CN19" s="44">
        <v>0.4263600613823425</v>
      </c>
      <c r="CO19" s="44">
        <f t="shared" si="21"/>
        <v>7.0959586912431316E-2</v>
      </c>
      <c r="CP19" s="469">
        <v>6025092150</v>
      </c>
      <c r="CQ19" s="472">
        <v>0.41945092741653406</v>
      </c>
      <c r="CR19" s="44">
        <f t="shared" si="22"/>
        <v>1.7104431563240485E-2</v>
      </c>
      <c r="CS19" s="173">
        <v>1493045739</v>
      </c>
      <c r="CT19" s="44">
        <v>0.41951193413243332</v>
      </c>
      <c r="CU19" s="44">
        <f t="shared" si="7"/>
        <v>4.7016812467589597E-2</v>
      </c>
      <c r="CV19" s="173">
        <v>1543662487</v>
      </c>
      <c r="CW19" s="44">
        <v>0.42016537154990075</v>
      </c>
      <c r="CX19" s="44">
        <f t="shared" si="8"/>
        <v>5.1690224171341947E-2</v>
      </c>
      <c r="CY19" s="173">
        <v>1496733283</v>
      </c>
      <c r="CZ19" s="44">
        <v>0.41897194742533317</v>
      </c>
      <c r="DA19" s="44">
        <f t="shared" si="9"/>
        <v>-1.7717388009729107E-2</v>
      </c>
      <c r="DB19" s="173">
        <v>1549256672</v>
      </c>
      <c r="DC19" s="44">
        <v>0.42092757238113909</v>
      </c>
      <c r="DD19" s="44">
        <f t="shared" si="23"/>
        <v>-3.6274561355343016E-2</v>
      </c>
      <c r="DE19" s="469">
        <v>6082698181</v>
      </c>
      <c r="DF19" s="472">
        <v>0.41990417784762463</v>
      </c>
      <c r="DG19" s="44">
        <f t="shared" si="24"/>
        <v>9.5610207389109636E-3</v>
      </c>
      <c r="DH19" s="173">
        <v>1508364329</v>
      </c>
      <c r="DI19" s="44">
        <v>0.42135201133872224</v>
      </c>
      <c r="DJ19" s="44">
        <f t="shared" si="10"/>
        <v>1.0259960294491721E-2</v>
      </c>
      <c r="DK19" s="173">
        <v>1496270902</v>
      </c>
      <c r="DL19" s="44">
        <v>0.41334324860757204</v>
      </c>
      <c r="DM19" s="44">
        <f t="shared" si="25"/>
        <v>-3.0700742810756632E-2</v>
      </c>
    </row>
    <row r="20" spans="1:117" ht="20.100000000000001" customHeight="1">
      <c r="A20" s="69"/>
      <c r="B20" s="61" t="s">
        <v>7</v>
      </c>
      <c r="C20" s="447">
        <v>466910388</v>
      </c>
      <c r="D20" s="44">
        <v>0.42871464412109361</v>
      </c>
      <c r="E20" s="41">
        <v>488395632</v>
      </c>
      <c r="F20" s="44">
        <v>0.42438798768546432</v>
      </c>
      <c r="G20" s="41">
        <v>476731820</v>
      </c>
      <c r="H20" s="44">
        <v>0.41378693717947124</v>
      </c>
      <c r="I20" s="41">
        <v>480702899</v>
      </c>
      <c r="J20" s="44">
        <v>0.42368970146914653</v>
      </c>
      <c r="K20" s="155">
        <v>1912740739</v>
      </c>
      <c r="L20" s="156"/>
      <c r="M20" s="156"/>
      <c r="N20" s="44"/>
      <c r="O20" s="447">
        <v>576363262</v>
      </c>
      <c r="P20" s="44">
        <v>0.47367819846627784</v>
      </c>
      <c r="Q20" s="41">
        <v>497438798</v>
      </c>
      <c r="R20" s="44">
        <v>0.42749451762136503</v>
      </c>
      <c r="S20" s="41">
        <v>467632088</v>
      </c>
      <c r="T20" s="44">
        <v>0.41608089096736711</v>
      </c>
      <c r="U20" s="41">
        <v>400643709</v>
      </c>
      <c r="V20" s="44">
        <v>0.3843264268465425</v>
      </c>
      <c r="W20" s="173">
        <v>1942077857</v>
      </c>
      <c r="X20" s="174">
        <v>0.427135332386401</v>
      </c>
      <c r="Y20" s="174">
        <v>1.5337738880041751E-2</v>
      </c>
      <c r="Z20" s="44"/>
      <c r="AA20" s="41">
        <v>439389392</v>
      </c>
      <c r="AB20" s="44">
        <v>0.44552678453567468</v>
      </c>
      <c r="AC20" s="41">
        <v>400584647</v>
      </c>
      <c r="AD20" s="44">
        <v>0.41587454496405779</v>
      </c>
      <c r="AE20" s="41">
        <v>433017161</v>
      </c>
      <c r="AF20" s="44">
        <v>0.43346128803648992</v>
      </c>
      <c r="AG20" s="41">
        <v>385038016</v>
      </c>
      <c r="AH20" s="44">
        <v>0.42934498629028295</v>
      </c>
      <c r="AI20" s="41">
        <v>1855882548</v>
      </c>
      <c r="AJ20" s="44">
        <v>0.41004615600510053</v>
      </c>
      <c r="AK20" s="44">
        <v>-4.4383034742566441E-2</v>
      </c>
      <c r="AL20" s="44"/>
      <c r="AM20" s="41">
        <v>404865231</v>
      </c>
      <c r="AN20" s="44">
        <v>0.45320181552097072</v>
      </c>
      <c r="AO20" s="122">
        <v>391360465</v>
      </c>
      <c r="AP20" s="445">
        <v>0.43658750018808401</v>
      </c>
      <c r="AQ20" s="117">
        <v>409598613</v>
      </c>
      <c r="AR20" s="46">
        <v>0.45737813914386105</v>
      </c>
      <c r="AS20" s="173">
        <v>386526902</v>
      </c>
      <c r="AT20" s="174">
        <v>0.44649999814308206</v>
      </c>
      <c r="AU20" s="296">
        <f t="shared" si="0"/>
        <v>3.8668545393709675E-3</v>
      </c>
      <c r="AV20" s="173">
        <f t="shared" si="11"/>
        <v>1592351211</v>
      </c>
      <c r="AW20" s="44">
        <v>0.40378057223138791</v>
      </c>
      <c r="AX20" s="174">
        <f t="shared" si="12"/>
        <v>-0.14199785287274547</v>
      </c>
      <c r="AZ20" s="173">
        <v>396973955</v>
      </c>
      <c r="BA20" s="44">
        <v>0.46511504597490527</v>
      </c>
      <c r="BB20" s="44">
        <f t="shared" si="1"/>
        <v>-1.9491118020949494E-2</v>
      </c>
      <c r="BC20" s="173">
        <v>402510020</v>
      </c>
      <c r="BD20" s="44">
        <v>0.47399496653428602</v>
      </c>
      <c r="BE20" s="44">
        <f t="shared" si="13"/>
        <v>2.8489221567129963E-2</v>
      </c>
      <c r="BF20" s="173">
        <v>401091683</v>
      </c>
      <c r="BG20" s="44">
        <v>0.47995833655072234</v>
      </c>
      <c r="BH20" s="44">
        <f t="shared" si="14"/>
        <v>-2.0768942398738055E-2</v>
      </c>
      <c r="BI20" s="173">
        <v>397530764</v>
      </c>
      <c r="BJ20" s="44">
        <v>0.46567298640613752</v>
      </c>
      <c r="BK20" s="44">
        <f t="shared" si="15"/>
        <v>2.8468554046465755E-2</v>
      </c>
      <c r="BL20" s="173">
        <f t="shared" si="16"/>
        <v>1598106422</v>
      </c>
      <c r="BM20" s="44">
        <v>0.44342357387115272</v>
      </c>
      <c r="BN20" s="44">
        <f t="shared" si="17"/>
        <v>3.6142849393041576E-3</v>
      </c>
      <c r="BO20" s="173">
        <v>391626117</v>
      </c>
      <c r="BP20" s="44">
        <v>0.47006718469713116</v>
      </c>
      <c r="BQ20" s="44">
        <f t="shared" si="18"/>
        <v>-1.3471508477174488E-2</v>
      </c>
      <c r="BR20" s="173">
        <v>407539045</v>
      </c>
      <c r="BS20" s="44">
        <v>0.46841194834397387</v>
      </c>
      <c r="BT20" s="44">
        <f t="shared" si="26"/>
        <v>1.2494161014923399E-2</v>
      </c>
      <c r="BU20" s="173">
        <v>418868083</v>
      </c>
      <c r="BV20" s="44">
        <v>0.47768511381882106</v>
      </c>
      <c r="BW20" s="44">
        <f t="shared" si="3"/>
        <v>4.432004141058199E-2</v>
      </c>
      <c r="BX20" s="173">
        <v>403982654</v>
      </c>
      <c r="BY20" s="44">
        <v>0.46486226321625268</v>
      </c>
      <c r="BZ20" s="44">
        <f t="shared" si="4"/>
        <v>1.6229913718073918E-2</v>
      </c>
      <c r="CA20" s="173">
        <v>1622015899</v>
      </c>
      <c r="CB20" s="44">
        <v>0.47027493263998804</v>
      </c>
      <c r="CC20" s="44">
        <f t="shared" si="19"/>
        <v>1.4961129415948182E-2</v>
      </c>
      <c r="CD20" s="173">
        <v>409977761</v>
      </c>
      <c r="CE20" s="44">
        <v>0.47066900087069991</v>
      </c>
      <c r="CF20" s="44">
        <f t="shared" si="27"/>
        <v>4.6860112753920324E-2</v>
      </c>
      <c r="CG20" s="173">
        <v>428845038</v>
      </c>
      <c r="CH20" s="44">
        <v>0.47883378282539446</v>
      </c>
      <c r="CI20" s="44">
        <f t="shared" si="6"/>
        <v>5.2279636175718958E-2</v>
      </c>
      <c r="CJ20" s="173">
        <v>430296119</v>
      </c>
      <c r="CK20" s="44">
        <v>0.47671050692827754</v>
      </c>
      <c r="CL20" s="44">
        <f t="shared" si="20"/>
        <v>2.7283138686888142E-2</v>
      </c>
      <c r="CM20" s="173">
        <v>443335349</v>
      </c>
      <c r="CN20" s="44">
        <v>0.48361195087459852</v>
      </c>
      <c r="CO20" s="44">
        <f t="shared" si="21"/>
        <v>9.7411843331273396E-2</v>
      </c>
      <c r="CP20" s="469">
        <v>1712454267</v>
      </c>
      <c r="CQ20" s="472">
        <v>0.47753755737013359</v>
      </c>
      <c r="CR20" s="44">
        <f t="shared" si="22"/>
        <v>5.5756770359499441E-2</v>
      </c>
      <c r="CS20" s="173">
        <v>447697090</v>
      </c>
      <c r="CT20" s="44">
        <v>0.48745616020863336</v>
      </c>
      <c r="CU20" s="44">
        <f t="shared" si="7"/>
        <v>9.2003353811183963E-2</v>
      </c>
      <c r="CV20" s="173">
        <v>460271893</v>
      </c>
      <c r="CW20" s="44">
        <v>0.49799959749913675</v>
      </c>
      <c r="CX20" s="44">
        <f t="shared" si="8"/>
        <v>7.3282543145573253E-2</v>
      </c>
      <c r="CY20" s="173">
        <v>445212276</v>
      </c>
      <c r="CZ20" s="44">
        <v>0.49901109812561079</v>
      </c>
      <c r="DA20" s="44">
        <f t="shared" si="9"/>
        <v>3.4664865290128244E-2</v>
      </c>
      <c r="DB20" s="173">
        <v>433408822</v>
      </c>
      <c r="DC20" s="44">
        <v>0.48399248436390474</v>
      </c>
      <c r="DD20" s="44">
        <f t="shared" si="23"/>
        <v>-2.2390560604721776E-2</v>
      </c>
      <c r="DE20" s="469">
        <v>1786590081</v>
      </c>
      <c r="DF20" s="472">
        <v>0.49212573287079769</v>
      </c>
      <c r="DG20" s="44">
        <f t="shared" si="24"/>
        <v>4.3292142411415435E-2</v>
      </c>
      <c r="DH20" s="173">
        <v>467684657</v>
      </c>
      <c r="DI20" s="44">
        <v>0.5106168019881977</v>
      </c>
      <c r="DJ20" s="44">
        <f t="shared" si="10"/>
        <v>4.4645291306226742E-2</v>
      </c>
      <c r="DK20" s="173">
        <v>461627325</v>
      </c>
      <c r="DL20" s="44">
        <v>0.49945688523082371</v>
      </c>
      <c r="DM20" s="44">
        <f t="shared" si="25"/>
        <v>2.9448506863312129E-3</v>
      </c>
    </row>
    <row r="21" spans="1:117" ht="20.100000000000001" customHeight="1">
      <c r="A21" s="72"/>
      <c r="B21" s="90" t="s">
        <v>8</v>
      </c>
      <c r="C21" s="42">
        <v>1818307802</v>
      </c>
      <c r="D21" s="45">
        <v>0.39957182793573115</v>
      </c>
      <c r="E21" s="42">
        <v>1935645965</v>
      </c>
      <c r="F21" s="45">
        <v>0.40379016228764208</v>
      </c>
      <c r="G21" s="42">
        <v>1980102587</v>
      </c>
      <c r="H21" s="45">
        <v>0.39616673588661461</v>
      </c>
      <c r="I21" s="42">
        <v>2005510621</v>
      </c>
      <c r="J21" s="45">
        <v>0.3967395571448325</v>
      </c>
      <c r="K21" s="157">
        <v>7739566975</v>
      </c>
      <c r="L21" s="158"/>
      <c r="M21" s="158"/>
      <c r="N21" s="44"/>
      <c r="O21" s="42">
        <v>2146878056</v>
      </c>
      <c r="P21" s="45">
        <v>0.41538870647913972</v>
      </c>
      <c r="Q21" s="42">
        <v>2136580233</v>
      </c>
      <c r="R21" s="45">
        <v>0.39740937968135298</v>
      </c>
      <c r="S21" s="42">
        <v>2083586640</v>
      </c>
      <c r="T21" s="45">
        <v>0.39335198843844632</v>
      </c>
      <c r="U21" s="42">
        <v>2058553608</v>
      </c>
      <c r="V21" s="45">
        <v>0.39852360777871915</v>
      </c>
      <c r="W21" s="175">
        <v>8425598537</v>
      </c>
      <c r="X21" s="176">
        <v>0.40108371651802088</v>
      </c>
      <c r="Y21" s="176">
        <v>8.8639527794770467E-2</v>
      </c>
      <c r="Z21" s="44"/>
      <c r="AA21" s="42">
        <v>2103875148</v>
      </c>
      <c r="AB21" s="45">
        <v>0.40876293502324057</v>
      </c>
      <c r="AC21" s="42">
        <v>2180590787</v>
      </c>
      <c r="AD21" s="45">
        <v>0.4095896660701478</v>
      </c>
      <c r="AE21" s="42">
        <v>2225841425</v>
      </c>
      <c r="AF21" s="45">
        <v>0.41200188353730477</v>
      </c>
      <c r="AG21" s="42">
        <v>2220457396</v>
      </c>
      <c r="AH21" s="45">
        <v>0.41074680954604464</v>
      </c>
      <c r="AI21" s="42">
        <v>8730764756</v>
      </c>
      <c r="AJ21" s="45">
        <v>0.41063523842008742</v>
      </c>
      <c r="AK21" s="45">
        <v>3.6218936572861793E-2</v>
      </c>
      <c r="AL21" s="44"/>
      <c r="AM21" s="42">
        <v>2251834447</v>
      </c>
      <c r="AN21" s="45">
        <v>0.41943391030796168</v>
      </c>
      <c r="AO21" s="121">
        <v>2336456103</v>
      </c>
      <c r="AP21" s="446">
        <v>0.41894448950775809</v>
      </c>
      <c r="AQ21" s="121">
        <v>2354775959</v>
      </c>
      <c r="AR21" s="43">
        <v>0.41907542689135169</v>
      </c>
      <c r="AS21" s="175">
        <v>2387477492</v>
      </c>
      <c r="AT21" s="176">
        <v>0.41898851338804011</v>
      </c>
      <c r="AU21" s="172">
        <f t="shared" si="0"/>
        <v>7.5218779833774452E-2</v>
      </c>
      <c r="AV21" s="175">
        <f t="shared" si="11"/>
        <v>9330544001</v>
      </c>
      <c r="AW21" s="45">
        <v>0.41715174045303549</v>
      </c>
      <c r="AX21" s="176">
        <f t="shared" si="12"/>
        <v>6.8697217455987003E-2</v>
      </c>
      <c r="AZ21" s="175">
        <v>2371166902</v>
      </c>
      <c r="BA21" s="45">
        <v>0.42316058585699806</v>
      </c>
      <c r="BB21" s="45">
        <f t="shared" si="1"/>
        <v>5.2993440596390329E-2</v>
      </c>
      <c r="BC21" s="175">
        <v>2526300307</v>
      </c>
      <c r="BD21" s="45">
        <v>0.433725179202546</v>
      </c>
      <c r="BE21" s="45">
        <f t="shared" si="13"/>
        <v>8.1253058320351457E-2</v>
      </c>
      <c r="BF21" s="175">
        <v>2501473243</v>
      </c>
      <c r="BG21" s="45">
        <v>0.43083605927277285</v>
      </c>
      <c r="BH21" s="45">
        <f t="shared" si="14"/>
        <v>6.2297766986842307E-2</v>
      </c>
      <c r="BI21" s="175">
        <v>2570575026</v>
      </c>
      <c r="BJ21" s="45">
        <v>0.43127216194383861</v>
      </c>
      <c r="BK21" s="45">
        <f t="shared" si="15"/>
        <v>7.6690789594258568E-2</v>
      </c>
      <c r="BL21" s="175">
        <f t="shared" si="16"/>
        <v>9969515478</v>
      </c>
      <c r="BM21" s="45">
        <v>0.43036406433942043</v>
      </c>
      <c r="BN21" s="45">
        <f t="shared" si="17"/>
        <v>6.8481695915213248E-2</v>
      </c>
      <c r="BO21" s="175">
        <v>2464157556</v>
      </c>
      <c r="BP21" s="45">
        <v>0.43397858519437987</v>
      </c>
      <c r="BQ21" s="45">
        <f t="shared" si="18"/>
        <v>3.9217253716541611E-2</v>
      </c>
      <c r="BR21" s="175">
        <v>2630973350</v>
      </c>
      <c r="BS21" s="45">
        <v>0.44041045145217389</v>
      </c>
      <c r="BT21" s="45">
        <f t="shared" si="26"/>
        <v>4.1433333444154119E-2</v>
      </c>
      <c r="BU21" s="175">
        <v>2611448849</v>
      </c>
      <c r="BV21" s="45">
        <v>0.42971202627835142</v>
      </c>
      <c r="BW21" s="45">
        <f t="shared" si="3"/>
        <v>4.3964334340873101E-2</v>
      </c>
      <c r="BX21" s="175">
        <v>2632312578</v>
      </c>
      <c r="BY21" s="45">
        <v>0.4399418705443105</v>
      </c>
      <c r="BZ21" s="45">
        <f t="shared" si="4"/>
        <v>2.401702007354678E-2</v>
      </c>
      <c r="CA21" s="175">
        <v>10338892333</v>
      </c>
      <c r="CB21" s="45">
        <v>0.43601020905826587</v>
      </c>
      <c r="CC21" s="45">
        <f t="shared" si="19"/>
        <v>3.705063258240715E-2</v>
      </c>
      <c r="CD21" s="175">
        <v>2512696509</v>
      </c>
      <c r="CE21" s="45">
        <v>0.4354020441885964</v>
      </c>
      <c r="CF21" s="45">
        <f t="shared" si="27"/>
        <v>1.969799085363344E-2</v>
      </c>
      <c r="CG21" s="175">
        <v>2610043062</v>
      </c>
      <c r="CH21" s="45">
        <v>0.43467757859659212</v>
      </c>
      <c r="CI21" s="45">
        <f t="shared" si="6"/>
        <v>-7.9553401785692479E-3</v>
      </c>
      <c r="CJ21" s="175">
        <v>2646320114</v>
      </c>
      <c r="CK21" s="45">
        <v>0.43022707470092031</v>
      </c>
      <c r="CL21" s="45">
        <f t="shared" si="20"/>
        <v>1.3353225361221632E-2</v>
      </c>
      <c r="CM21" s="175">
        <v>2806769309</v>
      </c>
      <c r="CN21" s="45">
        <v>0.44389115159945108</v>
      </c>
      <c r="CO21" s="45">
        <f t="shared" si="21"/>
        <v>6.6275081636600452E-2</v>
      </c>
      <c r="CP21" s="470">
        <v>10575828994</v>
      </c>
      <c r="CQ21" s="473">
        <v>0.43612355044236456</v>
      </c>
      <c r="CR21" s="45">
        <f t="shared" si="22"/>
        <v>2.2917025670510016E-2</v>
      </c>
      <c r="CS21" s="175">
        <v>2601673599</v>
      </c>
      <c r="CT21" s="45">
        <v>0.43650322913255785</v>
      </c>
      <c r="CU21" s="45">
        <f t="shared" si="7"/>
        <v>3.5410997580209491E-2</v>
      </c>
      <c r="CV21" s="175">
        <v>2739782601</v>
      </c>
      <c r="CW21" s="45">
        <v>0.44126254639262402</v>
      </c>
      <c r="CX21" s="45">
        <f t="shared" si="8"/>
        <v>4.9707815510363407E-2</v>
      </c>
      <c r="CY21" s="175">
        <v>2675182183</v>
      </c>
      <c r="CZ21" s="45">
        <v>0.44070626634606708</v>
      </c>
      <c r="DA21" s="45">
        <f t="shared" si="9"/>
        <v>1.0906491942267005E-2</v>
      </c>
      <c r="DB21" s="175">
        <v>2718804738</v>
      </c>
      <c r="DC21" s="45">
        <v>0.43763412780348715</v>
      </c>
      <c r="DD21" s="45">
        <f t="shared" si="23"/>
        <v>-3.1340149943188678E-2</v>
      </c>
      <c r="DE21" s="470">
        <v>10735443121</v>
      </c>
      <c r="DF21" s="473">
        <v>0.43904247403435326</v>
      </c>
      <c r="DG21" s="45">
        <f t="shared" si="24"/>
        <v>1.5092351350476152E-2</v>
      </c>
      <c r="DH21" s="175">
        <v>2676610222</v>
      </c>
      <c r="DI21" s="45">
        <v>0.44285494269462794</v>
      </c>
      <c r="DJ21" s="45">
        <f t="shared" si="10"/>
        <v>2.8803237665479431E-2</v>
      </c>
      <c r="DK21" s="175">
        <v>2710351002</v>
      </c>
      <c r="DL21" s="45">
        <v>0.43656937757831948</v>
      </c>
      <c r="DM21" s="45">
        <f t="shared" si="25"/>
        <v>-1.0742311813082384E-2</v>
      </c>
    </row>
    <row r="22" spans="1:117" ht="20.100000000000001" customHeight="1">
      <c r="A22" s="73" t="s">
        <v>12</v>
      </c>
      <c r="B22" s="73" t="s">
        <v>3</v>
      </c>
      <c r="C22" s="40">
        <v>1082766171</v>
      </c>
      <c r="D22" s="43">
        <v>0.44338595262316566</v>
      </c>
      <c r="E22" s="40">
        <v>1171896712</v>
      </c>
      <c r="F22" s="43">
        <v>0.44481844725510189</v>
      </c>
      <c r="G22" s="40">
        <v>1204093759</v>
      </c>
      <c r="H22" s="43">
        <v>0.43614512736853539</v>
      </c>
      <c r="I22" s="40">
        <v>1176813617</v>
      </c>
      <c r="J22" s="43">
        <v>0.44086422402043834</v>
      </c>
      <c r="K22" s="153">
        <v>4635570259</v>
      </c>
      <c r="L22" s="154"/>
      <c r="M22" s="154"/>
      <c r="N22" s="44"/>
      <c r="O22" s="40">
        <v>1068784081</v>
      </c>
      <c r="P22" s="43">
        <v>0.430886359008329</v>
      </c>
      <c r="Q22" s="40">
        <v>1172755729</v>
      </c>
      <c r="R22" s="43">
        <v>0.42890358246401195</v>
      </c>
      <c r="S22" s="40">
        <v>1231535955</v>
      </c>
      <c r="T22" s="43">
        <v>0.43614235776237087</v>
      </c>
      <c r="U22" s="40">
        <v>1183062534</v>
      </c>
      <c r="V22" s="43">
        <v>0.43785992723419143</v>
      </c>
      <c r="W22" s="171">
        <v>4656138299</v>
      </c>
      <c r="X22" s="172">
        <v>0.43351772877788491</v>
      </c>
      <c r="Y22" s="172">
        <v>4.4370031842504432E-3</v>
      </c>
      <c r="Z22" s="44"/>
      <c r="AA22" s="40">
        <v>1075892216</v>
      </c>
      <c r="AB22" s="43">
        <v>0.42948242616531923</v>
      </c>
      <c r="AC22" s="40">
        <v>1173237784</v>
      </c>
      <c r="AD22" s="43">
        <v>0.43910168930400884</v>
      </c>
      <c r="AE22" s="40">
        <v>1143293273</v>
      </c>
      <c r="AF22" s="43">
        <v>0.4435831264107849</v>
      </c>
      <c r="AG22" s="40">
        <v>1173168313</v>
      </c>
      <c r="AH22" s="43">
        <v>0.44304919776547924</v>
      </c>
      <c r="AI22" s="40">
        <v>4565591586</v>
      </c>
      <c r="AJ22" s="43">
        <v>0.44304640523974453</v>
      </c>
      <c r="AK22" s="43">
        <v>-1.9446740450009159E-2</v>
      </c>
      <c r="AL22" s="44"/>
      <c r="AM22" s="40">
        <v>1180824173</v>
      </c>
      <c r="AN22" s="43">
        <v>0.44933172192202092</v>
      </c>
      <c r="AO22" s="117">
        <v>1232653406</v>
      </c>
      <c r="AP22" s="444">
        <v>0.45282397015543674</v>
      </c>
      <c r="AQ22" s="443">
        <v>1216754907</v>
      </c>
      <c r="AR22" s="43">
        <v>0.4479251908318172</v>
      </c>
      <c r="AS22" s="171">
        <v>1218901345</v>
      </c>
      <c r="AT22" s="172">
        <v>0.44679120626129637</v>
      </c>
      <c r="AU22" s="172">
        <f t="shared" si="0"/>
        <v>3.8982498498491225E-2</v>
      </c>
      <c r="AV22" s="171">
        <f t="shared" si="11"/>
        <v>4849133831</v>
      </c>
      <c r="AW22" s="43">
        <v>0.44682749053963444</v>
      </c>
      <c r="AX22" s="174">
        <f t="shared" si="12"/>
        <v>6.2104163208434704E-2</v>
      </c>
      <c r="AZ22" s="171">
        <v>1248294160</v>
      </c>
      <c r="BA22" s="43">
        <v>0.45007347592935359</v>
      </c>
      <c r="BB22" s="43">
        <f t="shared" si="1"/>
        <v>5.7138046919031016E-2</v>
      </c>
      <c r="BC22" s="171">
        <v>1288977649</v>
      </c>
      <c r="BD22" s="43">
        <v>0.45015482477575891</v>
      </c>
      <c r="BE22" s="43">
        <f t="shared" si="13"/>
        <v>4.5693495613478241E-2</v>
      </c>
      <c r="BF22" s="171">
        <v>1314774331</v>
      </c>
      <c r="BG22" s="43">
        <v>0.45582330452445607</v>
      </c>
      <c r="BH22" s="43">
        <f t="shared" si="14"/>
        <v>8.0558067558300861E-2</v>
      </c>
      <c r="BI22" s="171">
        <v>1320134517</v>
      </c>
      <c r="BJ22" s="43">
        <v>0.44943842186737165</v>
      </c>
      <c r="BK22" s="43">
        <f t="shared" si="15"/>
        <v>8.3052801947642418E-2</v>
      </c>
      <c r="BL22" s="171">
        <f t="shared" si="16"/>
        <v>5172180657</v>
      </c>
      <c r="BM22" s="43">
        <v>0.45173493524383429</v>
      </c>
      <c r="BN22" s="43">
        <f t="shared" si="17"/>
        <v>6.6619490667548797E-2</v>
      </c>
      <c r="BO22" s="171">
        <v>1311554383</v>
      </c>
      <c r="BP22" s="43">
        <v>0.46243866591187721</v>
      </c>
      <c r="BQ22" s="43">
        <f t="shared" si="18"/>
        <v>5.0677336341940382E-2</v>
      </c>
      <c r="BR22" s="171">
        <v>1392518881</v>
      </c>
      <c r="BS22" s="43">
        <v>0.46284206937960332</v>
      </c>
      <c r="BT22" s="43">
        <f t="shared" si="26"/>
        <v>8.0328182633987666E-2</v>
      </c>
      <c r="BU22" s="171">
        <v>1353606020</v>
      </c>
      <c r="BV22" s="43">
        <v>0.45591845297204459</v>
      </c>
      <c r="BW22" s="43">
        <f t="shared" si="3"/>
        <v>2.953487004151123E-2</v>
      </c>
      <c r="BX22" s="171">
        <v>1409428918</v>
      </c>
      <c r="BY22" s="43">
        <v>0.46861021991640522</v>
      </c>
      <c r="BZ22" s="43">
        <f t="shared" si="4"/>
        <v>6.7640380468894312E-2</v>
      </c>
      <c r="CA22" s="171">
        <v>5467108202</v>
      </c>
      <c r="CB22" s="43">
        <v>0.46247397935881257</v>
      </c>
      <c r="CC22" s="43">
        <f t="shared" si="19"/>
        <v>5.7021895513422738E-2</v>
      </c>
      <c r="CD22" s="171">
        <v>1331468185</v>
      </c>
      <c r="CE22" s="43">
        <v>0.4613213108803555</v>
      </c>
      <c r="CF22" s="43">
        <f t="shared" si="27"/>
        <v>1.5183359728057955E-2</v>
      </c>
      <c r="CG22" s="171">
        <v>1361782265</v>
      </c>
      <c r="CH22" s="43">
        <v>0.44905038541918141</v>
      </c>
      <c r="CI22" s="43">
        <f t="shared" si="6"/>
        <v>-2.2072674503290979E-2</v>
      </c>
      <c r="CJ22" s="171">
        <v>1320026022</v>
      </c>
      <c r="CK22" s="43">
        <v>0.43906051652137135</v>
      </c>
      <c r="CL22" s="43">
        <f t="shared" si="20"/>
        <v>-2.4807807813975291E-2</v>
      </c>
      <c r="CM22" s="171">
        <v>1398870289</v>
      </c>
      <c r="CN22" s="43">
        <v>0.44830345231165902</v>
      </c>
      <c r="CO22" s="43">
        <f t="shared" si="21"/>
        <v>-7.4914235582613786E-3</v>
      </c>
      <c r="CP22" s="468">
        <v>5412146761</v>
      </c>
      <c r="CQ22" s="471">
        <v>0.4493037041859243</v>
      </c>
      <c r="CR22" s="43">
        <f t="shared" si="22"/>
        <v>-1.0053110157924761E-2</v>
      </c>
      <c r="CS22" s="171">
        <v>1347000960</v>
      </c>
      <c r="CT22" s="43">
        <v>0.45328131071072286</v>
      </c>
      <c r="CU22" s="43">
        <f t="shared" si="7"/>
        <v>1.1665900225772186E-2</v>
      </c>
      <c r="CV22" s="171">
        <v>1451816525</v>
      </c>
      <c r="CW22" s="43">
        <v>0.45693336169145699</v>
      </c>
      <c r="CX22" s="43">
        <f t="shared" si="8"/>
        <v>6.6115018761828237E-2</v>
      </c>
      <c r="CY22" s="171">
        <v>1384342541</v>
      </c>
      <c r="CZ22" s="43">
        <v>0.4382274125158897</v>
      </c>
      <c r="DA22" s="43">
        <f t="shared" si="9"/>
        <v>4.8723675085247775E-2</v>
      </c>
      <c r="DB22" s="171">
        <v>1475158489</v>
      </c>
      <c r="DC22" s="43">
        <v>0.46636835210397215</v>
      </c>
      <c r="DD22" s="43">
        <f t="shared" si="23"/>
        <v>5.4535578173252608E-2</v>
      </c>
      <c r="DE22" s="468">
        <v>5658318515</v>
      </c>
      <c r="DF22" s="471">
        <v>0.4537178699263934</v>
      </c>
      <c r="DG22" s="43">
        <f t="shared" si="24"/>
        <v>4.5485047776959275E-2</v>
      </c>
      <c r="DH22" s="171">
        <v>1383339558</v>
      </c>
      <c r="DI22" s="43">
        <v>0.45676072749182017</v>
      </c>
      <c r="DJ22" s="43">
        <f t="shared" si="10"/>
        <v>2.6977410617435638E-2</v>
      </c>
      <c r="DK22" s="171">
        <v>1507710609</v>
      </c>
      <c r="DL22" s="43">
        <v>0.4662556091675053</v>
      </c>
      <c r="DM22" s="43">
        <f t="shared" si="25"/>
        <v>3.84994130026175E-2</v>
      </c>
    </row>
    <row r="23" spans="1:117" ht="20.100000000000001" customHeight="1">
      <c r="A23" s="69"/>
      <c r="B23" s="61" t="s">
        <v>6</v>
      </c>
      <c r="C23" s="41">
        <v>531283927</v>
      </c>
      <c r="D23" s="44">
        <v>0.3919377693942247</v>
      </c>
      <c r="E23" s="41">
        <v>566088105</v>
      </c>
      <c r="F23" s="44">
        <v>0.38746494450017854</v>
      </c>
      <c r="G23" s="41">
        <v>592465849</v>
      </c>
      <c r="H23" s="44">
        <v>0.35809157999782265</v>
      </c>
      <c r="I23" s="41">
        <v>666600135</v>
      </c>
      <c r="J23" s="44">
        <v>0.38174993580778199</v>
      </c>
      <c r="K23" s="155">
        <v>2356438016</v>
      </c>
      <c r="L23" s="156"/>
      <c r="M23" s="156"/>
      <c r="N23" s="44"/>
      <c r="O23" s="41">
        <v>643219630</v>
      </c>
      <c r="P23" s="44">
        <v>0.374368310659838</v>
      </c>
      <c r="Q23" s="41">
        <v>696020563</v>
      </c>
      <c r="R23" s="44">
        <v>0.37476182765519322</v>
      </c>
      <c r="S23" s="41">
        <v>686678941</v>
      </c>
      <c r="T23" s="44">
        <v>0.35569803547725909</v>
      </c>
      <c r="U23" s="41">
        <v>723480196</v>
      </c>
      <c r="V23" s="44">
        <v>0.37189093068252915</v>
      </c>
      <c r="W23" s="173">
        <v>2749399330</v>
      </c>
      <c r="X23" s="174">
        <v>0.3689824280093229</v>
      </c>
      <c r="Y23" s="174">
        <v>0.16676072586328528</v>
      </c>
      <c r="Z23" s="44"/>
      <c r="AA23" s="41">
        <v>690875905</v>
      </c>
      <c r="AB23" s="44">
        <v>0.36864598156340722</v>
      </c>
      <c r="AC23" s="41">
        <v>760775528</v>
      </c>
      <c r="AD23" s="44">
        <v>0.37841708136537355</v>
      </c>
      <c r="AE23" s="41">
        <v>733592116</v>
      </c>
      <c r="AF23" s="44">
        <v>0.36360885061944132</v>
      </c>
      <c r="AG23" s="41">
        <v>748686369</v>
      </c>
      <c r="AH23" s="44">
        <v>0.3627493447131378</v>
      </c>
      <c r="AI23" s="41">
        <v>2880573866</v>
      </c>
      <c r="AJ23" s="44">
        <v>0.37026334577433978</v>
      </c>
      <c r="AK23" s="44">
        <v>4.7710252406295561E-2</v>
      </c>
      <c r="AL23" s="44"/>
      <c r="AM23" s="41">
        <v>765703047</v>
      </c>
      <c r="AN23" s="44">
        <v>0.37569248215746376</v>
      </c>
      <c r="AO23" s="117">
        <v>820981415</v>
      </c>
      <c r="AP23" s="445">
        <v>0.38119463393473624</v>
      </c>
      <c r="AQ23" s="117">
        <v>820192140</v>
      </c>
      <c r="AR23" s="44">
        <v>0.37618736979200534</v>
      </c>
      <c r="AS23" s="173">
        <v>863863281</v>
      </c>
      <c r="AT23" s="174">
        <v>0.37791377193385783</v>
      </c>
      <c r="AU23" s="174">
        <f t="shared" si="0"/>
        <v>0.15383866565360171</v>
      </c>
      <c r="AV23" s="173">
        <f t="shared" si="11"/>
        <v>3270739883</v>
      </c>
      <c r="AW23" s="44">
        <v>0.37878483103944632</v>
      </c>
      <c r="AX23" s="174">
        <f t="shared" si="12"/>
        <v>0.13544732235656554</v>
      </c>
      <c r="AZ23" s="173">
        <v>913555546</v>
      </c>
      <c r="BA23" s="44">
        <v>0.3927083719153372</v>
      </c>
      <c r="BB23" s="44">
        <f t="shared" si="1"/>
        <v>0.19309378430617641</v>
      </c>
      <c r="BC23" s="173">
        <v>976464076</v>
      </c>
      <c r="BD23" s="44">
        <v>0.39714037154937365</v>
      </c>
      <c r="BE23" s="44">
        <f t="shared" si="13"/>
        <v>0.1893863346468081</v>
      </c>
      <c r="BF23" s="173">
        <v>962368003</v>
      </c>
      <c r="BG23" s="44">
        <v>0.38613986832216773</v>
      </c>
      <c r="BH23" s="44">
        <f t="shared" si="14"/>
        <v>0.1733445811855745</v>
      </c>
      <c r="BI23" s="173">
        <v>1006366941</v>
      </c>
      <c r="BJ23" s="44">
        <v>0.39447202833763773</v>
      </c>
      <c r="BK23" s="44">
        <f t="shared" si="15"/>
        <v>0.16496089500995925</v>
      </c>
      <c r="BL23" s="173">
        <f t="shared" si="16"/>
        <v>3858754566</v>
      </c>
      <c r="BM23" s="44">
        <v>0.40151330396075946</v>
      </c>
      <c r="BN23" s="44">
        <f t="shared" si="17"/>
        <v>0.17978032617520756</v>
      </c>
      <c r="BO23" s="173">
        <v>951065883</v>
      </c>
      <c r="BP23" s="44">
        <v>0.37964844669904163</v>
      </c>
      <c r="BQ23" s="44">
        <f t="shared" si="18"/>
        <v>4.1059722273307786E-2</v>
      </c>
      <c r="BR23" s="173">
        <v>1044540394</v>
      </c>
      <c r="BS23" s="44">
        <v>0.39546578263478194</v>
      </c>
      <c r="BT23" s="44">
        <f t="shared" si="26"/>
        <v>6.9717176159586725E-2</v>
      </c>
      <c r="BU23" s="173">
        <v>953370844</v>
      </c>
      <c r="BV23" s="44">
        <v>0.36322083147897982</v>
      </c>
      <c r="BW23" s="44">
        <f t="shared" si="3"/>
        <v>-9.3489797789962914E-3</v>
      </c>
      <c r="BX23" s="173">
        <v>1010215274</v>
      </c>
      <c r="BY23" s="44">
        <v>0.37852299574639509</v>
      </c>
      <c r="BZ23" s="44">
        <f t="shared" si="4"/>
        <v>3.8239859073430083E-3</v>
      </c>
      <c r="CA23" s="173">
        <v>3959192395</v>
      </c>
      <c r="CB23" s="44">
        <v>0.37923234144294277</v>
      </c>
      <c r="CC23" s="44">
        <f t="shared" si="19"/>
        <v>2.6028561102323211E-2</v>
      </c>
      <c r="CD23" s="173">
        <v>868695207</v>
      </c>
      <c r="CE23" s="44">
        <v>0.35623999704186715</v>
      </c>
      <c r="CF23" s="44">
        <f t="shared" si="27"/>
        <v>-8.6608801211724207E-2</v>
      </c>
      <c r="CG23" s="173">
        <v>994223011</v>
      </c>
      <c r="CH23" s="44">
        <v>0.37152776281734073</v>
      </c>
      <c r="CI23" s="44">
        <f t="shared" si="6"/>
        <v>-4.8171792387379897E-2</v>
      </c>
      <c r="CJ23" s="173">
        <v>980842649</v>
      </c>
      <c r="CK23" s="44">
        <v>0.36376944710007941</v>
      </c>
      <c r="CL23" s="44">
        <f t="shared" si="20"/>
        <v>2.8815444874250806E-2</v>
      </c>
      <c r="CM23" s="173">
        <v>979939981</v>
      </c>
      <c r="CN23" s="44">
        <v>0.36115914913106756</v>
      </c>
      <c r="CO23" s="44">
        <f t="shared" si="21"/>
        <v>-2.9969149921999727E-2</v>
      </c>
      <c r="CP23" s="469">
        <v>3823700848</v>
      </c>
      <c r="CQ23" s="472">
        <v>0.36332460010663048</v>
      </c>
      <c r="CR23" s="44">
        <f t="shared" si="22"/>
        <v>-3.422201638170197E-2</v>
      </c>
      <c r="CS23" s="173">
        <v>920301472</v>
      </c>
      <c r="CT23" s="44">
        <v>0.35826100323336207</v>
      </c>
      <c r="CU23" s="44">
        <f t="shared" si="7"/>
        <v>5.9406641805035409E-2</v>
      </c>
      <c r="CV23" s="173">
        <v>986661676</v>
      </c>
      <c r="CW23" s="44">
        <v>0.36761944855834316</v>
      </c>
      <c r="CX23" s="44">
        <f t="shared" si="8"/>
        <v>-7.60527056439253E-3</v>
      </c>
      <c r="CY23" s="173">
        <v>981776280</v>
      </c>
      <c r="CZ23" s="44">
        <v>0.36616543751249958</v>
      </c>
      <c r="DA23" s="44">
        <f t="shared" si="9"/>
        <v>9.5186623558007888E-4</v>
      </c>
      <c r="DB23" s="173">
        <v>992654513</v>
      </c>
      <c r="DC23" s="44">
        <v>0.36770022084364173</v>
      </c>
      <c r="DD23" s="44">
        <f t="shared" si="23"/>
        <v>1.2974806872381395E-2</v>
      </c>
      <c r="DE23" s="469">
        <v>3881393941</v>
      </c>
      <c r="DF23" s="472">
        <v>0.36501256946405919</v>
      </c>
      <c r="DG23" s="44">
        <f t="shared" si="24"/>
        <v>1.5088286268570616E-2</v>
      </c>
      <c r="DH23" s="173">
        <v>905978702</v>
      </c>
      <c r="DI23" s="44">
        <v>0.34854738245978756</v>
      </c>
      <c r="DJ23" s="44">
        <f t="shared" si="10"/>
        <v>-1.5563128426681505E-2</v>
      </c>
      <c r="DK23" s="173">
        <v>973784971</v>
      </c>
      <c r="DL23" s="44">
        <v>0.35921130041273192</v>
      </c>
      <c r="DM23" s="44">
        <f t="shared" si="25"/>
        <v>-1.3050780539285878E-2</v>
      </c>
    </row>
    <row r="24" spans="1:117" ht="20.100000000000001" customHeight="1">
      <c r="A24" s="69"/>
      <c r="B24" s="61" t="s">
        <v>7</v>
      </c>
      <c r="C24" s="41">
        <v>641701520</v>
      </c>
      <c r="D24" s="44">
        <v>0.36720474631399169</v>
      </c>
      <c r="E24" s="41">
        <v>706041924</v>
      </c>
      <c r="F24" s="44">
        <v>0.3882201946590158</v>
      </c>
      <c r="G24" s="41">
        <v>679725713</v>
      </c>
      <c r="H24" s="44">
        <v>0.36079530170502178</v>
      </c>
      <c r="I24" s="41">
        <v>698716121</v>
      </c>
      <c r="J24" s="44">
        <v>0.36361569421905243</v>
      </c>
      <c r="K24" s="155">
        <v>2726185278</v>
      </c>
      <c r="L24" s="156"/>
      <c r="M24" s="156"/>
      <c r="N24" s="44"/>
      <c r="O24" s="41">
        <v>682342507</v>
      </c>
      <c r="P24" s="44">
        <v>0.37287412990080815</v>
      </c>
      <c r="Q24" s="41">
        <v>687960708</v>
      </c>
      <c r="R24" s="44">
        <v>0.3658668910069342</v>
      </c>
      <c r="S24" s="41">
        <v>632100788</v>
      </c>
      <c r="T24" s="44">
        <v>0.34137810473926039</v>
      </c>
      <c r="U24" s="41">
        <v>632340537</v>
      </c>
      <c r="V24" s="44">
        <v>0.35416047808852669</v>
      </c>
      <c r="W24" s="173">
        <v>2634744540</v>
      </c>
      <c r="X24" s="174">
        <v>0.35859597623054762</v>
      </c>
      <c r="Y24" s="174">
        <v>-3.3541644706952312E-2</v>
      </c>
      <c r="Z24" s="44"/>
      <c r="AA24" s="41">
        <v>554701853</v>
      </c>
      <c r="AB24" s="44">
        <v>0.35197749372430887</v>
      </c>
      <c r="AC24" s="41">
        <v>579216281</v>
      </c>
      <c r="AD24" s="44">
        <v>0.35950617958296938</v>
      </c>
      <c r="AE24" s="41">
        <v>539262987</v>
      </c>
      <c r="AF24" s="44">
        <v>0.33827837591108978</v>
      </c>
      <c r="AG24" s="41">
        <v>496922844</v>
      </c>
      <c r="AH24" s="44">
        <v>0.32235768691153688</v>
      </c>
      <c r="AI24" s="41">
        <v>2223460017</v>
      </c>
      <c r="AJ24" s="44">
        <v>0.31527873846301924</v>
      </c>
      <c r="AK24" s="44">
        <v>-0.15610034170523412</v>
      </c>
      <c r="AL24" s="44"/>
      <c r="AM24" s="41">
        <v>485674045</v>
      </c>
      <c r="AN24" s="44">
        <v>0.32678584529564259</v>
      </c>
      <c r="AO24" s="122">
        <v>522589294</v>
      </c>
      <c r="AP24" s="445">
        <v>0.34558091682392594</v>
      </c>
      <c r="AQ24" s="117">
        <v>496596435</v>
      </c>
      <c r="AR24" s="46">
        <v>0.33230984045158701</v>
      </c>
      <c r="AS24" s="173">
        <v>459310469</v>
      </c>
      <c r="AT24" s="174">
        <v>0.32530495947206206</v>
      </c>
      <c r="AU24" s="296">
        <f t="shared" si="0"/>
        <v>-7.5690573404188277E-2</v>
      </c>
      <c r="AV24" s="173">
        <f t="shared" si="11"/>
        <v>1964170243</v>
      </c>
      <c r="AW24" s="44">
        <v>0.34084142373617893</v>
      </c>
      <c r="AX24" s="174">
        <f t="shared" si="12"/>
        <v>-0.11661544260636014</v>
      </c>
      <c r="AZ24" s="173">
        <v>402843648</v>
      </c>
      <c r="BA24" s="44">
        <v>0.31452953868035988</v>
      </c>
      <c r="BB24" s="44">
        <f t="shared" si="1"/>
        <v>-0.17054729988710848</v>
      </c>
      <c r="BC24" s="173">
        <v>407718456</v>
      </c>
      <c r="BD24" s="44">
        <v>0.31455804898144718</v>
      </c>
      <c r="BE24" s="44">
        <f t="shared" si="13"/>
        <v>-0.21981092861806695</v>
      </c>
      <c r="BF24" s="173">
        <v>390789664</v>
      </c>
      <c r="BG24" s="44">
        <v>0.30636064689081055</v>
      </c>
      <c r="BH24" s="44">
        <f t="shared" si="14"/>
        <v>-0.2130638956359</v>
      </c>
      <c r="BI24" s="173">
        <v>403685130</v>
      </c>
      <c r="BJ24" s="44">
        <v>0.30792026532906769</v>
      </c>
      <c r="BK24" s="44">
        <f t="shared" si="15"/>
        <v>-0.12110618580304988</v>
      </c>
      <c r="BL24" s="173">
        <f t="shared" si="16"/>
        <v>1605036898</v>
      </c>
      <c r="BM24" s="44">
        <v>0.31128960430110408</v>
      </c>
      <c r="BN24" s="44">
        <f t="shared" si="17"/>
        <v>-0.18284226954353666</v>
      </c>
      <c r="BO24" s="173">
        <v>379018794</v>
      </c>
      <c r="BP24" s="44">
        <v>0.31584758237168786</v>
      </c>
      <c r="BQ24" s="44">
        <f t="shared" si="18"/>
        <v>-5.9141689631407535E-2</v>
      </c>
      <c r="BR24" s="173">
        <v>395125288</v>
      </c>
      <c r="BS24" s="44">
        <v>0.32052796888878671</v>
      </c>
      <c r="BT24" s="44">
        <f t="shared" si="26"/>
        <v>-3.0886921635943754E-2</v>
      </c>
      <c r="BU24" s="173">
        <v>378181462</v>
      </c>
      <c r="BV24" s="44">
        <v>0.30850943692766836</v>
      </c>
      <c r="BW24" s="44">
        <f t="shared" si="3"/>
        <v>-3.2263396812869605E-2</v>
      </c>
      <c r="BX24" s="173">
        <v>406002183</v>
      </c>
      <c r="BY24" s="44">
        <v>0.32294137158190073</v>
      </c>
      <c r="BZ24" s="44">
        <f t="shared" si="4"/>
        <v>5.7397531586065309E-3</v>
      </c>
      <c r="CA24" s="173">
        <v>1558327727</v>
      </c>
      <c r="CB24" s="44">
        <v>0.31700561640410069</v>
      </c>
      <c r="CC24" s="44">
        <f t="shared" si="19"/>
        <v>-2.9101618198437151E-2</v>
      </c>
      <c r="CD24" s="173">
        <v>384241468</v>
      </c>
      <c r="CE24" s="44">
        <v>0.3173213446466373</v>
      </c>
      <c r="CF24" s="44">
        <f t="shared" si="27"/>
        <v>1.3779459179008358E-2</v>
      </c>
      <c r="CG24" s="173">
        <v>417924994</v>
      </c>
      <c r="CH24" s="44">
        <v>0.33666075534381845</v>
      </c>
      <c r="CI24" s="44">
        <f t="shared" si="6"/>
        <v>5.7702472335812605E-2</v>
      </c>
      <c r="CJ24" s="173">
        <v>426684113</v>
      </c>
      <c r="CK24" s="44">
        <v>0.3368789945229434</v>
      </c>
      <c r="CL24" s="44">
        <f t="shared" si="20"/>
        <v>0.12825232295495215</v>
      </c>
      <c r="CM24" s="173">
        <v>440990662</v>
      </c>
      <c r="CN24" s="44">
        <v>0.34138722353402118</v>
      </c>
      <c r="CO24" s="44">
        <f t="shared" si="21"/>
        <v>8.6178056338184872E-2</v>
      </c>
      <c r="CP24" s="469">
        <v>1669841237</v>
      </c>
      <c r="CQ24" s="472">
        <v>0.33326076745025829</v>
      </c>
      <c r="CR24" s="44">
        <f t="shared" si="22"/>
        <v>7.1559729104403003E-2</v>
      </c>
      <c r="CS24" s="173">
        <v>456838492</v>
      </c>
      <c r="CT24" s="44">
        <v>0.33957902092823478</v>
      </c>
      <c r="CU24" s="44">
        <f t="shared" si="7"/>
        <v>0.18893594274941705</v>
      </c>
      <c r="CV24" s="173">
        <v>468763486</v>
      </c>
      <c r="CW24" s="44">
        <v>0.33492330074098109</v>
      </c>
      <c r="CX24" s="44">
        <f t="shared" si="8"/>
        <v>0.12164501460757338</v>
      </c>
      <c r="CY24" s="173">
        <v>455544196</v>
      </c>
      <c r="CZ24" s="44">
        <v>0.32530977129474081</v>
      </c>
      <c r="DA24" s="44">
        <f t="shared" si="9"/>
        <v>6.7638053821797772E-2</v>
      </c>
      <c r="DB24" s="173">
        <v>457621245</v>
      </c>
      <c r="DC24" s="44">
        <v>0.32497213360173527</v>
      </c>
      <c r="DD24" s="44">
        <f t="shared" si="23"/>
        <v>3.7711871096263616E-2</v>
      </c>
      <c r="DE24" s="469">
        <v>1838767419</v>
      </c>
      <c r="DF24" s="472">
        <v>0.33110370597072347</v>
      </c>
      <c r="DG24" s="44">
        <f t="shared" si="24"/>
        <v>0.10116301972724617</v>
      </c>
      <c r="DH24" s="173">
        <v>430034951</v>
      </c>
      <c r="DI24" s="44">
        <v>0.31607247880751188</v>
      </c>
      <c r="DJ24" s="44">
        <f t="shared" si="10"/>
        <v>-5.8671809554961984E-2</v>
      </c>
      <c r="DK24" s="173">
        <v>441463280</v>
      </c>
      <c r="DL24" s="44">
        <v>0.31421406306684346</v>
      </c>
      <c r="DM24" s="44">
        <f t="shared" si="25"/>
        <v>-5.8238763929663206E-2</v>
      </c>
    </row>
    <row r="25" spans="1:117" ht="20.100000000000001" customHeight="1">
      <c r="A25" s="72"/>
      <c r="B25" s="90" t="s">
        <v>8</v>
      </c>
      <c r="C25" s="42">
        <v>2255751618</v>
      </c>
      <c r="D25" s="45">
        <v>0.40680076088493544</v>
      </c>
      <c r="E25" s="42">
        <v>2444026741</v>
      </c>
      <c r="F25" s="45">
        <v>0.41324590641908943</v>
      </c>
      <c r="G25" s="42">
        <v>2476285321</v>
      </c>
      <c r="H25" s="45">
        <v>0.39310869320997732</v>
      </c>
      <c r="I25" s="42">
        <v>2542129873</v>
      </c>
      <c r="J25" s="45">
        <v>0.40115151280253214</v>
      </c>
      <c r="K25" s="157">
        <v>9718193553</v>
      </c>
      <c r="L25" s="158"/>
      <c r="M25" s="158"/>
      <c r="N25" s="44"/>
      <c r="O25" s="42">
        <v>2394346218</v>
      </c>
      <c r="P25" s="45">
        <v>0.3971690293603114</v>
      </c>
      <c r="Q25" s="42">
        <v>2556737000</v>
      </c>
      <c r="R25" s="45">
        <v>0.3950517980019278</v>
      </c>
      <c r="S25" s="42">
        <v>2550315684</v>
      </c>
      <c r="T25" s="45">
        <v>0.38607057789111582</v>
      </c>
      <c r="U25" s="42">
        <v>2538883267</v>
      </c>
      <c r="V25" s="45">
        <v>0.39467821518519125</v>
      </c>
      <c r="W25" s="175">
        <v>10040282169</v>
      </c>
      <c r="X25" s="176">
        <v>0.39313442972113499</v>
      </c>
      <c r="Y25" s="176">
        <v>3.3142848436124472E-2</v>
      </c>
      <c r="Z25" s="44"/>
      <c r="AA25" s="42">
        <v>2321469974</v>
      </c>
      <c r="AB25" s="45">
        <v>0.38982633366696373</v>
      </c>
      <c r="AC25" s="42">
        <v>2513229593</v>
      </c>
      <c r="AD25" s="45">
        <v>0.39933962692801694</v>
      </c>
      <c r="AE25" s="42">
        <v>2416148376</v>
      </c>
      <c r="AF25" s="45">
        <v>0.39038922635541284</v>
      </c>
      <c r="AG25" s="42">
        <v>2418777526</v>
      </c>
      <c r="AH25" s="45">
        <v>0.38679462420800304</v>
      </c>
      <c r="AI25" s="42">
        <v>9669625469</v>
      </c>
      <c r="AJ25" s="45">
        <v>0.38600820031100724</v>
      </c>
      <c r="AK25" s="45">
        <v>-3.6916960475914307E-2</v>
      </c>
      <c r="AL25" s="44"/>
      <c r="AM25" s="42">
        <v>2432201265</v>
      </c>
      <c r="AN25" s="45">
        <v>0.39533314857209906</v>
      </c>
      <c r="AO25" s="443">
        <v>2576224115</v>
      </c>
      <c r="AP25" s="446">
        <v>0.40328746864006898</v>
      </c>
      <c r="AQ25" s="121">
        <v>2533543482</v>
      </c>
      <c r="AR25" s="43">
        <v>0.39641881858151901</v>
      </c>
      <c r="AS25" s="175">
        <v>2542075095</v>
      </c>
      <c r="AT25" s="176">
        <v>0.39559613576066271</v>
      </c>
      <c r="AU25" s="172">
        <f t="shared" si="0"/>
        <v>5.0975159010965498E-2</v>
      </c>
      <c r="AV25" s="175">
        <f t="shared" si="11"/>
        <v>10084043957</v>
      </c>
      <c r="AW25" s="45">
        <v>0.39557806214213082</v>
      </c>
      <c r="AX25" s="176">
        <f t="shared" si="12"/>
        <v>4.2857760037199988E-2</v>
      </c>
      <c r="AZ25" s="175">
        <v>2564693354</v>
      </c>
      <c r="BA25" s="45">
        <v>0.4019510706945752</v>
      </c>
      <c r="BB25" s="45">
        <f t="shared" si="1"/>
        <v>5.4474146900009845E-2</v>
      </c>
      <c r="BC25" s="175">
        <v>2673160181</v>
      </c>
      <c r="BD25" s="45">
        <v>0.40390372262708463</v>
      </c>
      <c r="BE25" s="45">
        <f t="shared" si="13"/>
        <v>3.7627186794655154E-2</v>
      </c>
      <c r="BF25" s="175">
        <v>2667931998</v>
      </c>
      <c r="BG25" s="45">
        <v>0.40105648251808768</v>
      </c>
      <c r="BH25" s="45">
        <f t="shared" si="14"/>
        <v>5.3043698264816364E-2</v>
      </c>
      <c r="BI25" s="175">
        <v>2730186588</v>
      </c>
      <c r="BJ25" s="45">
        <v>0.40152887067392112</v>
      </c>
      <c r="BK25" s="45">
        <f t="shared" si="15"/>
        <v>7.3999188053097242E-2</v>
      </c>
      <c r="BL25" s="175">
        <f t="shared" si="16"/>
        <v>10635972121</v>
      </c>
      <c r="BM25" s="45">
        <v>0.40225065100450758</v>
      </c>
      <c r="BN25" s="45">
        <f t="shared" si="17"/>
        <v>5.473282012191838E-2</v>
      </c>
      <c r="BO25" s="175">
        <v>2641639060</v>
      </c>
      <c r="BP25" s="45">
        <v>0.40384023891441878</v>
      </c>
      <c r="BQ25" s="45">
        <f t="shared" si="18"/>
        <v>3.0001912657508401E-2</v>
      </c>
      <c r="BR25" s="175">
        <v>2832184563</v>
      </c>
      <c r="BS25" s="45">
        <v>0.41149620402177617</v>
      </c>
      <c r="BT25" s="45">
        <f t="shared" si="26"/>
        <v>5.9489282808526278E-2</v>
      </c>
      <c r="BU25" s="175">
        <v>2685158326</v>
      </c>
      <c r="BV25" s="45">
        <v>0.39374312907979409</v>
      </c>
      <c r="BW25" s="45">
        <f t="shared" si="3"/>
        <v>6.4568092488539452E-3</v>
      </c>
      <c r="BX25" s="175">
        <v>2825646375</v>
      </c>
      <c r="BY25" s="45">
        <v>0.40752277038293627</v>
      </c>
      <c r="BZ25" s="45">
        <f t="shared" si="4"/>
        <v>3.4964565213079224E-2</v>
      </c>
      <c r="CA25" s="175">
        <v>10984628324</v>
      </c>
      <c r="CB25" s="45">
        <v>0.40418497669606818</v>
      </c>
      <c r="CC25" s="45">
        <f t="shared" si="19"/>
        <v>3.278084965187178E-2</v>
      </c>
      <c r="CD25" s="175">
        <v>2584404860</v>
      </c>
      <c r="CE25" s="45">
        <v>0.39543452457603268</v>
      </c>
      <c r="CF25" s="45">
        <f t="shared" si="27"/>
        <v>-2.1666169639390498E-2</v>
      </c>
      <c r="CG25" s="175">
        <v>2773930270</v>
      </c>
      <c r="CH25" s="45">
        <v>0.39912636403815155</v>
      </c>
      <c r="CI25" s="45">
        <f t="shared" si="6"/>
        <v>-2.0568678242598004E-2</v>
      </c>
      <c r="CJ25" s="175">
        <v>2727552784</v>
      </c>
      <c r="CK25" s="45">
        <v>0.39136183548854703</v>
      </c>
      <c r="CL25" s="45">
        <f t="shared" si="20"/>
        <v>1.578843883785197E-2</v>
      </c>
      <c r="CM25" s="175">
        <v>2819800932</v>
      </c>
      <c r="CN25" s="45">
        <v>0.39573683855971897</v>
      </c>
      <c r="CO25" s="45">
        <f t="shared" si="21"/>
        <v>-2.0687100309925155E-3</v>
      </c>
      <c r="CP25" s="470">
        <v>10905688846</v>
      </c>
      <c r="CQ25" s="473">
        <v>0.39541379507316837</v>
      </c>
      <c r="CR25" s="45">
        <f t="shared" si="22"/>
        <v>-7.1863585796095864E-3</v>
      </c>
      <c r="CS25" s="175">
        <v>2724140924</v>
      </c>
      <c r="CT25" s="45">
        <v>0.39561853953618459</v>
      </c>
      <c r="CU25" s="45">
        <f t="shared" si="7"/>
        <v>5.4068952648541391E-2</v>
      </c>
      <c r="CV25" s="175">
        <v>2907241687</v>
      </c>
      <c r="CW25" s="45">
        <v>0.40040016009325707</v>
      </c>
      <c r="CX25" s="45">
        <f t="shared" si="8"/>
        <v>4.8058676327145111E-2</v>
      </c>
      <c r="CY25" s="175">
        <v>2821663017</v>
      </c>
      <c r="CZ25" s="45">
        <v>0.38970361665392617</v>
      </c>
      <c r="DA25" s="45">
        <f t="shared" si="9"/>
        <v>3.4503542351978167E-2</v>
      </c>
      <c r="DB25" s="175">
        <v>2925434247</v>
      </c>
      <c r="DC25" s="45">
        <v>0.40234874692446687</v>
      </c>
      <c r="DD25" s="45">
        <f t="shared" si="23"/>
        <v>3.7461266787041314E-2</v>
      </c>
      <c r="DE25" s="470">
        <v>11378479875</v>
      </c>
      <c r="DF25" s="473">
        <v>0.3970431301951286</v>
      </c>
      <c r="DG25" s="45">
        <f t="shared" si="24"/>
        <v>4.3352697447755606E-2</v>
      </c>
      <c r="DH25" s="175">
        <v>2719353211</v>
      </c>
      <c r="DI25" s="45">
        <v>0.38912144296257511</v>
      </c>
      <c r="DJ25" s="45">
        <f t="shared" si="10"/>
        <v>-1.7575129677835921E-3</v>
      </c>
      <c r="DK25" s="175">
        <v>2922958860</v>
      </c>
      <c r="DL25" s="45">
        <v>0.3977068903719978</v>
      </c>
      <c r="DM25" s="45">
        <f t="shared" si="25"/>
        <v>5.4062147878108924E-3</v>
      </c>
    </row>
    <row r="26" spans="1:117" ht="20.100000000000001" customHeight="1">
      <c r="A26" s="73" t="s">
        <v>13</v>
      </c>
      <c r="B26" s="73" t="s">
        <v>3</v>
      </c>
      <c r="C26" s="40">
        <v>168741357</v>
      </c>
      <c r="D26" s="43">
        <v>0.39872955822103229</v>
      </c>
      <c r="E26" s="40">
        <v>188259097</v>
      </c>
      <c r="F26" s="43">
        <v>0.42471630502243496</v>
      </c>
      <c r="G26" s="40">
        <v>180866720</v>
      </c>
      <c r="H26" s="43">
        <v>0.3859896601808927</v>
      </c>
      <c r="I26" s="40">
        <v>199601604</v>
      </c>
      <c r="J26" s="43">
        <v>0.41046306022133189</v>
      </c>
      <c r="K26" s="153">
        <v>737468778</v>
      </c>
      <c r="L26" s="154"/>
      <c r="M26" s="154"/>
      <c r="N26" s="44"/>
      <c r="O26" s="40">
        <v>179315627</v>
      </c>
      <c r="P26" s="43">
        <v>0.40562287499168126</v>
      </c>
      <c r="Q26" s="40">
        <v>186591640</v>
      </c>
      <c r="R26" s="43">
        <v>0.37823687489595614</v>
      </c>
      <c r="S26" s="40">
        <v>190082844</v>
      </c>
      <c r="T26" s="43">
        <v>0.38578177485663134</v>
      </c>
      <c r="U26" s="40">
        <v>195900275</v>
      </c>
      <c r="V26" s="43">
        <v>0.41415404755078816</v>
      </c>
      <c r="W26" s="171">
        <v>751890386</v>
      </c>
      <c r="X26" s="172">
        <v>0.39549687735942429</v>
      </c>
      <c r="Y26" s="172">
        <v>1.9555550594441584E-2</v>
      </c>
      <c r="Z26" s="44"/>
      <c r="AA26" s="40">
        <v>192065399</v>
      </c>
      <c r="AB26" s="43">
        <v>0.39879634040081108</v>
      </c>
      <c r="AC26" s="40">
        <v>182741230</v>
      </c>
      <c r="AD26" s="43">
        <v>0.4080521760037456</v>
      </c>
      <c r="AE26" s="40">
        <v>186988413</v>
      </c>
      <c r="AF26" s="43">
        <v>0.38998369750446188</v>
      </c>
      <c r="AG26" s="40">
        <v>175368377</v>
      </c>
      <c r="AH26" s="43">
        <v>0.38468703937951121</v>
      </c>
      <c r="AI26" s="40">
        <v>737163419</v>
      </c>
      <c r="AJ26" s="43">
        <v>0.38464189716325059</v>
      </c>
      <c r="AK26" s="43">
        <v>-1.9586587718385839E-2</v>
      </c>
      <c r="AL26" s="44"/>
      <c r="AM26" s="40">
        <v>175424400</v>
      </c>
      <c r="AN26" s="43">
        <v>0.3839767756918705</v>
      </c>
      <c r="AO26" s="443">
        <v>183428047</v>
      </c>
      <c r="AP26" s="444">
        <v>0.3722589434154232</v>
      </c>
      <c r="AQ26" s="443">
        <v>178076677</v>
      </c>
      <c r="AR26" s="43">
        <v>0.36158092669203012</v>
      </c>
      <c r="AS26" s="171">
        <v>199386464</v>
      </c>
      <c r="AT26" s="172">
        <v>0.40049453304822535</v>
      </c>
      <c r="AU26" s="172">
        <f t="shared" si="0"/>
        <v>0.13695791345551434</v>
      </c>
      <c r="AV26" s="171">
        <f t="shared" si="11"/>
        <v>736315588</v>
      </c>
      <c r="AW26" s="43">
        <v>0.39994641042503754</v>
      </c>
      <c r="AX26" s="174">
        <f t="shared" si="12"/>
        <v>-1.1501262517206179E-3</v>
      </c>
      <c r="AZ26" s="171">
        <v>176762667</v>
      </c>
      <c r="BA26" s="43">
        <v>0.39616730323108357</v>
      </c>
      <c r="BB26" s="43">
        <f t="shared" si="1"/>
        <v>7.6287392175775626E-3</v>
      </c>
      <c r="BC26" s="171">
        <v>183890971</v>
      </c>
      <c r="BD26" s="43">
        <v>0.40045641249978209</v>
      </c>
      <c r="BE26" s="43">
        <f t="shared" si="13"/>
        <v>2.5237361874108633E-3</v>
      </c>
      <c r="BF26" s="171">
        <v>201053168</v>
      </c>
      <c r="BG26" s="43">
        <v>0.42184953016060794</v>
      </c>
      <c r="BH26" s="43">
        <f t="shared" si="14"/>
        <v>0.12902582969919196</v>
      </c>
      <c r="BI26" s="171">
        <v>209294313</v>
      </c>
      <c r="BJ26" s="43">
        <v>0.42762099399978937</v>
      </c>
      <c r="BK26" s="43">
        <f t="shared" si="15"/>
        <v>4.9691683182665702E-2</v>
      </c>
      <c r="BL26" s="171">
        <f t="shared" si="16"/>
        <v>771001119</v>
      </c>
      <c r="BM26" s="43">
        <v>0.41232836560772895</v>
      </c>
      <c r="BN26" s="43">
        <f t="shared" si="17"/>
        <v>4.7106881295578384E-2</v>
      </c>
      <c r="BO26" s="171">
        <v>204316515</v>
      </c>
      <c r="BP26" s="43">
        <v>0.44745753400190497</v>
      </c>
      <c r="BQ26" s="43">
        <f t="shared" si="18"/>
        <v>0.15588047220400902</v>
      </c>
      <c r="BR26" s="171">
        <v>206912125</v>
      </c>
      <c r="BS26" s="43">
        <v>0.42838317077589794</v>
      </c>
      <c r="BT26" s="43">
        <f t="shared" si="26"/>
        <v>0.12518914808492698</v>
      </c>
      <c r="BU26" s="171">
        <v>224639963</v>
      </c>
      <c r="BV26" s="43">
        <v>0.43558838216640761</v>
      </c>
      <c r="BW26" s="43">
        <f t="shared" si="3"/>
        <v>0.11731620662649789</v>
      </c>
      <c r="BX26" s="171">
        <v>207977547</v>
      </c>
      <c r="BY26" s="43">
        <v>0.42490335816864666</v>
      </c>
      <c r="BZ26" s="43">
        <f t="shared" si="4"/>
        <v>-6.2914561849561901E-3</v>
      </c>
      <c r="CA26" s="171">
        <v>843846150</v>
      </c>
      <c r="CB26" s="43">
        <v>0.43389643363537883</v>
      </c>
      <c r="CC26" s="43">
        <f t="shared" si="19"/>
        <v>9.4481096336774595E-2</v>
      </c>
      <c r="CD26" s="171">
        <v>178268215</v>
      </c>
      <c r="CE26" s="43">
        <v>0.37776206603552159</v>
      </c>
      <c r="CF26" s="43">
        <f t="shared" si="27"/>
        <v>-0.12748993883338311</v>
      </c>
      <c r="CG26" s="171">
        <v>223811322</v>
      </c>
      <c r="CH26" s="43">
        <v>0.42408242565968612</v>
      </c>
      <c r="CI26" s="43">
        <f t="shared" si="6"/>
        <v>8.1673304548972148E-2</v>
      </c>
      <c r="CJ26" s="171">
        <v>227387873</v>
      </c>
      <c r="CK26" s="43">
        <v>0.42937167379473618</v>
      </c>
      <c r="CL26" s="43">
        <f t="shared" si="20"/>
        <v>1.2232507356671807E-2</v>
      </c>
      <c r="CM26" s="171">
        <v>226688270</v>
      </c>
      <c r="CN26" s="43">
        <v>0.42759924785569009</v>
      </c>
      <c r="CO26" s="43">
        <f t="shared" si="21"/>
        <v>8.9965110512626678E-2</v>
      </c>
      <c r="CP26" s="468">
        <v>856155680</v>
      </c>
      <c r="CQ26" s="471">
        <v>0.41573364747007868</v>
      </c>
      <c r="CR26" s="43">
        <f t="shared" si="22"/>
        <v>1.4587410276150514E-2</v>
      </c>
      <c r="CS26" s="171">
        <v>198060487</v>
      </c>
      <c r="CT26" s="43">
        <v>0.4153338441497868</v>
      </c>
      <c r="CU26" s="43">
        <f t="shared" si="7"/>
        <v>0.11102524361956512</v>
      </c>
      <c r="CV26" s="171">
        <v>230282198</v>
      </c>
      <c r="CW26" s="43">
        <v>0.43805989173841559</v>
      </c>
      <c r="CX26" s="43">
        <f t="shared" si="8"/>
        <v>2.8912192386764124E-2</v>
      </c>
      <c r="CY26" s="171">
        <v>212698391</v>
      </c>
      <c r="CZ26" s="43">
        <v>0.40750978780486791</v>
      </c>
      <c r="DA26" s="43">
        <f t="shared" si="9"/>
        <v>-6.4600991276258624E-2</v>
      </c>
      <c r="DB26" s="171">
        <v>230015239</v>
      </c>
      <c r="DC26" s="43">
        <v>0.43032462519262671</v>
      </c>
      <c r="DD26" s="43">
        <f t="shared" si="23"/>
        <v>1.4676405620811295E-2</v>
      </c>
      <c r="DE26" s="468">
        <v>871056315</v>
      </c>
      <c r="DF26" s="471">
        <v>0.42304423466480795</v>
      </c>
      <c r="DG26" s="43">
        <f t="shared" si="24"/>
        <v>1.74041186060927E-2</v>
      </c>
      <c r="DH26" s="171">
        <v>191653439</v>
      </c>
      <c r="DI26" s="43">
        <v>0.39288992934416028</v>
      </c>
      <c r="DJ26" s="43">
        <f t="shared" si="10"/>
        <v>-3.2348946006580337E-2</v>
      </c>
      <c r="DK26" s="171">
        <v>212943215</v>
      </c>
      <c r="DL26" s="43">
        <v>0.42496238753492022</v>
      </c>
      <c r="DM26" s="43">
        <f t="shared" si="25"/>
        <v>-7.5294500185376867E-2</v>
      </c>
    </row>
    <row r="27" spans="1:117" ht="20.100000000000001" customHeight="1">
      <c r="A27" s="69"/>
      <c r="B27" s="61" t="s">
        <v>6</v>
      </c>
      <c r="C27" s="41">
        <v>132655157</v>
      </c>
      <c r="D27" s="44">
        <v>0.32090115828090354</v>
      </c>
      <c r="E27" s="41">
        <v>150900784</v>
      </c>
      <c r="F27" s="44">
        <v>0.33360139138072614</v>
      </c>
      <c r="G27" s="41">
        <v>168559750</v>
      </c>
      <c r="H27" s="44">
        <v>0.3534621045892144</v>
      </c>
      <c r="I27" s="41">
        <v>168267448</v>
      </c>
      <c r="J27" s="44">
        <v>0.36465861556482448</v>
      </c>
      <c r="K27" s="155">
        <v>620383139</v>
      </c>
      <c r="L27" s="156"/>
      <c r="M27" s="156"/>
      <c r="N27" s="44"/>
      <c r="O27" s="41">
        <v>166235260</v>
      </c>
      <c r="P27" s="44">
        <v>0.36032160981858607</v>
      </c>
      <c r="Q27" s="41">
        <v>160950696</v>
      </c>
      <c r="R27" s="44">
        <v>0.33394804198021832</v>
      </c>
      <c r="S27" s="41">
        <v>154124101</v>
      </c>
      <c r="T27" s="44">
        <v>0.34193967400411701</v>
      </c>
      <c r="U27" s="41">
        <v>151241064</v>
      </c>
      <c r="V27" s="44">
        <v>0.33593665528457139</v>
      </c>
      <c r="W27" s="173">
        <v>632551121</v>
      </c>
      <c r="X27" s="174">
        <v>0.34298414654335441</v>
      </c>
      <c r="Y27" s="174">
        <v>1.9613656843759042E-2</v>
      </c>
      <c r="Z27" s="44"/>
      <c r="AA27" s="41">
        <v>152965140</v>
      </c>
      <c r="AB27" s="44">
        <v>0.34454286696099495</v>
      </c>
      <c r="AC27" s="41">
        <v>169128231</v>
      </c>
      <c r="AD27" s="44">
        <v>0.35730706344383578</v>
      </c>
      <c r="AE27" s="41">
        <v>160173345</v>
      </c>
      <c r="AF27" s="44">
        <v>0.34078993022084136</v>
      </c>
      <c r="AG27" s="41">
        <v>150682321</v>
      </c>
      <c r="AH27" s="44">
        <v>0.3543789421962803</v>
      </c>
      <c r="AI27" s="41">
        <v>647561819</v>
      </c>
      <c r="AJ27" s="44">
        <v>0.34743890404341449</v>
      </c>
      <c r="AK27" s="44">
        <v>2.3730410873779695E-2</v>
      </c>
      <c r="AL27" s="44"/>
      <c r="AM27" s="41">
        <v>145559982</v>
      </c>
      <c r="AN27" s="44">
        <v>0.35809619419003025</v>
      </c>
      <c r="AO27" s="117">
        <v>161637260</v>
      </c>
      <c r="AP27" s="445">
        <v>0.37514357016113908</v>
      </c>
      <c r="AQ27" s="117">
        <v>168636361</v>
      </c>
      <c r="AR27" s="44">
        <v>0.39765771579979181</v>
      </c>
      <c r="AS27" s="173">
        <v>171738858</v>
      </c>
      <c r="AT27" s="174">
        <v>0.40182557305518263</v>
      </c>
      <c r="AU27" s="174">
        <f t="shared" si="0"/>
        <v>0.13974125737019949</v>
      </c>
      <c r="AV27" s="173">
        <f t="shared" si="11"/>
        <v>647572461</v>
      </c>
      <c r="AW27" s="44">
        <v>0.39262089864593896</v>
      </c>
      <c r="AX27" s="174">
        <f t="shared" si="12"/>
        <v>1.6433952230832105E-5</v>
      </c>
      <c r="AZ27" s="173">
        <v>169203303</v>
      </c>
      <c r="BA27" s="44">
        <v>0.38679952818693958</v>
      </c>
      <c r="BB27" s="44">
        <f t="shared" si="1"/>
        <v>0.16243009016035748</v>
      </c>
      <c r="BC27" s="173">
        <v>182965970</v>
      </c>
      <c r="BD27" s="44">
        <v>0.41464955208590132</v>
      </c>
      <c r="BE27" s="44">
        <f t="shared" si="13"/>
        <v>0.13195416700332574</v>
      </c>
      <c r="BF27" s="173">
        <v>175153328</v>
      </c>
      <c r="BG27" s="44">
        <v>0.4029075788820255</v>
      </c>
      <c r="BH27" s="44">
        <f t="shared" si="14"/>
        <v>3.8645087935691436E-2</v>
      </c>
      <c r="BI27" s="173">
        <v>175367853</v>
      </c>
      <c r="BJ27" s="44">
        <v>0.38810390039302656</v>
      </c>
      <c r="BK27" s="44">
        <f t="shared" si="15"/>
        <v>2.1130890482571996E-2</v>
      </c>
      <c r="BL27" s="173">
        <f t="shared" si="16"/>
        <v>702690454</v>
      </c>
      <c r="BM27" s="44">
        <v>0.38506908343933949</v>
      </c>
      <c r="BN27" s="44">
        <f t="shared" si="17"/>
        <v>8.5114788412844478E-2</v>
      </c>
      <c r="BO27" s="173">
        <v>181278385</v>
      </c>
      <c r="BP27" s="44">
        <v>0.41640053363692253</v>
      </c>
      <c r="BQ27" s="44">
        <f t="shared" si="18"/>
        <v>7.1364339737505E-2</v>
      </c>
      <c r="BR27" s="173">
        <v>206865573</v>
      </c>
      <c r="BS27" s="44">
        <v>0.43391042543401875</v>
      </c>
      <c r="BT27" s="44">
        <f t="shared" si="26"/>
        <v>0.1306232137047123</v>
      </c>
      <c r="BU27" s="173">
        <v>191931582</v>
      </c>
      <c r="BV27" s="44">
        <v>0.40144231158387306</v>
      </c>
      <c r="BW27" s="44">
        <f t="shared" si="3"/>
        <v>9.5791808192191574E-2</v>
      </c>
      <c r="BX27" s="173">
        <v>182514346</v>
      </c>
      <c r="BY27" s="44">
        <v>0.38790945106151664</v>
      </c>
      <c r="BZ27" s="44">
        <f t="shared" si="4"/>
        <v>4.0751442626146606E-2</v>
      </c>
      <c r="CA27" s="173">
        <v>762589886</v>
      </c>
      <c r="CB27" s="44">
        <v>0.4098390024636176</v>
      </c>
      <c r="CC27" s="44">
        <f t="shared" si="19"/>
        <v>8.5242985241976932E-2</v>
      </c>
      <c r="CD27" s="173">
        <v>153771781</v>
      </c>
      <c r="CE27" s="44">
        <v>0.34520865023815944</v>
      </c>
      <c r="CF27" s="44">
        <f t="shared" si="27"/>
        <v>-0.15173681076207735</v>
      </c>
      <c r="CG27" s="173">
        <v>173196231</v>
      </c>
      <c r="CH27" s="44">
        <v>0.3568878557507022</v>
      </c>
      <c r="CI27" s="44">
        <f t="shared" si="6"/>
        <v>-0.16275952306476826</v>
      </c>
      <c r="CJ27" s="173">
        <v>159639669</v>
      </c>
      <c r="CK27" s="44">
        <v>0.34267466463207419</v>
      </c>
      <c r="CL27" s="44">
        <f t="shared" si="20"/>
        <v>-0.16824700064213505</v>
      </c>
      <c r="CM27" s="173">
        <v>182619844</v>
      </c>
      <c r="CN27" s="44">
        <v>0.37252874410439152</v>
      </c>
      <c r="CO27" s="44">
        <f t="shared" si="21"/>
        <v>5.7802579529830922E-4</v>
      </c>
      <c r="CP27" s="469">
        <v>669227525</v>
      </c>
      <c r="CQ27" s="472">
        <v>0.35468497880420158</v>
      </c>
      <c r="CR27" s="44">
        <f t="shared" si="22"/>
        <v>-0.12242800844069945</v>
      </c>
      <c r="CS27" s="173">
        <v>166606730</v>
      </c>
      <c r="CT27" s="44">
        <v>0.35363278343527166</v>
      </c>
      <c r="CU27" s="44">
        <f t="shared" si="7"/>
        <v>8.3467518660006901E-2</v>
      </c>
      <c r="CV27" s="173">
        <v>177994401</v>
      </c>
      <c r="CW27" s="44">
        <v>0.35919170582019777</v>
      </c>
      <c r="CX27" s="44">
        <f t="shared" si="8"/>
        <v>2.7703662904766002E-2</v>
      </c>
      <c r="CY27" s="173">
        <v>149670945</v>
      </c>
      <c r="CZ27" s="44">
        <v>0.33750195716413062</v>
      </c>
      <c r="DA27" s="44">
        <f t="shared" si="9"/>
        <v>-6.244515578392984E-2</v>
      </c>
      <c r="DB27" s="173">
        <v>162779695</v>
      </c>
      <c r="DC27" s="44">
        <v>0.34973652713293957</v>
      </c>
      <c r="DD27" s="44">
        <f t="shared" si="23"/>
        <v>-0.10864180236623133</v>
      </c>
      <c r="DE27" s="469">
        <v>657051771</v>
      </c>
      <c r="DF27" s="472">
        <v>0.35032058704621266</v>
      </c>
      <c r="DG27" s="44">
        <f t="shared" si="24"/>
        <v>-1.8193743600130596E-2</v>
      </c>
      <c r="DH27" s="173">
        <v>161630097</v>
      </c>
      <c r="DI27" s="44">
        <v>0.34706909877491082</v>
      </c>
      <c r="DJ27" s="44">
        <f t="shared" si="10"/>
        <v>-2.987054004361045E-2</v>
      </c>
      <c r="DK27" s="173">
        <v>158842888</v>
      </c>
      <c r="DL27" s="44">
        <v>0.33803208398174839</v>
      </c>
      <c r="DM27" s="44">
        <f t="shared" si="25"/>
        <v>-0.10759615410599344</v>
      </c>
    </row>
    <row r="28" spans="1:117" ht="20.100000000000001" customHeight="1">
      <c r="A28" s="69"/>
      <c r="B28" s="61" t="s">
        <v>7</v>
      </c>
      <c r="C28" s="41">
        <v>155800591</v>
      </c>
      <c r="D28" s="44">
        <v>0.45832785810616361</v>
      </c>
      <c r="E28" s="41">
        <v>169930524</v>
      </c>
      <c r="F28" s="44">
        <v>0.47279410782111364</v>
      </c>
      <c r="G28" s="41">
        <v>173505478</v>
      </c>
      <c r="H28" s="44">
        <v>0.46979386992076227</v>
      </c>
      <c r="I28" s="41">
        <v>173543348</v>
      </c>
      <c r="J28" s="44">
        <v>0.46541034044375112</v>
      </c>
      <c r="K28" s="155">
        <v>672779941</v>
      </c>
      <c r="L28" s="156"/>
      <c r="M28" s="156"/>
      <c r="N28" s="44"/>
      <c r="O28" s="41">
        <v>177524252</v>
      </c>
      <c r="P28" s="44">
        <v>0.48674341558960199</v>
      </c>
      <c r="Q28" s="41">
        <v>179697530</v>
      </c>
      <c r="R28" s="44">
        <v>0.47818113702015386</v>
      </c>
      <c r="S28" s="41">
        <v>187498900</v>
      </c>
      <c r="T28" s="44">
        <v>0.49540315490010073</v>
      </c>
      <c r="U28" s="41">
        <v>186492394</v>
      </c>
      <c r="V28" s="44">
        <v>0.50111077277812921</v>
      </c>
      <c r="W28" s="173">
        <v>731213076</v>
      </c>
      <c r="X28" s="174">
        <v>0.49036934182327213</v>
      </c>
      <c r="Y28" s="174">
        <v>8.6853265739681218E-2</v>
      </c>
      <c r="Z28" s="44"/>
      <c r="AA28" s="41">
        <v>174880263</v>
      </c>
      <c r="AB28" s="44">
        <v>0.4934589125685887</v>
      </c>
      <c r="AC28" s="41">
        <v>181099214</v>
      </c>
      <c r="AD28" s="44">
        <v>0.48742776758798417</v>
      </c>
      <c r="AE28" s="41">
        <v>189350394</v>
      </c>
      <c r="AF28" s="44">
        <v>0.50049938686111195</v>
      </c>
      <c r="AG28" s="41">
        <v>200062469</v>
      </c>
      <c r="AH28" s="44">
        <v>0.48144778094489682</v>
      </c>
      <c r="AI28" s="41">
        <v>730779558</v>
      </c>
      <c r="AJ28" s="44">
        <v>0.50732252569023917</v>
      </c>
      <c r="AK28" s="44">
        <v>-5.9287506505145693E-4</v>
      </c>
      <c r="AL28" s="44"/>
      <c r="AM28" s="41">
        <v>196448206</v>
      </c>
      <c r="AN28" s="44">
        <v>0.48877248132605849</v>
      </c>
      <c r="AO28" s="117">
        <v>200294929</v>
      </c>
      <c r="AP28" s="445">
        <v>0.49920414924469447</v>
      </c>
      <c r="AQ28" s="117">
        <v>199299494</v>
      </c>
      <c r="AR28" s="46">
        <v>0.4890963820047492</v>
      </c>
      <c r="AS28" s="173">
        <v>192056161</v>
      </c>
      <c r="AT28" s="174">
        <v>0.48438184611926799</v>
      </c>
      <c r="AU28" s="296">
        <f t="shared" si="0"/>
        <v>-4.0019040252872173E-2</v>
      </c>
      <c r="AV28" s="173">
        <f t="shared" si="11"/>
        <v>788098790</v>
      </c>
      <c r="AW28" s="44">
        <v>0.50629838122026283</v>
      </c>
      <c r="AX28" s="174">
        <f t="shared" si="12"/>
        <v>7.8435735335661949E-2</v>
      </c>
      <c r="AZ28" s="173">
        <v>182572934</v>
      </c>
      <c r="BA28" s="44">
        <v>0.44835494162566253</v>
      </c>
      <c r="BB28" s="44">
        <f t="shared" si="1"/>
        <v>-7.0630688274139763E-2</v>
      </c>
      <c r="BC28" s="173">
        <v>184645000</v>
      </c>
      <c r="BD28" s="44">
        <v>0.43807053054878659</v>
      </c>
      <c r="BE28" s="44">
        <f t="shared" si="13"/>
        <v>-7.8134424461639762E-2</v>
      </c>
      <c r="BF28" s="173">
        <v>210605455</v>
      </c>
      <c r="BG28" s="44">
        <v>0.50277267772086498</v>
      </c>
      <c r="BH28" s="44">
        <f t="shared" si="14"/>
        <v>5.6728498267035299E-2</v>
      </c>
      <c r="BI28" s="173">
        <v>218970261</v>
      </c>
      <c r="BJ28" s="44">
        <v>0.51474560089500232</v>
      </c>
      <c r="BK28" s="44">
        <f t="shared" si="15"/>
        <v>0.14013661347734629</v>
      </c>
      <c r="BL28" s="173">
        <f t="shared" si="16"/>
        <v>796793650</v>
      </c>
      <c r="BM28" s="44">
        <v>0.49819758503735062</v>
      </c>
      <c r="BN28" s="44">
        <f t="shared" si="17"/>
        <v>1.1032703146264256E-2</v>
      </c>
      <c r="BO28" s="173">
        <v>220522347</v>
      </c>
      <c r="BP28" s="44">
        <v>0.51041029294681428</v>
      </c>
      <c r="BQ28" s="44">
        <f t="shared" si="18"/>
        <v>0.20785892064373579</v>
      </c>
      <c r="BR28" s="173">
        <v>224337720</v>
      </c>
      <c r="BS28" s="44">
        <v>0.51088505135078899</v>
      </c>
      <c r="BT28" s="44">
        <f t="shared" si="26"/>
        <v>0.21496774892361015</v>
      </c>
      <c r="BU28" s="173">
        <v>221820923</v>
      </c>
      <c r="BV28" s="44">
        <v>0.49971577009765811</v>
      </c>
      <c r="BW28" s="44">
        <f t="shared" si="3"/>
        <v>5.3253454427379276E-2</v>
      </c>
      <c r="BX28" s="173">
        <v>222816070</v>
      </c>
      <c r="BY28" s="44">
        <v>0.50736938105397533</v>
      </c>
      <c r="BZ28" s="44">
        <f t="shared" si="4"/>
        <v>1.7563156669937019E-2</v>
      </c>
      <c r="CA28" s="173">
        <v>889497060</v>
      </c>
      <c r="CB28" s="44">
        <v>0.50706167519280343</v>
      </c>
      <c r="CC28" s="44">
        <f t="shared" si="19"/>
        <v>0.11634556826601217</v>
      </c>
      <c r="CD28" s="173">
        <v>223371098</v>
      </c>
      <c r="CE28" s="44">
        <v>0.52107847116267425</v>
      </c>
      <c r="CF28" s="44">
        <f t="shared" si="27"/>
        <v>1.2918196449269503E-2</v>
      </c>
      <c r="CG28" s="173">
        <v>231540788</v>
      </c>
      <c r="CH28" s="44">
        <v>0.52384865723978191</v>
      </c>
      <c r="CI28" s="44">
        <f t="shared" si="6"/>
        <v>3.2108144809530836E-2</v>
      </c>
      <c r="CJ28" s="173">
        <v>241578338</v>
      </c>
      <c r="CK28" s="44">
        <v>0.52000729565052017</v>
      </c>
      <c r="CL28" s="44">
        <f t="shared" si="20"/>
        <v>8.906921282624003E-2</v>
      </c>
      <c r="CM28" s="173">
        <v>243547759</v>
      </c>
      <c r="CN28" s="44">
        <v>0.5244323174106249</v>
      </c>
      <c r="CO28" s="44">
        <f t="shared" si="21"/>
        <v>9.3043957736082428E-2</v>
      </c>
      <c r="CP28" s="469">
        <v>940037983</v>
      </c>
      <c r="CQ28" s="472">
        <v>0.52234779315732716</v>
      </c>
      <c r="CR28" s="44">
        <f t="shared" si="22"/>
        <v>5.6819662787868097E-2</v>
      </c>
      <c r="CS28" s="173">
        <v>230941602</v>
      </c>
      <c r="CT28" s="44">
        <v>0.51714466664079239</v>
      </c>
      <c r="CU28" s="44">
        <f t="shared" si="7"/>
        <v>3.3892048110897521E-2</v>
      </c>
      <c r="CV28" s="173">
        <v>251645198</v>
      </c>
      <c r="CW28" s="44">
        <v>0.53335506301262581</v>
      </c>
      <c r="CX28" s="44">
        <f t="shared" si="8"/>
        <v>8.6828805298874601E-2</v>
      </c>
      <c r="CY28" s="173">
        <v>246312256</v>
      </c>
      <c r="CZ28" s="44">
        <v>0.53047268452188501</v>
      </c>
      <c r="DA28" s="44">
        <f t="shared" si="9"/>
        <v>1.9595788427023697E-2</v>
      </c>
      <c r="DB28" s="173">
        <v>253935152</v>
      </c>
      <c r="DC28" s="44">
        <v>0.5441539682126072</v>
      </c>
      <c r="DD28" s="44">
        <f t="shared" si="23"/>
        <v>4.2650332906573718E-2</v>
      </c>
      <c r="DE28" s="469">
        <v>982834208</v>
      </c>
      <c r="DF28" s="472">
        <v>0.53144196699547497</v>
      </c>
      <c r="DG28" s="44">
        <f t="shared" si="24"/>
        <v>4.5526059344348946E-2</v>
      </c>
      <c r="DH28" s="173">
        <v>244102801</v>
      </c>
      <c r="DI28" s="44">
        <v>0.5329397375099959</v>
      </c>
      <c r="DJ28" s="44">
        <f t="shared" si="10"/>
        <v>5.6989294635619636E-2</v>
      </c>
      <c r="DK28" s="173">
        <v>255388897</v>
      </c>
      <c r="DL28" s="44">
        <v>0.54166441431722856</v>
      </c>
      <c r="DM28" s="44">
        <f t="shared" si="25"/>
        <v>1.4876894253312845E-2</v>
      </c>
    </row>
    <row r="29" spans="1:117" ht="20.100000000000001" customHeight="1">
      <c r="A29" s="72"/>
      <c r="B29" s="90" t="s">
        <v>8</v>
      </c>
      <c r="C29" s="42">
        <v>457197105</v>
      </c>
      <c r="D29" s="45">
        <v>0.38860340986317943</v>
      </c>
      <c r="E29" s="42">
        <v>509090405</v>
      </c>
      <c r="F29" s="45">
        <v>0.40564498729543924</v>
      </c>
      <c r="G29" s="42">
        <v>522931948</v>
      </c>
      <c r="H29" s="45">
        <v>0.39773225720541994</v>
      </c>
      <c r="I29" s="42">
        <v>541412400</v>
      </c>
      <c r="J29" s="45">
        <v>0.40997309668828802</v>
      </c>
      <c r="K29" s="157">
        <v>2030631858</v>
      </c>
      <c r="L29" s="158"/>
      <c r="M29" s="158"/>
      <c r="N29" s="44"/>
      <c r="O29" s="42">
        <v>523075139</v>
      </c>
      <c r="P29" s="45">
        <v>0.41247248245654833</v>
      </c>
      <c r="Q29" s="42">
        <v>527239866</v>
      </c>
      <c r="R29" s="45">
        <v>0.39023682114893565</v>
      </c>
      <c r="S29" s="42">
        <v>531705845</v>
      </c>
      <c r="T29" s="45">
        <v>0.4022183495324016</v>
      </c>
      <c r="U29" s="42">
        <v>533633733</v>
      </c>
      <c r="V29" s="45">
        <v>0.41195207923589411</v>
      </c>
      <c r="W29" s="175">
        <v>2115654583</v>
      </c>
      <c r="X29" s="176">
        <v>0.40401813369319645</v>
      </c>
      <c r="Y29" s="176">
        <v>4.1870083277300685E-2</v>
      </c>
      <c r="Z29" s="44"/>
      <c r="AA29" s="42">
        <v>519910802</v>
      </c>
      <c r="AB29" s="45">
        <v>0.40618823758914402</v>
      </c>
      <c r="AC29" s="42">
        <v>532968675</v>
      </c>
      <c r="AD29" s="45">
        <v>0.41228471920508036</v>
      </c>
      <c r="AE29" s="42">
        <v>536512152</v>
      </c>
      <c r="AF29" s="45">
        <v>0.40405897745323499</v>
      </c>
      <c r="AG29" s="42">
        <v>526113167</v>
      </c>
      <c r="AH29" s="45">
        <v>0.40575821653629995</v>
      </c>
      <c r="AI29" s="42">
        <v>2115504796</v>
      </c>
      <c r="AJ29" s="45">
        <v>0.40556807660086225</v>
      </c>
      <c r="AK29" s="45">
        <v>-7.0799364510487628E-5</v>
      </c>
      <c r="AL29" s="44"/>
      <c r="AM29" s="42">
        <v>517432588</v>
      </c>
      <c r="AN29" s="45">
        <v>0.40895146793064241</v>
      </c>
      <c r="AO29" s="121">
        <v>545360236</v>
      </c>
      <c r="AP29" s="446">
        <v>0.41164252978484633</v>
      </c>
      <c r="AQ29" s="121">
        <v>546012532</v>
      </c>
      <c r="AR29" s="43">
        <v>0.41237937366379218</v>
      </c>
      <c r="AS29" s="175">
        <v>563181483</v>
      </c>
      <c r="AT29" s="176">
        <v>0.42608948230071297</v>
      </c>
      <c r="AU29" s="172">
        <f t="shared" si="0"/>
        <v>7.0456925097257539E-2</v>
      </c>
      <c r="AV29" s="175">
        <f t="shared" si="11"/>
        <v>2171986839</v>
      </c>
      <c r="AW29" s="45">
        <v>0.42550365909063903</v>
      </c>
      <c r="AX29" s="176">
        <f t="shared" si="12"/>
        <v>2.6699085299544789E-2</v>
      </c>
      <c r="AZ29" s="175">
        <v>528538904</v>
      </c>
      <c r="BA29" s="45">
        <v>0.409455821007353</v>
      </c>
      <c r="BB29" s="45">
        <f t="shared" si="1"/>
        <v>2.1464276231476953E-2</v>
      </c>
      <c r="BC29" s="175">
        <v>551501941</v>
      </c>
      <c r="BD29" s="45">
        <v>0.41718694082537622</v>
      </c>
      <c r="BE29" s="45">
        <f t="shared" si="13"/>
        <v>1.1261739662295378E-2</v>
      </c>
      <c r="BF29" s="175">
        <v>586811951</v>
      </c>
      <c r="BG29" s="45">
        <v>0.44114213621985449</v>
      </c>
      <c r="BH29" s="45">
        <f t="shared" si="14"/>
        <v>7.4722495563526836E-2</v>
      </c>
      <c r="BI29" s="175">
        <v>603632427</v>
      </c>
      <c r="BJ29" s="45">
        <v>0.44167410012073627</v>
      </c>
      <c r="BK29" s="45">
        <f t="shared" si="15"/>
        <v>7.1825770592674143E-2</v>
      </c>
      <c r="BL29" s="175">
        <f t="shared" si="16"/>
        <v>2270485223</v>
      </c>
      <c r="BM29" s="45">
        <v>0.42612220227707909</v>
      </c>
      <c r="BN29" s="45">
        <f t="shared" si="17"/>
        <v>4.534943869427388E-2</v>
      </c>
      <c r="BO29" s="175">
        <v>606117247</v>
      </c>
      <c r="BP29" s="45">
        <v>0.45778836322465299</v>
      </c>
      <c r="BQ29" s="45">
        <f t="shared" si="18"/>
        <v>0.14677886984833943</v>
      </c>
      <c r="BR29" s="175">
        <v>638115418</v>
      </c>
      <c r="BS29" s="45">
        <v>0.45616486717894478</v>
      </c>
      <c r="BT29" s="45">
        <f t="shared" si="26"/>
        <v>0.15705017618423933</v>
      </c>
      <c r="BU29" s="175">
        <v>638392468</v>
      </c>
      <c r="BV29" s="45">
        <v>0.44403258977527293</v>
      </c>
      <c r="BW29" s="45">
        <f t="shared" si="3"/>
        <v>8.7899568016807539E-2</v>
      </c>
      <c r="BX29" s="175">
        <v>613307963</v>
      </c>
      <c r="BY29" s="45">
        <v>0.43834722849561175</v>
      </c>
      <c r="BZ29" s="45">
        <f t="shared" si="4"/>
        <v>1.6028853930340592E-2</v>
      </c>
      <c r="CA29" s="175">
        <v>2495933096</v>
      </c>
      <c r="CB29" s="45">
        <v>0.44893024927551739</v>
      </c>
      <c r="CC29" s="45">
        <f t="shared" si="19"/>
        <v>9.9295018842763039E-2</v>
      </c>
      <c r="CD29" s="175">
        <v>555411094</v>
      </c>
      <c r="CE29" s="45">
        <v>0.41263128739055066</v>
      </c>
      <c r="CF29" s="45">
        <f t="shared" si="27"/>
        <v>-8.3657334040521003E-2</v>
      </c>
      <c r="CG29" s="175">
        <v>628548341</v>
      </c>
      <c r="CH29" s="45">
        <v>0.43197724983730074</v>
      </c>
      <c r="CI29" s="45">
        <f t="shared" si="6"/>
        <v>-1.4992706225443353E-2</v>
      </c>
      <c r="CJ29" s="175">
        <v>628605880</v>
      </c>
      <c r="CK29" s="45">
        <v>0.43054793193988805</v>
      </c>
      <c r="CL29" s="45">
        <f t="shared" si="20"/>
        <v>-1.5330049288739378E-2</v>
      </c>
      <c r="CM29" s="175">
        <v>652855873</v>
      </c>
      <c r="CN29" s="45">
        <v>0.4397042566816704</v>
      </c>
      <c r="CO29" s="45">
        <f t="shared" si="21"/>
        <v>6.4482955359899563E-2</v>
      </c>
      <c r="CP29" s="470">
        <v>2465421188</v>
      </c>
      <c r="CQ29" s="473">
        <v>0.4290787795228107</v>
      </c>
      <c r="CR29" s="45">
        <f t="shared" si="22"/>
        <v>-1.2224649790853248E-2</v>
      </c>
      <c r="CS29" s="175">
        <v>595608819</v>
      </c>
      <c r="CT29" s="45">
        <v>0.42709126333686287</v>
      </c>
      <c r="CU29" s="45">
        <f t="shared" si="7"/>
        <v>7.2374724657552569E-2</v>
      </c>
      <c r="CV29" s="175">
        <v>659921797</v>
      </c>
      <c r="CW29" s="45">
        <v>0.44199767425947284</v>
      </c>
      <c r="CX29" s="45">
        <f t="shared" si="8"/>
        <v>4.9914149721699719E-2</v>
      </c>
      <c r="CY29" s="175">
        <v>608681592</v>
      </c>
      <c r="CZ29" s="45">
        <v>0.42572898937687881</v>
      </c>
      <c r="DA29" s="45">
        <f t="shared" si="9"/>
        <v>-3.1695993680491807E-2</v>
      </c>
      <c r="DB29" s="175">
        <v>646730086</v>
      </c>
      <c r="DC29" s="45">
        <v>0.44096897042575339</v>
      </c>
      <c r="DD29" s="45">
        <f t="shared" si="23"/>
        <v>-9.383061795631531E-3</v>
      </c>
      <c r="DE29" s="470">
        <v>2510942294</v>
      </c>
      <c r="DF29" s="473">
        <v>0.43412128989865534</v>
      </c>
      <c r="DG29" s="45">
        <f t="shared" si="24"/>
        <v>1.8463825256944233E-2</v>
      </c>
      <c r="DH29" s="175">
        <v>597386337</v>
      </c>
      <c r="DI29" s="45">
        <v>0.42321744653185006</v>
      </c>
      <c r="DJ29" s="45">
        <f t="shared" si="10"/>
        <v>2.9843715259023629E-3</v>
      </c>
      <c r="DK29" s="175">
        <v>627175000</v>
      </c>
      <c r="DL29" s="45">
        <v>0.43478905049494693</v>
      </c>
      <c r="DM29" s="45">
        <f t="shared" si="25"/>
        <v>-4.9622238799910456E-2</v>
      </c>
    </row>
    <row r="30" spans="1:117" ht="20.100000000000001" customHeight="1">
      <c r="A30" s="73" t="s">
        <v>8</v>
      </c>
      <c r="B30" s="73" t="s">
        <v>3</v>
      </c>
      <c r="C30" s="40">
        <v>6206693609</v>
      </c>
      <c r="D30" s="43">
        <v>0.40952729217918205</v>
      </c>
      <c r="E30" s="40">
        <v>6742392009</v>
      </c>
      <c r="F30" s="43">
        <v>0.41526557381458312</v>
      </c>
      <c r="G30" s="40">
        <v>6880388035</v>
      </c>
      <c r="H30" s="43">
        <v>0.41113795510550999</v>
      </c>
      <c r="I30" s="40">
        <v>6876084597</v>
      </c>
      <c r="J30" s="43">
        <v>0.41374020607419254</v>
      </c>
      <c r="K30" s="153">
        <v>26705558250</v>
      </c>
      <c r="L30" s="154"/>
      <c r="M30" s="154"/>
      <c r="N30" s="44"/>
      <c r="O30" s="40">
        <v>6588678138</v>
      </c>
      <c r="P30" s="43">
        <v>0.41363317002187333</v>
      </c>
      <c r="Q30" s="40">
        <v>6932849251</v>
      </c>
      <c r="R30" s="43">
        <v>0.40627506085225745</v>
      </c>
      <c r="S30" s="40">
        <v>6896135029</v>
      </c>
      <c r="T30" s="43">
        <v>0.40940552835070398</v>
      </c>
      <c r="U30" s="40">
        <v>6805911647</v>
      </c>
      <c r="V30" s="43">
        <v>0.41381061212219689</v>
      </c>
      <c r="W30" s="171">
        <v>27223574065</v>
      </c>
      <c r="X30" s="172">
        <v>0.41070857535591304</v>
      </c>
      <c r="Y30" s="172">
        <v>1.9397303368485108E-2</v>
      </c>
      <c r="Z30" s="44"/>
      <c r="AA30" s="40">
        <v>6497084786</v>
      </c>
      <c r="AB30" s="43">
        <v>0.41599549854821177</v>
      </c>
      <c r="AC30" s="40">
        <v>6971272305</v>
      </c>
      <c r="AD30" s="43">
        <v>0.41973423919375624</v>
      </c>
      <c r="AE30" s="40">
        <v>6853810860</v>
      </c>
      <c r="AF30" s="43">
        <v>0.41482592136994467</v>
      </c>
      <c r="AG30" s="40">
        <v>6819959298</v>
      </c>
      <c r="AH30" s="43">
        <v>0.41344753728094241</v>
      </c>
      <c r="AI30" s="40">
        <v>27142127249</v>
      </c>
      <c r="AJ30" s="43">
        <v>0.41342748339573843</v>
      </c>
      <c r="AK30" s="43">
        <v>-2.9917752829049515E-3</v>
      </c>
      <c r="AL30" s="44"/>
      <c r="AM30" s="40">
        <v>6614776659</v>
      </c>
      <c r="AN30" s="43">
        <v>0.41635193752539312</v>
      </c>
      <c r="AO30" s="117">
        <v>6839796698</v>
      </c>
      <c r="AP30" s="444">
        <v>0.41023514826979884</v>
      </c>
      <c r="AQ30" s="443">
        <v>6889111783</v>
      </c>
      <c r="AR30" s="43">
        <v>0.41113884796660255</v>
      </c>
      <c r="AS30" s="171">
        <v>7035650687</v>
      </c>
      <c r="AT30" s="172">
        <v>0.41321010552521248</v>
      </c>
      <c r="AU30" s="172">
        <f t="shared" si="0"/>
        <v>3.1626492120451877E-2</v>
      </c>
      <c r="AV30" s="171">
        <f t="shared" si="11"/>
        <v>27379335827</v>
      </c>
      <c r="AW30" s="43">
        <v>0.41222217457041493</v>
      </c>
      <c r="AX30" s="174">
        <f t="shared" si="12"/>
        <v>8.7394984123339015E-3</v>
      </c>
      <c r="AZ30" s="171">
        <v>6943434748</v>
      </c>
      <c r="BA30" s="43">
        <v>0.42224082725838835</v>
      </c>
      <c r="BB30" s="43">
        <f t="shared" si="1"/>
        <v>4.968544002960873E-2</v>
      </c>
      <c r="BC30" s="171">
        <v>7419316757</v>
      </c>
      <c r="BD30" s="43">
        <v>0.42664943640314096</v>
      </c>
      <c r="BE30" s="43">
        <f t="shared" si="13"/>
        <v>8.4727673144065152E-2</v>
      </c>
      <c r="BF30" s="171">
        <v>7450514963</v>
      </c>
      <c r="BG30" s="43">
        <v>0.42795087649561614</v>
      </c>
      <c r="BH30" s="43">
        <f t="shared" si="14"/>
        <v>8.1491373297984948E-2</v>
      </c>
      <c r="BI30" s="171">
        <v>7773416669</v>
      </c>
      <c r="BJ30" s="43">
        <v>0.43149351554646126</v>
      </c>
      <c r="BK30" s="43">
        <f t="shared" si="15"/>
        <v>0.10486108745608913</v>
      </c>
      <c r="BL30" s="171">
        <f t="shared" si="16"/>
        <v>29586683137</v>
      </c>
      <c r="BM30" s="43">
        <v>0.42685104096372245</v>
      </c>
      <c r="BN30" s="43">
        <f t="shared" si="17"/>
        <v>8.0620922433890296E-2</v>
      </c>
      <c r="BO30" s="171">
        <v>7342601773</v>
      </c>
      <c r="BP30" s="43">
        <v>0.43294269693947846</v>
      </c>
      <c r="BQ30" s="43">
        <f t="shared" si="18"/>
        <v>5.7488410201446349E-2</v>
      </c>
      <c r="BR30" s="171">
        <v>8017939289</v>
      </c>
      <c r="BS30" s="43">
        <v>0.44057167091462268</v>
      </c>
      <c r="BT30" s="43">
        <f t="shared" si="26"/>
        <v>8.0684320619578642E-2</v>
      </c>
      <c r="BU30" s="171">
        <v>7910087567</v>
      </c>
      <c r="BV30" s="43">
        <v>0.43814477061163537</v>
      </c>
      <c r="BW30" s="43">
        <f t="shared" si="3"/>
        <v>6.1683334142979884E-2</v>
      </c>
      <c r="BX30" s="171">
        <v>7903848469</v>
      </c>
      <c r="BY30" s="43">
        <v>0.44157479324486454</v>
      </c>
      <c r="BZ30" s="43">
        <f t="shared" si="4"/>
        <v>1.6779211195529387E-2</v>
      </c>
      <c r="CA30" s="171">
        <v>31174477098</v>
      </c>
      <c r="CB30" s="43">
        <v>0.43838855520787789</v>
      </c>
      <c r="CC30" s="43">
        <f t="shared" si="19"/>
        <v>5.3665831808445086E-2</v>
      </c>
      <c r="CD30" s="171">
        <v>7298476904</v>
      </c>
      <c r="CE30" s="43">
        <v>0.43046060804388975</v>
      </c>
      <c r="CF30" s="43">
        <f t="shared" si="27"/>
        <v>-6.0094324006858546E-3</v>
      </c>
      <c r="CG30" s="171">
        <v>7756330258</v>
      </c>
      <c r="CH30" s="43">
        <v>0.42938993493032718</v>
      </c>
      <c r="CI30" s="43">
        <f t="shared" si="6"/>
        <v>-3.2627963566512319E-2</v>
      </c>
      <c r="CJ30" s="171">
        <v>7785189932</v>
      </c>
      <c r="CK30" s="43">
        <v>0.42687516666422953</v>
      </c>
      <c r="CL30" s="43">
        <f t="shared" si="20"/>
        <v>-1.5789665277671339E-2</v>
      </c>
      <c r="CM30" s="171">
        <v>8018767180</v>
      </c>
      <c r="CN30" s="43">
        <v>0.43071699817603487</v>
      </c>
      <c r="CO30" s="43">
        <f t="shared" si="21"/>
        <v>1.4539589346977966E-2</v>
      </c>
      <c r="CP30" s="468">
        <v>30858764274</v>
      </c>
      <c r="CQ30" s="471">
        <v>0.42934814169063679</v>
      </c>
      <c r="CR30" s="43">
        <f t="shared" si="22"/>
        <v>-1.0127285311234746E-2</v>
      </c>
      <c r="CS30" s="171">
        <v>7438826428</v>
      </c>
      <c r="CT30" s="43">
        <v>0.42093911644533782</v>
      </c>
      <c r="CU30" s="43">
        <f t="shared" si="7"/>
        <v>1.9229974396860916E-2</v>
      </c>
      <c r="CV30" s="171">
        <v>8013655506</v>
      </c>
      <c r="CW30" s="43">
        <v>0.42830519367240366</v>
      </c>
      <c r="CX30" s="43">
        <f t="shared" si="8"/>
        <v>3.3176159271272709E-2</v>
      </c>
      <c r="CY30" s="171">
        <v>8008173430</v>
      </c>
      <c r="CZ30" s="43">
        <v>0.42972609090225222</v>
      </c>
      <c r="DA30" s="43">
        <f t="shared" si="9"/>
        <v>2.864201129935906E-2</v>
      </c>
      <c r="DB30" s="171">
        <v>8275934790</v>
      </c>
      <c r="DC30" s="43">
        <v>0.43547188766825873</v>
      </c>
      <c r="DD30" s="43">
        <f t="shared" si="23"/>
        <v>3.2070716636020347E-2</v>
      </c>
      <c r="DE30" s="468">
        <v>31736590154</v>
      </c>
      <c r="DF30" s="471">
        <v>0.42874432709777377</v>
      </c>
      <c r="DG30" s="43">
        <f t="shared" si="24"/>
        <v>2.8446566175030163E-2</v>
      </c>
      <c r="DH30" s="171">
        <v>7725138375</v>
      </c>
      <c r="DI30" s="43">
        <v>0.4283460197758801</v>
      </c>
      <c r="DJ30" s="43">
        <f t="shared" si="10"/>
        <v>3.8488859737647818E-2</v>
      </c>
      <c r="DK30" s="171">
        <v>8163261854</v>
      </c>
      <c r="DL30" s="43">
        <v>0.43609456539225722</v>
      </c>
      <c r="DM30" s="43">
        <f t="shared" si="25"/>
        <v>1.8668926794767504E-2</v>
      </c>
    </row>
    <row r="31" spans="1:117" ht="20.100000000000001" customHeight="1">
      <c r="A31" s="69"/>
      <c r="B31" s="61" t="s">
        <v>6</v>
      </c>
      <c r="C31" s="41">
        <v>4175741371</v>
      </c>
      <c r="D31" s="44">
        <v>0.36411236972986427</v>
      </c>
      <c r="E31" s="41">
        <v>4508874745</v>
      </c>
      <c r="F31" s="44">
        <v>0.3656330379168618</v>
      </c>
      <c r="G31" s="41">
        <v>4588636498</v>
      </c>
      <c r="H31" s="44">
        <v>0.35362029713091292</v>
      </c>
      <c r="I31" s="41">
        <v>4817543092</v>
      </c>
      <c r="J31" s="44">
        <v>0.36283610404357536</v>
      </c>
      <c r="K31" s="155">
        <v>18090795706</v>
      </c>
      <c r="L31" s="156"/>
      <c r="M31" s="156"/>
      <c r="N31" s="44"/>
      <c r="O31" s="41">
        <v>4668879497</v>
      </c>
      <c r="P31" s="44">
        <v>0.36669895336754571</v>
      </c>
      <c r="Q31" s="41">
        <v>4925146209</v>
      </c>
      <c r="R31" s="44">
        <v>0.36109896931200236</v>
      </c>
      <c r="S31" s="41">
        <v>4720023023</v>
      </c>
      <c r="T31" s="44">
        <v>0.34926063417215242</v>
      </c>
      <c r="U31" s="41">
        <v>4940422698</v>
      </c>
      <c r="V31" s="44">
        <v>0.36865742794060236</v>
      </c>
      <c r="W31" s="173">
        <v>19254471427</v>
      </c>
      <c r="X31" s="174">
        <v>0.36133551321537188</v>
      </c>
      <c r="Y31" s="174">
        <v>6.432418672518958E-2</v>
      </c>
      <c r="Z31" s="44"/>
      <c r="AA31" s="41">
        <v>4782319896</v>
      </c>
      <c r="AB31" s="44">
        <v>0.35782332540802397</v>
      </c>
      <c r="AC31" s="41">
        <v>5192544891</v>
      </c>
      <c r="AD31" s="44">
        <v>0.36694355895903019</v>
      </c>
      <c r="AE31" s="41">
        <v>5004334388</v>
      </c>
      <c r="AF31" s="44">
        <v>0.35475752244576297</v>
      </c>
      <c r="AG31" s="41">
        <v>5144429160</v>
      </c>
      <c r="AH31" s="44">
        <v>0.35793403661469314</v>
      </c>
      <c r="AI31" s="41">
        <v>19666741266</v>
      </c>
      <c r="AJ31" s="44">
        <v>0.35954440939590582</v>
      </c>
      <c r="AK31" s="44">
        <v>2.1411641475750143E-2</v>
      </c>
      <c r="AL31" s="44"/>
      <c r="AM31" s="41">
        <v>5122839604</v>
      </c>
      <c r="AN31" s="44">
        <v>0.36007575796488861</v>
      </c>
      <c r="AO31" s="117">
        <v>5522847171</v>
      </c>
      <c r="AP31" s="445">
        <v>0.36671949980609891</v>
      </c>
      <c r="AQ31" s="117">
        <v>5404285683</v>
      </c>
      <c r="AR31" s="44">
        <v>0.36230439368571699</v>
      </c>
      <c r="AS31" s="173">
        <v>5618070751</v>
      </c>
      <c r="AT31" s="174">
        <v>0.36553038941690674</v>
      </c>
      <c r="AU31" s="174">
        <f t="shared" si="0"/>
        <v>9.2068833347488388E-2</v>
      </c>
      <c r="AV31" s="173">
        <f t="shared" si="11"/>
        <v>21668043209</v>
      </c>
      <c r="AW31" s="44">
        <v>0.36916583858735202</v>
      </c>
      <c r="AX31" s="174">
        <f t="shared" si="12"/>
        <v>0.10176072974834249</v>
      </c>
      <c r="AZ31" s="173">
        <v>5580517793</v>
      </c>
      <c r="BA31" s="44">
        <v>0.36808929476754587</v>
      </c>
      <c r="BB31" s="44">
        <f t="shared" si="1"/>
        <v>8.9340722017265062E-2</v>
      </c>
      <c r="BC31" s="173">
        <v>5895561396</v>
      </c>
      <c r="BD31" s="44">
        <v>0.37064043486905091</v>
      </c>
      <c r="BE31" s="44">
        <f t="shared" si="13"/>
        <v>6.7485884265835017E-2</v>
      </c>
      <c r="BF31" s="173">
        <v>5883835606</v>
      </c>
      <c r="BG31" s="44">
        <v>0.37048894654519543</v>
      </c>
      <c r="BH31" s="44">
        <f t="shared" si="14"/>
        <v>8.8735117114274065E-2</v>
      </c>
      <c r="BI31" s="173">
        <v>6114464121</v>
      </c>
      <c r="BJ31" s="44">
        <v>0.37356699178777131</v>
      </c>
      <c r="BK31" s="44">
        <f t="shared" si="15"/>
        <v>8.8356553699798779E-2</v>
      </c>
      <c r="BL31" s="173">
        <f t="shared" si="16"/>
        <v>23474378916</v>
      </c>
      <c r="BM31" s="44">
        <v>0.37256167294510883</v>
      </c>
      <c r="BN31" s="44">
        <f t="shared" si="17"/>
        <v>8.3364043978356284E-2</v>
      </c>
      <c r="BO31" s="173">
        <v>5851445950</v>
      </c>
      <c r="BP31" s="44">
        <v>0.37062048009645182</v>
      </c>
      <c r="BQ31" s="44">
        <f t="shared" si="18"/>
        <v>4.8548928083312015E-2</v>
      </c>
      <c r="BR31" s="173">
        <v>6385505444</v>
      </c>
      <c r="BS31" s="44">
        <v>0.38063975306437708</v>
      </c>
      <c r="BT31" s="44">
        <f t="shared" si="26"/>
        <v>8.3103883598331318E-2</v>
      </c>
      <c r="BU31" s="173">
        <v>6125490784</v>
      </c>
      <c r="BV31" s="44">
        <v>0.3662026956842554</v>
      </c>
      <c r="BW31" s="44">
        <f t="shared" si="3"/>
        <v>4.1071028183311986E-2</v>
      </c>
      <c r="BX31" s="173">
        <v>6307109309</v>
      </c>
      <c r="BY31" s="44">
        <v>0.3776427604996474</v>
      </c>
      <c r="BZ31" s="44">
        <f t="shared" si="4"/>
        <v>3.1506471243876399E-2</v>
      </c>
      <c r="CA31" s="173">
        <v>24669551487</v>
      </c>
      <c r="CB31" s="44">
        <v>0.37382486943023241</v>
      </c>
      <c r="CC31" s="44">
        <f t="shared" si="19"/>
        <v>5.0913916627007172E-2</v>
      </c>
      <c r="CD31" s="173">
        <v>5663284222</v>
      </c>
      <c r="CE31" s="44">
        <v>0.35835883690726539</v>
      </c>
      <c r="CF31" s="44">
        <f t="shared" si="27"/>
        <v>-3.2156449808786181E-2</v>
      </c>
      <c r="CG31" s="173">
        <v>6143149011</v>
      </c>
      <c r="CH31" s="44">
        <v>0.36041265526871374</v>
      </c>
      <c r="CI31" s="44">
        <f t="shared" si="6"/>
        <v>-3.7954150243145524E-2</v>
      </c>
      <c r="CJ31" s="173">
        <v>6211267402</v>
      </c>
      <c r="CK31" s="44">
        <v>0.3582057681641182</v>
      </c>
      <c r="CL31" s="44">
        <f t="shared" si="20"/>
        <v>1.400322374560603E-2</v>
      </c>
      <c r="CM31" s="173">
        <v>6521988588</v>
      </c>
      <c r="CN31" s="44">
        <v>0.36960994429032468</v>
      </c>
      <c r="CO31" s="44">
        <f t="shared" si="21"/>
        <v>3.4069376075879232E-2</v>
      </c>
      <c r="CP31" s="469">
        <v>24539689223</v>
      </c>
      <c r="CQ31" s="472">
        <v>0.3617625313223336</v>
      </c>
      <c r="CR31" s="44">
        <f t="shared" si="22"/>
        <v>-5.2640707338531545E-3</v>
      </c>
      <c r="CS31" s="173">
        <v>6102760808</v>
      </c>
      <c r="CT31" s="44">
        <v>0.35805466928417878</v>
      </c>
      <c r="CU31" s="44">
        <f t="shared" si="7"/>
        <v>7.7601011846231804E-2</v>
      </c>
      <c r="CV31" s="173">
        <v>6476130288</v>
      </c>
      <c r="CW31" s="44">
        <v>0.36297369148318759</v>
      </c>
      <c r="CX31" s="44">
        <f t="shared" si="8"/>
        <v>5.4203678993258952E-2</v>
      </c>
      <c r="CY31" s="173">
        <v>6354914352</v>
      </c>
      <c r="CZ31" s="44">
        <v>0.36455450694031311</v>
      </c>
      <c r="DA31" s="44">
        <f t="shared" si="9"/>
        <v>2.312683397815829E-2</v>
      </c>
      <c r="DB31" s="173">
        <v>6524360256</v>
      </c>
      <c r="DC31" s="44">
        <v>0.36886956683604866</v>
      </c>
      <c r="DD31" s="44">
        <f t="shared" si="23"/>
        <v>3.6364185064097221E-4</v>
      </c>
      <c r="DE31" s="469">
        <v>25458165704</v>
      </c>
      <c r="DF31" s="472">
        <v>0.36365933550883051</v>
      </c>
      <c r="DG31" s="44">
        <f t="shared" si="24"/>
        <v>3.7428203456592701E-2</v>
      </c>
      <c r="DH31" s="173">
        <v>6164532280</v>
      </c>
      <c r="DI31" s="44">
        <v>0.35951480420230414</v>
      </c>
      <c r="DJ31" s="44">
        <f t="shared" si="10"/>
        <v>1.012188973866146E-2</v>
      </c>
      <c r="DK31" s="173">
        <v>6449882944</v>
      </c>
      <c r="DL31" s="44">
        <v>0.36425904560272637</v>
      </c>
      <c r="DM31" s="44">
        <f t="shared" si="25"/>
        <v>-4.052936372919369E-3</v>
      </c>
    </row>
    <row r="32" spans="1:117" ht="20.100000000000001" customHeight="1">
      <c r="A32" s="69"/>
      <c r="B32" s="61" t="s">
        <v>7</v>
      </c>
      <c r="C32" s="41">
        <v>3016992825</v>
      </c>
      <c r="D32" s="44">
        <v>0.43042747657819358</v>
      </c>
      <c r="E32" s="41">
        <v>3352755766</v>
      </c>
      <c r="F32" s="44">
        <v>0.44559364788624523</v>
      </c>
      <c r="G32" s="41">
        <v>3284358653</v>
      </c>
      <c r="H32" s="44">
        <v>0.42741434018894292</v>
      </c>
      <c r="I32" s="41">
        <v>3458013323</v>
      </c>
      <c r="J32" s="44">
        <v>0.44276021360162321</v>
      </c>
      <c r="K32" s="155">
        <v>13112120567</v>
      </c>
      <c r="L32" s="156"/>
      <c r="M32" s="156"/>
      <c r="N32" s="44"/>
      <c r="O32" s="41">
        <v>3413241069</v>
      </c>
      <c r="P32" s="44">
        <v>0.45035723690227725</v>
      </c>
      <c r="Q32" s="41">
        <v>3393860530</v>
      </c>
      <c r="R32" s="44">
        <v>0.4337395078272438</v>
      </c>
      <c r="S32" s="41">
        <v>3302253441</v>
      </c>
      <c r="T32" s="44">
        <v>0.42820232508162437</v>
      </c>
      <c r="U32" s="41">
        <v>3210416172</v>
      </c>
      <c r="V32" s="44">
        <v>0.42675851210116011</v>
      </c>
      <c r="W32" s="173">
        <v>13319771212</v>
      </c>
      <c r="X32" s="174">
        <v>0.43474238219574179</v>
      </c>
      <c r="Y32" s="174">
        <v>1.5836541765990697E-2</v>
      </c>
      <c r="Z32" s="44"/>
      <c r="AA32" s="41">
        <v>3057096180</v>
      </c>
      <c r="AB32" s="44">
        <v>0.44180429176587016</v>
      </c>
      <c r="AC32" s="41">
        <v>3127581308</v>
      </c>
      <c r="AD32" s="44">
        <v>0.44210795311908946</v>
      </c>
      <c r="AE32" s="41">
        <v>3143392540</v>
      </c>
      <c r="AF32" s="44">
        <v>0.44177114083423441</v>
      </c>
      <c r="AG32" s="41">
        <v>3050494403</v>
      </c>
      <c r="AH32" s="44">
        <v>0.43386849420844953</v>
      </c>
      <c r="AI32" s="41">
        <v>12835451500</v>
      </c>
      <c r="AJ32" s="44">
        <v>0.42642161028438275</v>
      </c>
      <c r="AK32" s="44">
        <v>-3.636096328468974E-2</v>
      </c>
      <c r="AL32" s="44"/>
      <c r="AM32" s="41">
        <v>3043431391</v>
      </c>
      <c r="AN32" s="44">
        <v>0.44227361849909441</v>
      </c>
      <c r="AO32" s="117">
        <v>3153729161</v>
      </c>
      <c r="AP32" s="445">
        <v>0.44517635609935036</v>
      </c>
      <c r="AQ32" s="117">
        <v>3169201633</v>
      </c>
      <c r="AR32" s="46">
        <v>0.44563128381566081</v>
      </c>
      <c r="AS32" s="173">
        <v>3077570381</v>
      </c>
      <c r="AT32" s="174">
        <v>0.43929665478675617</v>
      </c>
      <c r="AU32" s="296">
        <f t="shared" si="0"/>
        <v>8.8759310534620717E-3</v>
      </c>
      <c r="AV32" s="173">
        <f t="shared" si="11"/>
        <v>12443932566</v>
      </c>
      <c r="AW32" s="44">
        <v>0.42046734584818812</v>
      </c>
      <c r="AX32" s="174">
        <f t="shared" si="12"/>
        <v>-3.0502934314386998E-2</v>
      </c>
      <c r="AZ32" s="173">
        <v>2960385090</v>
      </c>
      <c r="BA32" s="44">
        <v>0.43886504323113146</v>
      </c>
      <c r="BB32" s="44">
        <f t="shared" si="1"/>
        <v>-2.7287061980626026E-2</v>
      </c>
      <c r="BC32" s="173">
        <v>3014089617</v>
      </c>
      <c r="BD32" s="44">
        <v>0.43763753868057775</v>
      </c>
      <c r="BE32" s="44">
        <f t="shared" si="13"/>
        <v>-4.4277595465972874E-2</v>
      </c>
      <c r="BF32" s="173">
        <v>3039912814</v>
      </c>
      <c r="BG32" s="44">
        <v>0.44119169451159557</v>
      </c>
      <c r="BH32" s="44">
        <f t="shared" si="14"/>
        <v>-4.0795390755120176E-2</v>
      </c>
      <c r="BI32" s="173">
        <v>3076490664</v>
      </c>
      <c r="BJ32" s="44">
        <v>0.43499385199541785</v>
      </c>
      <c r="BK32" s="44">
        <f t="shared" si="15"/>
        <v>-3.5083421866344278E-4</v>
      </c>
      <c r="BL32" s="173">
        <f t="shared" si="16"/>
        <v>12090878185</v>
      </c>
      <c r="BM32" s="44">
        <v>0.43197095548166331</v>
      </c>
      <c r="BN32" s="44">
        <f t="shared" si="17"/>
        <v>-2.8371608342256271E-2</v>
      </c>
      <c r="BO32" s="173">
        <v>3006347026</v>
      </c>
      <c r="BP32" s="44">
        <v>0.44469946147071959</v>
      </c>
      <c r="BQ32" s="44">
        <f t="shared" si="18"/>
        <v>1.5525661224026877E-2</v>
      </c>
      <c r="BR32" s="173">
        <v>3135613852</v>
      </c>
      <c r="BS32" s="44">
        <v>0.44724628388208204</v>
      </c>
      <c r="BT32" s="44">
        <f t="shared" si="26"/>
        <v>4.0318719892926236E-2</v>
      </c>
      <c r="BU32" s="173">
        <v>3109633979</v>
      </c>
      <c r="BV32" s="44">
        <v>0.44255581753777012</v>
      </c>
      <c r="BW32" s="44">
        <f t="shared" si="3"/>
        <v>2.2935251523960254E-2</v>
      </c>
      <c r="BX32" s="173">
        <v>3137637469</v>
      </c>
      <c r="BY32" s="44">
        <v>0.44482702099640054</v>
      </c>
      <c r="BZ32" s="44">
        <f t="shared" si="4"/>
        <v>1.9875504813168465E-2</v>
      </c>
      <c r="CA32" s="173">
        <v>12389232326</v>
      </c>
      <c r="CB32" s="44">
        <v>0.44483205649945523</v>
      </c>
      <c r="CC32" s="44">
        <f t="shared" si="19"/>
        <v>2.4675969473428205E-2</v>
      </c>
      <c r="CD32" s="173">
        <v>3057407049</v>
      </c>
      <c r="CE32" s="44">
        <v>0.4490444747240484</v>
      </c>
      <c r="CF32" s="44">
        <f t="shared" si="27"/>
        <v>1.6984074878386934E-2</v>
      </c>
      <c r="CG32" s="173">
        <v>3204355537</v>
      </c>
      <c r="CH32" s="44">
        <v>0.45153290964387449</v>
      </c>
      <c r="CI32" s="44">
        <f t="shared" si="6"/>
        <v>2.1922879616109059E-2</v>
      </c>
      <c r="CJ32" s="173">
        <v>3202303493</v>
      </c>
      <c r="CK32" s="44">
        <v>0.44919284311433755</v>
      </c>
      <c r="CL32" s="44">
        <f t="shared" si="20"/>
        <v>2.980077868514952E-2</v>
      </c>
      <c r="CM32" s="173">
        <v>3292817657</v>
      </c>
      <c r="CN32" s="44">
        <v>0.45626167612893131</v>
      </c>
      <c r="CO32" s="44">
        <f t="shared" si="21"/>
        <v>4.9457653898255405E-2</v>
      </c>
      <c r="CP32" s="469">
        <v>12756883736</v>
      </c>
      <c r="CQ32" s="472">
        <v>0.45155067524485731</v>
      </c>
      <c r="CR32" s="44">
        <f t="shared" si="22"/>
        <v>2.9675075930931438E-2</v>
      </c>
      <c r="CS32" s="173">
        <v>3233735597</v>
      </c>
      <c r="CT32" s="44">
        <v>0.45030051309516667</v>
      </c>
      <c r="CU32" s="44">
        <f t="shared" si="7"/>
        <v>5.7672578486947845E-2</v>
      </c>
      <c r="CV32" s="173">
        <v>3375475476</v>
      </c>
      <c r="CW32" s="44">
        <v>0.45314344213992008</v>
      </c>
      <c r="CX32" s="44">
        <f t="shared" si="8"/>
        <v>5.3402294790361182E-2</v>
      </c>
      <c r="CY32" s="173">
        <v>3282030552</v>
      </c>
      <c r="CZ32" s="44">
        <v>0.45095128530883766</v>
      </c>
      <c r="DA32" s="44">
        <f t="shared" si="9"/>
        <v>2.4896784197462107E-2</v>
      </c>
      <c r="DB32" s="173">
        <v>3301966416</v>
      </c>
      <c r="DC32" s="44">
        <v>0.44928272501196559</v>
      </c>
      <c r="DD32" s="44">
        <f t="shared" si="23"/>
        <v>2.7783983059466166E-3</v>
      </c>
      <c r="DE32" s="469">
        <v>13193208041</v>
      </c>
      <c r="DF32" s="472">
        <v>0.45093054201772281</v>
      </c>
      <c r="DG32" s="44">
        <f t="shared" si="24"/>
        <v>3.4203047862597424E-2</v>
      </c>
      <c r="DH32" s="173">
        <v>3178838926</v>
      </c>
      <c r="DI32" s="44">
        <v>0.44496035071928797</v>
      </c>
      <c r="DJ32" s="44">
        <f t="shared" si="10"/>
        <v>-1.6976239817172667E-2</v>
      </c>
      <c r="DK32" s="173">
        <v>3314174980</v>
      </c>
      <c r="DL32" s="44">
        <v>0.44495134917351625</v>
      </c>
      <c r="DM32" s="44">
        <f t="shared" si="25"/>
        <v>-1.8160551435154271E-2</v>
      </c>
    </row>
    <row r="33" spans="1:117" ht="20.100000000000001" customHeight="1">
      <c r="A33" s="72"/>
      <c r="B33" s="90" t="s">
        <v>8</v>
      </c>
      <c r="C33" s="42">
        <v>13399427805</v>
      </c>
      <c r="D33" s="45">
        <v>0.39839739682247194</v>
      </c>
      <c r="E33" s="42">
        <v>14604022520</v>
      </c>
      <c r="F33" s="45">
        <v>0.40463012977433832</v>
      </c>
      <c r="G33" s="42">
        <v>14753383186</v>
      </c>
      <c r="H33" s="45">
        <v>0.39452396188002653</v>
      </c>
      <c r="I33" s="42">
        <v>15151641012</v>
      </c>
      <c r="J33" s="45">
        <v>0.40182654590339839</v>
      </c>
      <c r="K33" s="157">
        <v>57908474523</v>
      </c>
      <c r="L33" s="158"/>
      <c r="M33" s="158"/>
      <c r="N33" s="46"/>
      <c r="O33" s="42">
        <v>14670798704</v>
      </c>
      <c r="P33" s="45">
        <v>0.40482397242919804</v>
      </c>
      <c r="Q33" s="42">
        <v>15251855990</v>
      </c>
      <c r="R33" s="45">
        <v>0.39586010260356463</v>
      </c>
      <c r="S33" s="42">
        <v>14918411493</v>
      </c>
      <c r="T33" s="45">
        <v>0.39186283838206659</v>
      </c>
      <c r="U33" s="42">
        <v>14956750517</v>
      </c>
      <c r="V33" s="45">
        <v>0.40022518243143951</v>
      </c>
      <c r="W33" s="175">
        <v>59797816704</v>
      </c>
      <c r="X33" s="176">
        <v>0.39809563785783131</v>
      </c>
      <c r="Y33" s="176">
        <v>3.2626350401435467E-2</v>
      </c>
      <c r="Z33" s="46"/>
      <c r="AA33" s="42">
        <v>14336500862</v>
      </c>
      <c r="AB33" s="45">
        <v>0.39931468985619639</v>
      </c>
      <c r="AC33" s="42">
        <v>15291398504</v>
      </c>
      <c r="AD33" s="45">
        <v>0.40417268397638956</v>
      </c>
      <c r="AE33" s="42">
        <v>15001537788</v>
      </c>
      <c r="AF33" s="45">
        <v>0.39745573131133277</v>
      </c>
      <c r="AG33" s="42">
        <v>15014882861</v>
      </c>
      <c r="AH33" s="45">
        <v>0.39618333114585219</v>
      </c>
      <c r="AI33" s="42">
        <f>SUM(AI30:AI32)</f>
        <v>59644320015</v>
      </c>
      <c r="AJ33" s="45">
        <v>0.39585484577336344</v>
      </c>
      <c r="AK33" s="45">
        <v>-2.5669279826688873E-3</v>
      </c>
      <c r="AL33" s="46"/>
      <c r="AM33" s="42">
        <v>14781047654</v>
      </c>
      <c r="AN33" s="45">
        <v>0.39953191547432521</v>
      </c>
      <c r="AO33" s="121">
        <v>15516373030</v>
      </c>
      <c r="AP33" s="446">
        <v>0.39972897899441534</v>
      </c>
      <c r="AQ33" s="121">
        <v>15462599099</v>
      </c>
      <c r="AR33" s="45">
        <v>0.39868187327067062</v>
      </c>
      <c r="AS33" s="175">
        <v>15731291819</v>
      </c>
      <c r="AT33" s="176">
        <v>0.39924978960397817</v>
      </c>
      <c r="AU33" s="176">
        <f t="shared" si="0"/>
        <v>4.7713256548994831E-2</v>
      </c>
      <c r="AV33" s="175">
        <f>SUM(AV30:AV32)</f>
        <v>61491311602</v>
      </c>
      <c r="AW33" s="45">
        <v>0.39852400674374572</v>
      </c>
      <c r="AX33" s="176">
        <f t="shared" si="12"/>
        <v>3.0966764086429288E-2</v>
      </c>
      <c r="AZ33" s="175">
        <v>15484337631</v>
      </c>
      <c r="BA33" s="45">
        <v>0.40375767177838551</v>
      </c>
      <c r="BB33" s="45">
        <f t="shared" si="1"/>
        <v>4.7580522941462755E-2</v>
      </c>
      <c r="BC33" s="175">
        <v>16328967770</v>
      </c>
      <c r="BD33" s="45">
        <v>0.40636178059757982</v>
      </c>
      <c r="BE33" s="45">
        <f t="shared" si="13"/>
        <v>5.2370147226345809E-2</v>
      </c>
      <c r="BF33" s="175">
        <v>16374263383</v>
      </c>
      <c r="BG33" s="45">
        <v>0.40751009142421157</v>
      </c>
      <c r="BH33" s="45">
        <f t="shared" si="14"/>
        <v>5.8959317134398059E-2</v>
      </c>
      <c r="BI33" s="175">
        <v>16964371454</v>
      </c>
      <c r="BJ33" s="45">
        <v>0.40921964142502398</v>
      </c>
      <c r="BK33" s="45">
        <f t="shared" si="15"/>
        <v>7.8383876491993298E-2</v>
      </c>
      <c r="BL33" s="175">
        <f t="shared" si="16"/>
        <v>65151940238</v>
      </c>
      <c r="BM33" s="45">
        <v>0.40671143647890767</v>
      </c>
      <c r="BN33" s="45">
        <f t="shared" si="17"/>
        <v>5.953082704908419E-2</v>
      </c>
      <c r="BO33" s="175">
        <v>16200394749</v>
      </c>
      <c r="BP33" s="45">
        <v>0.41004939206317093</v>
      </c>
      <c r="BQ33" s="45">
        <f t="shared" si="18"/>
        <v>4.6243961806053502E-2</v>
      </c>
      <c r="BR33" s="175">
        <v>17539058585</v>
      </c>
      <c r="BS33" s="45">
        <v>0.41773989486400409</v>
      </c>
      <c r="BT33" s="45">
        <f t="shared" si="26"/>
        <v>7.4107000028698078E-2</v>
      </c>
      <c r="BU33" s="175">
        <v>17145212330</v>
      </c>
      <c r="BV33" s="45">
        <v>0.41010211508939054</v>
      </c>
      <c r="BW33" s="45">
        <f t="shared" si="3"/>
        <v>4.7082969717001877E-2</v>
      </c>
      <c r="BX33" s="175">
        <v>17348595247</v>
      </c>
      <c r="BY33" s="45">
        <v>0.41649189777525403</v>
      </c>
      <c r="BZ33" s="45">
        <f t="shared" si="4"/>
        <v>2.2648867011775042E-2</v>
      </c>
      <c r="CA33" s="175">
        <v>68233260911</v>
      </c>
      <c r="CB33" s="45">
        <v>0.41364704197846414</v>
      </c>
      <c r="CC33" s="45">
        <f t="shared" si="19"/>
        <v>4.7294380823409643E-2</v>
      </c>
      <c r="CD33" s="175">
        <v>16019168175</v>
      </c>
      <c r="CE33" s="45">
        <v>0.40486055558049439</v>
      </c>
      <c r="CF33" s="45">
        <f t="shared" si="27"/>
        <v>-1.1186552970333441E-2</v>
      </c>
      <c r="CG33" s="175">
        <v>17103834806</v>
      </c>
      <c r="CH33" s="45">
        <v>0.40525626165988249</v>
      </c>
      <c r="CI33" s="45">
        <f t="shared" si="6"/>
        <v>-2.4814546167957863E-2</v>
      </c>
      <c r="CJ33" s="175">
        <v>17198760827</v>
      </c>
      <c r="CK33" s="45">
        <v>0.40271916619549247</v>
      </c>
      <c r="CL33" s="45">
        <f t="shared" si="20"/>
        <v>3.1232332367387983E-3</v>
      </c>
      <c r="CM33" s="175">
        <v>17833573425</v>
      </c>
      <c r="CN33" s="45">
        <v>0.41015766152424393</v>
      </c>
      <c r="CO33" s="45">
        <f t="shared" si="21"/>
        <v>2.7954896122431849E-2</v>
      </c>
      <c r="CP33" s="470">
        <v>68155337233</v>
      </c>
      <c r="CQ33" s="473">
        <v>0.40578677516547662</v>
      </c>
      <c r="CR33" s="45">
        <f t="shared" si="22"/>
        <v>-1.142018964939151E-3</v>
      </c>
      <c r="CS33" s="175">
        <v>16775322833</v>
      </c>
      <c r="CT33" s="45">
        <v>0.40038982266972151</v>
      </c>
      <c r="CU33" s="45">
        <f t="shared" si="7"/>
        <v>4.7203116275418067E-2</v>
      </c>
      <c r="CV33" s="175">
        <v>17865261270</v>
      </c>
      <c r="CW33" s="45">
        <v>0.40601900427266951</v>
      </c>
      <c r="CX33" s="45">
        <f t="shared" si="8"/>
        <v>4.4517879916198266E-2</v>
      </c>
      <c r="CY33" s="175">
        <v>17645118334</v>
      </c>
      <c r="CZ33" s="45">
        <v>0.40708030898238406</v>
      </c>
      <c r="DA33" s="45">
        <f t="shared" si="9"/>
        <v>2.5952887623117205E-2</v>
      </c>
      <c r="DB33" s="175">
        <v>18102261462</v>
      </c>
      <c r="DC33" s="45">
        <v>0.41102843962500968</v>
      </c>
      <c r="DD33" s="45">
        <f t="shared" si="23"/>
        <v>1.5066416056769727E-2</v>
      </c>
      <c r="DE33" s="470">
        <v>70387963899</v>
      </c>
      <c r="DF33" s="473">
        <v>0.40619661179956135</v>
      </c>
      <c r="DG33" s="45">
        <f t="shared" si="24"/>
        <v>3.2757913857390353E-2</v>
      </c>
      <c r="DH33" s="175">
        <v>17068509581</v>
      </c>
      <c r="DI33" s="45">
        <v>0.4032657229409265</v>
      </c>
      <c r="DJ33" s="45">
        <f t="shared" si="10"/>
        <v>1.7477264128905379E-2</v>
      </c>
      <c r="DK33" s="175">
        <v>17927319778</v>
      </c>
      <c r="DL33" s="45">
        <v>0.4086066471243015</v>
      </c>
      <c r="DM33" s="45">
        <f t="shared" si="25"/>
        <v>3.4736971971527364E-3</v>
      </c>
    </row>
    <row r="34" spans="1:117" s="263" customFormat="1" ht="15" customHeight="1">
      <c r="A34" s="61" t="str">
        <f>表27!A821</f>
        <v>註1：製表日期：101年8月10日，資料來源：截至101年8月8日明細彙總檔。</v>
      </c>
      <c r="B34" s="34"/>
      <c r="K34" s="298"/>
      <c r="L34" s="298"/>
      <c r="M34" s="298"/>
      <c r="W34" s="264"/>
      <c r="X34" s="264"/>
      <c r="Y34" s="264"/>
      <c r="AS34" s="264"/>
      <c r="AT34" s="264"/>
      <c r="AU34" s="264"/>
      <c r="AV34" s="264"/>
      <c r="AZ34" s="264"/>
      <c r="BC34" s="264"/>
      <c r="BF34" s="264"/>
      <c r="BI34" s="264"/>
      <c r="BL34" s="264"/>
      <c r="BO34" s="264"/>
      <c r="BR34" s="264"/>
      <c r="BU34" s="264"/>
      <c r="BX34" s="264"/>
      <c r="CA34" s="264"/>
      <c r="CD34" s="264"/>
      <c r="CG34" s="264"/>
      <c r="CJ34" s="264"/>
      <c r="CM34" s="264"/>
      <c r="CP34" s="264"/>
      <c r="CS34" s="264"/>
      <c r="CV34" s="264"/>
      <c r="CY34" s="264"/>
      <c r="DB34" s="264"/>
      <c r="DE34" s="264"/>
      <c r="DH34" s="264"/>
      <c r="DK34" s="264"/>
    </row>
    <row r="35" spans="1:117" s="263" customFormat="1" ht="15.75">
      <c r="A35" s="36" t="s">
        <v>51</v>
      </c>
      <c r="B35" s="34"/>
      <c r="K35" s="298"/>
      <c r="L35" s="298"/>
      <c r="M35" s="298"/>
      <c r="W35" s="264"/>
      <c r="X35" s="264"/>
      <c r="Y35" s="264"/>
      <c r="AS35" s="264"/>
      <c r="AT35" s="264"/>
      <c r="AU35" s="264"/>
      <c r="AV35" s="264"/>
      <c r="AZ35" s="264"/>
      <c r="BC35" s="264"/>
      <c r="BF35" s="264"/>
      <c r="BI35" s="264"/>
      <c r="BL35" s="264"/>
      <c r="BO35" s="264"/>
      <c r="BR35" s="264"/>
      <c r="BU35" s="264"/>
      <c r="BX35" s="264"/>
      <c r="CA35" s="264"/>
      <c r="CD35" s="264"/>
      <c r="CG35" s="264"/>
      <c r="CJ35" s="264"/>
      <c r="CM35" s="264"/>
      <c r="CP35" s="264"/>
      <c r="CS35" s="264"/>
      <c r="CV35" s="264"/>
      <c r="CY35" s="264"/>
      <c r="DB35" s="264"/>
      <c r="DE35" s="264"/>
      <c r="DH35" s="264"/>
      <c r="DK35" s="264"/>
    </row>
    <row r="36" spans="1:117" s="263" customFormat="1" ht="15.75">
      <c r="A36" s="34" t="s">
        <v>52</v>
      </c>
      <c r="B36" s="34"/>
      <c r="K36" s="298"/>
      <c r="L36" s="298"/>
      <c r="M36" s="298"/>
      <c r="W36" s="264"/>
      <c r="X36" s="264"/>
      <c r="Y36" s="264"/>
      <c r="AS36" s="264"/>
      <c r="AT36" s="264"/>
      <c r="AU36" s="264"/>
      <c r="AV36" s="264"/>
      <c r="AZ36" s="264"/>
      <c r="BC36" s="264"/>
      <c r="BF36" s="264"/>
      <c r="BI36" s="264"/>
      <c r="BL36" s="264"/>
      <c r="BO36" s="264"/>
      <c r="BR36" s="264"/>
      <c r="BU36" s="264"/>
      <c r="BX36" s="264"/>
      <c r="CA36" s="264"/>
      <c r="CD36" s="264"/>
      <c r="CG36" s="264"/>
      <c r="CJ36" s="264"/>
      <c r="CM36" s="264"/>
      <c r="CP36" s="264"/>
      <c r="CS36" s="264"/>
      <c r="CV36" s="264"/>
      <c r="CY36" s="264"/>
      <c r="DB36" s="264"/>
      <c r="DE36" s="264"/>
      <c r="DH36" s="264"/>
      <c r="DK36" s="264"/>
    </row>
    <row r="37" spans="1:117" s="263" customFormat="1" ht="15.75">
      <c r="A37" s="34" t="s">
        <v>53</v>
      </c>
      <c r="B37" s="34"/>
      <c r="K37" s="298"/>
      <c r="L37" s="298"/>
      <c r="M37" s="298"/>
      <c r="W37" s="264"/>
      <c r="X37" s="264"/>
      <c r="Y37" s="264"/>
      <c r="AS37" s="264"/>
      <c r="AT37" s="264"/>
      <c r="AU37" s="264"/>
      <c r="AV37" s="264"/>
      <c r="AZ37" s="264"/>
      <c r="BC37" s="264"/>
      <c r="BF37" s="264"/>
      <c r="BI37" s="264"/>
      <c r="BL37" s="264"/>
      <c r="BO37" s="264"/>
      <c r="BR37" s="264"/>
      <c r="BU37" s="264"/>
      <c r="BX37" s="264"/>
      <c r="CA37" s="264"/>
      <c r="CD37" s="264"/>
      <c r="CG37" s="264"/>
      <c r="CJ37" s="264"/>
      <c r="CM37" s="264"/>
      <c r="CP37" s="264"/>
      <c r="CS37" s="264"/>
      <c r="CV37" s="264"/>
      <c r="CY37" s="264"/>
      <c r="DB37" s="264"/>
      <c r="DE37" s="264"/>
      <c r="DH37" s="264"/>
      <c r="DK37" s="264"/>
    </row>
    <row r="38" spans="1:117" s="263" customFormat="1" ht="15.75">
      <c r="A38" s="300" t="s">
        <v>54</v>
      </c>
      <c r="B38" s="34"/>
      <c r="K38" s="298"/>
      <c r="L38" s="298"/>
      <c r="M38" s="298"/>
      <c r="W38" s="264"/>
      <c r="X38" s="264"/>
      <c r="Y38" s="264"/>
      <c r="AS38" s="264"/>
      <c r="AT38" s="264"/>
      <c r="AU38" s="264"/>
      <c r="AV38" s="264"/>
      <c r="AZ38" s="264"/>
      <c r="BC38" s="264"/>
      <c r="BF38" s="264"/>
      <c r="BI38" s="264"/>
      <c r="BL38" s="264"/>
      <c r="BO38" s="264"/>
      <c r="BR38" s="264"/>
      <c r="BU38" s="264"/>
      <c r="BX38" s="264"/>
      <c r="CA38" s="264"/>
      <c r="CD38" s="264"/>
      <c r="CG38" s="264"/>
      <c r="CJ38" s="264"/>
      <c r="CM38" s="264"/>
      <c r="CP38" s="264"/>
      <c r="CS38" s="264"/>
      <c r="CV38" s="264"/>
      <c r="CY38" s="264"/>
      <c r="DB38" s="264"/>
      <c r="DE38" s="264"/>
      <c r="DH38" s="264"/>
      <c r="DK38" s="264"/>
    </row>
    <row r="39" spans="1:117">
      <c r="A39" s="300" t="s">
        <v>378</v>
      </c>
      <c r="J39" s="126"/>
      <c r="L39" s="294"/>
      <c r="M39" s="294"/>
      <c r="V39" s="126"/>
      <c r="X39" s="380"/>
      <c r="Y39" s="380"/>
      <c r="AJ39" s="448"/>
      <c r="AK39" s="448"/>
    </row>
    <row r="40" spans="1:117">
      <c r="A40" s="301" t="s">
        <v>320</v>
      </c>
      <c r="J40" s="126"/>
      <c r="L40" s="294"/>
      <c r="M40" s="294"/>
      <c r="V40" s="126"/>
      <c r="X40" s="380"/>
      <c r="Y40" s="380"/>
      <c r="AJ40" s="448"/>
      <c r="AK40" s="448"/>
    </row>
    <row r="41" spans="1:117">
      <c r="J41" s="126"/>
      <c r="L41" s="294"/>
      <c r="M41" s="294"/>
      <c r="V41" s="126"/>
      <c r="X41" s="380"/>
      <c r="Y41" s="380"/>
      <c r="AJ41" s="448"/>
      <c r="AK41" s="448"/>
    </row>
    <row r="42" spans="1:117">
      <c r="J42" s="126"/>
      <c r="L42" s="294"/>
      <c r="M42" s="294"/>
      <c r="V42" s="126"/>
      <c r="X42" s="380"/>
      <c r="Y42" s="380"/>
      <c r="AJ42" s="448"/>
      <c r="AK42" s="448"/>
      <c r="AO42" s="263"/>
      <c r="AR42" s="263"/>
      <c r="AU42" s="264"/>
    </row>
    <row r="43" spans="1:117">
      <c r="J43" s="126"/>
      <c r="L43" s="294"/>
      <c r="M43" s="294"/>
      <c r="V43" s="126"/>
      <c r="X43" s="380"/>
      <c r="Y43" s="380"/>
      <c r="AJ43" s="448"/>
      <c r="AK43" s="448"/>
    </row>
    <row r="44" spans="1:117">
      <c r="AO44" s="263"/>
      <c r="AR44" s="263"/>
      <c r="AU44" s="264"/>
    </row>
    <row r="45" spans="1:117">
      <c r="AO45" s="263"/>
      <c r="AR45" s="263"/>
      <c r="AU45" s="264"/>
    </row>
  </sheetData>
  <phoneticPr fontId="4" type="noConversion"/>
  <printOptions horizontalCentered="1"/>
  <pageMargins left="0.19685039370078741" right="0.55118110236220474" top="0.19685039370078741" bottom="0.19685039370078741" header="0.51181102362204722" footer="0.51181102362204722"/>
  <pageSetup paperSize="9" orientation="portrait" r:id="rId1"/>
  <headerFooter alignWithMargins="0">
    <oddFooter>&amp;C&amp;"Times New Roman,標準"&amp;P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FFFF00"/>
  </sheetPr>
  <dimension ref="A1:M81"/>
  <sheetViews>
    <sheetView showGridLines="0" view="pageBreakPreview" topLeftCell="A36" zoomScale="60" zoomScaleNormal="75" workbookViewId="0">
      <selection activeCell="R86" sqref="R86"/>
    </sheetView>
  </sheetViews>
  <sheetFormatPr defaultRowHeight="16.5"/>
  <cols>
    <col min="1" max="1" width="9.625" style="32" customWidth="1"/>
    <col min="2" max="2" width="7" style="32" customWidth="1"/>
    <col min="3" max="3" width="7.5" style="32" customWidth="1"/>
    <col min="4" max="12" width="7" style="32" customWidth="1"/>
    <col min="13" max="13" width="7.875" style="32" customWidth="1"/>
    <col min="14" max="16384" width="9" style="32"/>
  </cols>
  <sheetData>
    <row r="1" spans="1:13" ht="19.5">
      <c r="A1" s="50" t="s">
        <v>383</v>
      </c>
      <c r="B1" s="8"/>
      <c r="C1" s="8"/>
      <c r="D1" s="60"/>
      <c r="E1" s="60"/>
      <c r="F1" s="60"/>
      <c r="G1" s="60"/>
      <c r="H1" s="8"/>
      <c r="I1" s="8"/>
      <c r="J1" s="8"/>
      <c r="K1" s="8"/>
      <c r="L1" s="8"/>
    </row>
    <row r="2" spans="1:13" ht="21">
      <c r="A2" s="15" t="s">
        <v>148</v>
      </c>
      <c r="B2" s="8"/>
      <c r="C2" s="8"/>
      <c r="D2" s="60"/>
      <c r="E2" s="60"/>
      <c r="F2" s="60"/>
      <c r="G2" s="60"/>
      <c r="H2" s="8"/>
      <c r="I2" s="8"/>
      <c r="J2" s="8"/>
      <c r="K2" s="8"/>
      <c r="L2" s="8"/>
      <c r="M2" s="106" t="s">
        <v>270</v>
      </c>
    </row>
    <row r="3" spans="1:13" ht="21">
      <c r="A3" s="80"/>
      <c r="B3" s="54"/>
      <c r="C3" s="529" t="s">
        <v>63</v>
      </c>
      <c r="D3" s="529"/>
      <c r="E3" s="529"/>
      <c r="F3" s="529"/>
      <c r="G3" s="529"/>
      <c r="H3" s="529"/>
      <c r="I3" s="529"/>
      <c r="J3" s="529"/>
      <c r="K3" s="529"/>
      <c r="L3" s="529"/>
      <c r="M3" s="529"/>
    </row>
    <row r="4" spans="1:13" ht="33">
      <c r="A4" s="55" t="s">
        <v>64</v>
      </c>
      <c r="B4" s="55" t="s">
        <v>0</v>
      </c>
      <c r="C4" s="48" t="s">
        <v>271</v>
      </c>
      <c r="D4" s="48" t="s">
        <v>65</v>
      </c>
      <c r="E4" s="48" t="s">
        <v>66</v>
      </c>
      <c r="F4" s="48" t="s">
        <v>67</v>
      </c>
      <c r="G4" s="48" t="s">
        <v>68</v>
      </c>
      <c r="H4" s="48" t="s">
        <v>69</v>
      </c>
      <c r="I4" s="48" t="s">
        <v>70</v>
      </c>
      <c r="J4" s="48" t="s">
        <v>71</v>
      </c>
      <c r="K4" s="48" t="s">
        <v>72</v>
      </c>
      <c r="L4" s="48" t="s">
        <v>272</v>
      </c>
      <c r="M4" s="49" t="s">
        <v>8</v>
      </c>
    </row>
    <row r="5" spans="1:13" ht="19.5" customHeight="1">
      <c r="A5" s="60" t="s">
        <v>199</v>
      </c>
      <c r="B5" s="8" t="s">
        <v>2</v>
      </c>
      <c r="C5" s="208">
        <v>3</v>
      </c>
      <c r="D5" s="208">
        <v>2</v>
      </c>
      <c r="E5" s="208">
        <v>6</v>
      </c>
      <c r="F5" s="208">
        <v>9</v>
      </c>
      <c r="G5" s="208">
        <v>35</v>
      </c>
      <c r="H5" s="208">
        <v>30</v>
      </c>
      <c r="I5" s="208">
        <v>7</v>
      </c>
      <c r="J5" s="208">
        <v>5</v>
      </c>
      <c r="K5" s="208">
        <v>3</v>
      </c>
      <c r="L5" s="208">
        <v>6</v>
      </c>
      <c r="M5" s="208">
        <v>106</v>
      </c>
    </row>
    <row r="6" spans="1:13" ht="19.5" customHeight="1">
      <c r="A6" s="60"/>
      <c r="B6" s="8" t="s">
        <v>9</v>
      </c>
      <c r="C6" s="209">
        <v>2</v>
      </c>
      <c r="D6" s="209">
        <v>2</v>
      </c>
      <c r="E6" s="209">
        <v>5</v>
      </c>
      <c r="F6" s="209">
        <v>8</v>
      </c>
      <c r="G6" s="209">
        <v>11</v>
      </c>
      <c r="H6" s="209">
        <v>16</v>
      </c>
      <c r="I6" s="209">
        <v>8</v>
      </c>
      <c r="J6" s="209">
        <v>3</v>
      </c>
      <c r="K6" s="209">
        <v>3</v>
      </c>
      <c r="L6" s="209">
        <v>3</v>
      </c>
      <c r="M6" s="209">
        <v>61</v>
      </c>
    </row>
    <row r="7" spans="1:13" ht="19.5" customHeight="1">
      <c r="A7" s="60"/>
      <c r="B7" s="8" t="s">
        <v>10</v>
      </c>
      <c r="C7" s="209">
        <v>2</v>
      </c>
      <c r="D7" s="209">
        <v>2</v>
      </c>
      <c r="E7" s="209">
        <v>7</v>
      </c>
      <c r="F7" s="209">
        <v>13</v>
      </c>
      <c r="G7" s="209">
        <v>31</v>
      </c>
      <c r="H7" s="209">
        <v>34</v>
      </c>
      <c r="I7" s="209">
        <v>8</v>
      </c>
      <c r="J7" s="209">
        <v>3</v>
      </c>
      <c r="K7" s="209">
        <v>1</v>
      </c>
      <c r="L7" s="209">
        <v>6</v>
      </c>
      <c r="M7" s="209">
        <v>107</v>
      </c>
    </row>
    <row r="8" spans="1:13" ht="19.5" customHeight="1">
      <c r="A8" s="60"/>
      <c r="B8" s="8" t="s">
        <v>11</v>
      </c>
      <c r="C8" s="209">
        <v>4</v>
      </c>
      <c r="D8" s="209">
        <v>2</v>
      </c>
      <c r="E8" s="209">
        <v>3</v>
      </c>
      <c r="F8" s="209">
        <v>8</v>
      </c>
      <c r="G8" s="209">
        <v>10</v>
      </c>
      <c r="H8" s="209">
        <v>21</v>
      </c>
      <c r="I8" s="209">
        <v>3</v>
      </c>
      <c r="J8" s="209">
        <v>1</v>
      </c>
      <c r="K8" s="209">
        <v>2</v>
      </c>
      <c r="L8" s="209">
        <v>7</v>
      </c>
      <c r="M8" s="209">
        <v>61</v>
      </c>
    </row>
    <row r="9" spans="1:13" ht="19.5" customHeight="1">
      <c r="A9" s="60"/>
      <c r="B9" s="8" t="s">
        <v>12</v>
      </c>
      <c r="C9" s="209">
        <v>6</v>
      </c>
      <c r="D9" s="209">
        <v>1</v>
      </c>
      <c r="E9" s="209">
        <v>5</v>
      </c>
      <c r="F9" s="209">
        <v>17</v>
      </c>
      <c r="G9" s="209">
        <v>28</v>
      </c>
      <c r="H9" s="209">
        <v>24</v>
      </c>
      <c r="I9" s="209">
        <v>13</v>
      </c>
      <c r="J9" s="209">
        <v>3</v>
      </c>
      <c r="K9" s="209">
        <v>3</v>
      </c>
      <c r="L9" s="209">
        <v>11</v>
      </c>
      <c r="M9" s="209">
        <v>111</v>
      </c>
    </row>
    <row r="10" spans="1:13" ht="19.5" customHeight="1">
      <c r="A10" s="60"/>
      <c r="B10" s="8" t="s">
        <v>13</v>
      </c>
      <c r="C10" s="209"/>
      <c r="D10" s="209"/>
      <c r="E10" s="209"/>
      <c r="F10" s="209">
        <v>4</v>
      </c>
      <c r="G10" s="209">
        <v>4</v>
      </c>
      <c r="H10" s="209">
        <v>6</v>
      </c>
      <c r="I10" s="209"/>
      <c r="J10" s="209"/>
      <c r="K10" s="209">
        <v>1</v>
      </c>
      <c r="L10" s="209">
        <v>1</v>
      </c>
      <c r="M10" s="209">
        <v>16</v>
      </c>
    </row>
    <row r="11" spans="1:13" ht="19.5" customHeight="1">
      <c r="A11" s="55"/>
      <c r="B11" s="211" t="s">
        <v>8</v>
      </c>
      <c r="C11" s="210">
        <v>17</v>
      </c>
      <c r="D11" s="210">
        <v>9</v>
      </c>
      <c r="E11" s="210">
        <v>26</v>
      </c>
      <c r="F11" s="210">
        <v>59</v>
      </c>
      <c r="G11" s="210">
        <v>119</v>
      </c>
      <c r="H11" s="210">
        <v>131</v>
      </c>
      <c r="I11" s="210">
        <v>39</v>
      </c>
      <c r="J11" s="210">
        <v>15</v>
      </c>
      <c r="K11" s="210">
        <v>13</v>
      </c>
      <c r="L11" s="210">
        <v>34</v>
      </c>
      <c r="M11" s="210">
        <v>462</v>
      </c>
    </row>
    <row r="12" spans="1:13" s="60" customFormat="1" ht="20.25" customHeight="1">
      <c r="A12" s="81" t="s">
        <v>229</v>
      </c>
      <c r="B12" s="60" t="s">
        <v>21</v>
      </c>
      <c r="C12" s="193"/>
      <c r="D12" s="193">
        <v>3</v>
      </c>
      <c r="E12" s="193">
        <v>3</v>
      </c>
      <c r="F12" s="193">
        <v>13</v>
      </c>
      <c r="G12" s="193">
        <v>34</v>
      </c>
      <c r="H12" s="193">
        <v>29</v>
      </c>
      <c r="I12" s="193">
        <v>8</v>
      </c>
      <c r="J12" s="193">
        <v>6</v>
      </c>
      <c r="K12" s="193">
        <v>5</v>
      </c>
      <c r="L12" s="193">
        <v>6</v>
      </c>
      <c r="M12" s="193">
        <v>107</v>
      </c>
    </row>
    <row r="13" spans="1:13" s="60" customFormat="1" ht="20.25" customHeight="1">
      <c r="B13" s="60" t="s">
        <v>29</v>
      </c>
      <c r="C13" s="107">
        <v>3</v>
      </c>
      <c r="D13" s="107">
        <v>2</v>
      </c>
      <c r="E13" s="107">
        <v>5</v>
      </c>
      <c r="F13" s="107">
        <v>2</v>
      </c>
      <c r="G13" s="107">
        <v>13</v>
      </c>
      <c r="H13" s="107">
        <v>22</v>
      </c>
      <c r="I13" s="107">
        <v>5</v>
      </c>
      <c r="J13" s="107">
        <v>5</v>
      </c>
      <c r="K13" s="107"/>
      <c r="L13" s="107">
        <v>5</v>
      </c>
      <c r="M13" s="107">
        <v>62</v>
      </c>
    </row>
    <row r="14" spans="1:13" s="60" customFormat="1" ht="20.25" customHeight="1">
      <c r="B14" s="60" t="s">
        <v>30</v>
      </c>
      <c r="C14" s="107">
        <v>2</v>
      </c>
      <c r="D14" s="107">
        <v>2</v>
      </c>
      <c r="E14" s="107">
        <v>3</v>
      </c>
      <c r="F14" s="107">
        <v>14</v>
      </c>
      <c r="G14" s="107">
        <v>33</v>
      </c>
      <c r="H14" s="107">
        <v>29</v>
      </c>
      <c r="I14" s="107">
        <v>8</v>
      </c>
      <c r="J14" s="107">
        <v>4</v>
      </c>
      <c r="K14" s="107">
        <v>4</v>
      </c>
      <c r="L14" s="107">
        <v>7</v>
      </c>
      <c r="M14" s="107">
        <v>106</v>
      </c>
    </row>
    <row r="15" spans="1:13" s="60" customFormat="1" ht="20.25" customHeight="1">
      <c r="B15" s="60" t="s">
        <v>31</v>
      </c>
      <c r="C15" s="107">
        <v>2</v>
      </c>
      <c r="D15" s="107">
        <v>4</v>
      </c>
      <c r="E15" s="107">
        <v>5</v>
      </c>
      <c r="F15" s="107">
        <v>4</v>
      </c>
      <c r="G15" s="107">
        <v>13</v>
      </c>
      <c r="H15" s="107">
        <v>18</v>
      </c>
      <c r="I15" s="107">
        <v>2</v>
      </c>
      <c r="J15" s="107">
        <v>6</v>
      </c>
      <c r="K15" s="107">
        <v>4</v>
      </c>
      <c r="L15" s="107">
        <v>4</v>
      </c>
      <c r="M15" s="107">
        <v>62</v>
      </c>
    </row>
    <row r="16" spans="1:13" s="60" customFormat="1" ht="20.25" customHeight="1">
      <c r="B16" s="60" t="s">
        <v>32</v>
      </c>
      <c r="C16" s="107">
        <v>3</v>
      </c>
      <c r="D16" s="107"/>
      <c r="E16" s="107">
        <v>7</v>
      </c>
      <c r="F16" s="107">
        <v>18</v>
      </c>
      <c r="G16" s="107">
        <v>35</v>
      </c>
      <c r="H16" s="107">
        <v>26</v>
      </c>
      <c r="I16" s="107">
        <v>8</v>
      </c>
      <c r="J16" s="107">
        <v>2</v>
      </c>
      <c r="K16" s="107">
        <v>4</v>
      </c>
      <c r="L16" s="107">
        <v>8</v>
      </c>
      <c r="M16" s="107">
        <v>111</v>
      </c>
    </row>
    <row r="17" spans="1:13" s="60" customFormat="1" ht="20.25" customHeight="1">
      <c r="B17" s="60" t="s">
        <v>33</v>
      </c>
      <c r="C17" s="107"/>
      <c r="D17" s="107"/>
      <c r="E17" s="107">
        <v>1</v>
      </c>
      <c r="F17" s="107">
        <v>4</v>
      </c>
      <c r="G17" s="107">
        <v>7</v>
      </c>
      <c r="H17" s="107">
        <v>1</v>
      </c>
      <c r="I17" s="107">
        <v>2</v>
      </c>
      <c r="J17" s="107"/>
      <c r="K17" s="107"/>
      <c r="L17" s="107">
        <v>1</v>
      </c>
      <c r="M17" s="107">
        <v>16</v>
      </c>
    </row>
    <row r="18" spans="1:13" s="60" customFormat="1" ht="20.25" customHeight="1">
      <c r="A18" s="55"/>
      <c r="B18" s="64" t="s">
        <v>28</v>
      </c>
      <c r="C18" s="196">
        <v>10</v>
      </c>
      <c r="D18" s="196">
        <v>11</v>
      </c>
      <c r="E18" s="196">
        <v>24</v>
      </c>
      <c r="F18" s="196">
        <v>55</v>
      </c>
      <c r="G18" s="196">
        <v>135</v>
      </c>
      <c r="H18" s="196">
        <v>125</v>
      </c>
      <c r="I18" s="196">
        <v>33</v>
      </c>
      <c r="J18" s="196">
        <v>23</v>
      </c>
      <c r="K18" s="196">
        <v>17</v>
      </c>
      <c r="L18" s="196">
        <v>31</v>
      </c>
      <c r="M18" s="196">
        <v>464</v>
      </c>
    </row>
    <row r="19" spans="1:13" hidden="1">
      <c r="A19" s="524" t="s">
        <v>346</v>
      </c>
      <c r="B19" s="60" t="s">
        <v>21</v>
      </c>
      <c r="C19" s="193"/>
      <c r="D19" s="193"/>
      <c r="E19" s="193"/>
      <c r="F19" s="193"/>
      <c r="G19" s="193"/>
      <c r="H19" s="193"/>
      <c r="I19" s="193"/>
      <c r="J19" s="193"/>
      <c r="K19" s="193"/>
      <c r="L19" s="193"/>
      <c r="M19" s="193"/>
    </row>
    <row r="20" spans="1:13" ht="24" hidden="1" customHeight="1">
      <c r="A20" s="60"/>
      <c r="B20" s="60" t="s">
        <v>29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</row>
    <row r="21" spans="1:13" ht="24" hidden="1" customHeight="1">
      <c r="A21" s="60"/>
      <c r="B21" s="60" t="s">
        <v>30</v>
      </c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</row>
    <row r="22" spans="1:13" ht="24" hidden="1" customHeight="1">
      <c r="A22" s="60"/>
      <c r="B22" s="60" t="s">
        <v>31</v>
      </c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</row>
    <row r="23" spans="1:13" ht="24" hidden="1" customHeight="1">
      <c r="A23" s="60"/>
      <c r="B23" s="60" t="s">
        <v>32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</row>
    <row r="24" spans="1:13" ht="24" hidden="1" customHeight="1">
      <c r="A24" s="60"/>
      <c r="B24" s="60" t="s">
        <v>33</v>
      </c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</row>
    <row r="25" spans="1:13" ht="24" hidden="1" customHeight="1">
      <c r="A25" s="55"/>
      <c r="B25" s="64" t="s">
        <v>28</v>
      </c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6"/>
    </row>
    <row r="26" spans="1:13" hidden="1">
      <c r="A26" s="81" t="s">
        <v>326</v>
      </c>
      <c r="B26" s="60" t="s">
        <v>21</v>
      </c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</row>
    <row r="27" spans="1:13" hidden="1">
      <c r="A27" s="60"/>
      <c r="B27" s="60" t="s">
        <v>29</v>
      </c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</row>
    <row r="28" spans="1:13" hidden="1">
      <c r="A28" s="60"/>
      <c r="B28" s="60" t="s">
        <v>30</v>
      </c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</row>
    <row r="29" spans="1:13" hidden="1">
      <c r="A29" s="60"/>
      <c r="B29" s="60" t="s">
        <v>31</v>
      </c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</row>
    <row r="30" spans="1:13" hidden="1">
      <c r="A30" s="60"/>
      <c r="B30" s="60" t="s">
        <v>32</v>
      </c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</row>
    <row r="31" spans="1:13" hidden="1">
      <c r="A31" s="60"/>
      <c r="B31" s="60" t="s">
        <v>33</v>
      </c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</row>
    <row r="32" spans="1:13" hidden="1">
      <c r="A32" s="55"/>
      <c r="B32" s="64" t="s">
        <v>28</v>
      </c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</row>
    <row r="33" spans="1:13" s="105" customFormat="1">
      <c r="A33" s="60" t="str">
        <f>表27!A821</f>
        <v>註1：製表日期：101年8月10日，資料來源：截至101年8月8日明細彙總檔。</v>
      </c>
      <c r="B33" s="36"/>
      <c r="C33" s="36"/>
      <c r="D33" s="36"/>
      <c r="E33" s="36"/>
      <c r="F33" s="36"/>
      <c r="G33" s="36"/>
      <c r="H33" s="36"/>
      <c r="I33" s="36"/>
      <c r="J33" s="36"/>
    </row>
    <row r="34" spans="1:13">
      <c r="A34" s="7" t="s">
        <v>273</v>
      </c>
      <c r="B34" s="8"/>
      <c r="C34" s="8"/>
      <c r="D34" s="60"/>
      <c r="E34" s="60"/>
      <c r="F34" s="60"/>
      <c r="G34" s="60"/>
      <c r="H34" s="8"/>
      <c r="I34" s="8"/>
      <c r="J34" s="8"/>
      <c r="K34" s="8"/>
      <c r="L34" s="8"/>
      <c r="M34" s="8"/>
    </row>
    <row r="35" spans="1:13">
      <c r="A35" s="9" t="s">
        <v>274</v>
      </c>
      <c r="B35" s="8"/>
      <c r="C35" s="8"/>
      <c r="D35" s="60"/>
      <c r="E35" s="60"/>
      <c r="F35" s="60"/>
      <c r="G35" s="60"/>
      <c r="H35" s="8"/>
      <c r="I35" s="8"/>
      <c r="J35" s="8"/>
      <c r="K35" s="8"/>
      <c r="L35" s="8"/>
      <c r="M35" s="8"/>
    </row>
    <row r="36" spans="1:13">
      <c r="A36" s="9" t="s">
        <v>275</v>
      </c>
      <c r="B36" s="8"/>
      <c r="C36" s="8"/>
      <c r="D36" s="60"/>
      <c r="E36" s="60"/>
      <c r="F36" s="60"/>
      <c r="G36" s="60"/>
      <c r="H36" s="8"/>
      <c r="I36" s="8"/>
      <c r="J36" s="8"/>
      <c r="K36" s="8"/>
      <c r="L36" s="8"/>
      <c r="M36" s="8"/>
    </row>
    <row r="37" spans="1:13">
      <c r="A37" s="9"/>
      <c r="B37" s="8"/>
      <c r="C37" s="8"/>
      <c r="D37" s="60"/>
      <c r="E37" s="60"/>
      <c r="F37" s="60"/>
      <c r="G37" s="60"/>
      <c r="H37" s="8"/>
      <c r="I37" s="8"/>
      <c r="J37" s="8"/>
      <c r="K37" s="8"/>
      <c r="L37" s="8"/>
      <c r="M37" s="8"/>
    </row>
    <row r="38" spans="1:13">
      <c r="A38" s="9"/>
      <c r="B38" s="8"/>
      <c r="C38" s="8"/>
      <c r="D38" s="60"/>
      <c r="E38" s="60"/>
      <c r="F38" s="60"/>
      <c r="G38" s="60"/>
      <c r="H38" s="8"/>
      <c r="I38" s="8"/>
      <c r="J38" s="8"/>
      <c r="K38" s="8"/>
      <c r="L38" s="8"/>
      <c r="M38" s="8"/>
    </row>
    <row r="39" spans="1:13" ht="19.5">
      <c r="A39" s="50" t="s">
        <v>384</v>
      </c>
      <c r="B39" s="8"/>
      <c r="C39" s="8"/>
      <c r="D39" s="60"/>
      <c r="E39" s="60"/>
      <c r="F39" s="60"/>
      <c r="G39" s="60"/>
      <c r="H39" s="8"/>
      <c r="I39" s="8"/>
      <c r="J39" s="8"/>
      <c r="K39" s="8"/>
      <c r="L39" s="8"/>
    </row>
    <row r="40" spans="1:13" ht="21">
      <c r="A40" s="15" t="s">
        <v>276</v>
      </c>
      <c r="B40" s="8"/>
      <c r="C40" s="8"/>
      <c r="D40" s="60"/>
      <c r="E40" s="60"/>
      <c r="F40" s="60"/>
      <c r="G40" s="60"/>
      <c r="H40" s="8"/>
      <c r="I40" s="8"/>
      <c r="J40" s="8"/>
      <c r="K40" s="8"/>
      <c r="L40" s="8"/>
      <c r="M40" s="106" t="s">
        <v>277</v>
      </c>
    </row>
    <row r="41" spans="1:13" ht="21">
      <c r="A41" s="80"/>
      <c r="B41" s="54"/>
      <c r="C41" s="529" t="s">
        <v>133</v>
      </c>
      <c r="D41" s="529"/>
      <c r="E41" s="529"/>
      <c r="F41" s="529"/>
      <c r="G41" s="529"/>
      <c r="H41" s="529"/>
      <c r="I41" s="529"/>
      <c r="J41" s="529"/>
      <c r="K41" s="529"/>
      <c r="L41" s="529"/>
      <c r="M41" s="529"/>
    </row>
    <row r="42" spans="1:13" ht="33">
      <c r="A42" s="55" t="s">
        <v>134</v>
      </c>
      <c r="B42" s="55" t="s">
        <v>117</v>
      </c>
      <c r="C42" s="48" t="s">
        <v>135</v>
      </c>
      <c r="D42" s="48" t="s">
        <v>136</v>
      </c>
      <c r="E42" s="48" t="s">
        <v>137</v>
      </c>
      <c r="F42" s="48" t="s">
        <v>138</v>
      </c>
      <c r="G42" s="48" t="s">
        <v>139</v>
      </c>
      <c r="H42" s="48" t="s">
        <v>140</v>
      </c>
      <c r="I42" s="48" t="s">
        <v>141</v>
      </c>
      <c r="J42" s="48" t="s">
        <v>142</v>
      </c>
      <c r="K42" s="48" t="s">
        <v>143</v>
      </c>
      <c r="L42" s="48" t="s">
        <v>144</v>
      </c>
      <c r="M42" s="49" t="s">
        <v>28</v>
      </c>
    </row>
    <row r="43" spans="1:13" ht="19.5" customHeight="1">
      <c r="A43" s="60" t="s">
        <v>199</v>
      </c>
      <c r="B43" s="60" t="s">
        <v>21</v>
      </c>
      <c r="C43" s="198">
        <v>2.8301886792452831E-2</v>
      </c>
      <c r="D43" s="198">
        <v>1.8867924528301886E-2</v>
      </c>
      <c r="E43" s="198">
        <v>5.6603773584905662E-2</v>
      </c>
      <c r="F43" s="198">
        <v>8.4905660377358486E-2</v>
      </c>
      <c r="G43" s="198">
        <v>0.330188679245283</v>
      </c>
      <c r="H43" s="198">
        <v>0.28301886792452829</v>
      </c>
      <c r="I43" s="198">
        <v>6.6037735849056603E-2</v>
      </c>
      <c r="J43" s="198">
        <v>4.716981132075472E-2</v>
      </c>
      <c r="K43" s="198">
        <v>2.8301886792452831E-2</v>
      </c>
      <c r="L43" s="198">
        <v>5.6603773584905662E-2</v>
      </c>
      <c r="M43" s="198">
        <v>0.99999999999999989</v>
      </c>
    </row>
    <row r="44" spans="1:13" ht="19.5" customHeight="1">
      <c r="A44" s="60"/>
      <c r="B44" s="60" t="s">
        <v>29</v>
      </c>
      <c r="C44" s="198">
        <v>3.2786885245901641E-2</v>
      </c>
      <c r="D44" s="198">
        <v>3.2786885245901641E-2</v>
      </c>
      <c r="E44" s="198">
        <v>8.1967213114754092E-2</v>
      </c>
      <c r="F44" s="198">
        <v>0.13114754098360656</v>
      </c>
      <c r="G44" s="198">
        <v>0.18032786885245902</v>
      </c>
      <c r="H44" s="198">
        <v>0.26229508196721313</v>
      </c>
      <c r="I44" s="198">
        <v>0.13114754098360656</v>
      </c>
      <c r="J44" s="198">
        <v>4.9180327868852458E-2</v>
      </c>
      <c r="K44" s="198">
        <v>4.9180327868852458E-2</v>
      </c>
      <c r="L44" s="198">
        <v>4.9180327868852458E-2</v>
      </c>
      <c r="M44" s="198">
        <v>1</v>
      </c>
    </row>
    <row r="45" spans="1:13" ht="19.5" customHeight="1">
      <c r="A45" s="60"/>
      <c r="B45" s="60" t="s">
        <v>30</v>
      </c>
      <c r="C45" s="198">
        <v>1.8691588785046728E-2</v>
      </c>
      <c r="D45" s="198">
        <v>1.8691588785046728E-2</v>
      </c>
      <c r="E45" s="198">
        <v>6.5420560747663545E-2</v>
      </c>
      <c r="F45" s="198">
        <v>0.12149532710280374</v>
      </c>
      <c r="G45" s="198">
        <v>0.28971962616822428</v>
      </c>
      <c r="H45" s="198">
        <v>0.31775700934579437</v>
      </c>
      <c r="I45" s="198">
        <v>7.476635514018691E-2</v>
      </c>
      <c r="J45" s="198">
        <v>2.8037383177570093E-2</v>
      </c>
      <c r="K45" s="198">
        <v>9.3457943925233638E-3</v>
      </c>
      <c r="L45" s="198">
        <v>5.6074766355140186E-2</v>
      </c>
      <c r="M45" s="198">
        <v>1</v>
      </c>
    </row>
    <row r="46" spans="1:13" ht="19.5" customHeight="1">
      <c r="A46" s="60"/>
      <c r="B46" s="60" t="s">
        <v>31</v>
      </c>
      <c r="C46" s="198">
        <v>6.5573770491803282E-2</v>
      </c>
      <c r="D46" s="198">
        <v>3.2786885245901641E-2</v>
      </c>
      <c r="E46" s="198">
        <v>4.9180327868852458E-2</v>
      </c>
      <c r="F46" s="198">
        <v>0.13114754098360656</v>
      </c>
      <c r="G46" s="198">
        <v>0.16393442622950818</v>
      </c>
      <c r="H46" s="198">
        <v>0.34426229508196721</v>
      </c>
      <c r="I46" s="198">
        <v>4.9180327868852458E-2</v>
      </c>
      <c r="J46" s="198">
        <v>1.6393442622950821E-2</v>
      </c>
      <c r="K46" s="198">
        <v>3.2786885245901641E-2</v>
      </c>
      <c r="L46" s="198">
        <v>0.11475409836065574</v>
      </c>
      <c r="M46" s="198">
        <v>1</v>
      </c>
    </row>
    <row r="47" spans="1:13" ht="19.5" customHeight="1">
      <c r="A47" s="60"/>
      <c r="B47" s="60" t="s">
        <v>32</v>
      </c>
      <c r="C47" s="198">
        <v>5.4054054054054057E-2</v>
      </c>
      <c r="D47" s="198">
        <v>9.0090090090090089E-3</v>
      </c>
      <c r="E47" s="198">
        <v>4.5045045045045043E-2</v>
      </c>
      <c r="F47" s="198">
        <v>0.15315315315315314</v>
      </c>
      <c r="G47" s="198">
        <v>0.25225225225225223</v>
      </c>
      <c r="H47" s="198">
        <v>0.21621621621621623</v>
      </c>
      <c r="I47" s="198">
        <v>0.11711711711711711</v>
      </c>
      <c r="J47" s="198">
        <v>2.7027027027027029E-2</v>
      </c>
      <c r="K47" s="198">
        <v>2.7027027027027029E-2</v>
      </c>
      <c r="L47" s="198">
        <v>9.90990990990991E-2</v>
      </c>
      <c r="M47" s="198">
        <v>0.99999999999999989</v>
      </c>
    </row>
    <row r="48" spans="1:13" ht="19.5" customHeight="1">
      <c r="A48" s="60"/>
      <c r="B48" s="60" t="s">
        <v>33</v>
      </c>
      <c r="C48" s="198">
        <v>0</v>
      </c>
      <c r="D48" s="198">
        <v>0</v>
      </c>
      <c r="E48" s="198">
        <v>0</v>
      </c>
      <c r="F48" s="198">
        <v>0.25</v>
      </c>
      <c r="G48" s="198">
        <v>0.25</v>
      </c>
      <c r="H48" s="198">
        <v>0.375</v>
      </c>
      <c r="I48" s="198">
        <v>0</v>
      </c>
      <c r="J48" s="198">
        <v>0</v>
      </c>
      <c r="K48" s="198">
        <v>6.25E-2</v>
      </c>
      <c r="L48" s="198">
        <v>6.25E-2</v>
      </c>
      <c r="M48" s="198">
        <v>1</v>
      </c>
    </row>
    <row r="49" spans="1:13" ht="19.5" customHeight="1">
      <c r="A49" s="55"/>
      <c r="B49" s="64" t="s">
        <v>28</v>
      </c>
      <c r="C49" s="192">
        <v>3.67965367965368E-2</v>
      </c>
      <c r="D49" s="192">
        <v>1.948051948051948E-2</v>
      </c>
      <c r="E49" s="192">
        <v>5.627705627705628E-2</v>
      </c>
      <c r="F49" s="192">
        <v>0.12770562770562771</v>
      </c>
      <c r="G49" s="192">
        <v>0.25757575757575757</v>
      </c>
      <c r="H49" s="192">
        <v>0.28354978354978355</v>
      </c>
      <c r="I49" s="192">
        <v>8.4415584415584416E-2</v>
      </c>
      <c r="J49" s="192">
        <v>3.2467532467532464E-2</v>
      </c>
      <c r="K49" s="192">
        <v>2.813852813852814E-2</v>
      </c>
      <c r="L49" s="192">
        <v>7.3593073593073599E-2</v>
      </c>
      <c r="M49" s="192">
        <v>1</v>
      </c>
    </row>
    <row r="50" spans="1:13" ht="21" customHeight="1">
      <c r="A50" s="81" t="s">
        <v>229</v>
      </c>
      <c r="B50" s="60" t="s">
        <v>21</v>
      </c>
      <c r="C50" s="198">
        <v>0</v>
      </c>
      <c r="D50" s="198">
        <v>2.8037383177570093E-2</v>
      </c>
      <c r="E50" s="198">
        <v>2.8037383177570093E-2</v>
      </c>
      <c r="F50" s="198">
        <v>0.12149532710280374</v>
      </c>
      <c r="G50" s="198">
        <v>0.31775700934579437</v>
      </c>
      <c r="H50" s="198">
        <v>0.27102803738317754</v>
      </c>
      <c r="I50" s="198">
        <v>7.476635514018691E-2</v>
      </c>
      <c r="J50" s="198">
        <v>5.6074766355140186E-2</v>
      </c>
      <c r="K50" s="198">
        <v>4.6728971962616821E-2</v>
      </c>
      <c r="L50" s="198">
        <v>5.6074766355140186E-2</v>
      </c>
      <c r="M50" s="198">
        <v>0.99999999999999989</v>
      </c>
    </row>
    <row r="51" spans="1:13" ht="21" customHeight="1">
      <c r="A51" s="60"/>
      <c r="B51" s="60" t="s">
        <v>29</v>
      </c>
      <c r="C51" s="198">
        <v>4.8387096774193547E-2</v>
      </c>
      <c r="D51" s="198">
        <v>3.2258064516129031E-2</v>
      </c>
      <c r="E51" s="198">
        <v>8.0645161290322578E-2</v>
      </c>
      <c r="F51" s="198">
        <v>3.2258064516129031E-2</v>
      </c>
      <c r="G51" s="198">
        <v>0.20967741935483872</v>
      </c>
      <c r="H51" s="198">
        <v>0.35483870967741937</v>
      </c>
      <c r="I51" s="198">
        <v>8.0645161290322578E-2</v>
      </c>
      <c r="J51" s="198">
        <v>8.0645161290322578E-2</v>
      </c>
      <c r="K51" s="198">
        <v>0</v>
      </c>
      <c r="L51" s="198">
        <v>8.0645161290322578E-2</v>
      </c>
      <c r="M51" s="198">
        <v>1</v>
      </c>
    </row>
    <row r="52" spans="1:13" ht="21" customHeight="1">
      <c r="A52" s="60"/>
      <c r="B52" s="60" t="s">
        <v>30</v>
      </c>
      <c r="C52" s="198">
        <v>1.8867924528301886E-2</v>
      </c>
      <c r="D52" s="198">
        <v>1.8867924528301886E-2</v>
      </c>
      <c r="E52" s="198">
        <v>2.8301886792452831E-2</v>
      </c>
      <c r="F52" s="198">
        <v>0.13207547169811321</v>
      </c>
      <c r="G52" s="198">
        <v>0.31132075471698112</v>
      </c>
      <c r="H52" s="198">
        <v>0.27358490566037735</v>
      </c>
      <c r="I52" s="198">
        <v>7.5471698113207544E-2</v>
      </c>
      <c r="J52" s="198">
        <v>3.7735849056603772E-2</v>
      </c>
      <c r="K52" s="198">
        <v>3.7735849056603772E-2</v>
      </c>
      <c r="L52" s="198">
        <v>6.6037735849056603E-2</v>
      </c>
      <c r="M52" s="198">
        <v>0.99999999999999989</v>
      </c>
    </row>
    <row r="53" spans="1:13" ht="21" customHeight="1">
      <c r="A53" s="60"/>
      <c r="B53" s="60" t="s">
        <v>31</v>
      </c>
      <c r="C53" s="198">
        <v>3.2258064516129031E-2</v>
      </c>
      <c r="D53" s="198">
        <v>6.4516129032258063E-2</v>
      </c>
      <c r="E53" s="198">
        <v>8.0645161290322578E-2</v>
      </c>
      <c r="F53" s="198">
        <v>6.4516129032258063E-2</v>
      </c>
      <c r="G53" s="198">
        <v>0.20967741935483872</v>
      </c>
      <c r="H53" s="198">
        <v>0.29032258064516131</v>
      </c>
      <c r="I53" s="198">
        <v>3.2258064516129031E-2</v>
      </c>
      <c r="J53" s="198">
        <v>9.6774193548387094E-2</v>
      </c>
      <c r="K53" s="198">
        <v>6.4516129032258063E-2</v>
      </c>
      <c r="L53" s="198">
        <v>6.4516129032258063E-2</v>
      </c>
      <c r="M53" s="198">
        <v>1</v>
      </c>
    </row>
    <row r="54" spans="1:13" ht="21" customHeight="1">
      <c r="A54" s="60"/>
      <c r="B54" s="60" t="s">
        <v>32</v>
      </c>
      <c r="C54" s="198">
        <v>2.7027027027027029E-2</v>
      </c>
      <c r="D54" s="198">
        <v>0</v>
      </c>
      <c r="E54" s="198">
        <v>6.3063063063063057E-2</v>
      </c>
      <c r="F54" s="198">
        <v>0.16216216216216217</v>
      </c>
      <c r="G54" s="198">
        <v>0.31531531531531531</v>
      </c>
      <c r="H54" s="198">
        <v>0.23423423423423423</v>
      </c>
      <c r="I54" s="198">
        <v>7.2072072072072071E-2</v>
      </c>
      <c r="J54" s="198">
        <v>1.8018018018018018E-2</v>
      </c>
      <c r="K54" s="198">
        <v>3.6036036036036036E-2</v>
      </c>
      <c r="L54" s="198">
        <v>7.2072072072072071E-2</v>
      </c>
      <c r="M54" s="198">
        <v>1</v>
      </c>
    </row>
    <row r="55" spans="1:13" ht="21" customHeight="1">
      <c r="A55" s="60"/>
      <c r="B55" s="60" t="s">
        <v>33</v>
      </c>
      <c r="C55" s="198">
        <v>0</v>
      </c>
      <c r="D55" s="198">
        <v>0</v>
      </c>
      <c r="E55" s="198">
        <v>6.25E-2</v>
      </c>
      <c r="F55" s="198">
        <v>0.25</v>
      </c>
      <c r="G55" s="198">
        <v>0.4375</v>
      </c>
      <c r="H55" s="198">
        <v>6.25E-2</v>
      </c>
      <c r="I55" s="198">
        <v>0.125</v>
      </c>
      <c r="J55" s="198">
        <v>0</v>
      </c>
      <c r="K55" s="198">
        <v>0</v>
      </c>
      <c r="L55" s="198">
        <v>6.25E-2</v>
      </c>
      <c r="M55" s="198">
        <v>1</v>
      </c>
    </row>
    <row r="56" spans="1:13" ht="21" customHeight="1">
      <c r="A56" s="55"/>
      <c r="B56" s="64" t="s">
        <v>28</v>
      </c>
      <c r="C56" s="192">
        <v>2.1551724137931036E-2</v>
      </c>
      <c r="D56" s="192">
        <v>2.3706896551724137E-2</v>
      </c>
      <c r="E56" s="192">
        <v>5.1724137931034482E-2</v>
      </c>
      <c r="F56" s="192">
        <v>0.11853448275862069</v>
      </c>
      <c r="G56" s="192">
        <v>0.29094827586206895</v>
      </c>
      <c r="H56" s="192">
        <v>0.26939655172413796</v>
      </c>
      <c r="I56" s="192">
        <v>7.1120689655172417E-2</v>
      </c>
      <c r="J56" s="192">
        <v>4.9568965517241381E-2</v>
      </c>
      <c r="K56" s="192">
        <v>3.6637931034482756E-2</v>
      </c>
      <c r="L56" s="192">
        <v>6.6810344827586202E-2</v>
      </c>
      <c r="M56" s="192">
        <v>0.99999999999999978</v>
      </c>
    </row>
    <row r="57" spans="1:13" hidden="1">
      <c r="A57" s="524" t="s">
        <v>347</v>
      </c>
      <c r="B57" s="60" t="s">
        <v>21</v>
      </c>
      <c r="C57" s="198"/>
      <c r="D57" s="198"/>
      <c r="E57" s="198"/>
      <c r="F57" s="198"/>
      <c r="G57" s="198"/>
      <c r="H57" s="198"/>
      <c r="I57" s="198"/>
      <c r="J57" s="198"/>
      <c r="K57" s="198"/>
      <c r="L57" s="198"/>
      <c r="M57" s="198"/>
    </row>
    <row r="58" spans="1:13" ht="20.25" hidden="1" customHeight="1">
      <c r="A58" s="60"/>
      <c r="B58" s="60" t="s">
        <v>29</v>
      </c>
      <c r="C58" s="198"/>
      <c r="D58" s="198"/>
      <c r="E58" s="198"/>
      <c r="F58" s="198"/>
      <c r="G58" s="198"/>
      <c r="H58" s="198"/>
      <c r="I58" s="198"/>
      <c r="J58" s="198"/>
      <c r="K58" s="198"/>
      <c r="L58" s="198"/>
      <c r="M58" s="198"/>
    </row>
    <row r="59" spans="1:13" ht="20.25" hidden="1" customHeight="1">
      <c r="A59" s="60"/>
      <c r="B59" s="60" t="s">
        <v>30</v>
      </c>
      <c r="C59" s="198"/>
      <c r="D59" s="198"/>
      <c r="E59" s="198"/>
      <c r="F59" s="198"/>
      <c r="G59" s="198"/>
      <c r="H59" s="198"/>
      <c r="I59" s="198"/>
      <c r="J59" s="198"/>
      <c r="K59" s="198"/>
      <c r="L59" s="198"/>
      <c r="M59" s="198"/>
    </row>
    <row r="60" spans="1:13" ht="20.25" hidden="1" customHeight="1">
      <c r="A60" s="60"/>
      <c r="B60" s="60" t="s">
        <v>31</v>
      </c>
      <c r="C60" s="198"/>
      <c r="D60" s="198"/>
      <c r="E60" s="198"/>
      <c r="F60" s="198"/>
      <c r="G60" s="198"/>
      <c r="H60" s="198"/>
      <c r="I60" s="198"/>
      <c r="J60" s="198"/>
      <c r="K60" s="198"/>
      <c r="L60" s="198"/>
      <c r="M60" s="198"/>
    </row>
    <row r="61" spans="1:13" ht="20.25" hidden="1" customHeight="1">
      <c r="A61" s="60"/>
      <c r="B61" s="60" t="s">
        <v>32</v>
      </c>
      <c r="C61" s="198"/>
      <c r="D61" s="198"/>
      <c r="E61" s="198"/>
      <c r="F61" s="198"/>
      <c r="G61" s="198"/>
      <c r="H61" s="198"/>
      <c r="I61" s="198"/>
      <c r="J61" s="198"/>
      <c r="K61" s="198"/>
      <c r="L61" s="198"/>
      <c r="M61" s="198"/>
    </row>
    <row r="62" spans="1:13" ht="20.25" hidden="1" customHeight="1">
      <c r="A62" s="60"/>
      <c r="B62" s="60" t="s">
        <v>33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</row>
    <row r="63" spans="1:13" ht="20.25" hidden="1" customHeight="1">
      <c r="A63" s="55"/>
      <c r="B63" s="64" t="s">
        <v>28</v>
      </c>
      <c r="C63" s="192"/>
      <c r="D63" s="192"/>
      <c r="E63" s="192"/>
      <c r="F63" s="192"/>
      <c r="G63" s="192"/>
      <c r="H63" s="192"/>
      <c r="I63" s="192"/>
      <c r="J63" s="192"/>
      <c r="K63" s="192"/>
      <c r="L63" s="192"/>
      <c r="M63" s="192"/>
    </row>
    <row r="64" spans="1:13" hidden="1">
      <c r="A64" s="81" t="s">
        <v>326</v>
      </c>
      <c r="B64" s="60" t="s">
        <v>21</v>
      </c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</row>
    <row r="65" spans="1:13" hidden="1">
      <c r="A65" s="60"/>
      <c r="B65" s="60" t="s">
        <v>29</v>
      </c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</row>
    <row r="66" spans="1:13" hidden="1">
      <c r="A66" s="60"/>
      <c r="B66" s="60" t="s">
        <v>30</v>
      </c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</row>
    <row r="67" spans="1:13" hidden="1">
      <c r="A67" s="60"/>
      <c r="B67" s="60" t="s">
        <v>31</v>
      </c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</row>
    <row r="68" spans="1:13" hidden="1">
      <c r="A68" s="60"/>
      <c r="B68" s="60" t="s">
        <v>32</v>
      </c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</row>
    <row r="69" spans="1:13" hidden="1">
      <c r="A69" s="60"/>
      <c r="B69" s="60" t="s">
        <v>33</v>
      </c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</row>
    <row r="70" spans="1:13" hidden="1">
      <c r="A70" s="55"/>
      <c r="B70" s="64" t="s">
        <v>28</v>
      </c>
      <c r="C70" s="192"/>
      <c r="D70" s="192"/>
      <c r="E70" s="192"/>
      <c r="F70" s="192"/>
      <c r="G70" s="192"/>
      <c r="H70" s="192"/>
      <c r="I70" s="192"/>
      <c r="J70" s="192"/>
      <c r="K70" s="192"/>
      <c r="L70" s="192"/>
      <c r="M70" s="192"/>
    </row>
    <row r="71" spans="1:13" s="105" customFormat="1">
      <c r="A71" s="60" t="str">
        <f>A33</f>
        <v>註1：製表日期：101年8月10日，資料來源：截至101年8月8日明細彙總檔。</v>
      </c>
      <c r="B71" s="36"/>
      <c r="C71" s="36"/>
      <c r="D71" s="36"/>
      <c r="E71" s="36"/>
      <c r="F71" s="36"/>
      <c r="G71" s="36"/>
      <c r="H71" s="36"/>
      <c r="I71" s="36"/>
      <c r="J71" s="36"/>
    </row>
    <row r="72" spans="1:13">
      <c r="A72" s="7" t="s">
        <v>273</v>
      </c>
      <c r="B72" s="8"/>
      <c r="C72" s="8"/>
      <c r="D72" s="60"/>
      <c r="E72" s="60"/>
      <c r="F72" s="60"/>
      <c r="G72" s="60"/>
      <c r="H72" s="8"/>
      <c r="I72" s="8"/>
      <c r="J72" s="8"/>
      <c r="K72" s="8"/>
      <c r="L72" s="8"/>
      <c r="M72" s="8"/>
    </row>
    <row r="73" spans="1:13">
      <c r="A73" s="9" t="s">
        <v>274</v>
      </c>
      <c r="B73" s="8"/>
      <c r="C73" s="8"/>
      <c r="D73" s="60"/>
      <c r="E73" s="60"/>
      <c r="F73" s="60"/>
      <c r="G73" s="60"/>
      <c r="H73" s="8"/>
      <c r="I73" s="8"/>
      <c r="J73" s="8"/>
      <c r="K73" s="8"/>
      <c r="L73" s="8"/>
      <c r="M73" s="8"/>
    </row>
    <row r="74" spans="1:13">
      <c r="A74" s="9" t="s">
        <v>275</v>
      </c>
      <c r="B74" s="8"/>
      <c r="C74" s="8"/>
      <c r="D74" s="60"/>
      <c r="E74" s="60"/>
      <c r="F74" s="60"/>
      <c r="G74" s="60"/>
      <c r="H74" s="8"/>
      <c r="I74" s="8"/>
      <c r="J74" s="8"/>
      <c r="K74" s="8"/>
      <c r="L74" s="8"/>
      <c r="M74" s="8"/>
    </row>
    <row r="75" spans="1:13">
      <c r="A75" s="247" t="s">
        <v>320</v>
      </c>
      <c r="B75" s="8"/>
      <c r="C75" s="8"/>
      <c r="D75" s="60"/>
      <c r="E75" s="60"/>
      <c r="F75" s="60"/>
      <c r="G75" s="60"/>
      <c r="H75" s="8"/>
      <c r="I75" s="8"/>
      <c r="J75" s="8"/>
      <c r="K75" s="8"/>
      <c r="L75" s="8"/>
      <c r="M75" s="8"/>
    </row>
    <row r="76" spans="1:13">
      <c r="A76" s="8"/>
      <c r="B76" s="8"/>
      <c r="C76" s="8"/>
      <c r="D76" s="60"/>
      <c r="E76" s="60"/>
      <c r="F76" s="60"/>
      <c r="G76" s="60"/>
      <c r="H76" s="8"/>
      <c r="I76" s="8"/>
      <c r="J76" s="8"/>
      <c r="K76" s="8"/>
      <c r="L76" s="8"/>
      <c r="M76" s="8"/>
    </row>
    <row r="77" spans="1:13">
      <c r="A77" s="8"/>
      <c r="B77" s="8"/>
      <c r="C77" s="8"/>
      <c r="D77" s="60"/>
      <c r="E77" s="60"/>
      <c r="F77" s="60"/>
      <c r="G77" s="60"/>
      <c r="H77" s="8"/>
      <c r="I77" s="8"/>
      <c r="J77" s="8"/>
      <c r="K77" s="8"/>
      <c r="L77" s="8"/>
      <c r="M77" s="8"/>
    </row>
    <row r="78" spans="1:13">
      <c r="A78" s="8"/>
      <c r="B78" s="8"/>
      <c r="C78" s="8"/>
      <c r="D78" s="60"/>
      <c r="E78" s="60"/>
      <c r="F78" s="60"/>
      <c r="G78" s="60"/>
      <c r="H78" s="8"/>
      <c r="I78" s="8"/>
      <c r="J78" s="8"/>
      <c r="K78" s="8"/>
      <c r="L78" s="8"/>
      <c r="M78" s="8"/>
    </row>
    <row r="79" spans="1:13">
      <c r="A79" s="8"/>
      <c r="B79" s="8"/>
      <c r="C79" s="8"/>
      <c r="D79" s="60"/>
      <c r="E79" s="60"/>
      <c r="F79" s="60"/>
      <c r="G79" s="60"/>
      <c r="H79" s="8"/>
      <c r="I79" s="8"/>
      <c r="J79" s="8"/>
      <c r="K79" s="8"/>
      <c r="L79" s="8"/>
      <c r="M79" s="8"/>
    </row>
    <row r="80" spans="1:13">
      <c r="A80" s="8"/>
      <c r="B80" s="8"/>
      <c r="C80" s="8"/>
      <c r="D80" s="60"/>
      <c r="E80" s="60"/>
      <c r="F80" s="60"/>
      <c r="G80" s="60"/>
      <c r="H80" s="8"/>
      <c r="I80" s="8"/>
      <c r="J80" s="8"/>
      <c r="K80" s="8"/>
      <c r="L80" s="8"/>
      <c r="M80" s="8"/>
    </row>
    <row r="81" spans="1:13">
      <c r="A81" s="8"/>
      <c r="B81" s="8"/>
      <c r="C81" s="8"/>
      <c r="D81" s="60"/>
      <c r="E81" s="60"/>
      <c r="F81" s="60"/>
      <c r="G81" s="60"/>
      <c r="H81" s="8"/>
      <c r="I81" s="8"/>
      <c r="J81" s="8"/>
      <c r="K81" s="8"/>
      <c r="L81" s="8"/>
      <c r="M81" s="8"/>
    </row>
  </sheetData>
  <mergeCells count="2">
    <mergeCell ref="C3:M3"/>
    <mergeCell ref="C41:M41"/>
  </mergeCells>
  <phoneticPr fontId="4" type="noConversion"/>
  <printOptions horizontalCentered="1"/>
  <pageMargins left="0.55118110236220474" right="0.55118110236220474" top="0.78740157480314965" bottom="0.78740157480314965" header="0.51181102362204722" footer="0.51181102362204722"/>
  <pageSetup paperSize="9" scale="82" orientation="portrait" r:id="rId1"/>
  <headerFooter alignWithMargins="0">
    <oddFooter>&amp;C&amp;"Times New Roman,標準"&amp;P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M52"/>
  <sheetViews>
    <sheetView showGridLines="0" tabSelected="1" view="pageBreakPreview" zoomScale="60" zoomScaleNormal="100" workbookViewId="0">
      <selection activeCell="T34" sqref="T34"/>
    </sheetView>
  </sheetViews>
  <sheetFormatPr defaultRowHeight="16.5"/>
  <cols>
    <col min="1" max="1" width="8.625" customWidth="1"/>
    <col min="3" max="12" width="6.625" customWidth="1"/>
    <col min="13" max="13" width="7.375" customWidth="1"/>
  </cols>
  <sheetData>
    <row r="1" spans="1:13" ht="19.5">
      <c r="A1" s="50" t="s">
        <v>385</v>
      </c>
      <c r="B1" s="25"/>
      <c r="C1" s="25"/>
      <c r="D1" s="47"/>
      <c r="E1" s="47"/>
      <c r="F1" s="47"/>
      <c r="G1" s="47"/>
      <c r="H1" s="25"/>
      <c r="I1" s="25"/>
      <c r="J1" s="25"/>
      <c r="K1" s="25"/>
      <c r="L1" s="25"/>
    </row>
    <row r="2" spans="1:13" ht="21">
      <c r="A2" s="31" t="s">
        <v>125</v>
      </c>
      <c r="B2" s="25"/>
      <c r="C2" s="25"/>
      <c r="D2" s="47"/>
      <c r="E2" s="47"/>
      <c r="F2" s="47"/>
      <c r="G2" s="47"/>
      <c r="H2" s="25"/>
      <c r="I2" s="25"/>
      <c r="J2" s="25"/>
      <c r="K2" s="25"/>
      <c r="L2" s="25"/>
      <c r="M2" s="10" t="s">
        <v>73</v>
      </c>
    </row>
    <row r="3" spans="1:13" ht="20.25">
      <c r="A3" s="74"/>
      <c r="B3" s="75"/>
      <c r="C3" s="529" t="s">
        <v>63</v>
      </c>
      <c r="D3" s="530"/>
      <c r="E3" s="530"/>
      <c r="F3" s="530"/>
      <c r="G3" s="530"/>
      <c r="H3" s="530"/>
      <c r="I3" s="530"/>
      <c r="J3" s="530"/>
      <c r="K3" s="530"/>
      <c r="L3" s="530"/>
      <c r="M3" s="530"/>
    </row>
    <row r="4" spans="1:13" ht="32.25">
      <c r="A4" s="55" t="s">
        <v>64</v>
      </c>
      <c r="B4" s="55" t="s">
        <v>1</v>
      </c>
      <c r="C4" s="48" t="s">
        <v>146</v>
      </c>
      <c r="D4" s="76" t="s">
        <v>65</v>
      </c>
      <c r="E4" s="76" t="s">
        <v>66</v>
      </c>
      <c r="F4" s="76" t="s">
        <v>67</v>
      </c>
      <c r="G4" s="76" t="s">
        <v>68</v>
      </c>
      <c r="H4" s="76" t="s">
        <v>69</v>
      </c>
      <c r="I4" s="76" t="s">
        <v>70</v>
      </c>
      <c r="J4" s="76" t="s">
        <v>71</v>
      </c>
      <c r="K4" s="76" t="s">
        <v>72</v>
      </c>
      <c r="L4" s="48" t="s">
        <v>147</v>
      </c>
      <c r="M4" s="49" t="s">
        <v>8</v>
      </c>
    </row>
    <row r="5" spans="1:13" ht="21" customHeight="1">
      <c r="A5" s="82" t="s">
        <v>199</v>
      </c>
      <c r="B5" s="82" t="s">
        <v>22</v>
      </c>
      <c r="C5" s="208"/>
      <c r="D5" s="208"/>
      <c r="E5" s="208"/>
      <c r="F5" s="208"/>
      <c r="G5" s="208">
        <v>1</v>
      </c>
      <c r="H5" s="208">
        <v>17</v>
      </c>
      <c r="I5" s="208">
        <v>1</v>
      </c>
      <c r="J5" s="208">
        <v>1</v>
      </c>
      <c r="K5" s="208"/>
      <c r="L5" s="208"/>
      <c r="M5" s="208">
        <v>20</v>
      </c>
    </row>
    <row r="6" spans="1:13" ht="21" customHeight="1">
      <c r="A6" s="194"/>
      <c r="B6" s="60" t="s">
        <v>24</v>
      </c>
      <c r="C6" s="209"/>
      <c r="D6" s="209"/>
      <c r="E6" s="209">
        <v>1</v>
      </c>
      <c r="F6" s="209">
        <v>7</v>
      </c>
      <c r="G6" s="209">
        <v>21</v>
      </c>
      <c r="H6" s="209">
        <v>38</v>
      </c>
      <c r="I6" s="209">
        <v>8</v>
      </c>
      <c r="J6" s="209">
        <v>1</v>
      </c>
      <c r="K6" s="209">
        <v>2</v>
      </c>
      <c r="L6" s="209">
        <v>2</v>
      </c>
      <c r="M6" s="209">
        <v>80</v>
      </c>
    </row>
    <row r="7" spans="1:13" ht="21" customHeight="1">
      <c r="A7" s="60"/>
      <c r="B7" s="60" t="s">
        <v>26</v>
      </c>
      <c r="C7" s="209">
        <v>17</v>
      </c>
      <c r="D7" s="209">
        <v>9</v>
      </c>
      <c r="E7" s="209">
        <v>25</v>
      </c>
      <c r="F7" s="209">
        <v>52</v>
      </c>
      <c r="G7" s="209">
        <v>97</v>
      </c>
      <c r="H7" s="209">
        <v>76</v>
      </c>
      <c r="I7" s="209">
        <v>30</v>
      </c>
      <c r="J7" s="209">
        <v>13</v>
      </c>
      <c r="K7" s="209">
        <v>11</v>
      </c>
      <c r="L7" s="209">
        <v>32</v>
      </c>
      <c r="M7" s="209">
        <v>362</v>
      </c>
    </row>
    <row r="8" spans="1:13" ht="21" customHeight="1">
      <c r="A8" s="195"/>
      <c r="B8" s="99" t="s">
        <v>28</v>
      </c>
      <c r="C8" s="210">
        <v>17</v>
      </c>
      <c r="D8" s="210">
        <v>9</v>
      </c>
      <c r="E8" s="210">
        <v>26</v>
      </c>
      <c r="F8" s="210">
        <v>59</v>
      </c>
      <c r="G8" s="210">
        <v>119</v>
      </c>
      <c r="H8" s="210">
        <v>131</v>
      </c>
      <c r="I8" s="210">
        <v>39</v>
      </c>
      <c r="J8" s="210">
        <v>15</v>
      </c>
      <c r="K8" s="210">
        <v>13</v>
      </c>
      <c r="L8" s="210">
        <v>34</v>
      </c>
      <c r="M8" s="210">
        <v>462</v>
      </c>
    </row>
    <row r="9" spans="1:13" ht="21" customHeight="1">
      <c r="A9" s="82" t="s">
        <v>297</v>
      </c>
      <c r="B9" s="82" t="s">
        <v>22</v>
      </c>
      <c r="C9" s="208"/>
      <c r="D9" s="208"/>
      <c r="E9" s="208"/>
      <c r="F9" s="208"/>
      <c r="G9" s="208">
        <v>5</v>
      </c>
      <c r="H9" s="208">
        <v>12</v>
      </c>
      <c r="I9" s="208">
        <v>1</v>
      </c>
      <c r="J9" s="208">
        <v>2</v>
      </c>
      <c r="K9" s="208"/>
      <c r="L9" s="208"/>
      <c r="M9" s="208">
        <v>20</v>
      </c>
    </row>
    <row r="10" spans="1:13" ht="21" customHeight="1">
      <c r="A10" s="194"/>
      <c r="B10" s="60" t="s">
        <v>24</v>
      </c>
      <c r="C10" s="209"/>
      <c r="D10" s="209"/>
      <c r="E10" s="209">
        <v>2</v>
      </c>
      <c r="F10" s="209">
        <v>4</v>
      </c>
      <c r="G10" s="209">
        <v>26</v>
      </c>
      <c r="H10" s="209">
        <v>37</v>
      </c>
      <c r="I10" s="209">
        <v>5</v>
      </c>
      <c r="J10" s="209">
        <v>3</v>
      </c>
      <c r="K10" s="209">
        <v>2</v>
      </c>
      <c r="L10" s="209">
        <v>1</v>
      </c>
      <c r="M10" s="209">
        <v>80</v>
      </c>
    </row>
    <row r="11" spans="1:13" ht="21" customHeight="1">
      <c r="A11" s="60"/>
      <c r="B11" s="60" t="s">
        <v>26</v>
      </c>
      <c r="C11" s="209">
        <v>10</v>
      </c>
      <c r="D11" s="209">
        <v>11</v>
      </c>
      <c r="E11" s="209">
        <v>22</v>
      </c>
      <c r="F11" s="209">
        <v>51</v>
      </c>
      <c r="G11" s="209">
        <v>104</v>
      </c>
      <c r="H11" s="209">
        <v>76</v>
      </c>
      <c r="I11" s="209">
        <v>27</v>
      </c>
      <c r="J11" s="209">
        <v>18</v>
      </c>
      <c r="K11" s="209">
        <v>15</v>
      </c>
      <c r="L11" s="209">
        <v>30</v>
      </c>
      <c r="M11" s="209">
        <v>364</v>
      </c>
    </row>
    <row r="12" spans="1:13" ht="21" customHeight="1">
      <c r="A12" s="195"/>
      <c r="B12" s="99" t="s">
        <v>28</v>
      </c>
      <c r="C12" s="210">
        <v>10</v>
      </c>
      <c r="D12" s="210">
        <v>11</v>
      </c>
      <c r="E12" s="210">
        <v>24</v>
      </c>
      <c r="F12" s="210">
        <v>55</v>
      </c>
      <c r="G12" s="210">
        <v>135</v>
      </c>
      <c r="H12" s="210">
        <v>125</v>
      </c>
      <c r="I12" s="210">
        <v>33</v>
      </c>
      <c r="J12" s="210">
        <v>23</v>
      </c>
      <c r="K12" s="210">
        <v>17</v>
      </c>
      <c r="L12" s="210">
        <v>31</v>
      </c>
      <c r="M12" s="210">
        <v>464</v>
      </c>
    </row>
    <row r="13" spans="1:13" hidden="1">
      <c r="A13" s="525" t="s">
        <v>349</v>
      </c>
      <c r="B13" s="82" t="s">
        <v>22</v>
      </c>
      <c r="C13" s="208"/>
      <c r="D13" s="208"/>
      <c r="E13" s="208"/>
      <c r="F13" s="208"/>
      <c r="G13" s="208"/>
      <c r="H13" s="208"/>
      <c r="I13" s="208"/>
      <c r="J13" s="208"/>
      <c r="K13" s="208"/>
      <c r="L13" s="208"/>
      <c r="M13" s="208"/>
    </row>
    <row r="14" spans="1:13" ht="21" hidden="1" customHeight="1">
      <c r="A14" s="194"/>
      <c r="B14" s="60" t="s">
        <v>24</v>
      </c>
      <c r="C14" s="209"/>
      <c r="D14" s="209"/>
      <c r="E14" s="209"/>
      <c r="F14" s="209"/>
      <c r="G14" s="209"/>
      <c r="H14" s="209"/>
      <c r="I14" s="209"/>
      <c r="J14" s="209"/>
      <c r="K14" s="209"/>
      <c r="L14" s="209"/>
      <c r="M14" s="209"/>
    </row>
    <row r="15" spans="1:13" ht="21" hidden="1" customHeight="1">
      <c r="A15" s="60"/>
      <c r="B15" s="60" t="s">
        <v>26</v>
      </c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</row>
    <row r="16" spans="1:13" ht="21" hidden="1" customHeight="1">
      <c r="A16" s="195"/>
      <c r="B16" s="99" t="s">
        <v>28</v>
      </c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</row>
    <row r="17" spans="1:13" ht="21" hidden="1" customHeight="1">
      <c r="A17" s="82" t="s">
        <v>326</v>
      </c>
      <c r="B17" s="82" t="s">
        <v>22</v>
      </c>
      <c r="C17" s="208"/>
      <c r="D17" s="208"/>
      <c r="E17" s="208"/>
      <c r="F17" s="208"/>
      <c r="G17" s="208"/>
      <c r="H17" s="208"/>
      <c r="I17" s="208"/>
      <c r="J17" s="208"/>
      <c r="K17" s="208"/>
      <c r="L17" s="208"/>
      <c r="M17" s="208"/>
    </row>
    <row r="18" spans="1:13" ht="21" hidden="1" customHeight="1">
      <c r="A18" s="194"/>
      <c r="B18" s="60" t="s">
        <v>24</v>
      </c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</row>
    <row r="19" spans="1:13" ht="21" hidden="1" customHeight="1">
      <c r="A19" s="60"/>
      <c r="B19" s="60" t="s">
        <v>26</v>
      </c>
      <c r="C19" s="209"/>
      <c r="D19" s="209"/>
      <c r="E19" s="209"/>
      <c r="F19" s="209"/>
      <c r="G19" s="209"/>
      <c r="H19" s="209"/>
      <c r="I19" s="209"/>
      <c r="J19" s="209"/>
      <c r="K19" s="209"/>
      <c r="L19" s="209"/>
      <c r="M19" s="209"/>
    </row>
    <row r="20" spans="1:13" ht="21" hidden="1" customHeight="1">
      <c r="A20" s="195"/>
      <c r="B20" s="99" t="s">
        <v>28</v>
      </c>
      <c r="C20" s="210"/>
      <c r="D20" s="210"/>
      <c r="E20" s="210"/>
      <c r="F20" s="210"/>
      <c r="G20" s="210"/>
      <c r="H20" s="210"/>
      <c r="I20" s="210"/>
      <c r="J20" s="210"/>
      <c r="K20" s="210"/>
      <c r="L20" s="210"/>
      <c r="M20" s="210"/>
    </row>
    <row r="21" spans="1:13" s="35" customFormat="1">
      <c r="A21" s="60" t="str">
        <f>表26!A141</f>
        <v>註1：製表日期：101年8月10日，資料來源：截至101年8月8日明細彙總檔。</v>
      </c>
      <c r="B21" s="34"/>
      <c r="C21" s="34"/>
      <c r="D21" s="34"/>
      <c r="E21" s="34"/>
      <c r="F21" s="34"/>
      <c r="G21" s="34"/>
      <c r="H21" s="34"/>
      <c r="I21" s="34"/>
      <c r="J21" s="34"/>
    </row>
    <row r="22" spans="1:13">
      <c r="A22" s="7" t="s">
        <v>14</v>
      </c>
      <c r="B22" s="25"/>
      <c r="C22" s="25"/>
      <c r="D22" s="47"/>
      <c r="E22" s="47"/>
      <c r="F22" s="47"/>
      <c r="G22" s="47"/>
      <c r="H22" s="25"/>
      <c r="I22" s="25"/>
      <c r="J22" s="25"/>
      <c r="K22" s="25"/>
      <c r="L22" s="25"/>
      <c r="M22" s="25"/>
    </row>
    <row r="23" spans="1:13">
      <c r="A23" s="9" t="s">
        <v>15</v>
      </c>
      <c r="B23" s="25"/>
      <c r="C23" s="25"/>
      <c r="D23" s="47"/>
      <c r="E23" s="47"/>
      <c r="F23" s="47"/>
      <c r="G23" s="47"/>
      <c r="H23" s="25"/>
      <c r="I23" s="25"/>
      <c r="J23" s="25"/>
      <c r="K23" s="25"/>
      <c r="L23" s="25"/>
      <c r="M23" s="25"/>
    </row>
    <row r="24" spans="1:13">
      <c r="A24" s="9" t="s">
        <v>62</v>
      </c>
      <c r="B24" s="25"/>
      <c r="C24" s="25"/>
      <c r="D24" s="47"/>
      <c r="E24" s="47"/>
      <c r="F24" s="47"/>
      <c r="G24" s="47"/>
      <c r="H24" s="25"/>
      <c r="I24" s="25"/>
      <c r="J24" s="25"/>
      <c r="K24" s="25"/>
      <c r="L24" s="25"/>
      <c r="M24" s="25"/>
    </row>
    <row r="25" spans="1:13">
      <c r="A25" s="37" t="s">
        <v>396</v>
      </c>
      <c r="B25" s="25"/>
      <c r="C25" s="25"/>
      <c r="D25" s="47"/>
      <c r="E25" s="47"/>
      <c r="F25" s="47"/>
      <c r="G25" s="47"/>
      <c r="H25" s="25"/>
      <c r="I25" s="25"/>
      <c r="J25" s="25"/>
      <c r="K25" s="25"/>
      <c r="L25" s="25"/>
      <c r="M25" s="25"/>
    </row>
    <row r="26" spans="1:13">
      <c r="A26" s="25"/>
      <c r="B26" s="25"/>
      <c r="C26" s="25"/>
      <c r="D26" s="47"/>
      <c r="E26" s="47"/>
      <c r="F26" s="47"/>
      <c r="G26" s="47"/>
      <c r="H26" s="25"/>
      <c r="I26" s="25"/>
      <c r="J26" s="25"/>
      <c r="K26" s="25"/>
      <c r="L26" s="25"/>
      <c r="M26" s="25"/>
    </row>
    <row r="27" spans="1:13" ht="19.5">
      <c r="A27" s="50" t="s">
        <v>386</v>
      </c>
      <c r="B27" s="25"/>
      <c r="C27" s="25"/>
      <c r="D27" s="47"/>
      <c r="E27" s="47"/>
      <c r="F27" s="47"/>
      <c r="G27" s="47"/>
      <c r="H27" s="25"/>
      <c r="I27" s="25"/>
      <c r="J27" s="25"/>
      <c r="K27" s="25"/>
      <c r="L27" s="25"/>
    </row>
    <row r="28" spans="1:13" ht="21">
      <c r="A28" s="31" t="s">
        <v>126</v>
      </c>
      <c r="B28" s="25"/>
      <c r="C28" s="25"/>
      <c r="D28" s="47"/>
      <c r="E28" s="47"/>
      <c r="F28" s="47"/>
      <c r="G28" s="47"/>
      <c r="H28" s="25"/>
      <c r="I28" s="25"/>
      <c r="J28" s="25"/>
      <c r="K28" s="25"/>
      <c r="L28" s="25"/>
      <c r="M28" s="10" t="s">
        <v>127</v>
      </c>
    </row>
    <row r="29" spans="1:13" ht="22.5" customHeight="1">
      <c r="A29" s="74"/>
      <c r="B29" s="75"/>
      <c r="C29" s="529" t="s">
        <v>133</v>
      </c>
      <c r="D29" s="529"/>
      <c r="E29" s="529"/>
      <c r="F29" s="529"/>
      <c r="G29" s="529"/>
      <c r="H29" s="529"/>
      <c r="I29" s="529"/>
      <c r="J29" s="529"/>
      <c r="K29" s="529"/>
      <c r="L29" s="529"/>
      <c r="M29" s="529"/>
    </row>
    <row r="30" spans="1:13" ht="33.75" customHeight="1">
      <c r="A30" s="55" t="s">
        <v>134</v>
      </c>
      <c r="B30" s="55" t="s">
        <v>132</v>
      </c>
      <c r="C30" s="48" t="s">
        <v>135</v>
      </c>
      <c r="D30" s="76" t="s">
        <v>136</v>
      </c>
      <c r="E30" s="76" t="s">
        <v>137</v>
      </c>
      <c r="F30" s="76" t="s">
        <v>138</v>
      </c>
      <c r="G30" s="76" t="s">
        <v>139</v>
      </c>
      <c r="H30" s="76" t="s">
        <v>140</v>
      </c>
      <c r="I30" s="76" t="s">
        <v>141</v>
      </c>
      <c r="J30" s="76" t="s">
        <v>142</v>
      </c>
      <c r="K30" s="76" t="s">
        <v>143</v>
      </c>
      <c r="L30" s="48" t="s">
        <v>144</v>
      </c>
      <c r="M30" s="49" t="s">
        <v>28</v>
      </c>
    </row>
    <row r="31" spans="1:13" ht="26.25" customHeight="1">
      <c r="A31" s="82" t="s">
        <v>199</v>
      </c>
      <c r="B31" s="82" t="s">
        <v>22</v>
      </c>
      <c r="C31" s="197">
        <v>0</v>
      </c>
      <c r="D31" s="197">
        <v>0</v>
      </c>
      <c r="E31" s="197">
        <v>0</v>
      </c>
      <c r="F31" s="197">
        <v>0</v>
      </c>
      <c r="G31" s="197">
        <v>0.05</v>
      </c>
      <c r="H31" s="197">
        <v>0.85</v>
      </c>
      <c r="I31" s="197">
        <v>0.05</v>
      </c>
      <c r="J31" s="197">
        <v>0.05</v>
      </c>
      <c r="K31" s="197">
        <v>0</v>
      </c>
      <c r="L31" s="197">
        <v>0</v>
      </c>
      <c r="M31" s="197">
        <v>1</v>
      </c>
    </row>
    <row r="32" spans="1:13" ht="26.25" customHeight="1">
      <c r="A32" s="194"/>
      <c r="B32" s="60" t="s">
        <v>24</v>
      </c>
      <c r="C32" s="198">
        <v>0</v>
      </c>
      <c r="D32" s="198">
        <v>0</v>
      </c>
      <c r="E32" s="198">
        <v>1.2500000000000001E-2</v>
      </c>
      <c r="F32" s="198">
        <v>8.7499999999999994E-2</v>
      </c>
      <c r="G32" s="198">
        <v>0.26250000000000001</v>
      </c>
      <c r="H32" s="198">
        <v>0.47499999999999998</v>
      </c>
      <c r="I32" s="198">
        <v>0.1</v>
      </c>
      <c r="J32" s="198">
        <v>1.2500000000000001E-2</v>
      </c>
      <c r="K32" s="198">
        <v>2.5000000000000001E-2</v>
      </c>
      <c r="L32" s="198">
        <v>2.5000000000000001E-2</v>
      </c>
      <c r="M32" s="198">
        <v>0.99999999999999989</v>
      </c>
    </row>
    <row r="33" spans="1:13" ht="26.25" customHeight="1">
      <c r="A33" s="60"/>
      <c r="B33" s="60" t="s">
        <v>26</v>
      </c>
      <c r="C33" s="198">
        <v>4.6961325966850827E-2</v>
      </c>
      <c r="D33" s="198">
        <v>2.4861878453038673E-2</v>
      </c>
      <c r="E33" s="198">
        <v>6.9060773480662987E-2</v>
      </c>
      <c r="F33" s="198">
        <v>0.143646408839779</v>
      </c>
      <c r="G33" s="198">
        <v>0.26795580110497236</v>
      </c>
      <c r="H33" s="198">
        <v>0.20994475138121546</v>
      </c>
      <c r="I33" s="198">
        <v>8.2872928176795577E-2</v>
      </c>
      <c r="J33" s="198">
        <v>3.591160220994475E-2</v>
      </c>
      <c r="K33" s="198">
        <v>3.0386740331491711E-2</v>
      </c>
      <c r="L33" s="198">
        <v>8.8397790055248615E-2</v>
      </c>
      <c r="M33" s="198">
        <v>0.99999999999999989</v>
      </c>
    </row>
    <row r="34" spans="1:13" ht="26.25" customHeight="1">
      <c r="A34" s="195"/>
      <c r="B34" s="99" t="s">
        <v>28</v>
      </c>
      <c r="C34" s="199">
        <v>3.67965367965368E-2</v>
      </c>
      <c r="D34" s="199">
        <v>1.948051948051948E-2</v>
      </c>
      <c r="E34" s="199">
        <v>5.627705627705628E-2</v>
      </c>
      <c r="F34" s="199">
        <v>0.12770562770562771</v>
      </c>
      <c r="G34" s="199">
        <v>0.25757575757575757</v>
      </c>
      <c r="H34" s="199">
        <v>0.28354978354978355</v>
      </c>
      <c r="I34" s="199">
        <v>8.4415584415584416E-2</v>
      </c>
      <c r="J34" s="199">
        <v>3.2467532467532464E-2</v>
      </c>
      <c r="K34" s="199">
        <v>2.813852813852814E-2</v>
      </c>
      <c r="L34" s="199">
        <v>7.3593073593073599E-2</v>
      </c>
      <c r="M34" s="199">
        <v>1</v>
      </c>
    </row>
    <row r="35" spans="1:13" ht="26.25" customHeight="1">
      <c r="A35" s="82" t="s">
        <v>297</v>
      </c>
      <c r="B35" s="82" t="s">
        <v>22</v>
      </c>
      <c r="C35" s="197">
        <v>0</v>
      </c>
      <c r="D35" s="197">
        <v>0</v>
      </c>
      <c r="E35" s="197">
        <v>0</v>
      </c>
      <c r="F35" s="197">
        <v>0</v>
      </c>
      <c r="G35" s="197">
        <v>0.25</v>
      </c>
      <c r="H35" s="197">
        <v>0.6</v>
      </c>
      <c r="I35" s="197">
        <v>0.05</v>
      </c>
      <c r="J35" s="197">
        <v>0.1</v>
      </c>
      <c r="K35" s="197">
        <v>0</v>
      </c>
      <c r="L35" s="197">
        <v>0</v>
      </c>
      <c r="M35" s="197">
        <v>1</v>
      </c>
    </row>
    <row r="36" spans="1:13" ht="26.25" customHeight="1">
      <c r="A36" s="194"/>
      <c r="B36" s="60" t="s">
        <v>24</v>
      </c>
      <c r="C36" s="198">
        <v>0</v>
      </c>
      <c r="D36" s="198">
        <v>0</v>
      </c>
      <c r="E36" s="198">
        <v>2.5000000000000001E-2</v>
      </c>
      <c r="F36" s="198">
        <v>0.05</v>
      </c>
      <c r="G36" s="198">
        <v>0.32500000000000001</v>
      </c>
      <c r="H36" s="198">
        <v>0.46250000000000002</v>
      </c>
      <c r="I36" s="198">
        <v>6.25E-2</v>
      </c>
      <c r="J36" s="198">
        <v>3.7499999999999999E-2</v>
      </c>
      <c r="K36" s="198">
        <v>2.5000000000000001E-2</v>
      </c>
      <c r="L36" s="198">
        <v>1.2500000000000001E-2</v>
      </c>
      <c r="M36" s="198">
        <v>1</v>
      </c>
    </row>
    <row r="37" spans="1:13" ht="26.25" customHeight="1">
      <c r="A37" s="60"/>
      <c r="B37" s="60" t="s">
        <v>26</v>
      </c>
      <c r="C37" s="198">
        <v>2.7472527472527472E-2</v>
      </c>
      <c r="D37" s="198">
        <v>3.021978021978022E-2</v>
      </c>
      <c r="E37" s="198">
        <v>6.043956043956044E-2</v>
      </c>
      <c r="F37" s="198">
        <v>0.14010989010989011</v>
      </c>
      <c r="G37" s="198">
        <v>0.2857142857142857</v>
      </c>
      <c r="H37" s="198">
        <v>0.2087912087912088</v>
      </c>
      <c r="I37" s="198">
        <v>7.4175824175824176E-2</v>
      </c>
      <c r="J37" s="198">
        <v>4.9450549450549448E-2</v>
      </c>
      <c r="K37" s="198">
        <v>4.1208791208791208E-2</v>
      </c>
      <c r="L37" s="198">
        <v>8.2417582417582416E-2</v>
      </c>
      <c r="M37" s="198">
        <v>1</v>
      </c>
    </row>
    <row r="38" spans="1:13" ht="26.25" customHeight="1">
      <c r="A38" s="195"/>
      <c r="B38" s="99" t="s">
        <v>28</v>
      </c>
      <c r="C38" s="199">
        <v>2.1551724137931036E-2</v>
      </c>
      <c r="D38" s="199">
        <v>2.3706896551724137E-2</v>
      </c>
      <c r="E38" s="199">
        <v>5.1724137931034482E-2</v>
      </c>
      <c r="F38" s="199">
        <v>0.11853448275862069</v>
      </c>
      <c r="G38" s="199">
        <v>0.29094827586206895</v>
      </c>
      <c r="H38" s="199">
        <v>0.26939655172413796</v>
      </c>
      <c r="I38" s="199">
        <v>7.1120689655172417E-2</v>
      </c>
      <c r="J38" s="199">
        <v>4.9568965517241381E-2</v>
      </c>
      <c r="K38" s="199">
        <v>3.6637931034482756E-2</v>
      </c>
      <c r="L38" s="199">
        <v>6.6810344827586202E-2</v>
      </c>
      <c r="M38" s="199">
        <v>0.99999999999999978</v>
      </c>
    </row>
    <row r="39" spans="1:13" hidden="1">
      <c r="A39" s="525" t="s">
        <v>348</v>
      </c>
      <c r="B39" s="82" t="s">
        <v>22</v>
      </c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</row>
    <row r="40" spans="1:13" ht="28.5" hidden="1" customHeight="1">
      <c r="A40" s="194"/>
      <c r="B40" s="60" t="s">
        <v>24</v>
      </c>
      <c r="C40" s="198"/>
      <c r="D40" s="198"/>
      <c r="E40" s="198"/>
      <c r="F40" s="198"/>
      <c r="G40" s="198"/>
      <c r="H40" s="198"/>
      <c r="I40" s="198"/>
      <c r="J40" s="198"/>
      <c r="K40" s="198"/>
      <c r="L40" s="198"/>
      <c r="M40" s="198"/>
    </row>
    <row r="41" spans="1:13" ht="28.5" hidden="1" customHeight="1">
      <c r="A41" s="60"/>
      <c r="B41" s="60" t="s">
        <v>26</v>
      </c>
      <c r="C41" s="198"/>
      <c r="D41" s="198"/>
      <c r="E41" s="198"/>
      <c r="F41" s="198"/>
      <c r="G41" s="198"/>
      <c r="H41" s="198"/>
      <c r="I41" s="198"/>
      <c r="J41" s="198"/>
      <c r="K41" s="198"/>
      <c r="L41" s="198"/>
      <c r="M41" s="198"/>
    </row>
    <row r="42" spans="1:13" ht="28.5" hidden="1" customHeight="1">
      <c r="A42" s="195"/>
      <c r="B42" s="64" t="s">
        <v>28</v>
      </c>
      <c r="C42" s="192"/>
      <c r="D42" s="192"/>
      <c r="E42" s="192"/>
      <c r="F42" s="192"/>
      <c r="G42" s="192"/>
      <c r="H42" s="192"/>
      <c r="I42" s="192"/>
      <c r="J42" s="192"/>
      <c r="K42" s="192"/>
      <c r="L42" s="192"/>
      <c r="M42" s="192"/>
    </row>
    <row r="43" spans="1:13" ht="28.5" hidden="1" customHeight="1">
      <c r="A43" s="82" t="s">
        <v>326</v>
      </c>
      <c r="B43" s="82" t="s">
        <v>22</v>
      </c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</row>
    <row r="44" spans="1:13" ht="28.5" hidden="1" customHeight="1">
      <c r="A44" s="83"/>
      <c r="B44" s="60" t="s">
        <v>24</v>
      </c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</row>
    <row r="45" spans="1:13" ht="28.5" hidden="1" customHeight="1">
      <c r="A45" s="77"/>
      <c r="B45" s="60" t="s">
        <v>26</v>
      </c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</row>
    <row r="46" spans="1:13" ht="28.5" hidden="1" customHeight="1">
      <c r="A46" s="84"/>
      <c r="B46" s="64" t="s">
        <v>28</v>
      </c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</row>
    <row r="47" spans="1:13" s="35" customFormat="1">
      <c r="A47" s="60" t="str">
        <f>A21</f>
        <v>註1：製表日期：101年8月10日，資料來源：截至101年8月8日明細彙總檔。</v>
      </c>
      <c r="B47" s="34"/>
      <c r="C47" s="34"/>
      <c r="D47" s="34"/>
      <c r="E47" s="34"/>
      <c r="F47" s="34"/>
      <c r="G47" s="34"/>
      <c r="H47" s="34"/>
      <c r="I47" s="34"/>
      <c r="J47" s="34"/>
    </row>
    <row r="48" spans="1:13">
      <c r="A48" s="7" t="s">
        <v>14</v>
      </c>
      <c r="B48" s="25"/>
      <c r="C48" s="25"/>
      <c r="D48" s="47"/>
      <c r="E48" s="47"/>
      <c r="F48" s="47"/>
      <c r="G48" s="47"/>
      <c r="H48" s="25"/>
      <c r="I48" s="25"/>
      <c r="J48" s="25"/>
      <c r="K48" s="25"/>
      <c r="L48" s="25"/>
      <c r="M48" s="25"/>
    </row>
    <row r="49" spans="1:13">
      <c r="A49" s="9" t="s">
        <v>15</v>
      </c>
      <c r="B49" s="25"/>
      <c r="C49" s="25"/>
      <c r="D49" s="47"/>
      <c r="E49" s="47"/>
      <c r="F49" s="47"/>
      <c r="G49" s="47"/>
      <c r="H49" s="25"/>
      <c r="I49" s="25"/>
      <c r="J49" s="25"/>
      <c r="K49" s="25"/>
      <c r="L49" s="25"/>
      <c r="M49" s="25"/>
    </row>
    <row r="50" spans="1:13">
      <c r="A50" s="9" t="s">
        <v>62</v>
      </c>
      <c r="B50" s="25"/>
      <c r="C50" s="25"/>
      <c r="D50" s="47"/>
      <c r="E50" s="47"/>
      <c r="F50" s="47"/>
      <c r="G50" s="47"/>
      <c r="H50" s="25"/>
      <c r="I50" s="25"/>
      <c r="J50" s="25"/>
      <c r="K50" s="25"/>
      <c r="L50" s="25"/>
      <c r="M50" s="25"/>
    </row>
    <row r="51" spans="1:13">
      <c r="A51" s="37" t="str">
        <f>A25</f>
        <v>註5：層級以101年6月最新層級歸類。</v>
      </c>
    </row>
    <row r="52" spans="1:13">
      <c r="A52" s="247" t="s">
        <v>324</v>
      </c>
    </row>
  </sheetData>
  <mergeCells count="2">
    <mergeCell ref="C3:M3"/>
    <mergeCell ref="C29:M29"/>
  </mergeCells>
  <phoneticPr fontId="4" type="noConversion"/>
  <printOptions horizontalCentered="1"/>
  <pageMargins left="0.55118110236220474" right="0.55118110236220474" top="0.78740157480314965" bottom="0.78740157480314965" header="0.51181102362204722" footer="0.51181102362204722"/>
  <pageSetup paperSize="9" orientation="portrait" r:id="rId1"/>
  <headerFooter alignWithMargins="0">
    <oddFooter>&amp;C&amp;"Times New Roman,標準"&amp;P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BA81"/>
  <sheetViews>
    <sheetView view="pageBreakPreview" zoomScale="60" zoomScaleNormal="75" workbookViewId="0">
      <pane xSplit="3" ySplit="4" topLeftCell="Q35" activePane="bottomRight" state="frozen"/>
      <selection activeCell="Q10" sqref="Q10"/>
      <selection pane="topRight" activeCell="Q10" sqref="Q10"/>
      <selection pane="bottomLeft" activeCell="Q10" sqref="Q10"/>
      <selection pane="bottomRight" activeCell="AN1" sqref="AN1:AY1048576"/>
    </sheetView>
  </sheetViews>
  <sheetFormatPr defaultRowHeight="16.5"/>
  <cols>
    <col min="1" max="1" width="6.5" style="2" bestFit="1" customWidth="1"/>
    <col min="2" max="2" width="10" style="2" customWidth="1"/>
    <col min="3" max="3" width="8" style="2" customWidth="1"/>
    <col min="4" max="6" width="10.375" style="2" hidden="1" customWidth="1"/>
    <col min="7" max="7" width="10.375" style="344" hidden="1" customWidth="1"/>
    <col min="8" max="8" width="9.375" style="344" hidden="1" customWidth="1"/>
    <col min="9" max="9" width="3.625" style="344" hidden="1" customWidth="1"/>
    <col min="10" max="12" width="9" style="2" hidden="1" customWidth="1"/>
    <col min="13" max="13" width="9" style="344" hidden="1" customWidth="1"/>
    <col min="14" max="14" width="10.5" style="249" hidden="1" customWidth="1"/>
    <col min="15" max="15" width="1.75" style="248" hidden="1" customWidth="1"/>
    <col min="16" max="18" width="10.375" style="344" hidden="1" customWidth="1"/>
    <col min="19" max="19" width="7.625" style="344" hidden="1" customWidth="1"/>
    <col min="20" max="20" width="9.5" style="249" hidden="1" customWidth="1"/>
    <col min="21" max="21" width="1.625" style="248" hidden="1" customWidth="1"/>
    <col min="22" max="24" width="9.125" style="344" hidden="1" customWidth="1"/>
    <col min="25" max="25" width="10.375" style="344" hidden="1" customWidth="1"/>
    <col min="26" max="26" width="9" style="248" hidden="1" customWidth="1"/>
    <col min="27" max="27" width="1.375" style="248" hidden="1" customWidth="1"/>
    <col min="28" max="30" width="10.375" style="344" hidden="1" customWidth="1"/>
    <col min="31" max="32" width="9" style="248" hidden="1" customWidth="1"/>
    <col min="33" max="33" width="1.375" style="248" hidden="1" customWidth="1"/>
    <col min="34" max="36" width="10.375" style="344" hidden="1" customWidth="1"/>
    <col min="37" max="38" width="9" style="248" hidden="1" customWidth="1"/>
    <col min="39" max="39" width="1.375" style="248" hidden="1" customWidth="1"/>
    <col min="40" max="42" width="10.375" style="344" hidden="1" customWidth="1"/>
    <col min="43" max="44" width="9" style="248" hidden="1" customWidth="1"/>
    <col min="45" max="45" width="1.375" style="248" hidden="1" customWidth="1"/>
    <col min="46" max="48" width="10.375" style="344" hidden="1" customWidth="1"/>
    <col min="49" max="50" width="9" style="248" hidden="1" customWidth="1"/>
    <col min="51" max="51" width="1.375" style="248" hidden="1" customWidth="1"/>
    <col min="52" max="53" width="10.625" style="344" customWidth="1"/>
    <col min="54" max="16384" width="9" style="248"/>
  </cols>
  <sheetData>
    <row r="1" spans="1:53" ht="19.5">
      <c r="A1" s="343" t="s">
        <v>359</v>
      </c>
      <c r="E1" s="30"/>
      <c r="K1" s="30"/>
    </row>
    <row r="2" spans="1:53" ht="21">
      <c r="A2" s="339" t="s">
        <v>19</v>
      </c>
      <c r="R2" s="30"/>
      <c r="U2" s="345"/>
      <c r="V2" s="30"/>
      <c r="AA2" s="345"/>
      <c r="AB2" s="30"/>
      <c r="AC2" s="30" t="s">
        <v>16</v>
      </c>
      <c r="AD2" s="30"/>
      <c r="AG2" s="345"/>
      <c r="AH2" s="30"/>
      <c r="AI2" s="30"/>
      <c r="AJ2" s="30"/>
      <c r="AM2" s="345"/>
      <c r="AN2" s="30"/>
      <c r="AO2" s="30"/>
      <c r="AP2" s="30"/>
      <c r="AS2" s="345"/>
      <c r="AT2" s="30"/>
      <c r="AU2" s="30"/>
      <c r="AV2" s="30"/>
      <c r="AY2" s="345"/>
      <c r="AZ2" s="30"/>
      <c r="BA2" s="30"/>
    </row>
    <row r="3" spans="1:53">
      <c r="A3" s="70"/>
      <c r="B3" s="70"/>
      <c r="C3" s="70"/>
      <c r="D3" s="11">
        <v>93</v>
      </c>
      <c r="E3" s="11"/>
      <c r="F3" s="11"/>
      <c r="G3" s="11"/>
      <c r="H3" s="12"/>
      <c r="I3" s="12"/>
      <c r="J3" s="11">
        <v>94</v>
      </c>
      <c r="K3" s="11"/>
      <c r="L3" s="11"/>
      <c r="M3" s="11"/>
      <c r="N3" s="346"/>
      <c r="O3" s="347"/>
      <c r="P3" s="11">
        <v>95</v>
      </c>
      <c r="Q3" s="11"/>
      <c r="R3" s="11"/>
      <c r="S3" s="11"/>
      <c r="T3" s="11">
        <v>95</v>
      </c>
      <c r="V3" s="11">
        <v>96</v>
      </c>
      <c r="W3" s="11"/>
      <c r="X3" s="11"/>
      <c r="Y3" s="11"/>
      <c r="Z3" s="11">
        <v>96</v>
      </c>
      <c r="AB3" s="11">
        <v>97</v>
      </c>
      <c r="AC3" s="11"/>
      <c r="AD3" s="11"/>
      <c r="AE3" s="11"/>
      <c r="AF3" s="11"/>
      <c r="AH3" s="11">
        <v>98</v>
      </c>
      <c r="AI3" s="11"/>
      <c r="AJ3" s="11"/>
      <c r="AK3" s="11"/>
      <c r="AL3" s="11"/>
      <c r="AN3" s="11">
        <v>99</v>
      </c>
      <c r="AO3" s="11"/>
      <c r="AP3" s="11"/>
      <c r="AQ3" s="11"/>
      <c r="AR3" s="11"/>
      <c r="AT3" s="11">
        <v>100</v>
      </c>
      <c r="AU3" s="11"/>
      <c r="AV3" s="11"/>
      <c r="AW3" s="11"/>
      <c r="AX3" s="11"/>
      <c r="AZ3" s="11">
        <v>101</v>
      </c>
      <c r="BA3" s="11"/>
    </row>
    <row r="4" spans="1:53">
      <c r="A4" s="71" t="s">
        <v>151</v>
      </c>
      <c r="B4" s="71" t="s">
        <v>152</v>
      </c>
      <c r="C4" s="72"/>
      <c r="D4" s="13" t="s">
        <v>61</v>
      </c>
      <c r="E4" s="13" t="s">
        <v>266</v>
      </c>
      <c r="F4" s="13" t="s">
        <v>267</v>
      </c>
      <c r="G4" s="13" t="s">
        <v>268</v>
      </c>
      <c r="H4" s="137"/>
      <c r="I4" s="150"/>
      <c r="J4" s="13" t="s">
        <v>199</v>
      </c>
      <c r="K4" s="13" t="s">
        <v>229</v>
      </c>
      <c r="L4" s="13" t="s">
        <v>200</v>
      </c>
      <c r="M4" s="13" t="s">
        <v>164</v>
      </c>
      <c r="N4" s="163" t="s">
        <v>269</v>
      </c>
      <c r="O4" s="145"/>
      <c r="P4" s="98" t="s">
        <v>199</v>
      </c>
      <c r="Q4" s="98" t="s">
        <v>229</v>
      </c>
      <c r="R4" s="98" t="s">
        <v>305</v>
      </c>
      <c r="S4" s="98" t="s">
        <v>326</v>
      </c>
      <c r="T4" s="163" t="s">
        <v>269</v>
      </c>
      <c r="V4" s="98" t="s">
        <v>199</v>
      </c>
      <c r="W4" s="98" t="s">
        <v>229</v>
      </c>
      <c r="X4" s="98" t="s">
        <v>305</v>
      </c>
      <c r="Y4" s="98" t="s">
        <v>326</v>
      </c>
      <c r="Z4" s="163" t="s">
        <v>269</v>
      </c>
      <c r="AB4" s="98" t="s">
        <v>199</v>
      </c>
      <c r="AC4" s="98" t="s">
        <v>297</v>
      </c>
      <c r="AD4" s="98" t="s">
        <v>305</v>
      </c>
      <c r="AE4" s="98" t="s">
        <v>326</v>
      </c>
      <c r="AF4" s="98" t="s">
        <v>289</v>
      </c>
      <c r="AH4" s="98" t="s">
        <v>199</v>
      </c>
      <c r="AI4" s="98" t="s">
        <v>229</v>
      </c>
      <c r="AJ4" s="98" t="s">
        <v>200</v>
      </c>
      <c r="AK4" s="98" t="s">
        <v>164</v>
      </c>
      <c r="AL4" s="98" t="s">
        <v>289</v>
      </c>
      <c r="AN4" s="98" t="s">
        <v>199</v>
      </c>
      <c r="AO4" s="98" t="s">
        <v>229</v>
      </c>
      <c r="AP4" s="98" t="s">
        <v>200</v>
      </c>
      <c r="AQ4" s="98" t="s">
        <v>164</v>
      </c>
      <c r="AR4" s="98" t="s">
        <v>289</v>
      </c>
      <c r="AT4" s="98" t="s">
        <v>199</v>
      </c>
      <c r="AU4" s="98" t="s">
        <v>229</v>
      </c>
      <c r="AV4" s="98" t="s">
        <v>200</v>
      </c>
      <c r="AW4" s="98" t="s">
        <v>164</v>
      </c>
      <c r="AX4" s="98" t="s">
        <v>289</v>
      </c>
      <c r="AZ4" s="98" t="s">
        <v>199</v>
      </c>
      <c r="BA4" s="98" t="s">
        <v>229</v>
      </c>
    </row>
    <row r="5" spans="1:53">
      <c r="A5" s="73" t="s">
        <v>153</v>
      </c>
      <c r="B5" s="73" t="s">
        <v>154</v>
      </c>
      <c r="C5" s="73" t="s">
        <v>25</v>
      </c>
      <c r="D5" s="96">
        <v>11853764071</v>
      </c>
      <c r="E5" s="96">
        <v>12753985114</v>
      </c>
      <c r="F5" s="96">
        <v>12850231925</v>
      </c>
      <c r="G5" s="96">
        <v>12957625586</v>
      </c>
      <c r="H5" s="139">
        <v>50415606696</v>
      </c>
      <c r="I5" s="180"/>
      <c r="J5" s="96">
        <v>12536430067</v>
      </c>
      <c r="K5" s="96">
        <v>13225724643</v>
      </c>
      <c r="L5" s="96">
        <v>12881682263</v>
      </c>
      <c r="M5" s="96">
        <v>12720036125</v>
      </c>
      <c r="N5" s="178">
        <v>51363873098</v>
      </c>
      <c r="O5" s="147"/>
      <c r="P5" s="96">
        <v>12219625330</v>
      </c>
      <c r="Q5" s="96">
        <v>12970941778</v>
      </c>
      <c r="R5" s="96">
        <v>13220065932</v>
      </c>
      <c r="S5" s="96">
        <v>13207873586</v>
      </c>
      <c r="T5" s="178">
        <v>51618506626</v>
      </c>
      <c r="V5" s="96">
        <v>12667527078</v>
      </c>
      <c r="W5" s="96">
        <v>13343474480</v>
      </c>
      <c r="X5" s="96">
        <v>13416160934</v>
      </c>
      <c r="Y5" s="96">
        <v>13732750602</v>
      </c>
      <c r="Z5" s="348">
        <v>53159913094</v>
      </c>
      <c r="AB5" s="96">
        <v>13198682606</v>
      </c>
      <c r="AC5" s="96">
        <v>13867328477</v>
      </c>
      <c r="AD5" s="96">
        <v>14010205350</v>
      </c>
      <c r="AE5" s="96">
        <v>14536427907</v>
      </c>
      <c r="AF5" s="96">
        <v>55612644340</v>
      </c>
      <c r="AH5" s="96">
        <v>13828535349</v>
      </c>
      <c r="AI5" s="96">
        <v>15038751250</v>
      </c>
      <c r="AJ5" s="96">
        <v>15069420687</v>
      </c>
      <c r="AK5" s="96">
        <v>14229839019</v>
      </c>
      <c r="AL5" s="96">
        <v>58166546305</v>
      </c>
      <c r="AN5" s="96">
        <v>13705667554</v>
      </c>
      <c r="AO5" s="96">
        <v>14640822805</v>
      </c>
      <c r="AP5" s="96">
        <v>15118831061</v>
      </c>
      <c r="AQ5" s="96">
        <v>15418349748</v>
      </c>
      <c r="AR5" s="96">
        <v>58883671168</v>
      </c>
      <c r="AT5" s="96">
        <v>14923583097</v>
      </c>
      <c r="AU5" s="96">
        <v>15619804700</v>
      </c>
      <c r="AV5" s="96">
        <v>15930463927</v>
      </c>
      <c r="AW5" s="96">
        <v>16091354577</v>
      </c>
      <c r="AX5" s="96">
        <v>62565206301</v>
      </c>
      <c r="AZ5" s="96">
        <v>15362160439</v>
      </c>
      <c r="BA5" s="96">
        <v>15761818938</v>
      </c>
    </row>
    <row r="6" spans="1:53">
      <c r="A6" s="69"/>
      <c r="B6" s="72"/>
      <c r="C6" s="90" t="s">
        <v>23</v>
      </c>
      <c r="D6" s="97"/>
      <c r="E6" s="97"/>
      <c r="F6" s="97"/>
      <c r="G6" s="97"/>
      <c r="H6" s="284"/>
      <c r="I6" s="284"/>
      <c r="J6" s="97">
        <v>5.7590651535753823E-2</v>
      </c>
      <c r="K6" s="97">
        <v>3.6987617970650755E-2</v>
      </c>
      <c r="L6" s="97">
        <v>2.4474529474298734E-3</v>
      </c>
      <c r="M6" s="97">
        <v>-1.833587947291071E-2</v>
      </c>
      <c r="N6" s="285">
        <v>1.8808985235820641E-2</v>
      </c>
      <c r="O6" s="286"/>
      <c r="P6" s="97">
        <v>-2.1547866125320225E-2</v>
      </c>
      <c r="Q6" s="97">
        <v>-1.4973614518728362E-2</v>
      </c>
      <c r="R6" s="97">
        <v>3.039333313136261E-2</v>
      </c>
      <c r="S6" s="97">
        <v>4.3506095231400588E-2</v>
      </c>
      <c r="T6" s="285">
        <v>9.2744858140600961E-3</v>
      </c>
      <c r="V6" s="97">
        <v>3.6654294702503698E-2</v>
      </c>
      <c r="W6" s="97">
        <v>2.8720559260535072E-2</v>
      </c>
      <c r="X6" s="97">
        <v>1.4833133435843138E-2</v>
      </c>
      <c r="Y6" s="97">
        <v>3.9739706212539527E-2</v>
      </c>
      <c r="Z6" s="349">
        <v>2.9861508376602286E-2</v>
      </c>
      <c r="AB6" s="97">
        <v>4.1930482937152735E-2</v>
      </c>
      <c r="AC6" s="97">
        <v>3.925918978487819E-2</v>
      </c>
      <c r="AD6" s="97">
        <v>4.427827147589869E-2</v>
      </c>
      <c r="AE6" s="97">
        <v>5.8522675339560459E-2</v>
      </c>
      <c r="AF6" s="97">
        <v>4.6138736940050329E-2</v>
      </c>
      <c r="AH6" s="97">
        <v>4.7720879560636975E-2</v>
      </c>
      <c r="AI6" s="97">
        <v>8.4473572176709588E-2</v>
      </c>
      <c r="AJ6" s="97">
        <v>7.5603127187568342E-2</v>
      </c>
      <c r="AK6" s="97">
        <v>-2.1091074778581742E-2</v>
      </c>
      <c r="AL6" s="97">
        <v>4.5923044935359814E-2</v>
      </c>
      <c r="AN6" s="97">
        <v>-8.8850910019827589E-3</v>
      </c>
      <c r="AO6" s="97">
        <v>-2.6460205264715708E-2</v>
      </c>
      <c r="AP6" s="97">
        <v>3.2788502641396544E-3</v>
      </c>
      <c r="AQ6" s="97">
        <v>8.3522429692498568E-2</v>
      </c>
      <c r="AR6" s="97">
        <v>1.2328819717775774E-2</v>
      </c>
      <c r="AT6" s="97">
        <v>8.8862183341412715E-2</v>
      </c>
      <c r="AU6" s="97">
        <v>6.6866589947777166E-2</v>
      </c>
      <c r="AV6" s="97">
        <v>5.3683572673396629E-2</v>
      </c>
      <c r="AW6" s="97">
        <v>4.3649601935336735E-2</v>
      </c>
      <c r="AX6" s="97">
        <v>6.2522173974110418E-2</v>
      </c>
      <c r="AZ6" s="97">
        <v>2.9388206515107207E-2</v>
      </c>
      <c r="BA6" s="97">
        <v>9.0919342928788005E-3</v>
      </c>
    </row>
    <row r="7" spans="1:53">
      <c r="A7" s="69"/>
      <c r="B7" s="61" t="s">
        <v>155</v>
      </c>
      <c r="C7" s="73" t="s">
        <v>25</v>
      </c>
      <c r="D7" s="96">
        <v>6325685843</v>
      </c>
      <c r="E7" s="96">
        <v>7076590532</v>
      </c>
      <c r="F7" s="96">
        <v>7286401615</v>
      </c>
      <c r="G7" s="96">
        <v>7282886733</v>
      </c>
      <c r="H7" s="139">
        <v>27971564723</v>
      </c>
      <c r="I7" s="180"/>
      <c r="J7" s="96">
        <v>6864076048</v>
      </c>
      <c r="K7" s="96">
        <v>7538559117</v>
      </c>
      <c r="L7" s="96">
        <v>7422657544</v>
      </c>
      <c r="M7" s="96">
        <v>7378278591</v>
      </c>
      <c r="N7" s="178">
        <v>29203571300</v>
      </c>
      <c r="O7" s="147"/>
      <c r="P7" s="96">
        <v>7431023256</v>
      </c>
      <c r="Q7" s="96">
        <v>7950289336</v>
      </c>
      <c r="R7" s="96">
        <v>8139294264</v>
      </c>
      <c r="S7" s="96">
        <v>8214928929</v>
      </c>
      <c r="T7" s="178">
        <v>31735535785</v>
      </c>
      <c r="V7" s="96">
        <v>8063644117</v>
      </c>
      <c r="W7" s="96">
        <v>8572957210</v>
      </c>
      <c r="X7" s="96">
        <v>8603846541</v>
      </c>
      <c r="Y7" s="96">
        <v>8814860495</v>
      </c>
      <c r="Z7" s="348">
        <v>34055308363</v>
      </c>
      <c r="AB7" s="96">
        <v>8607294937</v>
      </c>
      <c r="AC7" s="96">
        <v>9158683273</v>
      </c>
      <c r="AD7" s="96">
        <v>9260145471</v>
      </c>
      <c r="AE7" s="96">
        <v>9541911963</v>
      </c>
      <c r="AF7" s="96">
        <v>36568035644</v>
      </c>
      <c r="AH7" s="96">
        <v>9447016508</v>
      </c>
      <c r="AI7" s="96">
        <v>10284015446</v>
      </c>
      <c r="AJ7" s="96">
        <v>10426804693</v>
      </c>
      <c r="AK7" s="96">
        <v>9955037812</v>
      </c>
      <c r="AL7" s="96">
        <v>40112874459</v>
      </c>
      <c r="AN7" s="96">
        <v>9682412740</v>
      </c>
      <c r="AO7" s="96">
        <v>10559863077</v>
      </c>
      <c r="AP7" s="96">
        <v>10956481334</v>
      </c>
      <c r="AQ7" s="96">
        <v>11093439925</v>
      </c>
      <c r="AR7" s="96">
        <v>42292197076</v>
      </c>
      <c r="AT7" s="96">
        <v>10900576111</v>
      </c>
      <c r="AU7" s="96">
        <v>11425534514</v>
      </c>
      <c r="AV7" s="96">
        <v>11400784809</v>
      </c>
      <c r="AW7" s="96">
        <v>11418376852</v>
      </c>
      <c r="AX7" s="96">
        <v>45145272286</v>
      </c>
      <c r="AZ7" s="96">
        <v>11014101950</v>
      </c>
      <c r="BA7" s="96">
        <v>11546209072</v>
      </c>
    </row>
    <row r="8" spans="1:53">
      <c r="A8" s="69"/>
      <c r="B8" s="69"/>
      <c r="C8" s="90" t="s">
        <v>23</v>
      </c>
      <c r="D8" s="97"/>
      <c r="E8" s="97"/>
      <c r="F8" s="97"/>
      <c r="G8" s="97"/>
      <c r="H8" s="97"/>
      <c r="I8" s="97"/>
      <c r="J8" s="97">
        <v>8.5111752047532185E-2</v>
      </c>
      <c r="K8" s="97">
        <v>6.5281237187738927E-2</v>
      </c>
      <c r="L8" s="97">
        <v>1.8700030028470982E-2</v>
      </c>
      <c r="M8" s="97">
        <v>1.3098083424497586E-2</v>
      </c>
      <c r="N8" s="285">
        <v>4.4044964563136002E-2</v>
      </c>
      <c r="O8" s="286"/>
      <c r="P8" s="97">
        <v>9.31577154308596E-2</v>
      </c>
      <c r="Q8" s="97">
        <v>6.7139861909548904E-2</v>
      </c>
      <c r="R8" s="97">
        <v>0.1083161300890203</v>
      </c>
      <c r="S8" s="97">
        <v>0.12489613608214056</v>
      </c>
      <c r="T8" s="285">
        <v>9.8323606549476583E-2</v>
      </c>
      <c r="V8" s="97">
        <v>8.5132402255531314E-2</v>
      </c>
      <c r="W8" s="97">
        <v>7.8320152598783332E-2</v>
      </c>
      <c r="X8" s="97">
        <v>5.70752527101408E-2</v>
      </c>
      <c r="Y8" s="97">
        <v>7.302942863962536E-2</v>
      </c>
      <c r="Z8" s="349">
        <v>7.3097003741038336E-2</v>
      </c>
      <c r="AB8" s="97">
        <v>6.7419991769460674E-2</v>
      </c>
      <c r="AC8" s="97">
        <v>6.832252263160421E-2</v>
      </c>
      <c r="AD8" s="97">
        <v>7.6279711274780615E-2</v>
      </c>
      <c r="AE8" s="97">
        <v>8.24802012933048E-2</v>
      </c>
      <c r="AF8" s="97">
        <v>7.3783718362391948E-2</v>
      </c>
      <c r="AH8" s="97">
        <v>9.7559288620435947E-2</v>
      </c>
      <c r="AI8" s="97">
        <v>0.12287051964309148</v>
      </c>
      <c r="AJ8" s="97">
        <v>0.12598713763769975</v>
      </c>
      <c r="AK8" s="97">
        <v>4.3295919161898455E-2</v>
      </c>
      <c r="AL8" s="97">
        <v>9.6938179822126491E-2</v>
      </c>
      <c r="AN8" s="97">
        <v>2.4917520976136753E-2</v>
      </c>
      <c r="AO8" s="97">
        <v>2.6822949892329362E-2</v>
      </c>
      <c r="AP8" s="97">
        <v>5.0799516879374895E-2</v>
      </c>
      <c r="AQ8" s="97">
        <v>0.11435437358437217</v>
      </c>
      <c r="AR8" s="97">
        <v>5.4329754384157214E-2</v>
      </c>
      <c r="AT8" s="97">
        <v>0.12581196481818235</v>
      </c>
      <c r="AU8" s="97">
        <v>8.1977524773543919E-2</v>
      </c>
      <c r="AV8" s="97">
        <v>4.0551657184067169E-2</v>
      </c>
      <c r="AW8" s="97">
        <v>2.9290907887618012E-2</v>
      </c>
      <c r="AX8" s="97">
        <v>6.7461030810789024E-2</v>
      </c>
      <c r="AZ8" s="97">
        <v>1.041466412820502E-2</v>
      </c>
      <c r="BA8" s="97">
        <v>1.0561830420461771E-2</v>
      </c>
    </row>
    <row r="9" spans="1:53">
      <c r="A9" s="69"/>
      <c r="B9" s="73" t="s">
        <v>156</v>
      </c>
      <c r="C9" s="73" t="s">
        <v>25</v>
      </c>
      <c r="D9" s="96">
        <v>3040294812</v>
      </c>
      <c r="E9" s="96">
        <v>3278973227</v>
      </c>
      <c r="F9" s="96">
        <v>3285098613</v>
      </c>
      <c r="G9" s="96">
        <v>3296183276</v>
      </c>
      <c r="H9" s="139">
        <v>12900549928</v>
      </c>
      <c r="I9" s="180"/>
      <c r="J9" s="96">
        <v>3136408576</v>
      </c>
      <c r="K9" s="96">
        <v>3342671952</v>
      </c>
      <c r="L9" s="96">
        <v>3212359001</v>
      </c>
      <c r="M9" s="96">
        <v>3172690740</v>
      </c>
      <c r="N9" s="178">
        <v>12864130269</v>
      </c>
      <c r="O9" s="147"/>
      <c r="P9" s="96">
        <v>2899450048</v>
      </c>
      <c r="Q9" s="96">
        <v>3002275990</v>
      </c>
      <c r="R9" s="96">
        <v>3061243072</v>
      </c>
      <c r="S9" s="96">
        <v>3046715133</v>
      </c>
      <c r="T9" s="178">
        <v>12009684243</v>
      </c>
      <c r="V9" s="96">
        <v>2987569419</v>
      </c>
      <c r="W9" s="96">
        <v>3149715829</v>
      </c>
      <c r="X9" s="96">
        <v>3130253685</v>
      </c>
      <c r="Y9" s="96">
        <v>3159900664</v>
      </c>
      <c r="Z9" s="348">
        <v>12427439597</v>
      </c>
      <c r="AB9" s="96">
        <v>3050310778</v>
      </c>
      <c r="AC9" s="96">
        <v>3073264130</v>
      </c>
      <c r="AD9" s="96">
        <v>3239661905</v>
      </c>
      <c r="AE9" s="96">
        <v>3446682305</v>
      </c>
      <c r="AF9" s="96">
        <v>12809919118</v>
      </c>
      <c r="AH9" s="96">
        <v>3147422260</v>
      </c>
      <c r="AI9" s="96">
        <v>3378273764</v>
      </c>
      <c r="AJ9" s="96">
        <v>3421026527</v>
      </c>
      <c r="AK9" s="96">
        <v>3295346522</v>
      </c>
      <c r="AL9" s="96">
        <v>13242069073</v>
      </c>
      <c r="AN9" s="96">
        <v>3157401429</v>
      </c>
      <c r="AO9" s="96">
        <v>3329134897</v>
      </c>
      <c r="AP9" s="96">
        <v>3386465476</v>
      </c>
      <c r="AQ9" s="96">
        <v>3385502923</v>
      </c>
      <c r="AR9" s="96">
        <v>13258504725</v>
      </c>
      <c r="AT9" s="96">
        <v>3294071051</v>
      </c>
      <c r="AU9" s="96">
        <v>3450625272</v>
      </c>
      <c r="AV9" s="96">
        <v>3435465639</v>
      </c>
      <c r="AW9" s="96">
        <v>3439338438</v>
      </c>
      <c r="AX9" s="96">
        <v>13619500400</v>
      </c>
      <c r="AZ9" s="96">
        <v>3280523954</v>
      </c>
      <c r="BA9" s="96">
        <v>3492211148</v>
      </c>
    </row>
    <row r="10" spans="1:53">
      <c r="A10" s="69"/>
      <c r="B10" s="72"/>
      <c r="C10" s="90" t="s">
        <v>23</v>
      </c>
      <c r="D10" s="97"/>
      <c r="E10" s="97"/>
      <c r="F10" s="97"/>
      <c r="G10" s="97"/>
      <c r="H10" s="97"/>
      <c r="I10" s="97"/>
      <c r="J10" s="97">
        <v>3.1613303953498262E-2</v>
      </c>
      <c r="K10" s="97">
        <v>1.9426424246311802E-2</v>
      </c>
      <c r="L10" s="97">
        <v>-2.2142291775397616E-2</v>
      </c>
      <c r="M10" s="97">
        <v>-3.7465312350550284E-2</v>
      </c>
      <c r="N10" s="285">
        <v>-2.8231090304881024E-3</v>
      </c>
      <c r="O10" s="286"/>
      <c r="P10" s="97">
        <v>-7.1507527106093871E-2</v>
      </c>
      <c r="Q10" s="97">
        <v>-9.5511576005992138E-2</v>
      </c>
      <c r="R10" s="97">
        <v>-4.0557497027048028E-2</v>
      </c>
      <c r="S10" s="97">
        <v>-3.3055376817433424E-2</v>
      </c>
      <c r="T10" s="285">
        <v>-6.0537867312016824E-2</v>
      </c>
      <c r="V10" s="97">
        <v>3.0391753450204728E-2</v>
      </c>
      <c r="W10" s="97">
        <v>4.9109355532633847E-2</v>
      </c>
      <c r="X10" s="97">
        <v>2.2543330071111756E-2</v>
      </c>
      <c r="Y10" s="97">
        <v>3.7150020943556239E-2</v>
      </c>
      <c r="Z10" s="349">
        <v>3.4784874068899407E-2</v>
      </c>
      <c r="AB10" s="97">
        <v>2.100080373061286E-2</v>
      </c>
      <c r="AC10" s="97">
        <v>-2.4272570336693722E-2</v>
      </c>
      <c r="AD10" s="97">
        <v>3.4951870043082423E-2</v>
      </c>
      <c r="AE10" s="97">
        <v>9.0756536832703461E-2</v>
      </c>
      <c r="AF10" s="97">
        <v>3.0777017101119686E-2</v>
      </c>
      <c r="AH10" s="97">
        <v>3.1836586193251248E-2</v>
      </c>
      <c r="AI10" s="97">
        <v>9.9246150378880627E-2</v>
      </c>
      <c r="AJ10" s="97">
        <v>5.5982576984372034E-2</v>
      </c>
      <c r="AK10" s="97">
        <v>-4.390766818875691E-2</v>
      </c>
      <c r="AL10" s="97">
        <v>3.3735572490286803E-2</v>
      </c>
      <c r="AN10" s="97">
        <v>3.1705847438467938E-3</v>
      </c>
      <c r="AO10" s="97">
        <v>-1.4545555047563052E-2</v>
      </c>
      <c r="AP10" s="97">
        <v>-1.0102538149655227E-2</v>
      </c>
      <c r="AQ10" s="97">
        <v>2.7358701246775974E-2</v>
      </c>
      <c r="AR10" s="97">
        <v>1.2411694810980922E-3</v>
      </c>
      <c r="AT10" s="97">
        <v>4.3285475437086163E-2</v>
      </c>
      <c r="AU10" s="97">
        <v>3.649307665768653E-2</v>
      </c>
      <c r="AV10" s="97">
        <v>1.4469411646823582E-2</v>
      </c>
      <c r="AW10" s="97">
        <v>1.5901777734190992E-2</v>
      </c>
      <c r="AX10" s="97">
        <v>2.7227480208934285E-2</v>
      </c>
      <c r="AZ10" s="97">
        <v>-4.1125697625397084E-3</v>
      </c>
      <c r="BA10" s="97">
        <v>1.2051692873592312E-2</v>
      </c>
    </row>
    <row r="11" spans="1:53">
      <c r="A11" s="69"/>
      <c r="B11" s="61" t="s">
        <v>157</v>
      </c>
      <c r="C11" s="73" t="s">
        <v>25</v>
      </c>
      <c r="D11" s="96">
        <v>57538910</v>
      </c>
      <c r="E11" s="96">
        <v>65457263</v>
      </c>
      <c r="F11" s="96">
        <v>68735988</v>
      </c>
      <c r="G11" s="96">
        <v>109996327</v>
      </c>
      <c r="H11" s="139">
        <v>301728488</v>
      </c>
      <c r="I11" s="180"/>
      <c r="J11" s="96">
        <v>142167730</v>
      </c>
      <c r="K11" s="96">
        <v>167291653</v>
      </c>
      <c r="L11" s="96">
        <v>185269499</v>
      </c>
      <c r="M11" s="96">
        <v>209499342</v>
      </c>
      <c r="N11" s="178">
        <v>704228224</v>
      </c>
      <c r="O11" s="147"/>
      <c r="P11" s="96">
        <v>235534311</v>
      </c>
      <c r="Q11" s="96">
        <v>276137403</v>
      </c>
      <c r="R11" s="96">
        <v>319959102</v>
      </c>
      <c r="S11" s="96">
        <v>346718596</v>
      </c>
      <c r="T11" s="178">
        <v>1178349412</v>
      </c>
      <c r="V11" s="96">
        <v>381457011</v>
      </c>
      <c r="W11" s="96">
        <v>439404054</v>
      </c>
      <c r="X11" s="96">
        <v>474991579</v>
      </c>
      <c r="Y11" s="96">
        <v>515906738</v>
      </c>
      <c r="Z11" s="348">
        <v>1811759382</v>
      </c>
      <c r="AB11" s="96">
        <v>583832557</v>
      </c>
      <c r="AC11" s="96">
        <v>640606305</v>
      </c>
      <c r="AD11" s="96">
        <v>712967801</v>
      </c>
      <c r="AE11" s="96">
        <v>783588040</v>
      </c>
      <c r="AF11" s="96">
        <v>2720994703</v>
      </c>
      <c r="AH11" s="96">
        <v>858130900</v>
      </c>
      <c r="AI11" s="96">
        <v>935547710</v>
      </c>
      <c r="AJ11" s="96">
        <v>1022488544</v>
      </c>
      <c r="AK11" s="96">
        <v>899584560</v>
      </c>
      <c r="AL11" s="96">
        <v>3715751714</v>
      </c>
      <c r="AN11" s="96">
        <v>968914108</v>
      </c>
      <c r="AO11" s="96">
        <v>1010628370</v>
      </c>
      <c r="AP11" s="96">
        <v>1053863358</v>
      </c>
      <c r="AQ11" s="96">
        <v>1105439373</v>
      </c>
      <c r="AR11" s="96">
        <v>4138845209</v>
      </c>
      <c r="AT11" s="96">
        <v>1160906966</v>
      </c>
      <c r="AU11" s="96">
        <v>1226293795</v>
      </c>
      <c r="AV11" s="96">
        <v>1272627099</v>
      </c>
      <c r="AW11" s="96">
        <v>1252849202</v>
      </c>
      <c r="AX11" s="96">
        <v>4912677062</v>
      </c>
      <c r="AZ11" s="96">
        <v>1184231000</v>
      </c>
      <c r="BA11" s="96">
        <v>1201485994</v>
      </c>
    </row>
    <row r="12" spans="1:53">
      <c r="A12" s="69"/>
      <c r="B12" s="69"/>
      <c r="C12" s="90" t="s">
        <v>23</v>
      </c>
      <c r="D12" s="97"/>
      <c r="E12" s="97"/>
      <c r="F12" s="97"/>
      <c r="G12" s="97"/>
      <c r="H12" s="97"/>
      <c r="I12" s="97"/>
      <c r="J12" s="97">
        <v>1.4708102742996001</v>
      </c>
      <c r="K12" s="97">
        <v>1.5557385893143745</v>
      </c>
      <c r="L12" s="97">
        <v>1.6953784238905536</v>
      </c>
      <c r="M12" s="97">
        <v>0.90460306915520916</v>
      </c>
      <c r="N12" s="285">
        <v>1.3339798925449822</v>
      </c>
      <c r="O12" s="286"/>
      <c r="P12" s="97">
        <v>0.69803514766770647</v>
      </c>
      <c r="Q12" s="97">
        <v>0.70557255025944454</v>
      </c>
      <c r="R12" s="97">
        <v>0.75550244103914022</v>
      </c>
      <c r="S12" s="97">
        <v>0.66971931202566326</v>
      </c>
      <c r="T12" s="285">
        <v>0.70645563226030905</v>
      </c>
      <c r="V12" s="97">
        <v>0.61953903607699856</v>
      </c>
      <c r="W12" s="97">
        <v>0.59125149011414435</v>
      </c>
      <c r="X12" s="97">
        <v>0.48453841766314243</v>
      </c>
      <c r="Y12" s="97">
        <v>0.48796962133522248</v>
      </c>
      <c r="Z12" s="349">
        <v>0.53754002297579961</v>
      </c>
      <c r="AB12" s="97">
        <v>0.53053303560856557</v>
      </c>
      <c r="AC12" s="97">
        <v>0.45789803068134649</v>
      </c>
      <c r="AD12" s="97">
        <v>0.50101145477360132</v>
      </c>
      <c r="AE12" s="97">
        <v>0.51885599137106064</v>
      </c>
      <c r="AF12" s="97">
        <v>0.50185213888408065</v>
      </c>
      <c r="AH12" s="97">
        <v>0.4698236501394697</v>
      </c>
      <c r="AI12" s="97">
        <v>0.4604097753923917</v>
      </c>
      <c r="AJ12" s="97">
        <v>0.4341300442542706</v>
      </c>
      <c r="AK12" s="97">
        <v>0.14803252995030403</v>
      </c>
      <c r="AL12" s="97">
        <v>0.36558579474750275</v>
      </c>
      <c r="AN12" s="97">
        <v>0.12909826228143051</v>
      </c>
      <c r="AO12" s="97">
        <v>8.0253159937722529E-2</v>
      </c>
      <c r="AP12" s="97">
        <v>3.0684758459259553E-2</v>
      </c>
      <c r="AQ12" s="97">
        <v>0.22883319940484537</v>
      </c>
      <c r="AR12" s="97">
        <v>0.11386484554549003</v>
      </c>
      <c r="AT12" s="97">
        <v>0.19815260859015171</v>
      </c>
      <c r="AU12" s="97">
        <v>0.21339735891245559</v>
      </c>
      <c r="AV12" s="97">
        <v>0.20758264279646776</v>
      </c>
      <c r="AW12" s="97">
        <v>0.13334953738797206</v>
      </c>
      <c r="AX12" s="97">
        <v>0.18696805846164222</v>
      </c>
      <c r="AZ12" s="97">
        <v>2.0091217197502731E-2</v>
      </c>
      <c r="BA12" s="97">
        <v>-2.0229900127644362E-2</v>
      </c>
    </row>
    <row r="13" spans="1:53">
      <c r="A13" s="69"/>
      <c r="B13" s="73" t="s">
        <v>158</v>
      </c>
      <c r="C13" s="73" t="s">
        <v>25</v>
      </c>
      <c r="D13" s="96">
        <v>21277283636</v>
      </c>
      <c r="E13" s="96">
        <v>23175006136</v>
      </c>
      <c r="F13" s="96">
        <v>23490468141</v>
      </c>
      <c r="G13" s="96">
        <v>23646691922</v>
      </c>
      <c r="H13" s="139">
        <v>91589449835</v>
      </c>
      <c r="I13" s="180"/>
      <c r="J13" s="96">
        <v>22679082421</v>
      </c>
      <c r="K13" s="96">
        <v>24274247365</v>
      </c>
      <c r="L13" s="96">
        <v>23701968307</v>
      </c>
      <c r="M13" s="96">
        <v>23480504798</v>
      </c>
      <c r="N13" s="178">
        <v>94135802891</v>
      </c>
      <c r="O13" s="147"/>
      <c r="P13" s="96">
        <v>22785632945</v>
      </c>
      <c r="Q13" s="96">
        <v>24199644507</v>
      </c>
      <c r="R13" s="96">
        <v>24740562370</v>
      </c>
      <c r="S13" s="96">
        <v>24816236244</v>
      </c>
      <c r="T13" s="178">
        <v>96542076066</v>
      </c>
      <c r="V13" s="96">
        <v>24100197625</v>
      </c>
      <c r="W13" s="96">
        <v>25505551573</v>
      </c>
      <c r="X13" s="96">
        <v>25625252739</v>
      </c>
      <c r="Y13" s="96">
        <v>26223418499</v>
      </c>
      <c r="Z13" s="348">
        <v>101454420436</v>
      </c>
      <c r="AB13" s="96">
        <v>25440120878</v>
      </c>
      <c r="AC13" s="96">
        <v>26739882185</v>
      </c>
      <c r="AD13" s="96">
        <v>27222980527</v>
      </c>
      <c r="AE13" s="96">
        <v>28308610215</v>
      </c>
      <c r="AF13" s="96">
        <v>107711593805</v>
      </c>
      <c r="AH13" s="96">
        <v>27281105017</v>
      </c>
      <c r="AI13" s="96">
        <v>29636588170</v>
      </c>
      <c r="AJ13" s="96">
        <v>29939740451</v>
      </c>
      <c r="AK13" s="96">
        <v>28379807913</v>
      </c>
      <c r="AL13" s="96">
        <v>115237241551</v>
      </c>
      <c r="AN13" s="96">
        <v>27514395831</v>
      </c>
      <c r="AO13" s="96">
        <v>29540449149</v>
      </c>
      <c r="AP13" s="96">
        <v>30515641229</v>
      </c>
      <c r="AQ13" s="96">
        <v>31002731969</v>
      </c>
      <c r="AR13" s="96">
        <v>118573218178</v>
      </c>
      <c r="AT13" s="96">
        <v>30279137225</v>
      </c>
      <c r="AU13" s="96">
        <v>31722258281</v>
      </c>
      <c r="AV13" s="96">
        <v>32039341474</v>
      </c>
      <c r="AW13" s="96">
        <v>32201919069</v>
      </c>
      <c r="AX13" s="96">
        <v>126242656049</v>
      </c>
      <c r="AZ13" s="96">
        <v>30841017343</v>
      </c>
      <c r="BA13" s="96">
        <v>32001725152</v>
      </c>
    </row>
    <row r="14" spans="1:53">
      <c r="A14" s="72"/>
      <c r="B14" s="72"/>
      <c r="C14" s="90" t="s">
        <v>23</v>
      </c>
      <c r="D14" s="97"/>
      <c r="E14" s="97"/>
      <c r="F14" s="97"/>
      <c r="G14" s="97"/>
      <c r="H14" s="97"/>
      <c r="I14" s="97"/>
      <c r="J14" s="97">
        <v>6.5882412857825257E-2</v>
      </c>
      <c r="K14" s="97">
        <v>4.7432187182571806E-2</v>
      </c>
      <c r="L14" s="97">
        <v>9.0036590471711531E-3</v>
      </c>
      <c r="M14" s="97">
        <v>-7.027922744888726E-3</v>
      </c>
      <c r="N14" s="285">
        <v>2.7801816263633983E-2</v>
      </c>
      <c r="O14" s="286"/>
      <c r="P14" s="97">
        <v>1.0541201895874375E-2</v>
      </c>
      <c r="Q14" s="97">
        <v>4.1588463661867969E-3</v>
      </c>
      <c r="R14" s="97">
        <v>5.0694644733365601E-2</v>
      </c>
      <c r="S14" s="97">
        <v>6.4226777472895291E-2</v>
      </c>
      <c r="T14" s="285">
        <v>3.239432836929379E-2</v>
      </c>
      <c r="V14" s="97">
        <v>5.7692699745190312E-2</v>
      </c>
      <c r="W14" s="97">
        <v>5.3963894619288855E-2</v>
      </c>
      <c r="X14" s="97">
        <v>3.5758700864163107E-2</v>
      </c>
      <c r="Y14" s="97">
        <v>5.6704096510212132E-2</v>
      </c>
      <c r="Z14" s="349">
        <v>5.088293695529944E-2</v>
      </c>
      <c r="AB14" s="97">
        <v>5.5598019312922631E-2</v>
      </c>
      <c r="AC14" s="97">
        <v>4.8394586114603122E-2</v>
      </c>
      <c r="AD14" s="97">
        <v>6.2349737747888101E-2</v>
      </c>
      <c r="AE14" s="97">
        <v>7.9516395472219559E-2</v>
      </c>
      <c r="AF14" s="97">
        <v>6.1674723901726791E-2</v>
      </c>
      <c r="AH14" s="97">
        <v>7.2365384890605622E-2</v>
      </c>
      <c r="AI14" s="97">
        <v>0.10832904815956645</v>
      </c>
      <c r="AJ14" s="97">
        <v>9.9796564204477578E-2</v>
      </c>
      <c r="AK14" s="97">
        <v>2.5150545173098227E-3</v>
      </c>
      <c r="AL14" s="97">
        <v>6.9868502360334261E-2</v>
      </c>
      <c r="AN14" s="97">
        <v>8.5513696697632202E-3</v>
      </c>
      <c r="AO14" s="97">
        <v>-3.2439301193690762E-3</v>
      </c>
      <c r="AP14" s="97">
        <v>1.9235329676372093E-2</v>
      </c>
      <c r="AQ14" s="97">
        <v>9.2422192004989245E-2</v>
      </c>
      <c r="AR14" s="97">
        <v>2.8948771960352948E-2</v>
      </c>
      <c r="AT14" s="97">
        <v>0.10048344913628871</v>
      </c>
      <c r="AU14" s="97">
        <v>7.3858360141888957E-2</v>
      </c>
      <c r="AV14" s="97">
        <v>4.9931778708683261E-2</v>
      </c>
      <c r="AW14" s="97">
        <v>3.8680046042364413E-2</v>
      </c>
      <c r="AX14" s="97">
        <v>6.4681029905815368E-2</v>
      </c>
      <c r="AZ14" s="97">
        <v>1.85566753050046E-2</v>
      </c>
      <c r="BA14" s="97">
        <v>8.8098037827082365E-3</v>
      </c>
    </row>
    <row r="15" spans="1:53">
      <c r="A15" s="73" t="s">
        <v>159</v>
      </c>
      <c r="B15" s="73" t="s">
        <v>154</v>
      </c>
      <c r="C15" s="73" t="s">
        <v>25</v>
      </c>
      <c r="D15" s="96">
        <v>3843431580</v>
      </c>
      <c r="E15" s="96">
        <v>3898660025</v>
      </c>
      <c r="F15" s="96">
        <v>3825638474</v>
      </c>
      <c r="G15" s="96">
        <v>3777032721</v>
      </c>
      <c r="H15" s="139">
        <v>15344762800</v>
      </c>
      <c r="I15" s="180"/>
      <c r="J15" s="96">
        <v>3441701276</v>
      </c>
      <c r="K15" s="96">
        <v>3618568049</v>
      </c>
      <c r="L15" s="96">
        <v>3792762228</v>
      </c>
      <c r="M15" s="96">
        <v>3720997489</v>
      </c>
      <c r="N15" s="178">
        <v>14574029042</v>
      </c>
      <c r="O15" s="147"/>
      <c r="P15" s="96">
        <v>3518207290</v>
      </c>
      <c r="Q15" s="96">
        <v>3784702442</v>
      </c>
      <c r="R15" s="96">
        <v>3764867883</v>
      </c>
      <c r="S15" s="96">
        <v>3716431544</v>
      </c>
      <c r="T15" s="178">
        <v>14784209159</v>
      </c>
      <c r="V15" s="96">
        <v>3628765632</v>
      </c>
      <c r="W15" s="96">
        <v>3836083168</v>
      </c>
      <c r="X15" s="96">
        <v>3851495760</v>
      </c>
      <c r="Y15" s="96">
        <v>3911806167</v>
      </c>
      <c r="Z15" s="348">
        <v>15228150727</v>
      </c>
      <c r="AB15" s="96">
        <v>3755076209</v>
      </c>
      <c r="AC15" s="96">
        <v>3929539854</v>
      </c>
      <c r="AD15" s="96">
        <v>3965716900</v>
      </c>
      <c r="AE15" s="96">
        <v>4138782021</v>
      </c>
      <c r="AF15" s="96">
        <v>15789114984</v>
      </c>
      <c r="AH15" s="96">
        <v>3788232250</v>
      </c>
      <c r="AI15" s="96">
        <v>4012976155</v>
      </c>
      <c r="AJ15" s="96">
        <v>4015848166</v>
      </c>
      <c r="AK15" s="96">
        <v>4113216343</v>
      </c>
      <c r="AL15" s="96">
        <v>15930272914</v>
      </c>
      <c r="AN15" s="96">
        <v>3913037338</v>
      </c>
      <c r="AO15" s="96">
        <v>4159354414</v>
      </c>
      <c r="AP15" s="96">
        <v>4071920472</v>
      </c>
      <c r="AQ15" s="96">
        <v>4157524888</v>
      </c>
      <c r="AR15" s="96">
        <v>16301837112</v>
      </c>
      <c r="AT15" s="96">
        <v>4059071584</v>
      </c>
      <c r="AU15" s="96">
        <v>4364887617</v>
      </c>
      <c r="AV15" s="96">
        <v>4314948662</v>
      </c>
      <c r="AW15" s="96">
        <v>4404155056</v>
      </c>
      <c r="AX15" s="96">
        <v>17143062919</v>
      </c>
      <c r="AZ15" s="96">
        <v>4196649763</v>
      </c>
      <c r="BA15" s="96">
        <v>4382931579</v>
      </c>
    </row>
    <row r="16" spans="1:53">
      <c r="A16" s="69"/>
      <c r="B16" s="72"/>
      <c r="C16" s="90" t="s">
        <v>23</v>
      </c>
      <c r="D16" s="97"/>
      <c r="E16" s="97"/>
      <c r="F16" s="97"/>
      <c r="G16" s="97"/>
      <c r="H16" s="284"/>
      <c r="I16" s="284"/>
      <c r="J16" s="97">
        <v>-0.10452385989917901</v>
      </c>
      <c r="K16" s="97">
        <v>-7.1843139489958463E-2</v>
      </c>
      <c r="L16" s="97">
        <v>-8.5936625280813583E-3</v>
      </c>
      <c r="M16" s="97">
        <v>-1.4835781455757258E-2</v>
      </c>
      <c r="N16" s="285">
        <v>-5.0227805280900095E-2</v>
      </c>
      <c r="O16" s="286"/>
      <c r="P16" s="97">
        <v>2.6260483822218905E-2</v>
      </c>
      <c r="Q16" s="97">
        <v>5.0813038000321109E-2</v>
      </c>
      <c r="R16" s="97">
        <v>-2.9863185956222615E-3</v>
      </c>
      <c r="S16" s="97">
        <v>2.9798975036976483E-3</v>
      </c>
      <c r="T16" s="285">
        <v>1.8799240799782568E-2</v>
      </c>
      <c r="V16" s="97">
        <v>3.1424624215362851E-2</v>
      </c>
      <c r="W16" s="97">
        <v>1.3575895803541238E-2</v>
      </c>
      <c r="X16" s="97">
        <v>2.300953969491526E-2</v>
      </c>
      <c r="Y16" s="97">
        <v>5.257048883771942E-2</v>
      </c>
      <c r="Z16" s="349">
        <v>3.002809032431375E-2</v>
      </c>
      <c r="AB16" s="97">
        <v>3.4808138581929882E-2</v>
      </c>
      <c r="AC16" s="97">
        <v>2.4362528628055102E-2</v>
      </c>
      <c r="AD16" s="97">
        <v>2.9656306826623569E-2</v>
      </c>
      <c r="AE16" s="97">
        <v>5.8023287532692258E-2</v>
      </c>
      <c r="AF16" s="97">
        <v>3.683731971508486E-2</v>
      </c>
      <c r="AH16" s="97">
        <v>8.8296586153253642E-3</v>
      </c>
      <c r="AI16" s="97">
        <v>2.1233097029176973E-2</v>
      </c>
      <c r="AJ16" s="97">
        <v>1.2641161047073135E-2</v>
      </c>
      <c r="AK16" s="97">
        <v>-6.1771018309929593E-3</v>
      </c>
      <c r="AL16" s="97">
        <v>8.9402053340572607E-3</v>
      </c>
      <c r="AN16" s="97">
        <v>3.2945468958509583E-2</v>
      </c>
      <c r="AO16" s="97">
        <v>3.6476234432048393E-2</v>
      </c>
      <c r="AP16" s="97">
        <v>1.3962755483320821E-2</v>
      </c>
      <c r="AQ16" s="97">
        <v>1.0772237904628001E-2</v>
      </c>
      <c r="AR16" s="97">
        <v>2.3324408816214115E-2</v>
      </c>
      <c r="AT16" s="97">
        <v>3.7319921428258018E-2</v>
      </c>
      <c r="AU16" s="97">
        <v>4.9414688565176057E-2</v>
      </c>
      <c r="AV16" s="97">
        <v>5.9683923512541481E-2</v>
      </c>
      <c r="AW16" s="97">
        <v>5.9321393050912663E-2</v>
      </c>
      <c r="AX16" s="97">
        <v>5.1603129219145671E-2</v>
      </c>
      <c r="AZ16" s="97">
        <v>3.3894001658483663E-2</v>
      </c>
      <c r="BA16" s="97">
        <v>4.1338892506015412E-3</v>
      </c>
    </row>
    <row r="17" spans="1:53">
      <c r="A17" s="69"/>
      <c r="B17" s="61" t="s">
        <v>155</v>
      </c>
      <c r="C17" s="73" t="s">
        <v>25</v>
      </c>
      <c r="D17" s="96">
        <v>3450950883</v>
      </c>
      <c r="E17" s="96">
        <v>3516903972</v>
      </c>
      <c r="F17" s="96">
        <v>3567316614</v>
      </c>
      <c r="G17" s="96">
        <v>3601113047</v>
      </c>
      <c r="H17" s="139">
        <v>14136284516</v>
      </c>
      <c r="I17" s="180"/>
      <c r="J17" s="96">
        <v>3317498503</v>
      </c>
      <c r="K17" s="96">
        <v>3357416864</v>
      </c>
      <c r="L17" s="96">
        <v>3253044312</v>
      </c>
      <c r="M17" s="96">
        <v>3221313656</v>
      </c>
      <c r="N17" s="178">
        <v>13149273335</v>
      </c>
      <c r="O17" s="147"/>
      <c r="P17" s="96">
        <v>3146102605</v>
      </c>
      <c r="Q17" s="96">
        <v>3272767306</v>
      </c>
      <c r="R17" s="96">
        <v>3385977612</v>
      </c>
      <c r="S17" s="96">
        <v>3408059125</v>
      </c>
      <c r="T17" s="178">
        <v>13212906648</v>
      </c>
      <c r="V17" s="96">
        <v>3300576915</v>
      </c>
      <c r="W17" s="96">
        <v>3454713838</v>
      </c>
      <c r="X17" s="96">
        <v>3473606648</v>
      </c>
      <c r="Y17" s="96">
        <v>3488425818</v>
      </c>
      <c r="Z17" s="348">
        <v>13717323219</v>
      </c>
      <c r="AB17" s="96">
        <v>3393603950</v>
      </c>
      <c r="AC17" s="96">
        <v>3515032550</v>
      </c>
      <c r="AD17" s="96">
        <v>3541161196</v>
      </c>
      <c r="AE17" s="96">
        <v>3612529266</v>
      </c>
      <c r="AF17" s="96">
        <v>14062326962</v>
      </c>
      <c r="AH17" s="96">
        <v>3475910993</v>
      </c>
      <c r="AI17" s="96">
        <v>3664799004</v>
      </c>
      <c r="AJ17" s="96">
        <v>3670792647</v>
      </c>
      <c r="AK17" s="96">
        <v>3616649037</v>
      </c>
      <c r="AL17" s="96">
        <v>14428151681</v>
      </c>
      <c r="AN17" s="96">
        <v>3508122181</v>
      </c>
      <c r="AO17" s="96">
        <v>3759715275</v>
      </c>
      <c r="AP17" s="96">
        <v>3800556656</v>
      </c>
      <c r="AQ17" s="96">
        <v>3835896058</v>
      </c>
      <c r="AR17" s="96">
        <v>14904290170</v>
      </c>
      <c r="AT17" s="96">
        <v>3824038422</v>
      </c>
      <c r="AU17" s="96">
        <v>4025858969</v>
      </c>
      <c r="AV17" s="96">
        <v>4003584072</v>
      </c>
      <c r="AW17" s="96">
        <v>4010765151</v>
      </c>
      <c r="AX17" s="96">
        <v>15864246614</v>
      </c>
      <c r="AZ17" s="96">
        <v>3957519850</v>
      </c>
      <c r="BA17" s="96">
        <v>4121880271</v>
      </c>
    </row>
    <row r="18" spans="1:53">
      <c r="A18" s="69"/>
      <c r="B18" s="69"/>
      <c r="C18" s="90" t="s">
        <v>23</v>
      </c>
      <c r="D18" s="97"/>
      <c r="E18" s="97"/>
      <c r="F18" s="97"/>
      <c r="G18" s="97"/>
      <c r="H18" s="97"/>
      <c r="I18" s="97"/>
      <c r="J18" s="97">
        <v>-3.8671190789011267E-2</v>
      </c>
      <c r="K18" s="97">
        <v>-4.5348724124901985E-2</v>
      </c>
      <c r="L18" s="97">
        <v>-8.8097675649711715E-2</v>
      </c>
      <c r="M18" s="97">
        <v>-0.10546722250677509</v>
      </c>
      <c r="N18" s="285">
        <v>-6.9821117414753608E-2</v>
      </c>
      <c r="O18" s="286"/>
      <c r="P18" s="97">
        <v>-4.7482998023082423E-2</v>
      </c>
      <c r="Q18" s="97">
        <v>-1.8613969385497309E-2</v>
      </c>
      <c r="R18" s="97">
        <v>4.7223101707812631E-2</v>
      </c>
      <c r="S18" s="97">
        <v>6.4182718336754485E-2</v>
      </c>
      <c r="T18" s="285">
        <v>1.065691891142917E-2</v>
      </c>
      <c r="V18" s="97">
        <v>4.9100213627647937E-2</v>
      </c>
      <c r="W18" s="97">
        <v>5.5594093618093643E-2</v>
      </c>
      <c r="X18" s="97">
        <v>2.5879980921740264E-2</v>
      </c>
      <c r="Y18" s="97">
        <v>2.3581367004599674E-2</v>
      </c>
      <c r="Z18" s="349">
        <v>3.8176048952586195E-2</v>
      </c>
      <c r="AB18" s="97">
        <v>2.8185083212944884E-2</v>
      </c>
      <c r="AC18" s="97">
        <v>1.7459828752392381E-2</v>
      </c>
      <c r="AD18" s="97">
        <v>1.9447955639679604E-2</v>
      </c>
      <c r="AE18" s="97">
        <v>3.5575773851814763E-2</v>
      </c>
      <c r="AF18" s="97">
        <v>2.5150952375470048E-2</v>
      </c>
      <c r="AH18" s="97">
        <v>2.4253579443175743E-2</v>
      </c>
      <c r="AI18" s="97">
        <v>4.2607415968310081E-2</v>
      </c>
      <c r="AJ18" s="97">
        <v>3.6607046057781423E-2</v>
      </c>
      <c r="AK18" s="97">
        <v>1.1404117992273033E-3</v>
      </c>
      <c r="AL18" s="97">
        <v>2.601452234673185E-2</v>
      </c>
      <c r="AN18" s="97">
        <v>9.2669772226241509E-3</v>
      </c>
      <c r="AO18" s="97">
        <v>2.5899447935999298E-2</v>
      </c>
      <c r="AP18" s="97">
        <v>3.535040561499736E-2</v>
      </c>
      <c r="AQ18" s="97">
        <v>6.0621591632752159E-2</v>
      </c>
      <c r="AR18" s="97">
        <v>3.3000657293270175E-2</v>
      </c>
      <c r="AT18" s="97">
        <v>9.0052804520607488E-2</v>
      </c>
      <c r="AU18" s="97">
        <v>7.0788257762417928E-2</v>
      </c>
      <c r="AV18" s="97">
        <v>5.3420441892236381E-2</v>
      </c>
      <c r="AW18" s="97">
        <v>4.558754730470338E-2</v>
      </c>
      <c r="AX18" s="97">
        <v>6.4408061910405046E-2</v>
      </c>
      <c r="AZ18" s="97">
        <v>3.4905880451428173E-2</v>
      </c>
      <c r="BA18" s="97">
        <v>2.3851134065893786E-2</v>
      </c>
    </row>
    <row r="19" spans="1:53">
      <c r="A19" s="69"/>
      <c r="B19" s="73" t="s">
        <v>156</v>
      </c>
      <c r="C19" s="73" t="s">
        <v>25</v>
      </c>
      <c r="D19" s="96">
        <v>2324365222</v>
      </c>
      <c r="E19" s="96">
        <v>2577254765</v>
      </c>
      <c r="F19" s="96">
        <v>2690976810</v>
      </c>
      <c r="G19" s="96">
        <v>2798457051</v>
      </c>
      <c r="H19" s="139">
        <v>10391053848</v>
      </c>
      <c r="I19" s="180"/>
      <c r="J19" s="96">
        <v>2589132410</v>
      </c>
      <c r="K19" s="96">
        <v>2751132219</v>
      </c>
      <c r="L19" s="96">
        <v>2648087283</v>
      </c>
      <c r="M19" s="96">
        <v>2612980997</v>
      </c>
      <c r="N19" s="178">
        <v>10601332909</v>
      </c>
      <c r="O19" s="147"/>
      <c r="P19" s="96">
        <v>2509880311</v>
      </c>
      <c r="Q19" s="96">
        <v>2655706520</v>
      </c>
      <c r="R19" s="96">
        <v>2720213789</v>
      </c>
      <c r="S19" s="96">
        <v>2675696975</v>
      </c>
      <c r="T19" s="178">
        <v>10561497595</v>
      </c>
      <c r="V19" s="96">
        <v>2591864510</v>
      </c>
      <c r="W19" s="96">
        <v>2698087362</v>
      </c>
      <c r="X19" s="96">
        <v>2727993958</v>
      </c>
      <c r="Y19" s="96">
        <v>2739111047</v>
      </c>
      <c r="Z19" s="348">
        <v>10757056877</v>
      </c>
      <c r="AB19" s="96">
        <v>2668217449</v>
      </c>
      <c r="AC19" s="96">
        <v>2801772646</v>
      </c>
      <c r="AD19" s="96">
        <v>2793242266</v>
      </c>
      <c r="AE19" s="96">
        <v>2805094560</v>
      </c>
      <c r="AF19" s="96">
        <v>11068326921</v>
      </c>
      <c r="AH19" s="96">
        <v>2724974173</v>
      </c>
      <c r="AI19" s="96">
        <v>2857093236</v>
      </c>
      <c r="AJ19" s="96">
        <v>2891468707</v>
      </c>
      <c r="AK19" s="96">
        <v>2838905773</v>
      </c>
      <c r="AL19" s="96">
        <v>11312441889</v>
      </c>
      <c r="AN19" s="96">
        <v>2762283700</v>
      </c>
      <c r="AO19" s="96">
        <v>2955289407</v>
      </c>
      <c r="AP19" s="96">
        <v>2958252952</v>
      </c>
      <c r="AQ19" s="96">
        <v>2977151847</v>
      </c>
      <c r="AR19" s="96">
        <v>11652977906</v>
      </c>
      <c r="AT19" s="96">
        <v>2932325240</v>
      </c>
      <c r="AU19" s="96">
        <v>3086142479</v>
      </c>
      <c r="AV19" s="96">
        <v>3037593487</v>
      </c>
      <c r="AW19" s="96">
        <v>3024507147</v>
      </c>
      <c r="AX19" s="96">
        <v>12080568353</v>
      </c>
      <c r="AZ19" s="96">
        <v>2948893692</v>
      </c>
      <c r="BA19" s="96">
        <v>3149512983</v>
      </c>
    </row>
    <row r="20" spans="1:53">
      <c r="A20" s="69"/>
      <c r="B20" s="72"/>
      <c r="C20" s="90" t="s">
        <v>23</v>
      </c>
      <c r="D20" s="97"/>
      <c r="E20" s="97"/>
      <c r="F20" s="97"/>
      <c r="G20" s="97"/>
      <c r="H20" s="97"/>
      <c r="I20" s="97"/>
      <c r="J20" s="97">
        <v>0.11390946030941773</v>
      </c>
      <c r="K20" s="97">
        <v>6.7466149005257492E-2</v>
      </c>
      <c r="L20" s="97">
        <v>-1.5938274473647374E-2</v>
      </c>
      <c r="M20" s="97">
        <v>-6.6277970545848497E-2</v>
      </c>
      <c r="N20" s="285">
        <v>2.0236548099543672E-2</v>
      </c>
      <c r="O20" s="286"/>
      <c r="P20" s="97">
        <v>-2.6451370547000752E-2</v>
      </c>
      <c r="Q20" s="97">
        <v>-2.8113933956374071E-2</v>
      </c>
      <c r="R20" s="97">
        <v>3.472156850329422E-2</v>
      </c>
      <c r="S20" s="97">
        <v>3.4480596409509179E-2</v>
      </c>
      <c r="T20" s="285">
        <v>3.3677839519521413E-3</v>
      </c>
      <c r="V20" s="97">
        <v>3.2664585096225274E-2</v>
      </c>
      <c r="W20" s="97">
        <v>1.5958405675036813E-2</v>
      </c>
      <c r="X20" s="97">
        <v>2.8601314468228445E-3</v>
      </c>
      <c r="Y20" s="97">
        <v>2.3700020066734107E-2</v>
      </c>
      <c r="Z20" s="349">
        <v>1.8516245470015624E-2</v>
      </c>
      <c r="AB20" s="97">
        <v>2.9458692267829933E-2</v>
      </c>
      <c r="AC20" s="97">
        <v>3.8429179670128155E-2</v>
      </c>
      <c r="AD20" s="97">
        <v>2.3918054440207115E-2</v>
      </c>
      <c r="AE20" s="97">
        <v>2.4089389538356931E-2</v>
      </c>
      <c r="AF20" s="97">
        <v>2.8936357551993197E-2</v>
      </c>
      <c r="AH20" s="97">
        <v>2.1271401257521694E-2</v>
      </c>
      <c r="AI20" s="97">
        <v>1.9744853344535018E-2</v>
      </c>
      <c r="AJ20" s="97">
        <v>3.516574347869339E-2</v>
      </c>
      <c r="AK20" s="97">
        <v>1.2053502039517605E-2</v>
      </c>
      <c r="AL20" s="97">
        <v>2.2055272648013213E-2</v>
      </c>
      <c r="AN20" s="97">
        <v>1.3691699308447047E-2</v>
      </c>
      <c r="AO20" s="97">
        <v>3.4369256754629651E-2</v>
      </c>
      <c r="AP20" s="97">
        <v>2.3096997328147184E-2</v>
      </c>
      <c r="AQ20" s="97">
        <v>4.8696957579507538E-2</v>
      </c>
      <c r="AR20" s="97">
        <v>3.0102785971535484E-2</v>
      </c>
      <c r="AT20" s="97">
        <v>6.1558318575315019E-2</v>
      </c>
      <c r="AU20" s="97">
        <v>4.427758299747464E-2</v>
      </c>
      <c r="AV20" s="97">
        <v>2.6820064506775765E-2</v>
      </c>
      <c r="AW20" s="97">
        <v>1.590624275604835E-2</v>
      </c>
      <c r="AX20" s="97">
        <v>3.6693663237775231E-2</v>
      </c>
      <c r="AZ20" s="97">
        <v>5.6502777297651186E-3</v>
      </c>
      <c r="BA20" s="97">
        <v>2.0533887994871103E-2</v>
      </c>
    </row>
    <row r="21" spans="1:53">
      <c r="A21" s="69"/>
      <c r="B21" s="61" t="s">
        <v>157</v>
      </c>
      <c r="C21" s="73" t="s">
        <v>25</v>
      </c>
      <c r="D21" s="96">
        <v>13942083</v>
      </c>
      <c r="E21" s="96">
        <v>22133473</v>
      </c>
      <c r="F21" s="96">
        <v>24967617</v>
      </c>
      <c r="G21" s="96">
        <v>26819829</v>
      </c>
      <c r="H21" s="139">
        <v>87863002</v>
      </c>
      <c r="I21" s="180"/>
      <c r="J21" s="96">
        <v>28757546</v>
      </c>
      <c r="K21" s="96">
        <v>27770522</v>
      </c>
      <c r="L21" s="96">
        <v>37411821</v>
      </c>
      <c r="M21" s="96">
        <v>47524598</v>
      </c>
      <c r="N21" s="178">
        <v>141464487</v>
      </c>
      <c r="O21" s="147"/>
      <c r="P21" s="96">
        <v>55103712</v>
      </c>
      <c r="Q21" s="96">
        <v>62258337</v>
      </c>
      <c r="R21" s="96">
        <v>64208033</v>
      </c>
      <c r="S21" s="96">
        <v>66881429</v>
      </c>
      <c r="T21" s="178">
        <v>248451511</v>
      </c>
      <c r="V21" s="96">
        <v>77743939</v>
      </c>
      <c r="W21" s="96">
        <v>88256897</v>
      </c>
      <c r="X21" s="96">
        <v>104180373</v>
      </c>
      <c r="Y21" s="96">
        <v>118123512</v>
      </c>
      <c r="Z21" s="348">
        <v>388304721</v>
      </c>
      <c r="AB21" s="96">
        <v>151248235</v>
      </c>
      <c r="AC21" s="96">
        <v>166812925</v>
      </c>
      <c r="AD21" s="96">
        <v>185865811</v>
      </c>
      <c r="AE21" s="96">
        <v>204116410</v>
      </c>
      <c r="AF21" s="96">
        <v>708043381</v>
      </c>
      <c r="AH21" s="96">
        <v>219096426</v>
      </c>
      <c r="AI21" s="96">
        <v>232023079</v>
      </c>
      <c r="AJ21" s="96">
        <v>253298826</v>
      </c>
      <c r="AK21" s="96">
        <v>226939730</v>
      </c>
      <c r="AL21" s="96">
        <v>931358061</v>
      </c>
      <c r="AN21" s="96">
        <v>246025056</v>
      </c>
      <c r="AO21" s="96">
        <v>269393172</v>
      </c>
      <c r="AP21" s="96">
        <v>283077407</v>
      </c>
      <c r="AQ21" s="96">
        <v>298812669</v>
      </c>
      <c r="AR21" s="96">
        <v>1097308304</v>
      </c>
      <c r="AT21" s="96">
        <v>320427328</v>
      </c>
      <c r="AU21" s="96">
        <v>336149642</v>
      </c>
      <c r="AV21" s="96">
        <v>349005451</v>
      </c>
      <c r="AW21" s="96">
        <v>341043112</v>
      </c>
      <c r="AX21" s="96">
        <v>1346625533</v>
      </c>
      <c r="AZ21" s="96">
        <v>314368975</v>
      </c>
      <c r="BA21" s="96">
        <v>319997004</v>
      </c>
    </row>
    <row r="22" spans="1:53">
      <c r="A22" s="69"/>
      <c r="B22" s="69"/>
      <c r="C22" s="90" t="s">
        <v>23</v>
      </c>
      <c r="D22" s="97"/>
      <c r="E22" s="97"/>
      <c r="F22" s="97"/>
      <c r="G22" s="97"/>
      <c r="H22" s="97"/>
      <c r="I22" s="97"/>
      <c r="J22" s="97">
        <v>1.0626434371391995</v>
      </c>
      <c r="K22" s="97">
        <v>0.25468434167561504</v>
      </c>
      <c r="L22" s="97">
        <v>0.49841376531849235</v>
      </c>
      <c r="M22" s="97">
        <v>0.77199481771490785</v>
      </c>
      <c r="N22" s="285">
        <v>0.61005751886328663</v>
      </c>
      <c r="O22" s="286"/>
      <c r="P22" s="97">
        <v>0.91634783592131841</v>
      </c>
      <c r="Q22" s="97">
        <v>1.2422975238770007</v>
      </c>
      <c r="R22" s="97">
        <v>0.71634621386243436</v>
      </c>
      <c r="S22" s="97">
        <v>0.40740792102051393</v>
      </c>
      <c r="T22" s="285">
        <v>0.75645319417925494</v>
      </c>
      <c r="V22" s="97">
        <v>0.41086573260255133</v>
      </c>
      <c r="W22" s="97">
        <v>0.41759162311065268</v>
      </c>
      <c r="X22" s="97">
        <v>0.62254422277661114</v>
      </c>
      <c r="Y22" s="97">
        <v>0.7661631003727507</v>
      </c>
      <c r="Z22" s="349">
        <v>0.56289941420400535</v>
      </c>
      <c r="AB22" s="97">
        <v>0.94546657842999182</v>
      </c>
      <c r="AC22" s="97">
        <v>0.89008372909371603</v>
      </c>
      <c r="AD22" s="97">
        <v>0.78407703531643147</v>
      </c>
      <c r="AE22" s="97">
        <v>0.72799137567125505</v>
      </c>
      <c r="AF22" s="97">
        <v>0.82342202581667823</v>
      </c>
      <c r="AH22" s="97">
        <v>0.44858831575786651</v>
      </c>
      <c r="AI22" s="97">
        <v>0.39091787401965394</v>
      </c>
      <c r="AJ22" s="97">
        <v>0.36280483558108489</v>
      </c>
      <c r="AK22" s="97">
        <v>0.1118152136812518</v>
      </c>
      <c r="AL22" s="97">
        <v>0.31539688950217015</v>
      </c>
      <c r="AN22" s="97">
        <v>0.12290766440891199</v>
      </c>
      <c r="AO22" s="97">
        <v>0.16106196487462343</v>
      </c>
      <c r="AP22" s="97">
        <v>0.11756304389661887</v>
      </c>
      <c r="AQ22" s="97">
        <v>0.31670496391266534</v>
      </c>
      <c r="AR22" s="97">
        <v>0.17818092734583635</v>
      </c>
      <c r="AT22" s="97">
        <v>0.30241745783811558</v>
      </c>
      <c r="AU22" s="97">
        <v>0.24780312546303151</v>
      </c>
      <c r="AV22" s="97">
        <v>0.23289758338078892</v>
      </c>
      <c r="AW22" s="97">
        <v>0.14132748501369607</v>
      </c>
      <c r="AX22" s="97">
        <v>0.22720800352204384</v>
      </c>
      <c r="AZ22" s="97">
        <v>-1.8907104577547185E-2</v>
      </c>
      <c r="BA22" s="97">
        <v>-4.8051926826088942E-2</v>
      </c>
    </row>
    <row r="23" spans="1:53">
      <c r="A23" s="69"/>
      <c r="B23" s="73" t="s">
        <v>158</v>
      </c>
      <c r="C23" s="73" t="s">
        <v>25</v>
      </c>
      <c r="D23" s="96">
        <v>9632689768</v>
      </c>
      <c r="E23" s="96">
        <v>10014952235</v>
      </c>
      <c r="F23" s="96">
        <v>10108899515</v>
      </c>
      <c r="G23" s="96">
        <v>10203422648</v>
      </c>
      <c r="H23" s="139">
        <v>39959964166</v>
      </c>
      <c r="I23" s="180"/>
      <c r="J23" s="96">
        <v>9377089735</v>
      </c>
      <c r="K23" s="96">
        <v>9754887654</v>
      </c>
      <c r="L23" s="96">
        <v>9731305644</v>
      </c>
      <c r="M23" s="96">
        <v>9602816740</v>
      </c>
      <c r="N23" s="178">
        <v>38466099773</v>
      </c>
      <c r="O23" s="147"/>
      <c r="P23" s="96">
        <v>9229293918</v>
      </c>
      <c r="Q23" s="96">
        <v>9775434605</v>
      </c>
      <c r="R23" s="96">
        <v>9935267317</v>
      </c>
      <c r="S23" s="96">
        <v>9867069073</v>
      </c>
      <c r="T23" s="178">
        <v>38807064913</v>
      </c>
      <c r="V23" s="96">
        <v>9598950996</v>
      </c>
      <c r="W23" s="96">
        <v>10077141265</v>
      </c>
      <c r="X23" s="96">
        <v>10157276739</v>
      </c>
      <c r="Y23" s="96">
        <v>10257466544</v>
      </c>
      <c r="Z23" s="348">
        <v>40090835544</v>
      </c>
      <c r="AB23" s="96">
        <v>9968145843</v>
      </c>
      <c r="AC23" s="96">
        <v>10413157975</v>
      </c>
      <c r="AD23" s="96">
        <v>10485986173</v>
      </c>
      <c r="AE23" s="96">
        <v>10760522257</v>
      </c>
      <c r="AF23" s="96">
        <v>41627812248</v>
      </c>
      <c r="AH23" s="96">
        <v>10208213842</v>
      </c>
      <c r="AI23" s="96">
        <v>10766891474</v>
      </c>
      <c r="AJ23" s="96">
        <v>10831408346</v>
      </c>
      <c r="AK23" s="96">
        <v>10795710883</v>
      </c>
      <c r="AL23" s="96">
        <v>42602224545</v>
      </c>
      <c r="AN23" s="96">
        <v>10429468275</v>
      </c>
      <c r="AO23" s="96">
        <v>11143752268</v>
      </c>
      <c r="AP23" s="96">
        <v>11113807487</v>
      </c>
      <c r="AQ23" s="96">
        <v>11269385462</v>
      </c>
      <c r="AR23" s="96">
        <v>43956413492</v>
      </c>
      <c r="AT23" s="96">
        <v>11135862574</v>
      </c>
      <c r="AU23" s="96">
        <v>11813038707</v>
      </c>
      <c r="AV23" s="96">
        <v>11705131672</v>
      </c>
      <c r="AW23" s="96">
        <v>11780470466</v>
      </c>
      <c r="AX23" s="96">
        <v>46434503419</v>
      </c>
      <c r="AZ23" s="96">
        <v>11417432280</v>
      </c>
      <c r="BA23" s="96">
        <v>11974321837</v>
      </c>
    </row>
    <row r="24" spans="1:53">
      <c r="A24" s="72"/>
      <c r="B24" s="72"/>
      <c r="C24" s="90" t="s">
        <v>23</v>
      </c>
      <c r="D24" s="97"/>
      <c r="E24" s="97"/>
      <c r="F24" s="97"/>
      <c r="G24" s="97"/>
      <c r="H24" s="97"/>
      <c r="I24" s="97"/>
      <c r="J24" s="97">
        <v>-2.6534648074010292E-2</v>
      </c>
      <c r="K24" s="97">
        <v>-2.5967630688355503E-2</v>
      </c>
      <c r="L24" s="97">
        <v>-3.7352618891869582E-2</v>
      </c>
      <c r="M24" s="97">
        <v>-5.886318039738625E-2</v>
      </c>
      <c r="N24" s="285">
        <v>-3.7384027342823756E-2</v>
      </c>
      <c r="O24" s="286"/>
      <c r="P24" s="97">
        <v>-1.163553685052543E-2</v>
      </c>
      <c r="Q24" s="97">
        <v>8.1066665165363538E-3</v>
      </c>
      <c r="R24" s="97">
        <v>2.6818334415666722E-2</v>
      </c>
      <c r="S24" s="97">
        <v>3.4074069247505001E-2</v>
      </c>
      <c r="T24" s="285">
        <v>1.4497823327454418E-2</v>
      </c>
      <c r="V24" s="97">
        <v>4.0052584876406838E-2</v>
      </c>
      <c r="W24" s="97">
        <v>3.0863759228227261E-2</v>
      </c>
      <c r="X24" s="97">
        <v>2.2345591207206361E-2</v>
      </c>
      <c r="Y24" s="97">
        <v>3.9565697585747461E-2</v>
      </c>
      <c r="Z24" s="349">
        <v>3.3080848393920892E-2</v>
      </c>
      <c r="AB24" s="97">
        <v>3.8461999353246901E-2</v>
      </c>
      <c r="AC24" s="97">
        <v>3.3344447712274849E-2</v>
      </c>
      <c r="AD24" s="97">
        <v>3.236196496821675E-2</v>
      </c>
      <c r="AE24" s="97">
        <v>4.9042881187290499E-2</v>
      </c>
      <c r="AF24" s="97">
        <v>3.83373577313737E-2</v>
      </c>
      <c r="AH24" s="97">
        <v>2.4083515909689934E-2</v>
      </c>
      <c r="AI24" s="97">
        <v>3.3969858120778129E-2</v>
      </c>
      <c r="AJ24" s="97">
        <v>3.2941314941785427E-2</v>
      </c>
      <c r="AK24" s="97">
        <v>3.2701596780870812E-3</v>
      </c>
      <c r="AL24" s="97">
        <v>2.3407722971240608E-2</v>
      </c>
      <c r="AN24" s="97">
        <v>2.167415734275524E-2</v>
      </c>
      <c r="AO24" s="97">
        <v>3.500181969048799E-2</v>
      </c>
      <c r="AP24" s="97">
        <v>2.6072245822426954E-2</v>
      </c>
      <c r="AQ24" s="97">
        <v>4.3876182322175383E-2</v>
      </c>
      <c r="AR24" s="97">
        <v>3.1786813047041562E-2</v>
      </c>
      <c r="AT24" s="97">
        <v>6.7730614866844618E-2</v>
      </c>
      <c r="AU24" s="97">
        <v>6.0059342930827597E-2</v>
      </c>
      <c r="AV24" s="97">
        <v>5.320626488192115E-2</v>
      </c>
      <c r="AW24" s="97">
        <v>4.5351630372690854E-2</v>
      </c>
      <c r="AX24" s="97">
        <v>5.6376071888827095E-2</v>
      </c>
      <c r="AZ24" s="97">
        <v>2.5284947989337558E-2</v>
      </c>
      <c r="BA24" s="97">
        <v>1.3652975665306988E-2</v>
      </c>
    </row>
    <row r="25" spans="1:53">
      <c r="A25" s="73" t="s">
        <v>160</v>
      </c>
      <c r="B25" s="73" t="s">
        <v>154</v>
      </c>
      <c r="C25" s="73" t="s">
        <v>25</v>
      </c>
      <c r="D25" s="96">
        <v>5420733516</v>
      </c>
      <c r="E25" s="96">
        <v>5480407114</v>
      </c>
      <c r="F25" s="96">
        <v>5334208592</v>
      </c>
      <c r="G25" s="96">
        <v>5302575296</v>
      </c>
      <c r="H25" s="139">
        <v>21537924518</v>
      </c>
      <c r="I25" s="180"/>
      <c r="J25" s="96">
        <v>5268361005</v>
      </c>
      <c r="K25" s="96">
        <v>5641069413</v>
      </c>
      <c r="L25" s="96">
        <v>5484422382</v>
      </c>
      <c r="M25" s="96">
        <v>5390615096</v>
      </c>
      <c r="N25" s="178">
        <v>21784467896</v>
      </c>
      <c r="O25" s="147"/>
      <c r="P25" s="96">
        <v>5305063899</v>
      </c>
      <c r="Q25" s="96">
        <v>5569612397</v>
      </c>
      <c r="R25" s="96">
        <v>5510813165</v>
      </c>
      <c r="S25" s="96">
        <v>5417875194</v>
      </c>
      <c r="T25" s="178">
        <v>21803364655</v>
      </c>
      <c r="V25" s="96">
        <v>5389940243</v>
      </c>
      <c r="W25" s="96">
        <v>5620271320</v>
      </c>
      <c r="X25" s="96">
        <v>5647462517</v>
      </c>
      <c r="Y25" s="96">
        <v>5736020564</v>
      </c>
      <c r="Z25" s="348">
        <v>22393694644</v>
      </c>
      <c r="AB25" s="96">
        <v>5711184881</v>
      </c>
      <c r="AC25" s="96">
        <v>6025228502</v>
      </c>
      <c r="AD25" s="96">
        <v>6050891693</v>
      </c>
      <c r="AE25" s="96">
        <v>6271920782</v>
      </c>
      <c r="AF25" s="96">
        <v>24059225858</v>
      </c>
      <c r="AH25" s="96">
        <v>6025162635</v>
      </c>
      <c r="AI25" s="96">
        <v>6277695690</v>
      </c>
      <c r="AJ25" s="96">
        <v>6306265558</v>
      </c>
      <c r="AK25" s="96">
        <v>6225688332</v>
      </c>
      <c r="AL25" s="96">
        <v>24834812215</v>
      </c>
      <c r="AN25" s="96">
        <v>6170417688</v>
      </c>
      <c r="AO25" s="96">
        <v>6556026601</v>
      </c>
      <c r="AP25" s="96">
        <v>6716494809</v>
      </c>
      <c r="AQ25" s="96">
        <v>6830392145</v>
      </c>
      <c r="AR25" s="96">
        <v>26273331243</v>
      </c>
      <c r="AT25" s="96">
        <v>6654234677</v>
      </c>
      <c r="AU25" s="96">
        <v>6914000730</v>
      </c>
      <c r="AV25" s="96">
        <v>7029015137</v>
      </c>
      <c r="AW25" s="96">
        <v>7142602493</v>
      </c>
      <c r="AX25" s="96">
        <v>27739853037</v>
      </c>
      <c r="AZ25" s="96">
        <v>7041852786</v>
      </c>
      <c r="BA25" s="96">
        <v>7336929139</v>
      </c>
    </row>
    <row r="26" spans="1:53">
      <c r="A26" s="69"/>
      <c r="B26" s="72"/>
      <c r="C26" s="90" t="s">
        <v>23</v>
      </c>
      <c r="D26" s="97"/>
      <c r="E26" s="97"/>
      <c r="F26" s="97"/>
      <c r="G26" s="97"/>
      <c r="H26" s="284"/>
      <c r="I26" s="284"/>
      <c r="J26" s="97">
        <v>-2.8109205248745939E-2</v>
      </c>
      <c r="K26" s="97">
        <v>2.9315759880243153E-2</v>
      </c>
      <c r="L26" s="97">
        <v>2.8160464183062395E-2</v>
      </c>
      <c r="M26" s="97">
        <v>1.6603215435038399E-2</v>
      </c>
      <c r="N26" s="285">
        <v>1.1446942243388269E-2</v>
      </c>
      <c r="O26" s="286"/>
      <c r="P26" s="97">
        <v>1.4194895754765291E-2</v>
      </c>
      <c r="Q26" s="97">
        <v>-5.4007106926475812E-3</v>
      </c>
      <c r="R26" s="97">
        <v>1.1341037111011643E-2</v>
      </c>
      <c r="S26" s="97">
        <v>1.1907811883912434E-2</v>
      </c>
      <c r="T26" s="285">
        <v>7.8377794101820442E-3</v>
      </c>
      <c r="V26" s="97">
        <v>1.599911812862409E-2</v>
      </c>
      <c r="W26" s="97">
        <v>9.0955921865023548E-3</v>
      </c>
      <c r="X26" s="97">
        <v>2.4796585895504597E-2</v>
      </c>
      <c r="Y26" s="97">
        <v>5.8721428347468851E-2</v>
      </c>
      <c r="Z26" s="349">
        <v>2.7075178457129701E-2</v>
      </c>
      <c r="AB26" s="97">
        <v>5.9600779139844073E-2</v>
      </c>
      <c r="AC26" s="97">
        <v>7.2052959535768402E-2</v>
      </c>
      <c r="AD26" s="97">
        <v>7.143547651455795E-2</v>
      </c>
      <c r="AE26" s="97">
        <v>9.3427178654724274E-2</v>
      </c>
      <c r="AF26" s="97">
        <v>7.4375007808113125E-2</v>
      </c>
      <c r="AH26" s="97">
        <v>5.4975939413998365E-2</v>
      </c>
      <c r="AI26" s="97">
        <v>4.1901678569733258E-2</v>
      </c>
      <c r="AJ26" s="97">
        <v>4.2204335816393934E-2</v>
      </c>
      <c r="AK26" s="97">
        <v>-7.371338319942411E-3</v>
      </c>
      <c r="AL26" s="97">
        <v>3.2236546661043475E-2</v>
      </c>
      <c r="AN26" s="97">
        <v>2.4108071731743452E-2</v>
      </c>
      <c r="AO26" s="97">
        <v>4.433647706806898E-2</v>
      </c>
      <c r="AP26" s="97">
        <v>6.5051058701388165E-2</v>
      </c>
      <c r="AQ26" s="97">
        <v>9.7130434540358523E-2</v>
      </c>
      <c r="AR26" s="97">
        <v>5.7923491248753844E-2</v>
      </c>
      <c r="AT26" s="97">
        <v>7.8409114822309167E-2</v>
      </c>
      <c r="AU26" s="97">
        <v>5.4602299652871666E-2</v>
      </c>
      <c r="AV26" s="97">
        <v>4.6530271650210731E-2</v>
      </c>
      <c r="AW26" s="97">
        <v>4.5708993184021551E-2</v>
      </c>
      <c r="AX26" s="97">
        <v>5.5817885460973882E-2</v>
      </c>
      <c r="AZ26" s="97">
        <v>5.8251343364817076E-2</v>
      </c>
      <c r="BA26" s="97">
        <v>6.1169853101823435E-2</v>
      </c>
    </row>
    <row r="27" spans="1:53">
      <c r="A27" s="69"/>
      <c r="B27" s="61" t="s">
        <v>155</v>
      </c>
      <c r="C27" s="73" t="s">
        <v>25</v>
      </c>
      <c r="D27" s="96">
        <v>4618600608</v>
      </c>
      <c r="E27" s="96">
        <v>4946967052</v>
      </c>
      <c r="F27" s="96">
        <v>4798310531</v>
      </c>
      <c r="G27" s="96">
        <v>4765293653</v>
      </c>
      <c r="H27" s="139">
        <v>19129171844</v>
      </c>
      <c r="I27" s="180"/>
      <c r="J27" s="96">
        <v>4687524378</v>
      </c>
      <c r="K27" s="96">
        <v>4975824293</v>
      </c>
      <c r="L27" s="96">
        <v>4850626476</v>
      </c>
      <c r="M27" s="96">
        <v>4846900124</v>
      </c>
      <c r="N27" s="178">
        <v>19360875271</v>
      </c>
      <c r="O27" s="147"/>
      <c r="P27" s="96">
        <v>5026694826</v>
      </c>
      <c r="Q27" s="96">
        <v>5291567265</v>
      </c>
      <c r="R27" s="96">
        <v>5239763096</v>
      </c>
      <c r="S27" s="96">
        <v>5273255630</v>
      </c>
      <c r="T27" s="178">
        <v>20831280817</v>
      </c>
      <c r="V27" s="96">
        <v>5326622246</v>
      </c>
      <c r="W27" s="96">
        <v>5785488438</v>
      </c>
      <c r="X27" s="96">
        <v>5609648096</v>
      </c>
      <c r="Y27" s="96">
        <v>5885194147</v>
      </c>
      <c r="Z27" s="348">
        <v>22606952927</v>
      </c>
      <c r="AB27" s="96">
        <v>5762121751</v>
      </c>
      <c r="AC27" s="96">
        <v>6041579011</v>
      </c>
      <c r="AD27" s="96">
        <v>6082084140</v>
      </c>
      <c r="AE27" s="96">
        <v>6284453477</v>
      </c>
      <c r="AF27" s="96">
        <v>24170238379</v>
      </c>
      <c r="AH27" s="96">
        <v>5894495733</v>
      </c>
      <c r="AI27" s="96">
        <v>6233614397</v>
      </c>
      <c r="AJ27" s="96">
        <v>6274868712</v>
      </c>
      <c r="AK27" s="96">
        <v>6216177289</v>
      </c>
      <c r="AL27" s="96">
        <v>24619156131</v>
      </c>
      <c r="AN27" s="96">
        <v>5936986726</v>
      </c>
      <c r="AO27" s="96">
        <v>6433021140</v>
      </c>
      <c r="AP27" s="96">
        <v>6463676080</v>
      </c>
      <c r="AQ27" s="96">
        <v>6451849451</v>
      </c>
      <c r="AR27" s="96">
        <v>25285533397</v>
      </c>
      <c r="AT27" s="96">
        <v>6304359406</v>
      </c>
      <c r="AU27" s="96">
        <v>6592823627</v>
      </c>
      <c r="AV27" s="96">
        <v>6621329648</v>
      </c>
      <c r="AW27" s="96">
        <v>6669899106</v>
      </c>
      <c r="AX27" s="96">
        <v>26188411787</v>
      </c>
      <c r="AZ27" s="96">
        <v>6449918387</v>
      </c>
      <c r="BA27" s="96">
        <v>6723346446</v>
      </c>
    </row>
    <row r="28" spans="1:53">
      <c r="A28" s="69"/>
      <c r="B28" s="69"/>
      <c r="C28" s="90" t="s">
        <v>23</v>
      </c>
      <c r="D28" s="97"/>
      <c r="E28" s="97"/>
      <c r="F28" s="97"/>
      <c r="G28" s="97"/>
      <c r="H28" s="97"/>
      <c r="I28" s="97"/>
      <c r="J28" s="97">
        <v>1.4923085118166535E-2</v>
      </c>
      <c r="K28" s="97">
        <v>5.8333198294364674E-3</v>
      </c>
      <c r="L28" s="97">
        <v>1.0902992764225461E-2</v>
      </c>
      <c r="M28" s="97">
        <v>1.7125171488356017E-2</v>
      </c>
      <c r="N28" s="285">
        <v>1.2112569686213437E-2</v>
      </c>
      <c r="O28" s="286"/>
      <c r="P28" s="97">
        <v>1.4177170567383435E-2</v>
      </c>
      <c r="Q28" s="97">
        <v>8.9753758057202759E-3</v>
      </c>
      <c r="R28" s="97">
        <v>2.346852754783546E-2</v>
      </c>
      <c r="S28" s="97">
        <v>2.8139842867227038E-2</v>
      </c>
      <c r="T28" s="285">
        <v>1.8671220293223767E-2</v>
      </c>
      <c r="V28" s="97">
        <v>5.9666924367212326E-2</v>
      </c>
      <c r="W28" s="97">
        <v>9.3341187641503121E-2</v>
      </c>
      <c r="X28" s="97">
        <v>7.0591931967757704E-2</v>
      </c>
      <c r="Y28" s="97">
        <v>0.11604567651122966</v>
      </c>
      <c r="Z28" s="349">
        <v>8.5240659256578644E-2</v>
      </c>
      <c r="AB28" s="97">
        <v>8.1759036944479391E-2</v>
      </c>
      <c r="AC28" s="97">
        <v>4.4264296047669349E-2</v>
      </c>
      <c r="AD28" s="97">
        <v>8.4218481429677139E-2</v>
      </c>
      <c r="AE28" s="97">
        <v>6.7841318404682438E-2</v>
      </c>
      <c r="AF28" s="97">
        <v>6.9150648344692867E-2</v>
      </c>
      <c r="AH28" s="97">
        <v>2.2973131724789875E-2</v>
      </c>
      <c r="AI28" s="97">
        <v>3.1785628500489382E-2</v>
      </c>
      <c r="AJ28" s="97">
        <v>3.1697123479781375E-2</v>
      </c>
      <c r="AK28" s="97">
        <v>-1.0864300014293837E-2</v>
      </c>
      <c r="AL28" s="97">
        <v>1.8573161958966633E-2</v>
      </c>
      <c r="AN28" s="97">
        <v>7.2085883041896892E-3</v>
      </c>
      <c r="AO28" s="97">
        <v>3.1988944182361756E-2</v>
      </c>
      <c r="AP28" s="97">
        <v>3.0089453128943733E-2</v>
      </c>
      <c r="AQ28" s="97">
        <v>3.791271565195542E-2</v>
      </c>
      <c r="AR28" s="97">
        <v>2.7067429218701422E-2</v>
      </c>
      <c r="AT28" s="97">
        <v>6.187864264394527E-2</v>
      </c>
      <c r="AU28" s="97">
        <v>2.4840970287873132E-2</v>
      </c>
      <c r="AV28" s="97">
        <v>2.4390697499185432E-2</v>
      </c>
      <c r="AW28" s="97">
        <v>3.3796457381100709E-2</v>
      </c>
      <c r="AX28" s="97">
        <v>3.5707310414385907E-2</v>
      </c>
      <c r="AZ28" s="97">
        <v>2.3088623542221853E-2</v>
      </c>
      <c r="BA28" s="97">
        <v>1.9797711327429024E-2</v>
      </c>
    </row>
    <row r="29" spans="1:53">
      <c r="A29" s="69"/>
      <c r="B29" s="73" t="s">
        <v>156</v>
      </c>
      <c r="C29" s="73" t="s">
        <v>25</v>
      </c>
      <c r="D29" s="96">
        <v>2896207788</v>
      </c>
      <c r="E29" s="96">
        <v>3039595359</v>
      </c>
      <c r="F29" s="96">
        <v>3128988544</v>
      </c>
      <c r="G29" s="96">
        <v>3231425976</v>
      </c>
      <c r="H29" s="139">
        <v>12296217667</v>
      </c>
      <c r="I29" s="180"/>
      <c r="J29" s="96">
        <v>3146375263</v>
      </c>
      <c r="K29" s="96">
        <v>3262441257</v>
      </c>
      <c r="L29" s="96">
        <v>3228984021</v>
      </c>
      <c r="M29" s="96">
        <v>3233667619</v>
      </c>
      <c r="N29" s="178">
        <v>12871468160</v>
      </c>
      <c r="O29" s="147"/>
      <c r="P29" s="96">
        <v>2844693134</v>
      </c>
      <c r="Q29" s="96">
        <v>2945581540</v>
      </c>
      <c r="R29" s="96">
        <v>2957980297</v>
      </c>
      <c r="S29" s="96">
        <v>2955786255</v>
      </c>
      <c r="T29" s="178">
        <v>11704041226</v>
      </c>
      <c r="V29" s="96">
        <v>2929052170</v>
      </c>
      <c r="W29" s="96">
        <v>3042724957</v>
      </c>
      <c r="X29" s="96">
        <v>3077791646</v>
      </c>
      <c r="Y29" s="96">
        <v>3125218457</v>
      </c>
      <c r="Z29" s="348">
        <v>12174787230</v>
      </c>
      <c r="AB29" s="96">
        <v>3047097419</v>
      </c>
      <c r="AC29" s="96">
        <v>3185197402</v>
      </c>
      <c r="AD29" s="96">
        <v>3184623265</v>
      </c>
      <c r="AE29" s="96">
        <v>3312453881</v>
      </c>
      <c r="AF29" s="96">
        <v>12729371967</v>
      </c>
      <c r="AH29" s="96">
        <v>3171060811</v>
      </c>
      <c r="AI29" s="96">
        <v>3344654115</v>
      </c>
      <c r="AJ29" s="96">
        <v>3363664585</v>
      </c>
      <c r="AK29" s="96">
        <v>3272530401</v>
      </c>
      <c r="AL29" s="96">
        <v>13151909912</v>
      </c>
      <c r="AN29" s="96">
        <v>3180332094</v>
      </c>
      <c r="AO29" s="96">
        <v>3372283494</v>
      </c>
      <c r="AP29" s="96">
        <v>3373668780</v>
      </c>
      <c r="AQ29" s="96">
        <v>3396723011</v>
      </c>
      <c r="AR29" s="96">
        <v>13323007379</v>
      </c>
      <c r="AT29" s="96">
        <v>3377027484</v>
      </c>
      <c r="AU29" s="96">
        <v>3526212039</v>
      </c>
      <c r="AV29" s="96">
        <v>3515309651</v>
      </c>
      <c r="AW29" s="96">
        <v>3495760333</v>
      </c>
      <c r="AX29" s="96">
        <v>13914309507</v>
      </c>
      <c r="AZ29" s="96">
        <v>3380347281</v>
      </c>
      <c r="BA29" s="96">
        <v>3520389646</v>
      </c>
    </row>
    <row r="30" spans="1:53">
      <c r="A30" s="69"/>
      <c r="B30" s="72"/>
      <c r="C30" s="90" t="s">
        <v>23</v>
      </c>
      <c r="D30" s="97"/>
      <c r="E30" s="97"/>
      <c r="F30" s="97"/>
      <c r="G30" s="97"/>
      <c r="H30" s="97"/>
      <c r="I30" s="97"/>
      <c r="J30" s="97">
        <v>8.6377599023292229E-2</v>
      </c>
      <c r="K30" s="97">
        <v>7.3314330257865157E-2</v>
      </c>
      <c r="L30" s="97">
        <v>3.1957763856868882E-2</v>
      </c>
      <c r="M30" s="97">
        <v>6.9370086662945418E-4</v>
      </c>
      <c r="N30" s="285">
        <v>4.6782718765936426E-2</v>
      </c>
      <c r="O30" s="286"/>
      <c r="P30" s="97">
        <v>1.3439827295578244E-3</v>
      </c>
      <c r="Q30" s="97">
        <v>-4.1108792791522131E-4</v>
      </c>
      <c r="R30" s="97">
        <v>1.2634165365081662E-2</v>
      </c>
      <c r="S30" s="97">
        <v>1.63720119621662E-2</v>
      </c>
      <c r="T30" s="285">
        <v>7.4998122567642156E-3</v>
      </c>
      <c r="V30" s="97">
        <v>2.9654880869832256E-2</v>
      </c>
      <c r="W30" s="97">
        <v>3.2979367802528969E-2</v>
      </c>
      <c r="X30" s="97">
        <v>4.0504444577103227E-2</v>
      </c>
      <c r="Y30" s="97">
        <v>5.7322210533115925E-2</v>
      </c>
      <c r="Z30" s="349">
        <v>4.022080877109846E-2</v>
      </c>
      <c r="AB30" s="97">
        <v>4.0301518084602694E-2</v>
      </c>
      <c r="AC30" s="97">
        <v>4.6823964378453597E-2</v>
      </c>
      <c r="AD30" s="97">
        <v>3.4710477929473127E-2</v>
      </c>
      <c r="AE30" s="97">
        <v>5.9911147516942931E-2</v>
      </c>
      <c r="AF30" s="97">
        <v>4.5551903825755913E-2</v>
      </c>
      <c r="AH30" s="97">
        <v>4.0682451183553736E-2</v>
      </c>
      <c r="AI30" s="97">
        <v>5.0061799278084518E-2</v>
      </c>
      <c r="AJ30" s="97">
        <v>5.6220565229086805E-2</v>
      </c>
      <c r="AK30" s="97">
        <v>-1.2052539124845829E-2</v>
      </c>
      <c r="AL30" s="97">
        <v>3.3193934947882697E-2</v>
      </c>
      <c r="AN30" s="97">
        <v>2.9237165581432745E-3</v>
      </c>
      <c r="AO30" s="97">
        <v>8.2607582279101699E-3</v>
      </c>
      <c r="AP30" s="97">
        <v>2.9741951812356504E-3</v>
      </c>
      <c r="AQ30" s="97">
        <v>3.7950024837676066E-2</v>
      </c>
      <c r="AR30" s="97">
        <v>1.3009324740271166E-2</v>
      </c>
      <c r="AT30" s="97">
        <v>6.1847437370167846E-2</v>
      </c>
      <c r="AU30" s="97">
        <v>4.5645197170958829E-2</v>
      </c>
      <c r="AV30" s="97">
        <v>4.1984225552812005E-2</v>
      </c>
      <c r="AW30" s="97">
        <v>2.9156725961839047E-2</v>
      </c>
      <c r="AX30" s="97">
        <v>4.4382031111986242E-2</v>
      </c>
      <c r="AZ30" s="97">
        <v>9.8305300022838438E-4</v>
      </c>
      <c r="BA30" s="97">
        <v>-1.6511749536340936E-3</v>
      </c>
    </row>
    <row r="31" spans="1:53">
      <c r="A31" s="69"/>
      <c r="B31" s="61" t="s">
        <v>157</v>
      </c>
      <c r="C31" s="73" t="s">
        <v>25</v>
      </c>
      <c r="D31" s="96">
        <v>37534179</v>
      </c>
      <c r="E31" s="96">
        <v>44628006</v>
      </c>
      <c r="F31" s="96">
        <v>50930544</v>
      </c>
      <c r="G31" s="96">
        <v>46687019</v>
      </c>
      <c r="H31" s="139">
        <v>179779748</v>
      </c>
      <c r="I31" s="180"/>
      <c r="J31" s="96">
        <v>45548094</v>
      </c>
      <c r="K31" s="96">
        <v>47635748</v>
      </c>
      <c r="L31" s="96">
        <v>51462690</v>
      </c>
      <c r="M31" s="96">
        <v>53342245</v>
      </c>
      <c r="N31" s="178">
        <v>197988777</v>
      </c>
      <c r="O31" s="147"/>
      <c r="P31" s="96">
        <v>59791519</v>
      </c>
      <c r="Q31" s="96">
        <v>62171079</v>
      </c>
      <c r="R31" s="96">
        <v>65179762</v>
      </c>
      <c r="S31" s="96">
        <v>69436189</v>
      </c>
      <c r="T31" s="178">
        <v>256578549</v>
      </c>
      <c r="V31" s="96">
        <v>78616210</v>
      </c>
      <c r="W31" s="96">
        <v>85788870</v>
      </c>
      <c r="X31" s="96">
        <v>87266690</v>
      </c>
      <c r="Y31" s="96">
        <v>96377267</v>
      </c>
      <c r="Z31" s="348">
        <v>348049037</v>
      </c>
      <c r="AB31" s="96">
        <v>114068515</v>
      </c>
      <c r="AC31" s="96">
        <v>132198679</v>
      </c>
      <c r="AD31" s="96">
        <v>153194630</v>
      </c>
      <c r="AE31" s="96">
        <v>174990782</v>
      </c>
      <c r="AF31" s="96">
        <v>574452606</v>
      </c>
      <c r="AH31" s="96">
        <v>192702374</v>
      </c>
      <c r="AI31" s="96">
        <v>212555759</v>
      </c>
      <c r="AJ31" s="96">
        <v>239177066</v>
      </c>
      <c r="AK31" s="96">
        <v>212670299</v>
      </c>
      <c r="AL31" s="96">
        <v>857105498</v>
      </c>
      <c r="AN31" s="96">
        <v>238697552</v>
      </c>
      <c r="AO31" s="96">
        <v>258756295</v>
      </c>
      <c r="AP31" s="96">
        <v>273147791</v>
      </c>
      <c r="AQ31" s="96">
        <v>303167364</v>
      </c>
      <c r="AR31" s="96">
        <v>1073769002</v>
      </c>
      <c r="AT31" s="96">
        <v>321169449</v>
      </c>
      <c r="AU31" s="96">
        <v>342044644</v>
      </c>
      <c r="AV31" s="96">
        <v>362848712</v>
      </c>
      <c r="AW31" s="96">
        <v>370374668</v>
      </c>
      <c r="AX31" s="96">
        <v>1396437473</v>
      </c>
      <c r="AZ31" s="96">
        <v>356491070</v>
      </c>
      <c r="BA31" s="96">
        <v>375323826</v>
      </c>
    </row>
    <row r="32" spans="1:53">
      <c r="A32" s="69"/>
      <c r="B32" s="69"/>
      <c r="C32" s="90" t="s">
        <v>23</v>
      </c>
      <c r="D32" s="97"/>
      <c r="E32" s="97"/>
      <c r="F32" s="97"/>
      <c r="G32" s="97"/>
      <c r="H32" s="97"/>
      <c r="I32" s="97"/>
      <c r="J32" s="97">
        <v>0.21350979862913744</v>
      </c>
      <c r="K32" s="97">
        <v>6.7395841077909635E-2</v>
      </c>
      <c r="L32" s="97">
        <v>1.0448464874044827E-2</v>
      </c>
      <c r="M32" s="97">
        <v>0.14254981668459066</v>
      </c>
      <c r="N32" s="285">
        <v>0.10128520705235378</v>
      </c>
      <c r="O32" s="286"/>
      <c r="P32" s="97">
        <v>0.31275499985794775</v>
      </c>
      <c r="Q32" s="97">
        <v>0.30590103055165141</v>
      </c>
      <c r="R32" s="97">
        <v>0.26754972564390811</v>
      </c>
      <c r="S32" s="97">
        <v>0.30298228180857723</v>
      </c>
      <c r="T32" s="285">
        <v>0.29672584676643798</v>
      </c>
      <c r="V32" s="97">
        <v>0.31483881518380552</v>
      </c>
      <c r="W32" s="97">
        <v>0.37988388459527944</v>
      </c>
      <c r="X32" s="97">
        <v>0.33886174668756852</v>
      </c>
      <c r="Y32" s="97">
        <v>0.38799764773956702</v>
      </c>
      <c r="Z32" s="349">
        <v>0.35650091699598785</v>
      </c>
      <c r="AB32" s="97">
        <v>0.45095413528583994</v>
      </c>
      <c r="AC32" s="97">
        <v>0.54097704049488016</v>
      </c>
      <c r="AD32" s="97">
        <v>0.75547657416592751</v>
      </c>
      <c r="AE32" s="97">
        <v>0.81568524868006476</v>
      </c>
      <c r="AF32" s="97">
        <v>0.65049330678079142</v>
      </c>
      <c r="AH32" s="97">
        <v>0.68935638374883723</v>
      </c>
      <c r="AI32" s="97">
        <v>0.6078508545459822</v>
      </c>
      <c r="AJ32" s="97">
        <v>0.5612627283345375</v>
      </c>
      <c r="AK32" s="97">
        <v>0.21532286769253939</v>
      </c>
      <c r="AL32" s="97">
        <v>0.49203866262902807</v>
      </c>
      <c r="AN32" s="97">
        <v>0.23868506155507974</v>
      </c>
      <c r="AO32" s="97">
        <v>0.21735725353835278</v>
      </c>
      <c r="AP32" s="97">
        <v>0.14203169880844668</v>
      </c>
      <c r="AQ32" s="97">
        <v>0.42552752041788411</v>
      </c>
      <c r="AR32" s="97">
        <v>0.25278510580736002</v>
      </c>
      <c r="AT32" s="97">
        <v>0.34550792963306143</v>
      </c>
      <c r="AU32" s="97">
        <v>0.32187950828403999</v>
      </c>
      <c r="AV32" s="97">
        <v>0.32839702152304784</v>
      </c>
      <c r="AW32" s="97">
        <v>0.22168383533525726</v>
      </c>
      <c r="AX32" s="97">
        <v>0.3005008250368546</v>
      </c>
      <c r="AZ32" s="97">
        <v>0.10997814739221967</v>
      </c>
      <c r="BA32" s="97">
        <v>9.7294849031461572E-2</v>
      </c>
    </row>
    <row r="33" spans="1:53">
      <c r="A33" s="69"/>
      <c r="B33" s="73" t="s">
        <v>158</v>
      </c>
      <c r="C33" s="73" t="s">
        <v>25</v>
      </c>
      <c r="D33" s="96">
        <v>12973076091</v>
      </c>
      <c r="E33" s="96">
        <v>13511597531</v>
      </c>
      <c r="F33" s="96">
        <v>13312438211</v>
      </c>
      <c r="G33" s="96">
        <v>13345981944</v>
      </c>
      <c r="H33" s="139">
        <v>53143093777</v>
      </c>
      <c r="I33" s="180"/>
      <c r="J33" s="96">
        <v>13147808740</v>
      </c>
      <c r="K33" s="96">
        <v>13926970711</v>
      </c>
      <c r="L33" s="96">
        <v>13615495569</v>
      </c>
      <c r="M33" s="96">
        <v>13524525084</v>
      </c>
      <c r="N33" s="178">
        <v>54214800104</v>
      </c>
      <c r="O33" s="147"/>
      <c r="P33" s="96">
        <v>13236243378</v>
      </c>
      <c r="Q33" s="96">
        <v>13868932281</v>
      </c>
      <c r="R33" s="96">
        <v>13773736320</v>
      </c>
      <c r="S33" s="96">
        <v>13716353268</v>
      </c>
      <c r="T33" s="178">
        <v>54595265247</v>
      </c>
      <c r="V33" s="96">
        <v>13724230869</v>
      </c>
      <c r="W33" s="96">
        <v>14534273585</v>
      </c>
      <c r="X33" s="96">
        <v>14422168949</v>
      </c>
      <c r="Y33" s="96">
        <v>14842810435</v>
      </c>
      <c r="Z33" s="348">
        <v>57523483838</v>
      </c>
      <c r="AB33" s="96">
        <v>14634472566</v>
      </c>
      <c r="AC33" s="96">
        <v>15384203594</v>
      </c>
      <c r="AD33" s="96">
        <v>15470793728</v>
      </c>
      <c r="AE33" s="96">
        <v>16043818922</v>
      </c>
      <c r="AF33" s="96">
        <v>61533288810</v>
      </c>
      <c r="AH33" s="96">
        <v>15283421553</v>
      </c>
      <c r="AI33" s="96">
        <v>16068519961</v>
      </c>
      <c r="AJ33" s="96">
        <v>16183975921</v>
      </c>
      <c r="AK33" s="96">
        <v>15927066321</v>
      </c>
      <c r="AL33" s="96">
        <v>63462983756</v>
      </c>
      <c r="AN33" s="96">
        <v>15526434060</v>
      </c>
      <c r="AO33" s="96">
        <v>16620087530</v>
      </c>
      <c r="AP33" s="96">
        <v>16826987460</v>
      </c>
      <c r="AQ33" s="96">
        <v>16982131971</v>
      </c>
      <c r="AR33" s="96">
        <v>65955641021</v>
      </c>
      <c r="AT33" s="96">
        <v>16656791016</v>
      </c>
      <c r="AU33" s="96">
        <v>17375081040</v>
      </c>
      <c r="AV33" s="96">
        <v>17528503148</v>
      </c>
      <c r="AW33" s="96">
        <v>17678636600</v>
      </c>
      <c r="AX33" s="96">
        <v>69239011804</v>
      </c>
      <c r="AZ33" s="96">
        <v>17228609524</v>
      </c>
      <c r="BA33" s="96">
        <v>17955989057</v>
      </c>
    </row>
    <row r="34" spans="1:53">
      <c r="A34" s="72"/>
      <c r="B34" s="72"/>
      <c r="C34" s="90" t="s">
        <v>23</v>
      </c>
      <c r="D34" s="97"/>
      <c r="E34" s="97"/>
      <c r="F34" s="97"/>
      <c r="G34" s="97"/>
      <c r="H34" s="97"/>
      <c r="I34" s="97"/>
      <c r="J34" s="97">
        <v>1.3468867967345144E-2</v>
      </c>
      <c r="K34" s="97">
        <v>3.0741974000261463E-2</v>
      </c>
      <c r="L34" s="97">
        <v>2.2764977624428306E-2</v>
      </c>
      <c r="M34" s="97">
        <v>1.3378044474297246E-2</v>
      </c>
      <c r="N34" s="285">
        <v>2.0166427108988305E-2</v>
      </c>
      <c r="O34" s="286"/>
      <c r="P34" s="97">
        <v>1.2435840264176878E-2</v>
      </c>
      <c r="Q34" s="97">
        <v>2.180832953900147E-3</v>
      </c>
      <c r="R34" s="97">
        <v>1.7178078579813016E-2</v>
      </c>
      <c r="S34" s="97">
        <v>2.0219531526345147E-2</v>
      </c>
      <c r="T34" s="285">
        <v>1.2935796503119157E-2</v>
      </c>
      <c r="V34" s="97">
        <v>3.6867521778202184E-2</v>
      </c>
      <c r="W34" s="97">
        <v>4.7973505856070631E-2</v>
      </c>
      <c r="X34" s="97">
        <v>4.7077467866032174E-2</v>
      </c>
      <c r="Y34" s="97">
        <v>8.2125120649087169E-2</v>
      </c>
      <c r="Z34" s="349">
        <v>5.3635028197997592E-2</v>
      </c>
      <c r="AB34" s="97">
        <v>6.6323694616361673E-2</v>
      </c>
      <c r="AC34" s="97">
        <v>5.8477639355651423E-2</v>
      </c>
      <c r="AD34" s="97">
        <v>7.2709228598567321E-2</v>
      </c>
      <c r="AE34" s="97">
        <v>8.0915167128185361E-2</v>
      </c>
      <c r="AF34" s="97">
        <v>6.970726917883785E-2</v>
      </c>
      <c r="AH34" s="97">
        <v>4.4343858931253255E-2</v>
      </c>
      <c r="AI34" s="97">
        <v>4.4481754470988122E-2</v>
      </c>
      <c r="AJ34" s="97">
        <v>4.6098616886684818E-2</v>
      </c>
      <c r="AK34" s="97">
        <v>-7.2771078736063588E-3</v>
      </c>
      <c r="AL34" s="97">
        <v>3.1360178909962677E-2</v>
      </c>
      <c r="AN34" s="97">
        <v>1.5900399407114296E-2</v>
      </c>
      <c r="AO34" s="97">
        <v>3.4325972170349939E-2</v>
      </c>
      <c r="AP34" s="97">
        <v>3.9731370223162532E-2</v>
      </c>
      <c r="AQ34" s="97">
        <v>6.6243564805709809E-2</v>
      </c>
      <c r="AR34" s="97">
        <v>3.9277341175505853E-2</v>
      </c>
      <c r="AT34" s="97">
        <v>7.2802096838969765E-2</v>
      </c>
      <c r="AU34" s="97">
        <v>4.542656641471976E-2</v>
      </c>
      <c r="AV34" s="97">
        <v>4.1689915658854382E-2</v>
      </c>
      <c r="AW34" s="97">
        <v>4.101396869305951E-2</v>
      </c>
      <c r="AX34" s="97">
        <v>4.9781500599085815E-2</v>
      </c>
      <c r="AZ34" s="97">
        <v>3.4329452020543938E-2</v>
      </c>
      <c r="BA34" s="97">
        <v>3.3433398996106201E-2</v>
      </c>
    </row>
    <row r="35" spans="1:53">
      <c r="A35" s="73" t="s">
        <v>161</v>
      </c>
      <c r="B35" s="73" t="s">
        <v>154</v>
      </c>
      <c r="C35" s="73" t="s">
        <v>25</v>
      </c>
      <c r="D35" s="96">
        <v>2268567691</v>
      </c>
      <c r="E35" s="96">
        <v>2423186834</v>
      </c>
      <c r="F35" s="96">
        <v>2340950995</v>
      </c>
      <c r="G35" s="96">
        <v>2269727363</v>
      </c>
      <c r="H35" s="139">
        <v>9302432883</v>
      </c>
      <c r="I35" s="180"/>
      <c r="J35" s="96">
        <v>2209588321</v>
      </c>
      <c r="K35" s="96">
        <v>2315395385</v>
      </c>
      <c r="L35" s="96">
        <v>2287438863</v>
      </c>
      <c r="M35" s="96">
        <v>2271122990</v>
      </c>
      <c r="N35" s="178">
        <v>9083545559</v>
      </c>
      <c r="O35" s="147"/>
      <c r="P35" s="96">
        <v>2180388750</v>
      </c>
      <c r="Q35" s="96">
        <v>2276362175</v>
      </c>
      <c r="R35" s="96">
        <v>2346807992</v>
      </c>
      <c r="S35" s="96">
        <v>2340262530</v>
      </c>
      <c r="T35" s="178">
        <v>9143821447</v>
      </c>
      <c r="V35" s="96">
        <v>2310854397</v>
      </c>
      <c r="W35" s="96">
        <v>2462135291</v>
      </c>
      <c r="X35" s="96">
        <v>2530076305</v>
      </c>
      <c r="Y35" s="96">
        <v>2565863129</v>
      </c>
      <c r="Z35" s="348">
        <v>9868929122</v>
      </c>
      <c r="AB35" s="96">
        <v>2518895452</v>
      </c>
      <c r="AC35" s="96">
        <v>2666571816</v>
      </c>
      <c r="AD35" s="96">
        <v>2689840695</v>
      </c>
      <c r="AE35" s="96">
        <v>2768232834</v>
      </c>
      <c r="AF35" s="96">
        <v>10643540797</v>
      </c>
      <c r="AH35" s="96">
        <v>2622811887</v>
      </c>
      <c r="AI35" s="96">
        <v>2780776587</v>
      </c>
      <c r="AJ35" s="96">
        <v>2831869448</v>
      </c>
      <c r="AK35" s="96">
        <v>2772855098</v>
      </c>
      <c r="AL35" s="96">
        <v>11008313020</v>
      </c>
      <c r="AN35" s="96">
        <v>2645305491</v>
      </c>
      <c r="AO35" s="96">
        <v>2820605441</v>
      </c>
      <c r="AP35" s="96">
        <v>2884820172</v>
      </c>
      <c r="AQ35" s="96">
        <v>2975606278</v>
      </c>
      <c r="AR35" s="96">
        <v>11326337382</v>
      </c>
      <c r="AT35" s="96">
        <v>2780952717</v>
      </c>
      <c r="AU35" s="96">
        <v>2915083603</v>
      </c>
      <c r="AV35" s="96">
        <v>2989028272</v>
      </c>
      <c r="AW35" s="96">
        <v>3046363571</v>
      </c>
      <c r="AX35" s="96">
        <v>11731428163</v>
      </c>
      <c r="AZ35" s="96">
        <v>2904520987</v>
      </c>
      <c r="BA35" s="96">
        <v>3133167967</v>
      </c>
    </row>
    <row r="36" spans="1:53">
      <c r="A36" s="69"/>
      <c r="B36" s="72"/>
      <c r="C36" s="90" t="s">
        <v>23</v>
      </c>
      <c r="D36" s="97"/>
      <c r="E36" s="97"/>
      <c r="F36" s="97"/>
      <c r="G36" s="97"/>
      <c r="H36" s="284"/>
      <c r="I36" s="284"/>
      <c r="J36" s="97">
        <v>-2.5998505680031703E-2</v>
      </c>
      <c r="K36" s="97">
        <v>-4.448334213753824E-2</v>
      </c>
      <c r="L36" s="97">
        <v>-2.285914233757802E-2</v>
      </c>
      <c r="M36" s="97">
        <v>6.148875070859372E-4</v>
      </c>
      <c r="N36" s="285">
        <v>-2.3530115911936544E-2</v>
      </c>
      <c r="O36" s="286"/>
      <c r="P36" s="97">
        <v>-5.3041499232918676E-3</v>
      </c>
      <c r="Q36" s="97">
        <v>-8.6395088081293592E-3</v>
      </c>
      <c r="R36" s="97">
        <v>3.4815417622188205E-2</v>
      </c>
      <c r="S36" s="97">
        <v>3.9344853734926577E-2</v>
      </c>
      <c r="T36" s="285">
        <v>1.5107348921234109E-2</v>
      </c>
      <c r="V36" s="97">
        <v>5.9835956776056465E-2</v>
      </c>
      <c r="W36" s="97">
        <v>8.16096480780788E-2</v>
      </c>
      <c r="X36" s="97">
        <v>7.8092589434133775E-2</v>
      </c>
      <c r="Y36" s="97">
        <v>9.6399697088685121E-2</v>
      </c>
      <c r="Z36" s="349">
        <v>7.930028809102585E-2</v>
      </c>
      <c r="AB36" s="97">
        <v>9.0027764306605862E-2</v>
      </c>
      <c r="AC36" s="97">
        <v>8.3032206129082242E-2</v>
      </c>
      <c r="AD36" s="97">
        <v>6.3146075746517871E-2</v>
      </c>
      <c r="AE36" s="97">
        <v>7.8870031184738121E-2</v>
      </c>
      <c r="AF36" s="97">
        <v>7.8489942062023754E-2</v>
      </c>
      <c r="AH36" s="97">
        <v>4.1254763042066989E-2</v>
      </c>
      <c r="AI36" s="97">
        <v>4.2828312485246878E-2</v>
      </c>
      <c r="AJ36" s="97">
        <v>5.2801919929313934E-2</v>
      </c>
      <c r="AK36" s="97">
        <v>1.669752610123032E-3</v>
      </c>
      <c r="AL36" s="97">
        <v>3.427169867219515E-2</v>
      </c>
      <c r="AN36" s="97">
        <v>8.5761407867219752E-3</v>
      </c>
      <c r="AO36" s="97">
        <v>1.43229248211445E-2</v>
      </c>
      <c r="AP36" s="97">
        <v>1.8698151511679528E-2</v>
      </c>
      <c r="AQ36" s="97">
        <v>7.3120005494062834E-2</v>
      </c>
      <c r="AR36" s="97">
        <v>2.888947302118039E-2</v>
      </c>
      <c r="AT36" s="97">
        <v>5.1278472925530227E-2</v>
      </c>
      <c r="AU36" s="97">
        <v>3.34957029532299E-2</v>
      </c>
      <c r="AV36" s="97">
        <v>3.6122910194348101E-2</v>
      </c>
      <c r="AW36" s="97">
        <v>2.3779118065162308E-2</v>
      </c>
      <c r="AX36" s="97">
        <v>3.5765381812109531E-2</v>
      </c>
      <c r="AZ36" s="97">
        <v>4.4433790349841518E-2</v>
      </c>
      <c r="BA36" s="97">
        <v>7.481238746482699E-2</v>
      </c>
    </row>
    <row r="37" spans="1:53">
      <c r="A37" s="69"/>
      <c r="B37" s="61" t="s">
        <v>155</v>
      </c>
      <c r="C37" s="73" t="s">
        <v>25</v>
      </c>
      <c r="D37" s="96">
        <v>4249317022</v>
      </c>
      <c r="E37" s="96">
        <v>4443851606</v>
      </c>
      <c r="F37" s="96">
        <v>4717284508</v>
      </c>
      <c r="G37" s="96">
        <v>4920898758</v>
      </c>
      <c r="H37" s="139">
        <v>18331351894</v>
      </c>
      <c r="I37" s="180"/>
      <c r="J37" s="96">
        <v>4971194928</v>
      </c>
      <c r="K37" s="96">
        <v>5154751791</v>
      </c>
      <c r="L37" s="96">
        <v>5165027914</v>
      </c>
      <c r="M37" s="96">
        <v>5091975295</v>
      </c>
      <c r="N37" s="178">
        <v>20382949928</v>
      </c>
      <c r="O37" s="147"/>
      <c r="P37" s="96">
        <v>5539204562</v>
      </c>
      <c r="Q37" s="96">
        <v>5772104873</v>
      </c>
      <c r="R37" s="96">
        <v>5754353576</v>
      </c>
      <c r="S37" s="96">
        <v>5794308695</v>
      </c>
      <c r="T37" s="178">
        <v>22859971706</v>
      </c>
      <c r="V37" s="96">
        <v>5807830138</v>
      </c>
      <c r="W37" s="96">
        <v>6060141567</v>
      </c>
      <c r="X37" s="96">
        <v>6049576024</v>
      </c>
      <c r="Y37" s="96">
        <v>6189071139</v>
      </c>
      <c r="Z37" s="348">
        <v>24106618868</v>
      </c>
      <c r="AB37" s="96">
        <v>6182556229</v>
      </c>
      <c r="AC37" s="96">
        <v>6484165428</v>
      </c>
      <c r="AD37" s="96">
        <v>6473233307</v>
      </c>
      <c r="AE37" s="96">
        <v>6648367438</v>
      </c>
      <c r="AF37" s="96">
        <v>25788322402</v>
      </c>
      <c r="AH37" s="96">
        <v>6422805521</v>
      </c>
      <c r="AI37" s="96">
        <v>6840785444</v>
      </c>
      <c r="AJ37" s="96">
        <v>6944232024</v>
      </c>
      <c r="AK37" s="96">
        <v>6630226527</v>
      </c>
      <c r="AL37" s="96">
        <v>26838049516</v>
      </c>
      <c r="AN37" s="96">
        <v>6505588134</v>
      </c>
      <c r="AO37" s="96">
        <v>6847019738</v>
      </c>
      <c r="AP37" s="96">
        <v>7054646420</v>
      </c>
      <c r="AQ37" s="96">
        <v>7225691313</v>
      </c>
      <c r="AR37" s="96">
        <v>27632945605</v>
      </c>
      <c r="AT37" s="96">
        <v>6914766029</v>
      </c>
      <c r="AU37" s="96">
        <v>7199741954</v>
      </c>
      <c r="AV37" s="96">
        <v>7161704320</v>
      </c>
      <c r="AW37" s="96">
        <v>7285381370</v>
      </c>
      <c r="AX37" s="96">
        <v>28561593673</v>
      </c>
      <c r="AZ37" s="96">
        <v>7045499422</v>
      </c>
      <c r="BA37" s="96">
        <v>7299896715</v>
      </c>
    </row>
    <row r="38" spans="1:53">
      <c r="A38" s="69"/>
      <c r="B38" s="69"/>
      <c r="C38" s="90" t="s">
        <v>23</v>
      </c>
      <c r="D38" s="97"/>
      <c r="E38" s="97"/>
      <c r="F38" s="97"/>
      <c r="G38" s="97"/>
      <c r="H38" s="97"/>
      <c r="I38" s="97"/>
      <c r="J38" s="97">
        <v>0.16988092492572804</v>
      </c>
      <c r="K38" s="97">
        <v>0.15997388032493176</v>
      </c>
      <c r="L38" s="97">
        <v>9.4915497515716041E-2</v>
      </c>
      <c r="M38" s="97">
        <v>3.4765303131237379E-2</v>
      </c>
      <c r="N38" s="285">
        <v>0.11191744317949093</v>
      </c>
      <c r="O38" s="286"/>
      <c r="P38" s="97">
        <v>6.6257683546838031E-2</v>
      </c>
      <c r="Q38" s="97">
        <v>7.2555961012951364E-2</v>
      </c>
      <c r="R38" s="97">
        <v>6.9963436798584855E-2</v>
      </c>
      <c r="S38" s="97">
        <v>9.1730599528403234E-2</v>
      </c>
      <c r="T38" s="285">
        <v>7.5147707432881239E-2</v>
      </c>
      <c r="V38" s="97">
        <v>4.849533412122442E-2</v>
      </c>
      <c r="W38" s="97">
        <v>4.9901500464300419E-2</v>
      </c>
      <c r="X38" s="97">
        <v>5.1304189793150767E-2</v>
      </c>
      <c r="Y38" s="97">
        <v>6.8129342908610724E-2</v>
      </c>
      <c r="Z38" s="349">
        <v>5.4534064085162148E-2</v>
      </c>
      <c r="AB38" s="97">
        <v>6.452084205221631E-2</v>
      </c>
      <c r="AC38" s="97">
        <v>6.9969299613227953E-2</v>
      </c>
      <c r="AD38" s="97">
        <v>7.0030904863292553E-2</v>
      </c>
      <c r="AE38" s="97">
        <v>7.4210861159080377E-2</v>
      </c>
      <c r="AF38" s="97">
        <v>6.9761070318838936E-2</v>
      </c>
      <c r="AH38" s="97">
        <v>3.8859216657518347E-2</v>
      </c>
      <c r="AI38" s="97">
        <v>5.4998599273861748E-2</v>
      </c>
      <c r="AJ38" s="97">
        <v>7.2760967303723278E-2</v>
      </c>
      <c r="AK38" s="97">
        <v>-2.7286264138037808E-3</v>
      </c>
      <c r="AL38" s="97">
        <v>4.0705521578192627E-2</v>
      </c>
      <c r="AN38" s="97">
        <v>1.2888855614471506E-2</v>
      </c>
      <c r="AO38" s="97">
        <v>9.1134184093855097E-4</v>
      </c>
      <c r="AP38" s="97">
        <v>1.5900159386724955E-2</v>
      </c>
      <c r="AQ38" s="97">
        <v>8.9810624655901838E-2</v>
      </c>
      <c r="AR38" s="97">
        <v>2.961825107767635E-2</v>
      </c>
      <c r="AT38" s="97">
        <v>6.2896372560310665E-2</v>
      </c>
      <c r="AU38" s="97">
        <v>5.15147070545805E-2</v>
      </c>
      <c r="AV38" s="97">
        <v>1.5175516053715921E-2</v>
      </c>
      <c r="AW38" s="97">
        <v>8.2608091619702506E-3</v>
      </c>
      <c r="AX38" s="97">
        <v>3.3606553614464074E-2</v>
      </c>
      <c r="AZ38" s="97">
        <v>1.8906408756524051E-2</v>
      </c>
      <c r="BA38" s="97">
        <v>1.3910882034370298E-2</v>
      </c>
    </row>
    <row r="39" spans="1:53">
      <c r="A39" s="69"/>
      <c r="B39" s="73" t="s">
        <v>156</v>
      </c>
      <c r="C39" s="73" t="s">
        <v>25</v>
      </c>
      <c r="D39" s="96">
        <v>2134626539</v>
      </c>
      <c r="E39" s="96">
        <v>2228515580</v>
      </c>
      <c r="F39" s="96">
        <v>2168043696</v>
      </c>
      <c r="G39" s="96">
        <v>2135717791</v>
      </c>
      <c r="H39" s="139">
        <v>8666903606</v>
      </c>
      <c r="I39" s="180"/>
      <c r="J39" s="96">
        <v>2177629980</v>
      </c>
      <c r="K39" s="96">
        <v>2136267922</v>
      </c>
      <c r="L39" s="96">
        <v>2044469744</v>
      </c>
      <c r="M39" s="96">
        <v>1945005355</v>
      </c>
      <c r="N39" s="178">
        <v>8303373001</v>
      </c>
      <c r="O39" s="147"/>
      <c r="P39" s="96">
        <v>1559752808</v>
      </c>
      <c r="Q39" s="96">
        <v>1559526830</v>
      </c>
      <c r="R39" s="96">
        <v>1623427643</v>
      </c>
      <c r="S39" s="96">
        <v>1582089500</v>
      </c>
      <c r="T39" s="178">
        <v>6324796781</v>
      </c>
      <c r="V39" s="96">
        <v>1556843970</v>
      </c>
      <c r="W39" s="96">
        <v>1574893113</v>
      </c>
      <c r="X39" s="96">
        <v>1556842700</v>
      </c>
      <c r="Y39" s="96">
        <v>1527784057</v>
      </c>
      <c r="Z39" s="348">
        <v>6216363840</v>
      </c>
      <c r="AB39" s="96">
        <v>1475042249</v>
      </c>
      <c r="AC39" s="96">
        <v>1472831822</v>
      </c>
      <c r="AD39" s="96">
        <v>1468920379</v>
      </c>
      <c r="AE39" s="96">
        <v>1514744603</v>
      </c>
      <c r="AF39" s="96">
        <v>5931539053</v>
      </c>
      <c r="AH39" s="96">
        <v>1473662984</v>
      </c>
      <c r="AI39" s="96">
        <v>1554461376</v>
      </c>
      <c r="AJ39" s="96">
        <v>1563269322</v>
      </c>
      <c r="AK39" s="96">
        <v>1527475536</v>
      </c>
      <c r="AL39" s="96">
        <v>6118869218</v>
      </c>
      <c r="AN39" s="96">
        <v>1532356599</v>
      </c>
      <c r="AO39" s="96">
        <v>1607286334</v>
      </c>
      <c r="AP39" s="96">
        <v>1628600757</v>
      </c>
      <c r="AQ39" s="96">
        <v>1657810508</v>
      </c>
      <c r="AR39" s="96">
        <v>6426054198</v>
      </c>
      <c r="AT39" s="96">
        <v>1660627160</v>
      </c>
      <c r="AU39" s="96">
        <v>1704949384</v>
      </c>
      <c r="AV39" s="96">
        <v>1672794021</v>
      </c>
      <c r="AW39" s="96">
        <v>1697242576</v>
      </c>
      <c r="AX39" s="96">
        <v>6735613141</v>
      </c>
      <c r="AZ39" s="96">
        <v>1694530327</v>
      </c>
      <c r="BA39" s="96">
        <v>1740191152</v>
      </c>
    </row>
    <row r="40" spans="1:53">
      <c r="A40" s="69"/>
      <c r="B40" s="72"/>
      <c r="C40" s="90" t="s">
        <v>23</v>
      </c>
      <c r="D40" s="97"/>
      <c r="E40" s="97"/>
      <c r="F40" s="97"/>
      <c r="G40" s="97"/>
      <c r="H40" s="97"/>
      <c r="I40" s="97"/>
      <c r="J40" s="97">
        <v>2.0145650873499177E-2</v>
      </c>
      <c r="K40" s="97">
        <v>-4.1394217221492391E-2</v>
      </c>
      <c r="L40" s="97">
        <v>-5.6997906558798439E-2</v>
      </c>
      <c r="M40" s="97">
        <v>-8.9296646215932585E-2</v>
      </c>
      <c r="N40" s="285">
        <v>-4.1944692306065567E-2</v>
      </c>
      <c r="O40" s="286"/>
      <c r="P40" s="97">
        <v>-0.18620247581538985</v>
      </c>
      <c r="Q40" s="97">
        <v>-0.16327491542699235</v>
      </c>
      <c r="R40" s="97">
        <v>-9.5312706586902496E-2</v>
      </c>
      <c r="S40" s="97">
        <v>-6.5657357623721269E-2</v>
      </c>
      <c r="T40" s="285">
        <v>-0.12979978120130131</v>
      </c>
      <c r="V40" s="97">
        <v>-1.8649352545355713E-3</v>
      </c>
      <c r="W40" s="97">
        <v>9.853170015677204E-3</v>
      </c>
      <c r="X40" s="97">
        <v>-4.1015035863843585E-2</v>
      </c>
      <c r="Y40" s="97">
        <v>-3.4325139633377244E-2</v>
      </c>
      <c r="Z40" s="349">
        <v>-1.7144098815275455E-2</v>
      </c>
      <c r="AB40" s="97">
        <v>-5.2543300790765857E-2</v>
      </c>
      <c r="AC40" s="97">
        <v>-6.4805217673207238E-2</v>
      </c>
      <c r="AD40" s="97">
        <v>-5.6474762029587233E-2</v>
      </c>
      <c r="AE40" s="97">
        <v>-8.5348802667862822E-3</v>
      </c>
      <c r="AF40" s="97">
        <v>-4.5818551540895647E-2</v>
      </c>
      <c r="AH40" s="97">
        <v>-9.350681317332743E-4</v>
      </c>
      <c r="AI40" s="97">
        <v>5.5423540407453231E-2</v>
      </c>
      <c r="AJ40" s="97">
        <v>6.4230127343069654E-2</v>
      </c>
      <c r="AK40" s="97">
        <v>8.4046729559463795E-3</v>
      </c>
      <c r="AL40" s="97">
        <v>3.1582050345812629E-2</v>
      </c>
      <c r="AN40" s="97">
        <v>3.9828383855232907E-2</v>
      </c>
      <c r="AO40" s="97">
        <v>3.3982805115384318E-2</v>
      </c>
      <c r="AP40" s="97">
        <v>4.1791541662454579E-2</v>
      </c>
      <c r="AQ40" s="97">
        <v>8.5327043823764326E-2</v>
      </c>
      <c r="AR40" s="97">
        <v>5.0202900087543689E-2</v>
      </c>
      <c r="AT40" s="97">
        <v>8.3708035769029188E-2</v>
      </c>
      <c r="AU40" s="97">
        <v>6.0762695441420878E-2</v>
      </c>
      <c r="AV40" s="97">
        <v>2.7135726058120646E-2</v>
      </c>
      <c r="AW40" s="97">
        <v>2.3785630390032564E-2</v>
      </c>
      <c r="AX40" s="97">
        <v>4.8172476213528492E-2</v>
      </c>
      <c r="AZ40" s="97">
        <v>2.0415881310769324E-2</v>
      </c>
      <c r="BA40" s="97">
        <v>2.0670272285338465E-2</v>
      </c>
    </row>
    <row r="41" spans="1:53">
      <c r="A41" s="69"/>
      <c r="B41" s="61" t="s">
        <v>157</v>
      </c>
      <c r="C41" s="73" t="s">
        <v>25</v>
      </c>
      <c r="D41" s="96">
        <v>43729004</v>
      </c>
      <c r="E41" s="96">
        <v>83638077</v>
      </c>
      <c r="F41" s="96">
        <v>125771616</v>
      </c>
      <c r="G41" s="96">
        <v>116289551</v>
      </c>
      <c r="H41" s="139">
        <v>369428248</v>
      </c>
      <c r="I41" s="180"/>
      <c r="J41" s="96">
        <v>103173124</v>
      </c>
      <c r="K41" s="96">
        <v>122677199</v>
      </c>
      <c r="L41" s="96">
        <v>131698199</v>
      </c>
      <c r="M41" s="96">
        <v>137107631</v>
      </c>
      <c r="N41" s="178">
        <v>494656153</v>
      </c>
      <c r="O41" s="147"/>
      <c r="P41" s="96">
        <v>142738951</v>
      </c>
      <c r="Q41" s="96">
        <v>155549700</v>
      </c>
      <c r="R41" s="96">
        <v>167031693</v>
      </c>
      <c r="S41" s="96">
        <v>168746996</v>
      </c>
      <c r="T41" s="178">
        <v>634067340</v>
      </c>
      <c r="V41" s="96">
        <v>177440728</v>
      </c>
      <c r="W41" s="96">
        <v>193582791</v>
      </c>
      <c r="X41" s="96">
        <v>203482190</v>
      </c>
      <c r="Y41" s="96">
        <v>212151920</v>
      </c>
      <c r="Z41" s="348">
        <v>786657629</v>
      </c>
      <c r="AB41" s="96">
        <v>233288544</v>
      </c>
      <c r="AC41" s="96">
        <v>252305372</v>
      </c>
      <c r="AD41" s="96">
        <v>275613879</v>
      </c>
      <c r="AE41" s="96">
        <v>298290171</v>
      </c>
      <c r="AF41" s="96">
        <v>1059497966</v>
      </c>
      <c r="AH41" s="96">
        <v>318208037</v>
      </c>
      <c r="AI41" s="96">
        <v>349771928</v>
      </c>
      <c r="AJ41" s="96">
        <v>380660385</v>
      </c>
      <c r="AK41" s="96">
        <v>324870773</v>
      </c>
      <c r="AL41" s="96">
        <v>1373511123</v>
      </c>
      <c r="AN41" s="96">
        <v>346081794</v>
      </c>
      <c r="AO41" s="96">
        <v>367617008</v>
      </c>
      <c r="AP41" s="96">
        <v>383814406</v>
      </c>
      <c r="AQ41" s="96">
        <v>408539076</v>
      </c>
      <c r="AR41" s="96">
        <v>1506052284</v>
      </c>
      <c r="AT41" s="96">
        <v>420052364</v>
      </c>
      <c r="AU41" s="96">
        <v>450834272</v>
      </c>
      <c r="AV41" s="96">
        <v>470715334</v>
      </c>
      <c r="AW41" s="96">
        <v>460419820</v>
      </c>
      <c r="AX41" s="96">
        <v>1802021790</v>
      </c>
      <c r="AZ41" s="96">
        <v>444872049</v>
      </c>
      <c r="BA41" s="96">
        <v>461358655</v>
      </c>
    </row>
    <row r="42" spans="1:53">
      <c r="A42" s="69"/>
      <c r="B42" s="69"/>
      <c r="C42" s="90" t="s">
        <v>23</v>
      </c>
      <c r="D42" s="97"/>
      <c r="E42" s="97"/>
      <c r="F42" s="97"/>
      <c r="G42" s="97"/>
      <c r="H42" s="97"/>
      <c r="I42" s="97"/>
      <c r="J42" s="97">
        <v>1.3593751186283591</v>
      </c>
      <c r="K42" s="97">
        <v>0.46676254883287194</v>
      </c>
      <c r="L42" s="97">
        <v>4.7121784616331874E-2</v>
      </c>
      <c r="M42" s="97">
        <v>0.17901935144628767</v>
      </c>
      <c r="N42" s="285">
        <v>0.33897761115441294</v>
      </c>
      <c r="O42" s="286"/>
      <c r="P42" s="97">
        <v>0.38363423576339062</v>
      </c>
      <c r="Q42" s="97">
        <v>0.26810508839337244</v>
      </c>
      <c r="R42" s="97">
        <v>0.2684075793673526</v>
      </c>
      <c r="S42" s="97">
        <v>0.23085723799719782</v>
      </c>
      <c r="T42" s="285">
        <v>0.28195748918372265</v>
      </c>
      <c r="V42" s="97">
        <v>0.24311357731639771</v>
      </c>
      <c r="W42" s="97">
        <v>0.24450764610924991</v>
      </c>
      <c r="X42" s="97">
        <v>0.21822503469446364</v>
      </c>
      <c r="Y42" s="97">
        <v>0.25721894332270079</v>
      </c>
      <c r="Z42" s="349">
        <v>0.24065312842008235</v>
      </c>
      <c r="AB42" s="97">
        <v>0.31474068343542871</v>
      </c>
      <c r="AC42" s="97">
        <v>0.30334608100572336</v>
      </c>
      <c r="AD42" s="97">
        <v>0.3544864983023821</v>
      </c>
      <c r="AE42" s="97">
        <v>0.40602154814342484</v>
      </c>
      <c r="AF42" s="97">
        <v>0.34683492149797734</v>
      </c>
      <c r="AH42" s="97">
        <v>0.36401055767230472</v>
      </c>
      <c r="AI42" s="97">
        <v>0.38630392697306504</v>
      </c>
      <c r="AJ42" s="97">
        <v>0.3811364884131978</v>
      </c>
      <c r="AK42" s="97">
        <v>8.9109882202588642E-2</v>
      </c>
      <c r="AL42" s="97">
        <v>0.29637919757931841</v>
      </c>
      <c r="AN42" s="97">
        <v>8.7596018198622616E-2</v>
      </c>
      <c r="AO42" s="97">
        <v>5.1019188709735541E-2</v>
      </c>
      <c r="AP42" s="97">
        <v>8.2856559922830364E-3</v>
      </c>
      <c r="AQ42" s="97">
        <v>0.25754333708560484</v>
      </c>
      <c r="AR42" s="97">
        <v>9.6498061632370291E-2</v>
      </c>
      <c r="AT42" s="97">
        <v>0.21373724732830057</v>
      </c>
      <c r="AU42" s="97">
        <v>0.22636946112134182</v>
      </c>
      <c r="AV42" s="97">
        <v>0.2264139298617156</v>
      </c>
      <c r="AW42" s="97">
        <v>0.12699089768343241</v>
      </c>
      <c r="AX42" s="97">
        <v>0.19652007380110326</v>
      </c>
      <c r="AZ42" s="97">
        <v>5.9087121338043502E-2</v>
      </c>
      <c r="BA42" s="97">
        <v>2.3344239011181545E-2</v>
      </c>
    </row>
    <row r="43" spans="1:53">
      <c r="A43" s="69"/>
      <c r="B43" s="73" t="s">
        <v>158</v>
      </c>
      <c r="C43" s="73" t="s">
        <v>25</v>
      </c>
      <c r="D43" s="96">
        <v>8696240256</v>
      </c>
      <c r="E43" s="96">
        <v>9179192097</v>
      </c>
      <c r="F43" s="96">
        <v>9352050815</v>
      </c>
      <c r="G43" s="96">
        <v>9442633463</v>
      </c>
      <c r="H43" s="139">
        <v>36670116631</v>
      </c>
      <c r="I43" s="180"/>
      <c r="J43" s="96">
        <v>9461586353</v>
      </c>
      <c r="K43" s="96">
        <v>9729092297</v>
      </c>
      <c r="L43" s="96">
        <v>9628634720</v>
      </c>
      <c r="M43" s="96">
        <v>9445211271</v>
      </c>
      <c r="N43" s="178">
        <v>38264524641</v>
      </c>
      <c r="O43" s="147"/>
      <c r="P43" s="96">
        <v>9422085071</v>
      </c>
      <c r="Q43" s="96">
        <v>9763543578</v>
      </c>
      <c r="R43" s="96">
        <v>9891620904</v>
      </c>
      <c r="S43" s="96">
        <v>9885407721</v>
      </c>
      <c r="T43" s="178">
        <v>38962657274</v>
      </c>
      <c r="V43" s="96">
        <v>9852969233</v>
      </c>
      <c r="W43" s="96">
        <v>10290752762</v>
      </c>
      <c r="X43" s="96">
        <v>10339977219</v>
      </c>
      <c r="Y43" s="96">
        <v>10494870245</v>
      </c>
      <c r="Z43" s="348">
        <v>40978569459</v>
      </c>
      <c r="AB43" s="96">
        <v>10409782474</v>
      </c>
      <c r="AC43" s="96">
        <v>10875874438</v>
      </c>
      <c r="AD43" s="96">
        <v>10907608260</v>
      </c>
      <c r="AE43" s="96">
        <v>11229635046</v>
      </c>
      <c r="AF43" s="96">
        <v>43422900218</v>
      </c>
      <c r="AH43" s="96">
        <v>10837488429</v>
      </c>
      <c r="AI43" s="96">
        <v>11525795335</v>
      </c>
      <c r="AJ43" s="96">
        <v>11720031179</v>
      </c>
      <c r="AK43" s="96">
        <v>11255427934</v>
      </c>
      <c r="AL43" s="96">
        <v>45338742877</v>
      </c>
      <c r="AN43" s="96">
        <v>11029332018</v>
      </c>
      <c r="AO43" s="96">
        <v>11642528521</v>
      </c>
      <c r="AP43" s="96">
        <v>11951881755</v>
      </c>
      <c r="AQ43" s="96">
        <v>12267647175</v>
      </c>
      <c r="AR43" s="96">
        <v>46891389469</v>
      </c>
      <c r="AT43" s="96">
        <v>11776398270</v>
      </c>
      <c r="AU43" s="96">
        <v>12270609213</v>
      </c>
      <c r="AV43" s="96">
        <v>12294241947</v>
      </c>
      <c r="AW43" s="96">
        <v>12489407337</v>
      </c>
      <c r="AX43" s="96">
        <v>48830656767</v>
      </c>
      <c r="AZ43" s="96">
        <v>12089422785</v>
      </c>
      <c r="BA43" s="96">
        <v>12634614489</v>
      </c>
    </row>
    <row r="44" spans="1:53">
      <c r="A44" s="72"/>
      <c r="B44" s="72"/>
      <c r="C44" s="90" t="s">
        <v>23</v>
      </c>
      <c r="D44" s="97"/>
      <c r="E44" s="97"/>
      <c r="F44" s="97"/>
      <c r="G44" s="97"/>
      <c r="H44" s="97"/>
      <c r="I44" s="97"/>
      <c r="J44" s="97">
        <v>8.8008849165815972E-2</v>
      </c>
      <c r="K44" s="97">
        <v>5.9907254820358524E-2</v>
      </c>
      <c r="L44" s="97">
        <v>2.957467944425396E-2</v>
      </c>
      <c r="M44" s="97">
        <v>2.729967238590536E-4</v>
      </c>
      <c r="N44" s="285">
        <v>4.3479763809971761E-2</v>
      </c>
      <c r="O44" s="286"/>
      <c r="P44" s="97">
        <v>1.6239363402097418E-3</v>
      </c>
      <c r="Q44" s="97">
        <v>1.0264425658187193E-2</v>
      </c>
      <c r="R44" s="97">
        <v>3.3382061034876287E-2</v>
      </c>
      <c r="S44" s="97">
        <v>5.2816744737102184E-2</v>
      </c>
      <c r="T44" s="285">
        <v>2.4450864767182168E-2</v>
      </c>
      <c r="V44" s="97">
        <v>4.5731296072268224E-2</v>
      </c>
      <c r="W44" s="97">
        <v>5.3997729388738591E-2</v>
      </c>
      <c r="X44" s="97">
        <v>4.5326880129291203E-2</v>
      </c>
      <c r="Y44" s="97">
        <v>6.1652745258578667E-2</v>
      </c>
      <c r="Z44" s="349">
        <v>5.1739596989582859E-2</v>
      </c>
      <c r="AB44" s="97">
        <v>5.6512227718634955E-2</v>
      </c>
      <c r="AC44" s="97">
        <v>5.6858977135340494E-2</v>
      </c>
      <c r="AD44" s="97">
        <v>5.4896740000254685E-2</v>
      </c>
      <c r="AE44" s="97">
        <v>7.0011804228838237E-2</v>
      </c>
      <c r="AF44" s="97">
        <v>5.9649001692106518E-2</v>
      </c>
      <c r="AH44" s="97">
        <v>4.1086925309751665E-2</v>
      </c>
      <c r="AI44" s="97">
        <v>5.9758036073788601E-2</v>
      </c>
      <c r="AJ44" s="97">
        <v>7.4482223750122145E-2</v>
      </c>
      <c r="AK44" s="97">
        <v>2.2968589713150411E-3</v>
      </c>
      <c r="AL44" s="97">
        <v>4.4120559644374779E-2</v>
      </c>
      <c r="AN44" s="97">
        <v>1.7701849488175325E-2</v>
      </c>
      <c r="AO44" s="97">
        <v>1.0127994000164176E-2</v>
      </c>
      <c r="AP44" s="97">
        <v>1.9782419727298217E-2</v>
      </c>
      <c r="AQ44" s="97">
        <v>8.9931653148639823E-2</v>
      </c>
      <c r="AR44" s="97">
        <v>3.4245470727148231E-2</v>
      </c>
      <c r="AT44" s="97">
        <v>6.7734496593336635E-2</v>
      </c>
      <c r="AU44" s="97">
        <v>5.394710357523369E-2</v>
      </c>
      <c r="AV44" s="97">
        <v>2.8644877770546584E-2</v>
      </c>
      <c r="AW44" s="97">
        <v>1.8076829145520223E-2</v>
      </c>
      <c r="AX44" s="97">
        <v>4.1356575694607045E-2</v>
      </c>
      <c r="AZ44" s="97">
        <v>2.6580666501184735E-2</v>
      </c>
      <c r="BA44" s="97">
        <v>2.9664808786702856E-2</v>
      </c>
    </row>
    <row r="45" spans="1:53">
      <c r="A45" s="73" t="s">
        <v>162</v>
      </c>
      <c r="B45" s="73" t="s">
        <v>154</v>
      </c>
      <c r="C45" s="73" t="s">
        <v>25</v>
      </c>
      <c r="D45" s="96">
        <v>4654039232</v>
      </c>
      <c r="E45" s="96">
        <v>4858529148</v>
      </c>
      <c r="F45" s="96">
        <v>4989104590</v>
      </c>
      <c r="G45" s="96">
        <v>4899954635</v>
      </c>
      <c r="H45" s="139">
        <v>19401627605</v>
      </c>
      <c r="I45" s="180"/>
      <c r="J45" s="96">
        <v>4714421539</v>
      </c>
      <c r="K45" s="96">
        <v>5119165655</v>
      </c>
      <c r="L45" s="96">
        <v>5122632488</v>
      </c>
      <c r="M45" s="96">
        <v>5002937000</v>
      </c>
      <c r="N45" s="178">
        <v>19959156682</v>
      </c>
      <c r="O45" s="147"/>
      <c r="P45" s="96">
        <v>4670365034</v>
      </c>
      <c r="Q45" s="96">
        <v>4908122755</v>
      </c>
      <c r="R45" s="96">
        <v>4749848764</v>
      </c>
      <c r="S45" s="96">
        <v>4861879182</v>
      </c>
      <c r="T45" s="178">
        <v>19190215735</v>
      </c>
      <c r="V45" s="96">
        <v>4873467781</v>
      </c>
      <c r="W45" s="96">
        <v>5056069608</v>
      </c>
      <c r="X45" s="96">
        <v>5004240272</v>
      </c>
      <c r="Y45" s="96">
        <v>4987183437</v>
      </c>
      <c r="Z45" s="348">
        <v>19920961098</v>
      </c>
      <c r="AB45" s="96">
        <v>5057530191</v>
      </c>
      <c r="AC45" s="96">
        <v>5228917874</v>
      </c>
      <c r="AD45" s="96">
        <v>5279169970</v>
      </c>
      <c r="AE45" s="96">
        <v>5350450973</v>
      </c>
      <c r="AF45" s="96">
        <v>20916069008</v>
      </c>
      <c r="AH45" s="96">
        <v>5184361630</v>
      </c>
      <c r="AI45" s="96">
        <v>5499247399</v>
      </c>
      <c r="AJ45" s="96">
        <v>5524251559</v>
      </c>
      <c r="AK45" s="96">
        <v>5508791869</v>
      </c>
      <c r="AL45" s="96">
        <v>21716652457</v>
      </c>
      <c r="AN45" s="96">
        <v>5260302300</v>
      </c>
      <c r="AO45" s="96">
        <v>5548754180</v>
      </c>
      <c r="AP45" s="96">
        <v>5542878979</v>
      </c>
      <c r="AQ45" s="96">
        <v>5754258435</v>
      </c>
      <c r="AR45" s="96">
        <v>22106193894</v>
      </c>
      <c r="AT45" s="96">
        <v>5518910123</v>
      </c>
      <c r="AU45" s="96">
        <v>5860779081</v>
      </c>
      <c r="AV45" s="96">
        <v>5833600975</v>
      </c>
      <c r="AW45" s="96">
        <v>5882881689</v>
      </c>
      <c r="AX45" s="96">
        <v>23096171868</v>
      </c>
      <c r="AZ45" s="96">
        <v>5666235056</v>
      </c>
      <c r="BA45" s="96">
        <v>5974684939</v>
      </c>
    </row>
    <row r="46" spans="1:53">
      <c r="A46" s="69"/>
      <c r="B46" s="72"/>
      <c r="C46" s="90" t="s">
        <v>23</v>
      </c>
      <c r="D46" s="97"/>
      <c r="E46" s="97"/>
      <c r="F46" s="97"/>
      <c r="G46" s="97"/>
      <c r="H46" s="284"/>
      <c r="I46" s="284"/>
      <c r="J46" s="97">
        <v>1.2974172324295541E-2</v>
      </c>
      <c r="K46" s="97">
        <v>5.3645146310852265E-2</v>
      </c>
      <c r="L46" s="97">
        <v>2.6763900333466539E-2</v>
      </c>
      <c r="M46" s="97">
        <v>2.1017003762525688E-2</v>
      </c>
      <c r="N46" s="285">
        <v>2.8736201330671785E-2</v>
      </c>
      <c r="O46" s="286"/>
      <c r="P46" s="97">
        <v>-5.4898184327604183E-3</v>
      </c>
      <c r="Q46" s="97">
        <v>-3.7339930914054742E-2</v>
      </c>
      <c r="R46" s="97">
        <v>-6.8912301630864925E-2</v>
      </c>
      <c r="S46" s="97">
        <v>-2.3870522313327314E-2</v>
      </c>
      <c r="T46" s="285">
        <v>-3.4542822113926008E-2</v>
      </c>
      <c r="V46" s="97">
        <v>4.3487553011686053E-2</v>
      </c>
      <c r="W46" s="97">
        <v>3.0143266659189427E-2</v>
      </c>
      <c r="X46" s="97">
        <v>5.3557812183006925E-2</v>
      </c>
      <c r="Y46" s="97">
        <v>2.5772803130096333E-2</v>
      </c>
      <c r="Z46" s="349">
        <v>3.8079059302456475E-2</v>
      </c>
      <c r="AB46" s="97">
        <v>3.7768262410105002E-2</v>
      </c>
      <c r="AC46" s="97">
        <v>3.4186290815005682E-2</v>
      </c>
      <c r="AD46" s="97">
        <v>5.493934804415801E-2</v>
      </c>
      <c r="AE46" s="97">
        <v>7.2840219452308785E-2</v>
      </c>
      <c r="AF46" s="97">
        <v>4.9952806247882675E-2</v>
      </c>
      <c r="AH46" s="97">
        <v>2.507774233868143E-2</v>
      </c>
      <c r="AI46" s="97">
        <v>5.1698942594637476E-2</v>
      </c>
      <c r="AJ46" s="97">
        <v>4.642426563128832E-2</v>
      </c>
      <c r="AK46" s="97">
        <v>2.9593934567204938E-2</v>
      </c>
      <c r="AL46" s="97">
        <v>3.8275999600775545E-2</v>
      </c>
      <c r="AN46" s="97">
        <v>1.4648027167039945E-2</v>
      </c>
      <c r="AO46" s="97">
        <v>9.0024647752713349E-3</v>
      </c>
      <c r="AP46" s="97">
        <v>3.3719355103682958E-3</v>
      </c>
      <c r="AQ46" s="97">
        <v>4.4559056111981743E-2</v>
      </c>
      <c r="AR46" s="97">
        <v>1.7937453195022046E-2</v>
      </c>
      <c r="AT46" s="97">
        <v>4.9162159938982875E-2</v>
      </c>
      <c r="AU46" s="97">
        <v>5.6233325694020841E-2</v>
      </c>
      <c r="AV46" s="97">
        <v>5.2449638013285504E-2</v>
      </c>
      <c r="AW46" s="97">
        <v>2.2352707208570077E-2</v>
      </c>
      <c r="AX46" s="97">
        <v>4.4782832302429743E-2</v>
      </c>
      <c r="AZ46" s="97">
        <v>2.669457007209175E-2</v>
      </c>
      <c r="BA46" s="97">
        <v>1.9435275826940934E-2</v>
      </c>
    </row>
    <row r="47" spans="1:53">
      <c r="A47" s="69"/>
      <c r="B47" s="61" t="s">
        <v>155</v>
      </c>
      <c r="C47" s="73" t="s">
        <v>25</v>
      </c>
      <c r="D47" s="96">
        <v>2464626851</v>
      </c>
      <c r="E47" s="96">
        <v>2701817472</v>
      </c>
      <c r="F47" s="96">
        <v>2979753311</v>
      </c>
      <c r="G47" s="96">
        <v>3127230907</v>
      </c>
      <c r="H47" s="139">
        <v>11273428541</v>
      </c>
      <c r="I47" s="180"/>
      <c r="J47" s="96">
        <v>3052166753</v>
      </c>
      <c r="K47" s="96">
        <v>3337237199</v>
      </c>
      <c r="L47" s="96">
        <v>3373100326</v>
      </c>
      <c r="M47" s="96">
        <v>3378204653</v>
      </c>
      <c r="N47" s="178">
        <v>13140708931</v>
      </c>
      <c r="O47" s="147"/>
      <c r="P47" s="96">
        <v>3422061793</v>
      </c>
      <c r="Q47" s="96">
        <v>3655827370</v>
      </c>
      <c r="R47" s="96">
        <v>3644740907</v>
      </c>
      <c r="S47" s="96">
        <v>3623851598</v>
      </c>
      <c r="T47" s="178">
        <v>14346481668</v>
      </c>
      <c r="V47" s="96">
        <v>3581062840</v>
      </c>
      <c r="W47" s="96">
        <v>3823149141</v>
      </c>
      <c r="X47" s="96">
        <v>3861079372</v>
      </c>
      <c r="Y47" s="96">
        <v>4035330637</v>
      </c>
      <c r="Z47" s="348">
        <v>15300621990</v>
      </c>
      <c r="AB47" s="96">
        <v>4098879994</v>
      </c>
      <c r="AC47" s="96">
        <v>4318190267</v>
      </c>
      <c r="AD47" s="96">
        <v>4416108246</v>
      </c>
      <c r="AE47" s="96">
        <v>4510655686</v>
      </c>
      <c r="AF47" s="96">
        <v>17343834193</v>
      </c>
      <c r="AH47" s="96">
        <v>4328821386</v>
      </c>
      <c r="AI47" s="96">
        <v>4589879720</v>
      </c>
      <c r="AJ47" s="96">
        <v>4579391464</v>
      </c>
      <c r="AK47" s="96">
        <v>4589276615</v>
      </c>
      <c r="AL47" s="96">
        <v>18087369185</v>
      </c>
      <c r="AN47" s="96">
        <v>4313678820</v>
      </c>
      <c r="AO47" s="96">
        <v>4721918750</v>
      </c>
      <c r="AP47" s="96">
        <v>4822275437</v>
      </c>
      <c r="AQ47" s="96">
        <v>4888865865</v>
      </c>
      <c r="AR47" s="96">
        <v>18746738872</v>
      </c>
      <c r="AT47" s="96">
        <v>4756859219</v>
      </c>
      <c r="AU47" s="96">
        <v>4979234530</v>
      </c>
      <c r="AV47" s="96">
        <v>5034152068</v>
      </c>
      <c r="AW47" s="96">
        <v>5090833574</v>
      </c>
      <c r="AX47" s="96">
        <v>19861079391</v>
      </c>
      <c r="AZ47" s="96">
        <v>4933706178</v>
      </c>
      <c r="BA47" s="96">
        <v>5145117541</v>
      </c>
    </row>
    <row r="48" spans="1:53">
      <c r="A48" s="69"/>
      <c r="B48" s="69"/>
      <c r="C48" s="90" t="s">
        <v>23</v>
      </c>
      <c r="D48" s="97"/>
      <c r="E48" s="97"/>
      <c r="F48" s="97"/>
      <c r="G48" s="97"/>
      <c r="H48" s="97"/>
      <c r="I48" s="97"/>
      <c r="J48" s="97">
        <v>0.23838898848383927</v>
      </c>
      <c r="K48" s="97">
        <v>0.23518232951896456</v>
      </c>
      <c r="L48" s="97">
        <v>0.13200657032510965</v>
      </c>
      <c r="M48" s="97">
        <v>8.0254305954261307E-2</v>
      </c>
      <c r="N48" s="285">
        <v>0.16563553698051514</v>
      </c>
      <c r="O48" s="286"/>
      <c r="P48" s="97">
        <v>0.12468372165051833</v>
      </c>
      <c r="Q48" s="97">
        <v>0.10284535373862203</v>
      </c>
      <c r="R48" s="97">
        <v>8.4313900125006613E-2</v>
      </c>
      <c r="S48" s="97">
        <v>7.622073322081846E-2</v>
      </c>
      <c r="T48" s="285">
        <v>9.6312213440153949E-2</v>
      </c>
      <c r="V48" s="97">
        <v>4.6463523050707334E-2</v>
      </c>
      <c r="W48" s="97">
        <v>4.5768509851711103E-2</v>
      </c>
      <c r="X48" s="97">
        <v>5.9356335750644362E-2</v>
      </c>
      <c r="Y48" s="97">
        <v>0.11354743092324604</v>
      </c>
      <c r="Z48" s="349">
        <v>6.6506920935759606E-2</v>
      </c>
      <c r="AB48" s="97">
        <v>0.14459873426851111</v>
      </c>
      <c r="AC48" s="97">
        <v>0.12948517249591651</v>
      </c>
      <c r="AD48" s="97">
        <v>0.14374966700373748</v>
      </c>
      <c r="AE48" s="97">
        <v>0.11779085575832093</v>
      </c>
      <c r="AF48" s="97">
        <v>0.1335378525353661</v>
      </c>
      <c r="AH48" s="97">
        <v>5.6098590916687341E-2</v>
      </c>
      <c r="AI48" s="97">
        <v>6.2917434434576647E-2</v>
      </c>
      <c r="AJ48" s="97">
        <v>3.6974460068522452E-2</v>
      </c>
      <c r="AK48" s="97">
        <v>1.7430044426583136E-2</v>
      </c>
      <c r="AL48" s="97">
        <v>4.2870277916984056E-2</v>
      </c>
      <c r="AN48" s="97">
        <v>-3.4980805743043408E-3</v>
      </c>
      <c r="AO48" s="97">
        <v>2.8767427047086125E-2</v>
      </c>
      <c r="AP48" s="97">
        <v>5.3038482276386523E-2</v>
      </c>
      <c r="AQ48" s="97">
        <v>6.5280277292677491E-2</v>
      </c>
      <c r="AR48" s="97">
        <v>3.6454703846417802E-2</v>
      </c>
      <c r="AT48" s="97">
        <v>0.10273838584023287</v>
      </c>
      <c r="AU48" s="97">
        <v>5.4493902505205138E-2</v>
      </c>
      <c r="AV48" s="97">
        <v>4.3937065347683824E-2</v>
      </c>
      <c r="AW48" s="97">
        <v>4.1311771395879715E-2</v>
      </c>
      <c r="AX48" s="97">
        <v>5.9441832876029999E-2</v>
      </c>
      <c r="AZ48" s="97">
        <v>3.717725306934283E-2</v>
      </c>
      <c r="BA48" s="97">
        <v>3.3314962370330381E-2</v>
      </c>
    </row>
    <row r="49" spans="1:53">
      <c r="A49" s="69"/>
      <c r="B49" s="73" t="s">
        <v>156</v>
      </c>
      <c r="C49" s="73" t="s">
        <v>25</v>
      </c>
      <c r="D49" s="96">
        <v>3563807377</v>
      </c>
      <c r="E49" s="96">
        <v>3756495965</v>
      </c>
      <c r="F49" s="96">
        <v>3834029245</v>
      </c>
      <c r="G49" s="96">
        <v>3874268138</v>
      </c>
      <c r="H49" s="139">
        <v>15028600725</v>
      </c>
      <c r="I49" s="180"/>
      <c r="J49" s="96">
        <v>3724764053</v>
      </c>
      <c r="K49" s="96">
        <v>3821575692</v>
      </c>
      <c r="L49" s="96">
        <v>3636141806</v>
      </c>
      <c r="M49" s="96">
        <v>3505868992</v>
      </c>
      <c r="N49" s="178">
        <v>14688350543</v>
      </c>
      <c r="O49" s="147"/>
      <c r="P49" s="96">
        <v>2929499170</v>
      </c>
      <c r="Q49" s="96">
        <v>2976025639</v>
      </c>
      <c r="R49" s="96">
        <v>2930809158</v>
      </c>
      <c r="S49" s="96">
        <v>2939426489</v>
      </c>
      <c r="T49" s="178">
        <v>11775760456</v>
      </c>
      <c r="V49" s="96">
        <v>2858841464</v>
      </c>
      <c r="W49" s="96">
        <v>2949199848</v>
      </c>
      <c r="X49" s="96">
        <v>2885490813</v>
      </c>
      <c r="Y49" s="96">
        <v>2727174044</v>
      </c>
      <c r="Z49" s="348">
        <v>11420706169</v>
      </c>
      <c r="AB49" s="96">
        <v>2515261367</v>
      </c>
      <c r="AC49" s="96">
        <v>2575139479</v>
      </c>
      <c r="AD49" s="96">
        <v>2559882671</v>
      </c>
      <c r="AE49" s="96">
        <v>2627334635</v>
      </c>
      <c r="AF49" s="96">
        <v>10277618152</v>
      </c>
      <c r="AH49" s="96">
        <v>2545552984</v>
      </c>
      <c r="AI49" s="96">
        <v>2635806906</v>
      </c>
      <c r="AJ49" s="96">
        <v>2609567452</v>
      </c>
      <c r="AK49" s="96">
        <v>2604296444</v>
      </c>
      <c r="AL49" s="96">
        <v>10395223786</v>
      </c>
      <c r="AN49" s="96">
        <v>2484243460</v>
      </c>
      <c r="AO49" s="96">
        <v>2590060397</v>
      </c>
      <c r="AP49" s="96">
        <v>2630143738</v>
      </c>
      <c r="AQ49" s="96">
        <v>2670017917</v>
      </c>
      <c r="AR49" s="96">
        <v>10374465512</v>
      </c>
      <c r="AT49" s="96">
        <v>2646119504</v>
      </c>
      <c r="AU49" s="96">
        <v>2762160004</v>
      </c>
      <c r="AV49" s="96">
        <v>2768203842</v>
      </c>
      <c r="AW49" s="96">
        <v>2785226604</v>
      </c>
      <c r="AX49" s="96">
        <v>10961709954</v>
      </c>
      <c r="AZ49" s="96">
        <v>2694891434</v>
      </c>
      <c r="BA49" s="96">
        <v>2802966821</v>
      </c>
    </row>
    <row r="50" spans="1:53">
      <c r="A50" s="69"/>
      <c r="B50" s="72"/>
      <c r="C50" s="90" t="s">
        <v>23</v>
      </c>
      <c r="D50" s="97"/>
      <c r="E50" s="97"/>
      <c r="F50" s="97"/>
      <c r="G50" s="97"/>
      <c r="H50" s="97"/>
      <c r="I50" s="97"/>
      <c r="J50" s="97">
        <v>4.5164246821749687E-2</v>
      </c>
      <c r="K50" s="97">
        <v>1.7324583230319046E-2</v>
      </c>
      <c r="L50" s="97">
        <v>-5.1613440157783685E-2</v>
      </c>
      <c r="M50" s="97">
        <v>-9.5088706531855416E-2</v>
      </c>
      <c r="N50" s="285">
        <v>-2.2640177101384773E-2</v>
      </c>
      <c r="O50" s="286"/>
      <c r="P50" s="97">
        <v>-0.20907999864283</v>
      </c>
      <c r="Q50" s="97">
        <v>-0.21388071724875846</v>
      </c>
      <c r="R50" s="97">
        <v>-0.18772456154651118</v>
      </c>
      <c r="S50" s="97">
        <v>-0.15395724300024316</v>
      </c>
      <c r="T50" s="285">
        <v>-0.19189691166434575</v>
      </c>
      <c r="V50" s="97">
        <v>-2.4119380788218514E-2</v>
      </c>
      <c r="W50" s="97">
        <v>-9.0139650171205954E-3</v>
      </c>
      <c r="X50" s="97">
        <v>-1.5462741706090966E-2</v>
      </c>
      <c r="Y50" s="97">
        <v>-7.2208795081046162E-2</v>
      </c>
      <c r="Z50" s="349">
        <v>-3.0151283080753544E-2</v>
      </c>
      <c r="AB50" s="97">
        <v>-0.12018158450775851</v>
      </c>
      <c r="AC50" s="97">
        <v>-0.1268345274239957</v>
      </c>
      <c r="AD50" s="97">
        <v>-0.11284324335154272</v>
      </c>
      <c r="AE50" s="97">
        <v>-3.6609107959081122E-2</v>
      </c>
      <c r="AF50" s="97">
        <v>-0.10008908381714277</v>
      </c>
      <c r="AH50" s="97">
        <v>1.2043128955671722E-2</v>
      </c>
      <c r="AI50" s="97">
        <v>2.3558889720241005E-2</v>
      </c>
      <c r="AJ50" s="97">
        <v>1.9409007124764344E-2</v>
      </c>
      <c r="AK50" s="97">
        <v>-8.7686550061408797E-3</v>
      </c>
      <c r="AL50" s="97">
        <v>1.1442888056423239E-2</v>
      </c>
      <c r="AN50" s="97">
        <v>-2.4084953008387311E-2</v>
      </c>
      <c r="AO50" s="97">
        <v>-1.7355789187692539E-2</v>
      </c>
      <c r="AP50" s="97">
        <v>7.8849412320154411E-3</v>
      </c>
      <c r="AQ50" s="97">
        <v>2.5235788019222882E-2</v>
      </c>
      <c r="AR50" s="97">
        <v>-1.9969049659090965E-3</v>
      </c>
      <c r="AT50" s="97">
        <v>6.5161103010411114E-2</v>
      </c>
      <c r="AU50" s="97">
        <v>6.6446175231797078E-2</v>
      </c>
      <c r="AV50" s="97">
        <v>5.2491467293336092E-2</v>
      </c>
      <c r="AW50" s="97">
        <v>4.3149031422772932E-2</v>
      </c>
      <c r="AX50" s="97">
        <v>5.6604790031905106E-2</v>
      </c>
      <c r="AZ50" s="97">
        <v>1.8431491822751722E-2</v>
      </c>
      <c r="BA50" s="97">
        <v>1.4773516719127855E-2</v>
      </c>
    </row>
    <row r="51" spans="1:53">
      <c r="A51" s="69"/>
      <c r="B51" s="61" t="s">
        <v>157</v>
      </c>
      <c r="C51" s="73" t="s">
        <v>25</v>
      </c>
      <c r="D51" s="96">
        <v>21209259</v>
      </c>
      <c r="E51" s="96">
        <v>29548676</v>
      </c>
      <c r="F51" s="96">
        <v>32910115</v>
      </c>
      <c r="G51" s="96">
        <v>39999345</v>
      </c>
      <c r="H51" s="139">
        <v>123667395</v>
      </c>
      <c r="I51" s="180"/>
      <c r="J51" s="96">
        <v>45404842</v>
      </c>
      <c r="K51" s="96">
        <v>41670840</v>
      </c>
      <c r="L51" s="96">
        <v>40324764</v>
      </c>
      <c r="M51" s="96">
        <v>42809726</v>
      </c>
      <c r="N51" s="178">
        <v>170210172</v>
      </c>
      <c r="O51" s="147"/>
      <c r="P51" s="96">
        <v>42641826</v>
      </c>
      <c r="Q51" s="96">
        <v>46422559</v>
      </c>
      <c r="R51" s="96">
        <v>52146357</v>
      </c>
      <c r="S51" s="96">
        <v>56522288</v>
      </c>
      <c r="T51" s="178">
        <v>197733030</v>
      </c>
      <c r="V51" s="96">
        <v>63334342</v>
      </c>
      <c r="W51" s="96">
        <v>75875106</v>
      </c>
      <c r="X51" s="96">
        <v>86274902</v>
      </c>
      <c r="Y51" s="96">
        <v>97945292</v>
      </c>
      <c r="Z51" s="348">
        <v>323429642</v>
      </c>
      <c r="AB51" s="96">
        <v>117299455</v>
      </c>
      <c r="AC51" s="96">
        <v>134681242</v>
      </c>
      <c r="AD51" s="96">
        <v>155317162</v>
      </c>
      <c r="AE51" s="96">
        <v>183733263</v>
      </c>
      <c r="AF51" s="96">
        <v>591031122</v>
      </c>
      <c r="AH51" s="96">
        <v>210409259</v>
      </c>
      <c r="AI51" s="96">
        <v>236144200</v>
      </c>
      <c r="AJ51" s="96">
        <v>259880968</v>
      </c>
      <c r="AK51" s="96">
        <v>233148633</v>
      </c>
      <c r="AL51" s="96">
        <v>939583060</v>
      </c>
      <c r="AN51" s="96">
        <v>253749822</v>
      </c>
      <c r="AO51" s="96">
        <v>272585352</v>
      </c>
      <c r="AP51" s="96">
        <v>287009624</v>
      </c>
      <c r="AQ51" s="96">
        <v>304330007</v>
      </c>
      <c r="AR51" s="96">
        <v>1117674805</v>
      </c>
      <c r="AT51" s="96">
        <v>322935556</v>
      </c>
      <c r="AU51" s="96">
        <v>344695234</v>
      </c>
      <c r="AV51" s="96">
        <v>364144724</v>
      </c>
      <c r="AW51" s="96">
        <v>354670346</v>
      </c>
      <c r="AX51" s="96">
        <v>1386445860</v>
      </c>
      <c r="AZ51" s="96">
        <v>341648102</v>
      </c>
      <c r="BA51" s="96">
        <v>355831881</v>
      </c>
    </row>
    <row r="52" spans="1:53">
      <c r="A52" s="69"/>
      <c r="B52" s="69"/>
      <c r="C52" s="90" t="s">
        <v>23</v>
      </c>
      <c r="D52" s="97"/>
      <c r="E52" s="97"/>
      <c r="F52" s="97"/>
      <c r="G52" s="97"/>
      <c r="H52" s="97"/>
      <c r="I52" s="97"/>
      <c r="J52" s="97">
        <v>1.1408028446444076</v>
      </c>
      <c r="K52" s="97">
        <v>0.41024389722233234</v>
      </c>
      <c r="L52" s="97">
        <v>0.22530000274991435</v>
      </c>
      <c r="M52" s="97">
        <v>7.0260675518561522E-2</v>
      </c>
      <c r="N52" s="285">
        <v>0.37635447079644568</v>
      </c>
      <c r="O52" s="286"/>
      <c r="P52" s="97">
        <v>-7.6613455172904743E-3</v>
      </c>
      <c r="Q52" s="97">
        <v>0.21671299854602677</v>
      </c>
      <c r="R52" s="97">
        <v>0.38303239911433073</v>
      </c>
      <c r="S52" s="97">
        <v>0.39058103022137725</v>
      </c>
      <c r="T52" s="285">
        <v>0.23989202965183343</v>
      </c>
      <c r="V52" s="97">
        <v>0.48526336559789907</v>
      </c>
      <c r="W52" s="97">
        <v>0.63444471038315653</v>
      </c>
      <c r="X52" s="97">
        <v>0.65447611230061575</v>
      </c>
      <c r="Y52" s="97">
        <v>0.73286141565960672</v>
      </c>
      <c r="Z52" s="349">
        <v>0.63568849372307712</v>
      </c>
      <c r="AB52" s="97">
        <v>0.85206716128826288</v>
      </c>
      <c r="AC52" s="97">
        <v>0.77503860093454113</v>
      </c>
      <c r="AD52" s="97">
        <v>0.80025892118660424</v>
      </c>
      <c r="AE52" s="97">
        <v>0.87587641272231842</v>
      </c>
      <c r="AF52" s="97">
        <v>0.82738699627290191</v>
      </c>
      <c r="AH52" s="97">
        <v>0.79377865822138727</v>
      </c>
      <c r="AI52" s="97">
        <v>0.75335626916775844</v>
      </c>
      <c r="AJ52" s="97">
        <v>0.67322763726522372</v>
      </c>
      <c r="AK52" s="97">
        <v>0.26895168132947167</v>
      </c>
      <c r="AL52" s="97">
        <v>0.58973533715200865</v>
      </c>
      <c r="AN52" s="97">
        <v>0.20598220442380821</v>
      </c>
      <c r="AO52" s="97">
        <v>0.15431737048803229</v>
      </c>
      <c r="AP52" s="97">
        <v>0.10438877540274505</v>
      </c>
      <c r="AQ52" s="97">
        <v>0.30530470234410512</v>
      </c>
      <c r="AR52" s="97">
        <v>0.18954337576073366</v>
      </c>
      <c r="AT52" s="97">
        <v>0.27265333017652327</v>
      </c>
      <c r="AU52" s="97">
        <v>0.26454056122575498</v>
      </c>
      <c r="AV52" s="97">
        <v>0.26875440246561211</v>
      </c>
      <c r="AW52" s="97">
        <v>0.16541365570960598</v>
      </c>
      <c r="AX52" s="97">
        <v>0.24047339512140109</v>
      </c>
      <c r="AZ52" s="97">
        <v>5.7945139989478367E-2</v>
      </c>
      <c r="BA52" s="97">
        <v>3.230867706166185E-2</v>
      </c>
    </row>
    <row r="53" spans="1:53">
      <c r="A53" s="69"/>
      <c r="B53" s="73" t="s">
        <v>158</v>
      </c>
      <c r="C53" s="73" t="s">
        <v>25</v>
      </c>
      <c r="D53" s="96">
        <v>10703682719</v>
      </c>
      <c r="E53" s="96">
        <v>11346391261</v>
      </c>
      <c r="F53" s="96">
        <v>11835797261</v>
      </c>
      <c r="G53" s="96">
        <v>11941453025</v>
      </c>
      <c r="H53" s="139">
        <v>45827324266</v>
      </c>
      <c r="I53" s="180"/>
      <c r="J53" s="96">
        <v>11536757187</v>
      </c>
      <c r="K53" s="96">
        <v>12319649386</v>
      </c>
      <c r="L53" s="96">
        <v>12172199384</v>
      </c>
      <c r="M53" s="96">
        <v>11929820371</v>
      </c>
      <c r="N53" s="178">
        <v>47958426328</v>
      </c>
      <c r="O53" s="147"/>
      <c r="P53" s="96">
        <v>11064567823</v>
      </c>
      <c r="Q53" s="96">
        <v>11586398323</v>
      </c>
      <c r="R53" s="96">
        <v>11377545186</v>
      </c>
      <c r="S53" s="96">
        <v>11481679557</v>
      </c>
      <c r="T53" s="178">
        <v>45510190889</v>
      </c>
      <c r="V53" s="96">
        <v>11376706427</v>
      </c>
      <c r="W53" s="96">
        <v>11904293703</v>
      </c>
      <c r="X53" s="96">
        <v>11837085359</v>
      </c>
      <c r="Y53" s="96">
        <v>11847633410</v>
      </c>
      <c r="Z53" s="348">
        <v>46965718899</v>
      </c>
      <c r="AB53" s="96">
        <v>11788971007</v>
      </c>
      <c r="AC53" s="96">
        <v>12256928862</v>
      </c>
      <c r="AD53" s="96">
        <v>12410478049</v>
      </c>
      <c r="AE53" s="96">
        <v>12672174557</v>
      </c>
      <c r="AF53" s="96">
        <v>49128552475</v>
      </c>
      <c r="AH53" s="96">
        <v>12269145259</v>
      </c>
      <c r="AI53" s="96">
        <v>12961078225</v>
      </c>
      <c r="AJ53" s="96">
        <v>12973091443</v>
      </c>
      <c r="AK53" s="96">
        <v>12935513561</v>
      </c>
      <c r="AL53" s="96">
        <v>51138828488</v>
      </c>
      <c r="AN53" s="96">
        <v>12311974402</v>
      </c>
      <c r="AO53" s="96">
        <v>13133318679</v>
      </c>
      <c r="AP53" s="96">
        <v>13282307778</v>
      </c>
      <c r="AQ53" s="96">
        <v>13617472224</v>
      </c>
      <c r="AR53" s="96">
        <v>52345073083</v>
      </c>
      <c r="AT53" s="96">
        <v>13244824402</v>
      </c>
      <c r="AU53" s="96">
        <v>13946868849</v>
      </c>
      <c r="AV53" s="96">
        <v>14000101609</v>
      </c>
      <c r="AW53" s="96">
        <v>14113612213</v>
      </c>
      <c r="AX53" s="96">
        <v>55305407073</v>
      </c>
      <c r="AZ53" s="96">
        <v>13636480770</v>
      </c>
      <c r="BA53" s="96">
        <v>14278601182</v>
      </c>
    </row>
    <row r="54" spans="1:53">
      <c r="A54" s="72"/>
      <c r="B54" s="72"/>
      <c r="C54" s="90" t="s">
        <v>23</v>
      </c>
      <c r="D54" s="97"/>
      <c r="E54" s="97"/>
      <c r="F54" s="97"/>
      <c r="G54" s="97"/>
      <c r="H54" s="97"/>
      <c r="I54" s="97"/>
      <c r="J54" s="97">
        <v>7.78306392173993E-2</v>
      </c>
      <c r="K54" s="97">
        <v>8.5776887347900566E-2</v>
      </c>
      <c r="L54" s="97">
        <v>2.8422430325709902E-2</v>
      </c>
      <c r="M54" s="97">
        <v>-9.7414058202516252E-4</v>
      </c>
      <c r="N54" s="285">
        <v>4.6502869109927403E-2</v>
      </c>
      <c r="O54" s="286"/>
      <c r="P54" s="97">
        <v>-3.6667338491417012E-2</v>
      </c>
      <c r="Q54" s="97">
        <v>-5.3188190415603076E-2</v>
      </c>
      <c r="R54" s="97">
        <v>-6.03735158403228E-2</v>
      </c>
      <c r="S54" s="97">
        <v>-3.2139126662052542E-2</v>
      </c>
      <c r="T54" s="285">
        <v>-4.5798377147417746E-2</v>
      </c>
      <c r="V54" s="97">
        <v>2.821064581945576E-2</v>
      </c>
      <c r="W54" s="97">
        <v>2.7436945557874459E-2</v>
      </c>
      <c r="X54" s="97">
        <v>4.0390098697692833E-2</v>
      </c>
      <c r="Y54" s="97">
        <v>3.1872850237915751E-2</v>
      </c>
      <c r="Z54" s="349">
        <v>3.1982463302561159E-2</v>
      </c>
      <c r="AB54" s="97">
        <v>3.6237603795557627E-2</v>
      </c>
      <c r="AC54" s="97">
        <v>2.9622518378484841E-2</v>
      </c>
      <c r="AD54" s="97">
        <v>4.8440361170838164E-2</v>
      </c>
      <c r="AE54" s="97">
        <v>6.9595430451455886E-2</v>
      </c>
      <c r="AF54" s="97">
        <v>4.6051324811000605E-2</v>
      </c>
      <c r="AH54" s="97">
        <v>4.07308026896398E-2</v>
      </c>
      <c r="AI54" s="97">
        <v>5.7449086221187606E-2</v>
      </c>
      <c r="AJ54" s="97">
        <v>4.5333740713181747E-2</v>
      </c>
      <c r="AK54" s="97">
        <v>2.0780885144494388E-2</v>
      </c>
      <c r="AL54" s="97">
        <v>4.0918690083998843E-2</v>
      </c>
      <c r="AN54" s="97">
        <v>3.4908008745420105E-3</v>
      </c>
      <c r="AO54" s="97">
        <v>1.328905288664739E-2</v>
      </c>
      <c r="AP54" s="97">
        <v>2.383520815825646E-2</v>
      </c>
      <c r="AQ54" s="97">
        <v>5.2719875386785908E-2</v>
      </c>
      <c r="AR54" s="97">
        <v>2.3587646230164516E-2</v>
      </c>
      <c r="AT54" s="97">
        <v>7.5767701389020559E-2</v>
      </c>
      <c r="AU54" s="97">
        <v>6.1945513535802244E-2</v>
      </c>
      <c r="AV54" s="97">
        <v>5.404134906351965E-2</v>
      </c>
      <c r="AW54" s="97">
        <v>3.6434073875001749E-2</v>
      </c>
      <c r="AX54" s="97">
        <v>5.6554204925953533E-2</v>
      </c>
      <c r="AZ54" s="97">
        <v>2.9570521745902356E-2</v>
      </c>
      <c r="BA54" s="97">
        <v>2.3785434321610177E-2</v>
      </c>
    </row>
    <row r="55" spans="1:53">
      <c r="A55" s="73" t="s">
        <v>163</v>
      </c>
      <c r="B55" s="73" t="s">
        <v>154</v>
      </c>
      <c r="C55" s="73" t="s">
        <v>25</v>
      </c>
      <c r="D55" s="96">
        <v>684954732</v>
      </c>
      <c r="E55" s="96">
        <v>727136564</v>
      </c>
      <c r="F55" s="96">
        <v>782341114</v>
      </c>
      <c r="G55" s="96">
        <v>806973183</v>
      </c>
      <c r="H55" s="139">
        <v>3001405593</v>
      </c>
      <c r="I55" s="180"/>
      <c r="J55" s="96">
        <v>747462669</v>
      </c>
      <c r="K55" s="96">
        <v>825186870</v>
      </c>
      <c r="L55" s="96">
        <v>810538375</v>
      </c>
      <c r="M55" s="96">
        <v>784573738</v>
      </c>
      <c r="N55" s="178">
        <v>3167761652</v>
      </c>
      <c r="O55" s="147"/>
      <c r="P55" s="96">
        <v>803315975</v>
      </c>
      <c r="Q55" s="96">
        <v>778500237</v>
      </c>
      <c r="R55" s="96">
        <v>818519951</v>
      </c>
      <c r="S55" s="96">
        <v>790666452</v>
      </c>
      <c r="T55" s="178">
        <v>3191002615</v>
      </c>
      <c r="V55" s="96">
        <v>781405293</v>
      </c>
      <c r="W55" s="96">
        <v>842091943</v>
      </c>
      <c r="X55" s="96">
        <v>845191333</v>
      </c>
      <c r="Y55" s="96">
        <v>849361351</v>
      </c>
      <c r="Z55" s="348">
        <v>3318049920</v>
      </c>
      <c r="AB55" s="96">
        <v>785728094</v>
      </c>
      <c r="AC55" s="96">
        <v>817939132</v>
      </c>
      <c r="AD55" s="96">
        <v>839641111</v>
      </c>
      <c r="AE55" s="96">
        <v>860654710</v>
      </c>
      <c r="AF55" s="96">
        <v>3303963047</v>
      </c>
      <c r="AH55" s="96">
        <v>817964156</v>
      </c>
      <c r="AI55" s="96">
        <v>878337725</v>
      </c>
      <c r="AJ55" s="96">
        <v>915353679</v>
      </c>
      <c r="AK55" s="96">
        <v>871902780</v>
      </c>
      <c r="AL55" s="96">
        <v>3483558340</v>
      </c>
      <c r="AN55" s="96">
        <v>838365066</v>
      </c>
      <c r="AO55" s="96">
        <v>925895264</v>
      </c>
      <c r="AP55" s="96">
        <v>935980254</v>
      </c>
      <c r="AQ55" s="96">
        <v>947385080</v>
      </c>
      <c r="AR55" s="96">
        <v>3647625664</v>
      </c>
      <c r="AT55" s="96">
        <v>884819694</v>
      </c>
      <c r="AU55" s="96">
        <v>947297373</v>
      </c>
      <c r="AV55" s="96">
        <v>948842913</v>
      </c>
      <c r="AW55" s="96">
        <v>960998392</v>
      </c>
      <c r="AX55" s="96">
        <v>3741958372</v>
      </c>
      <c r="AZ55" s="96">
        <v>910700565</v>
      </c>
      <c r="BA55" s="96">
        <v>930120889</v>
      </c>
    </row>
    <row r="56" spans="1:53">
      <c r="A56" s="69"/>
      <c r="B56" s="72"/>
      <c r="C56" s="90" t="s">
        <v>23</v>
      </c>
      <c r="D56" s="97"/>
      <c r="E56" s="97"/>
      <c r="F56" s="97"/>
      <c r="G56" s="97"/>
      <c r="H56" s="284"/>
      <c r="I56" s="284"/>
      <c r="J56" s="97">
        <v>9.1258493561294118E-2</v>
      </c>
      <c r="K56" s="97">
        <v>0.13484441692853721</v>
      </c>
      <c r="L56" s="97">
        <v>3.6042156669782388E-2</v>
      </c>
      <c r="M56" s="97">
        <v>-2.7757359813033622E-2</v>
      </c>
      <c r="N56" s="285">
        <v>5.542605084363883E-2</v>
      </c>
      <c r="O56" s="286"/>
      <c r="P56" s="97">
        <v>7.6176594513816864E-2</v>
      </c>
      <c r="Q56" s="97">
        <v>-5.3751394405073261E-2</v>
      </c>
      <c r="R56" s="97">
        <v>1.580396067537837E-2</v>
      </c>
      <c r="S56" s="97">
        <v>1.3767147082072828E-2</v>
      </c>
      <c r="T56" s="285">
        <v>1.1446292487411691E-2</v>
      </c>
      <c r="V56" s="97">
        <v>-2.7275297245271335E-2</v>
      </c>
      <c r="W56" s="97">
        <v>8.1684889711857611E-2</v>
      </c>
      <c r="X56" s="97">
        <v>3.2584889308336473E-2</v>
      </c>
      <c r="Y56" s="97">
        <v>7.4234715348717062E-2</v>
      </c>
      <c r="Z56" s="349">
        <v>3.9814227792477119E-2</v>
      </c>
      <c r="AB56" s="97">
        <v>5.5320856394558415E-3</v>
      </c>
      <c r="AC56" s="97">
        <v>-2.8681916744095926E-2</v>
      </c>
      <c r="AD56" s="97">
        <v>-6.5668231361288854E-3</v>
      </c>
      <c r="AE56" s="97">
        <v>1.3296294900519978E-2</v>
      </c>
      <c r="AF56" s="97">
        <v>-4.2455277466109109E-3</v>
      </c>
      <c r="AH56" s="97">
        <v>4.1026994256870841E-2</v>
      </c>
      <c r="AI56" s="97">
        <v>7.3842405427302582E-2</v>
      </c>
      <c r="AJ56" s="97">
        <v>9.0172535632310202E-2</v>
      </c>
      <c r="AK56" s="97">
        <v>1.306920170110959E-2</v>
      </c>
      <c r="AL56" s="97">
        <v>5.4357536826288744E-2</v>
      </c>
      <c r="AN56" s="97">
        <v>2.4941080670043414E-2</v>
      </c>
      <c r="AO56" s="97">
        <v>5.4144934967924829E-2</v>
      </c>
      <c r="AP56" s="97">
        <v>2.2533994753300091E-2</v>
      </c>
      <c r="AQ56" s="97">
        <v>8.6571922617335817E-2</v>
      </c>
      <c r="AR56" s="97">
        <v>4.7097624895812817E-2</v>
      </c>
      <c r="AT56" s="97">
        <v>5.5410977727929245E-2</v>
      </c>
      <c r="AU56" s="97">
        <v>2.3115043171880734E-2</v>
      </c>
      <c r="AV56" s="97">
        <v>1.3742446964057464E-2</v>
      </c>
      <c r="AW56" s="97">
        <v>1.4369354433996451E-2</v>
      </c>
      <c r="AX56" s="97">
        <v>2.5861400453179861E-2</v>
      </c>
      <c r="AZ56" s="97">
        <v>2.924988127581174E-2</v>
      </c>
      <c r="BA56" s="97">
        <v>-1.8132092930442489E-2</v>
      </c>
    </row>
    <row r="57" spans="1:53">
      <c r="A57" s="69"/>
      <c r="B57" s="61" t="s">
        <v>155</v>
      </c>
      <c r="C57" s="73" t="s">
        <v>25</v>
      </c>
      <c r="D57" s="96">
        <v>739914371</v>
      </c>
      <c r="E57" s="96">
        <v>797483510</v>
      </c>
      <c r="F57" s="96">
        <v>801227456</v>
      </c>
      <c r="G57" s="96">
        <v>777599469</v>
      </c>
      <c r="H57" s="139">
        <v>3116224806</v>
      </c>
      <c r="I57" s="180"/>
      <c r="J57" s="96">
        <v>775255066</v>
      </c>
      <c r="K57" s="96">
        <v>824912555</v>
      </c>
      <c r="L57" s="96">
        <v>790228880</v>
      </c>
      <c r="M57" s="96">
        <v>790381668</v>
      </c>
      <c r="N57" s="178">
        <v>3180778169</v>
      </c>
      <c r="O57" s="147"/>
      <c r="P57" s="96">
        <v>691398168</v>
      </c>
      <c r="Q57" s="96">
        <v>730236690</v>
      </c>
      <c r="R57" s="96">
        <v>732146417</v>
      </c>
      <c r="S57" s="96">
        <v>740631265</v>
      </c>
      <c r="T57" s="178">
        <v>2894412540</v>
      </c>
      <c r="V57" s="96">
        <v>718950889</v>
      </c>
      <c r="W57" s="96">
        <v>762247613</v>
      </c>
      <c r="X57" s="96">
        <v>759822897</v>
      </c>
      <c r="Y57" s="96">
        <v>775966846</v>
      </c>
      <c r="Z57" s="348">
        <v>3016988245</v>
      </c>
      <c r="AB57" s="96">
        <v>777477250</v>
      </c>
      <c r="AC57" s="96">
        <v>801867328</v>
      </c>
      <c r="AD57" s="96">
        <v>791803421</v>
      </c>
      <c r="AE57" s="96">
        <v>823752433</v>
      </c>
      <c r="AF57" s="96">
        <v>3194900432</v>
      </c>
      <c r="AH57" s="96">
        <v>803068901</v>
      </c>
      <c r="AI57" s="96">
        <v>881336806</v>
      </c>
      <c r="AJ57" s="96">
        <v>888761030</v>
      </c>
      <c r="AK57" s="96">
        <v>855477512</v>
      </c>
      <c r="AL57" s="96">
        <v>3428644249</v>
      </c>
      <c r="AN57" s="96">
        <v>821001987</v>
      </c>
      <c r="AO57" s="96">
        <v>889543717</v>
      </c>
      <c r="AP57" s="96">
        <v>875459755</v>
      </c>
      <c r="AQ57" s="96">
        <v>916466735</v>
      </c>
      <c r="AR57" s="96">
        <v>3502472194</v>
      </c>
      <c r="AT57" s="96">
        <v>890676404</v>
      </c>
      <c r="AU57" s="96">
        <v>934172700</v>
      </c>
      <c r="AV57" s="96">
        <v>878081792</v>
      </c>
      <c r="AW57" s="96">
        <v>910072259</v>
      </c>
      <c r="AX57" s="96">
        <v>3613003155</v>
      </c>
      <c r="AZ57" s="96">
        <v>893682662</v>
      </c>
      <c r="BA57" s="96">
        <v>907352750</v>
      </c>
    </row>
    <row r="58" spans="1:53">
      <c r="A58" s="69"/>
      <c r="B58" s="69"/>
      <c r="C58" s="90" t="s">
        <v>23</v>
      </c>
      <c r="D58" s="97"/>
      <c r="E58" s="97"/>
      <c r="F58" s="97"/>
      <c r="G58" s="97"/>
      <c r="H58" s="97"/>
      <c r="I58" s="97"/>
      <c r="J58" s="97">
        <v>4.7763222860824905E-2</v>
      </c>
      <c r="K58" s="97">
        <v>3.4394498012880526E-2</v>
      </c>
      <c r="L58" s="97">
        <v>-1.3727158146712326E-2</v>
      </c>
      <c r="M58" s="97">
        <v>1.6438024342323665E-2</v>
      </c>
      <c r="N58" s="285">
        <v>2.0715245856367082E-2</v>
      </c>
      <c r="O58" s="286"/>
      <c r="P58" s="97">
        <v>-0.10256525289154494</v>
      </c>
      <c r="Q58" s="97">
        <v>-0.10853465123168837</v>
      </c>
      <c r="R58" s="97">
        <v>-6.8762613835249176E-2</v>
      </c>
      <c r="S58" s="97">
        <v>-5.7776483033499026E-2</v>
      </c>
      <c r="T58" s="285">
        <v>-8.4571722061320909E-2</v>
      </c>
      <c r="V58" s="97">
        <v>3.9850728965194371E-2</v>
      </c>
      <c r="W58" s="97">
        <v>4.3836366260917359E-2</v>
      </c>
      <c r="X58" s="97">
        <v>3.7801837661660009E-2</v>
      </c>
      <c r="Y58" s="97">
        <v>4.7710085530888291E-2</v>
      </c>
      <c r="Z58" s="349">
        <v>4.2349078891152026E-2</v>
      </c>
      <c r="AB58" s="97">
        <v>8.1405227944575165E-2</v>
      </c>
      <c r="AC58" s="97">
        <v>5.1977486481154855E-2</v>
      </c>
      <c r="AD58" s="97">
        <v>4.2089444956539657E-2</v>
      </c>
      <c r="AE58" s="97">
        <v>6.1581995733874351E-2</v>
      </c>
      <c r="AF58" s="97">
        <v>5.8970129331743504E-2</v>
      </c>
      <c r="AH58" s="97">
        <v>3.2916269897286465E-2</v>
      </c>
      <c r="AI58" s="97">
        <v>9.9105519360928485E-2</v>
      </c>
      <c r="AJ58" s="97">
        <v>0.12245161668731908</v>
      </c>
      <c r="AK58" s="97">
        <v>3.8512880483352774E-2</v>
      </c>
      <c r="AL58" s="97">
        <v>7.316153413071369E-2</v>
      </c>
      <c r="AN58" s="97">
        <v>2.2330694138036344E-2</v>
      </c>
      <c r="AO58" s="97">
        <v>9.3118895570101223E-3</v>
      </c>
      <c r="AP58" s="97">
        <v>-1.4966087115678373E-2</v>
      </c>
      <c r="AQ58" s="97">
        <v>7.1292608098388E-2</v>
      </c>
      <c r="AR58" s="97">
        <v>2.1532693285846838E-2</v>
      </c>
      <c r="AT58" s="97">
        <v>8.4865101550600786E-2</v>
      </c>
      <c r="AU58" s="97">
        <v>5.0170646081917125E-2</v>
      </c>
      <c r="AV58" s="97">
        <v>2.995040017573336E-3</v>
      </c>
      <c r="AW58" s="97">
        <v>-6.9773138028844661E-3</v>
      </c>
      <c r="AX58" s="97">
        <v>3.1557983869036299E-2</v>
      </c>
      <c r="AZ58" s="97">
        <v>3.3752527702530788E-3</v>
      </c>
      <c r="BA58" s="97">
        <v>-2.8709841338758868E-2</v>
      </c>
    </row>
    <row r="59" spans="1:53">
      <c r="A59" s="69"/>
      <c r="B59" s="73" t="s">
        <v>156</v>
      </c>
      <c r="C59" s="73" t="s">
        <v>25</v>
      </c>
      <c r="D59" s="96">
        <v>552763238</v>
      </c>
      <c r="E59" s="96">
        <v>588755598</v>
      </c>
      <c r="F59" s="96">
        <v>614672953</v>
      </c>
      <c r="G59" s="96">
        <v>625360605</v>
      </c>
      <c r="H59" s="139">
        <v>2381552394</v>
      </c>
      <c r="I59" s="180"/>
      <c r="J59" s="96">
        <v>611182688</v>
      </c>
      <c r="K59" s="96">
        <v>632492023</v>
      </c>
      <c r="L59" s="96">
        <v>632877404</v>
      </c>
      <c r="M59" s="96">
        <v>620166376</v>
      </c>
      <c r="N59" s="178">
        <v>2496718491</v>
      </c>
      <c r="O59" s="147"/>
      <c r="P59" s="96">
        <v>692414977</v>
      </c>
      <c r="Q59" s="96">
        <v>728447766</v>
      </c>
      <c r="R59" s="96">
        <v>734235333</v>
      </c>
      <c r="S59" s="96">
        <v>720807857</v>
      </c>
      <c r="T59" s="178">
        <v>2875905933</v>
      </c>
      <c r="V59" s="96">
        <v>700279937</v>
      </c>
      <c r="W59" s="96">
        <v>701285668</v>
      </c>
      <c r="X59" s="96">
        <v>690173586</v>
      </c>
      <c r="Y59" s="96">
        <v>682283132</v>
      </c>
      <c r="Z59" s="348">
        <v>2774022323</v>
      </c>
      <c r="AB59" s="96">
        <v>692577474</v>
      </c>
      <c r="AC59" s="96">
        <v>719301706</v>
      </c>
      <c r="AD59" s="96">
        <v>713520050</v>
      </c>
      <c r="AE59" s="96">
        <v>736274644</v>
      </c>
      <c r="AF59" s="96">
        <v>2861673874</v>
      </c>
      <c r="AH59" s="96">
        <v>740270218</v>
      </c>
      <c r="AI59" s="96">
        <v>765245580</v>
      </c>
      <c r="AJ59" s="96">
        <v>780340594</v>
      </c>
      <c r="AK59" s="96">
        <v>744880204</v>
      </c>
      <c r="AL59" s="96">
        <v>3030736596</v>
      </c>
      <c r="AN59" s="96">
        <v>725054072</v>
      </c>
      <c r="AO59" s="96">
        <v>759946813</v>
      </c>
      <c r="AP59" s="96">
        <v>789199521</v>
      </c>
      <c r="AQ59" s="96">
        <v>788084051</v>
      </c>
      <c r="AR59" s="96">
        <v>3062284457</v>
      </c>
      <c r="AT59" s="96">
        <v>768349057</v>
      </c>
      <c r="AU59" s="96">
        <v>800530009</v>
      </c>
      <c r="AV59" s="96">
        <v>800973573</v>
      </c>
      <c r="AW59" s="96">
        <v>803058127</v>
      </c>
      <c r="AX59" s="96">
        <v>3172910766</v>
      </c>
      <c r="AZ59" s="96">
        <v>782488186</v>
      </c>
      <c r="BA59" s="96">
        <v>801501069</v>
      </c>
    </row>
    <row r="60" spans="1:53">
      <c r="A60" s="69"/>
      <c r="B60" s="72"/>
      <c r="C60" s="90" t="s">
        <v>23</v>
      </c>
      <c r="D60" s="97"/>
      <c r="E60" s="97"/>
      <c r="F60" s="97"/>
      <c r="G60" s="97"/>
      <c r="H60" s="97"/>
      <c r="I60" s="97"/>
      <c r="J60" s="97">
        <v>0.10568620701219644</v>
      </c>
      <c r="K60" s="97">
        <v>7.4286215109584441E-2</v>
      </c>
      <c r="L60" s="97">
        <v>2.961648289736929E-2</v>
      </c>
      <c r="M60" s="97">
        <v>-8.3059741187246905E-3</v>
      </c>
      <c r="N60" s="285">
        <v>4.8357574366260092E-2</v>
      </c>
      <c r="O60" s="286"/>
      <c r="P60" s="97">
        <v>0.13534630853494067</v>
      </c>
      <c r="Q60" s="97">
        <v>0.15767819589063459</v>
      </c>
      <c r="R60" s="97">
        <v>0.16359527215228065</v>
      </c>
      <c r="S60" s="97">
        <v>0.16651232124756987</v>
      </c>
      <c r="T60" s="285">
        <v>0.15589882991101622</v>
      </c>
      <c r="V60" s="97">
        <v>1.1358737550819953E-2</v>
      </c>
      <c r="W60" s="97">
        <v>-3.7287639921185556E-2</v>
      </c>
      <c r="X60" s="97">
        <v>-6.0010387704945822E-2</v>
      </c>
      <c r="Y60" s="97">
        <v>-5.3446594159419658E-2</v>
      </c>
      <c r="Z60" s="349">
        <v>-3.5426614212558771E-2</v>
      </c>
      <c r="AB60" s="97">
        <v>-1.0999119913383981E-2</v>
      </c>
      <c r="AC60" s="97">
        <v>2.5690013103190967E-2</v>
      </c>
      <c r="AD60" s="97">
        <v>3.3826945095519756E-2</v>
      </c>
      <c r="AE60" s="97">
        <v>7.9133587608611666E-2</v>
      </c>
      <c r="AF60" s="97">
        <v>3.1597276731792245E-2</v>
      </c>
      <c r="AH60" s="97">
        <v>6.8862684378903083E-2</v>
      </c>
      <c r="AI60" s="97">
        <v>6.3872883404505698E-2</v>
      </c>
      <c r="AJ60" s="97">
        <v>9.364914693006865E-2</v>
      </c>
      <c r="AK60" s="97">
        <v>1.168797549953382E-2</v>
      </c>
      <c r="AL60" s="97">
        <v>5.9078263087920302E-2</v>
      </c>
      <c r="AN60" s="97">
        <v>-2.0554853660207595E-2</v>
      </c>
      <c r="AO60" s="97">
        <v>-6.9242699840226241E-3</v>
      </c>
      <c r="AP60" s="97">
        <v>1.1352641485161463E-2</v>
      </c>
      <c r="AQ60" s="97">
        <v>5.8001067511253224E-2</v>
      </c>
      <c r="AR60" s="97">
        <v>1.0409304801227925E-2</v>
      </c>
      <c r="AT60" s="97">
        <v>5.9712767187934723E-2</v>
      </c>
      <c r="AU60" s="97">
        <v>5.3402679379352724E-2</v>
      </c>
      <c r="AV60" s="97">
        <v>1.4918980164966511E-2</v>
      </c>
      <c r="AW60" s="97">
        <v>1.9000607842525774E-2</v>
      </c>
      <c r="AX60" s="97">
        <v>3.6125418965283318E-2</v>
      </c>
      <c r="AZ60" s="97">
        <v>1.8401960503740211E-2</v>
      </c>
      <c r="BA60" s="97">
        <v>1.2130213597028039E-3</v>
      </c>
    </row>
    <row r="61" spans="1:53">
      <c r="A61" s="69"/>
      <c r="B61" s="61" t="s">
        <v>157</v>
      </c>
      <c r="C61" s="73" t="s">
        <v>25</v>
      </c>
      <c r="D61" s="96">
        <v>394715</v>
      </c>
      <c r="E61" s="96">
        <v>538451</v>
      </c>
      <c r="F61" s="96">
        <v>545571</v>
      </c>
      <c r="G61" s="96">
        <v>926409</v>
      </c>
      <c r="H61" s="139">
        <v>2405146</v>
      </c>
      <c r="I61" s="180"/>
      <c r="J61" s="96">
        <v>805968</v>
      </c>
      <c r="K61" s="96">
        <v>928463</v>
      </c>
      <c r="L61" s="96">
        <v>1075800</v>
      </c>
      <c r="M61" s="96">
        <v>1200105</v>
      </c>
      <c r="N61" s="178">
        <v>4010336</v>
      </c>
      <c r="O61" s="147"/>
      <c r="P61" s="96">
        <v>1560202</v>
      </c>
      <c r="Q61" s="96">
        <v>1985321</v>
      </c>
      <c r="R61" s="96">
        <v>2627253</v>
      </c>
      <c r="S61" s="96">
        <v>2758117</v>
      </c>
      <c r="T61" s="178">
        <v>8930893</v>
      </c>
      <c r="V61" s="96">
        <v>3187506</v>
      </c>
      <c r="W61" s="96">
        <v>4010015</v>
      </c>
      <c r="X61" s="96">
        <v>4824031</v>
      </c>
      <c r="Y61" s="96">
        <v>5578885</v>
      </c>
      <c r="Z61" s="348">
        <v>17600437</v>
      </c>
      <c r="AB61" s="96">
        <v>6538644</v>
      </c>
      <c r="AC61" s="96">
        <v>7784705</v>
      </c>
      <c r="AD61" s="96">
        <v>9010976</v>
      </c>
      <c r="AE61" s="96">
        <v>10552166</v>
      </c>
      <c r="AF61" s="96">
        <v>33886491</v>
      </c>
      <c r="AH61" s="96">
        <v>11105270</v>
      </c>
      <c r="AI61" s="96">
        <v>13044980</v>
      </c>
      <c r="AJ61" s="96">
        <v>15680472</v>
      </c>
      <c r="AK61" s="96">
        <v>14021161</v>
      </c>
      <c r="AL61" s="96">
        <v>53851883</v>
      </c>
      <c r="AN61" s="96">
        <v>15736454</v>
      </c>
      <c r="AO61" s="96">
        <v>17230099</v>
      </c>
      <c r="AP61" s="96">
        <v>18607381</v>
      </c>
      <c r="AQ61" s="96">
        <v>20068005</v>
      </c>
      <c r="AR61" s="96">
        <v>71641939</v>
      </c>
      <c r="AT61" s="96">
        <v>21278933</v>
      </c>
      <c r="AU61" s="96">
        <v>22990237</v>
      </c>
      <c r="AV61" s="96">
        <v>25101621</v>
      </c>
      <c r="AW61" s="96">
        <v>25109687</v>
      </c>
      <c r="AX61" s="96">
        <v>94480478</v>
      </c>
      <c r="AZ61" s="96">
        <v>24468115</v>
      </c>
      <c r="BA61" s="96">
        <v>26475071</v>
      </c>
    </row>
    <row r="62" spans="1:53">
      <c r="A62" s="69"/>
      <c r="B62" s="69"/>
      <c r="C62" s="90" t="s">
        <v>23</v>
      </c>
      <c r="D62" s="97"/>
      <c r="E62" s="97"/>
      <c r="F62" s="97"/>
      <c r="G62" s="97"/>
      <c r="H62" s="97"/>
      <c r="I62" s="97"/>
      <c r="J62" s="97">
        <v>1.0418985850550397</v>
      </c>
      <c r="K62" s="97">
        <v>0.7243221760197307</v>
      </c>
      <c r="L62" s="97">
        <v>0.97187900383268166</v>
      </c>
      <c r="M62" s="97">
        <v>0.29543754432437508</v>
      </c>
      <c r="N62" s="285">
        <v>0.66739815379191114</v>
      </c>
      <c r="O62" s="286"/>
      <c r="P62" s="97">
        <v>1.0486706374217403</v>
      </c>
      <c r="Q62" s="97">
        <v>1.2060029134531085</v>
      </c>
      <c r="R62" s="97">
        <v>1.4421388733965421</v>
      </c>
      <c r="S62" s="97">
        <v>1.298229738231238</v>
      </c>
      <c r="T62" s="285">
        <v>1.2682001688408397</v>
      </c>
      <c r="V62" s="97">
        <v>1.0430085335104042</v>
      </c>
      <c r="W62" s="97">
        <v>1.0198320573851785</v>
      </c>
      <c r="X62" s="97">
        <v>0.83615015379181212</v>
      </c>
      <c r="Y62" s="97">
        <v>1.0227151349997117</v>
      </c>
      <c r="Z62" s="349">
        <v>0.97073652097276275</v>
      </c>
      <c r="AB62" s="97">
        <v>1.0513354327803617</v>
      </c>
      <c r="AC62" s="97">
        <v>0.94131568086403661</v>
      </c>
      <c r="AD62" s="97">
        <v>0.86793492827886065</v>
      </c>
      <c r="AE62" s="97">
        <v>0.89144712608343779</v>
      </c>
      <c r="AF62" s="97">
        <v>0.92532100197284883</v>
      </c>
      <c r="AH62" s="97">
        <v>0.69840566331490139</v>
      </c>
      <c r="AI62" s="97">
        <v>0.67571924690787899</v>
      </c>
      <c r="AJ62" s="97">
        <v>0.74015245407378738</v>
      </c>
      <c r="AK62" s="97">
        <v>0.32874719749480819</v>
      </c>
      <c r="AL62" s="97">
        <v>0.58918440389711635</v>
      </c>
      <c r="AN62" s="97">
        <v>0.41702579045804389</v>
      </c>
      <c r="AO62" s="97">
        <v>0.32082218600565127</v>
      </c>
      <c r="AP62" s="97">
        <v>0.1866594959641521</v>
      </c>
      <c r="AQ62" s="97">
        <v>0.43126557066137394</v>
      </c>
      <c r="AR62" s="97">
        <v>0.33035160534683627</v>
      </c>
      <c r="AT62" s="97">
        <v>0.35220634839335463</v>
      </c>
      <c r="AU62" s="97">
        <v>0.33430672685049578</v>
      </c>
      <c r="AV62" s="97">
        <v>0.34901418958423003</v>
      </c>
      <c r="AW62" s="97">
        <v>0.2512298556832131</v>
      </c>
      <c r="AX62" s="97">
        <v>0.31878728184618232</v>
      </c>
      <c r="AZ62" s="97">
        <v>0.14987509007148048</v>
      </c>
      <c r="BA62" s="97">
        <v>0.15157886367156626</v>
      </c>
    </row>
    <row r="63" spans="1:53">
      <c r="A63" s="69"/>
      <c r="B63" s="73" t="s">
        <v>158</v>
      </c>
      <c r="C63" s="73" t="s">
        <v>25</v>
      </c>
      <c r="D63" s="96">
        <v>1978027056</v>
      </c>
      <c r="E63" s="96">
        <v>2113914123</v>
      </c>
      <c r="F63" s="96">
        <v>2198787094</v>
      </c>
      <c r="G63" s="96">
        <v>2210859666</v>
      </c>
      <c r="H63" s="139">
        <v>8501587939</v>
      </c>
      <c r="I63" s="180"/>
      <c r="J63" s="96">
        <v>2134706391</v>
      </c>
      <c r="K63" s="96">
        <v>2283519911</v>
      </c>
      <c r="L63" s="96">
        <v>2234720459</v>
      </c>
      <c r="M63" s="96">
        <v>2196321887</v>
      </c>
      <c r="N63" s="178">
        <v>8849268648</v>
      </c>
      <c r="O63" s="147"/>
      <c r="P63" s="96">
        <v>2188689322</v>
      </c>
      <c r="Q63" s="96">
        <v>2239170014</v>
      </c>
      <c r="R63" s="96">
        <v>2287528954</v>
      </c>
      <c r="S63" s="96">
        <v>2254863691</v>
      </c>
      <c r="T63" s="178">
        <v>8970251981</v>
      </c>
      <c r="V63" s="96">
        <v>2203823625</v>
      </c>
      <c r="W63" s="96">
        <v>2309635239</v>
      </c>
      <c r="X63" s="96">
        <v>2300011847</v>
      </c>
      <c r="Y63" s="96">
        <v>2313190214</v>
      </c>
      <c r="Z63" s="348">
        <v>9126660925</v>
      </c>
      <c r="AB63" s="96">
        <v>2262321462</v>
      </c>
      <c r="AC63" s="96">
        <v>2346892871</v>
      </c>
      <c r="AD63" s="96">
        <v>2353975558</v>
      </c>
      <c r="AE63" s="96">
        <v>2431233953</v>
      </c>
      <c r="AF63" s="96">
        <v>9394423844</v>
      </c>
      <c r="AH63" s="96">
        <v>2372408545</v>
      </c>
      <c r="AI63" s="96">
        <v>2537965091</v>
      </c>
      <c r="AJ63" s="96">
        <v>2600135775</v>
      </c>
      <c r="AK63" s="96">
        <v>2486281657</v>
      </c>
      <c r="AL63" s="96">
        <v>9996791068</v>
      </c>
      <c r="AN63" s="96">
        <v>2400157579</v>
      </c>
      <c r="AO63" s="96">
        <v>2592615893</v>
      </c>
      <c r="AP63" s="96">
        <v>2619246911</v>
      </c>
      <c r="AQ63" s="96">
        <v>2672003871</v>
      </c>
      <c r="AR63" s="96">
        <v>10284024254</v>
      </c>
      <c r="AT63" s="96">
        <v>2565124088</v>
      </c>
      <c r="AU63" s="96">
        <v>2704990319</v>
      </c>
      <c r="AV63" s="96">
        <v>2652999899</v>
      </c>
      <c r="AW63" s="96">
        <v>2699238465</v>
      </c>
      <c r="AX63" s="96">
        <v>10622352771</v>
      </c>
      <c r="AZ63" s="96">
        <v>2611339528</v>
      </c>
      <c r="BA63" s="96">
        <v>2665449779</v>
      </c>
    </row>
    <row r="64" spans="1:53">
      <c r="A64" s="72"/>
      <c r="B64" s="72"/>
      <c r="C64" s="90" t="s">
        <v>23</v>
      </c>
      <c r="D64" s="97"/>
      <c r="E64" s="97"/>
      <c r="F64" s="97"/>
      <c r="G64" s="97"/>
      <c r="H64" s="97"/>
      <c r="I64" s="97"/>
      <c r="J64" s="97">
        <v>7.920990490233204E-2</v>
      </c>
      <c r="K64" s="97">
        <v>8.0233054954617078E-2</v>
      </c>
      <c r="L64" s="97">
        <v>1.6342357610727332E-2</v>
      </c>
      <c r="M64" s="97">
        <v>-6.5756226971667164E-3</v>
      </c>
      <c r="N64" s="285">
        <v>4.0895972787043267E-2</v>
      </c>
      <c r="O64" s="286"/>
      <c r="P64" s="97">
        <v>2.8759930025351377E-2</v>
      </c>
      <c r="Q64" s="97">
        <v>-1.4448224501905194E-2</v>
      </c>
      <c r="R64" s="97">
        <v>2.8530461017932884E-2</v>
      </c>
      <c r="S64" s="97">
        <v>3.1930559500634059E-2</v>
      </c>
      <c r="T64" s="285">
        <v>1.8343937142641931E-2</v>
      </c>
      <c r="V64" s="97">
        <v>6.9147790176864454E-3</v>
      </c>
      <c r="W64" s="97">
        <v>3.1469350053559664E-2</v>
      </c>
      <c r="X64" s="97">
        <v>5.4569333333125414E-3</v>
      </c>
      <c r="Y64" s="97">
        <v>2.5866983992337556E-2</v>
      </c>
      <c r="Z64" s="349">
        <v>1.7436404722107168E-2</v>
      </c>
      <c r="AB64" s="97">
        <v>2.6543792496098728E-2</v>
      </c>
      <c r="AC64" s="97">
        <v>1.6131392252280996E-2</v>
      </c>
      <c r="AD64" s="97">
        <v>2.3462362191911001E-2</v>
      </c>
      <c r="AE64" s="97">
        <v>5.1030710006280566E-2</v>
      </c>
      <c r="AF64" s="97">
        <v>2.9338541357062597E-2</v>
      </c>
      <c r="AH64" s="97">
        <v>4.8661114191383747E-2</v>
      </c>
      <c r="AI64" s="97">
        <v>8.1414973116597844E-2</v>
      </c>
      <c r="AJ64" s="97">
        <v>0.10457212105003522</v>
      </c>
      <c r="AK64" s="97">
        <v>2.2641878595054399E-2</v>
      </c>
      <c r="AL64" s="97">
        <v>6.4119655872745929E-2</v>
      </c>
      <c r="AN64" s="97">
        <v>1.1696566368588845E-2</v>
      </c>
      <c r="AO64" s="97">
        <v>2.1533315093182237E-2</v>
      </c>
      <c r="AP64" s="97">
        <v>7.3500530948233944E-3</v>
      </c>
      <c r="AQ64" s="97">
        <v>7.4698783010809899E-2</v>
      </c>
      <c r="AR64" s="97">
        <v>2.8732538676280006E-2</v>
      </c>
      <c r="AT64" s="97">
        <v>6.8731532647423821E-2</v>
      </c>
      <c r="AU64" s="97">
        <v>4.3344031911324965E-2</v>
      </c>
      <c r="AV64" s="97">
        <v>1.2886523931076699E-2</v>
      </c>
      <c r="AW64" s="97">
        <v>1.0192572808589428E-2</v>
      </c>
      <c r="AX64" s="97">
        <v>3.2898455764376999E-2</v>
      </c>
      <c r="AZ64" s="97">
        <v>1.8016843791768933E-2</v>
      </c>
      <c r="BA64" s="97">
        <v>-1.4617627176801706E-2</v>
      </c>
    </row>
    <row r="65" spans="1:53">
      <c r="A65" s="73" t="s">
        <v>158</v>
      </c>
      <c r="B65" s="73" t="s">
        <v>154</v>
      </c>
      <c r="C65" s="73" t="s">
        <v>25</v>
      </c>
      <c r="D65" s="96">
        <v>28725490822</v>
      </c>
      <c r="E65" s="96">
        <v>30141904799</v>
      </c>
      <c r="F65" s="96">
        <v>30122475690</v>
      </c>
      <c r="G65" s="96">
        <v>30013888784</v>
      </c>
      <c r="H65" s="139">
        <v>119003760095</v>
      </c>
      <c r="I65" s="180"/>
      <c r="J65" s="96">
        <v>28917964877</v>
      </c>
      <c r="K65" s="96">
        <v>30745110015</v>
      </c>
      <c r="L65" s="96">
        <v>30379476599</v>
      </c>
      <c r="M65" s="96">
        <v>29890282438</v>
      </c>
      <c r="N65" s="178">
        <v>119932833929</v>
      </c>
      <c r="O65" s="147"/>
      <c r="P65" s="96">
        <v>28696966278</v>
      </c>
      <c r="Q65" s="96">
        <v>30288241784</v>
      </c>
      <c r="R65" s="96">
        <v>30410923687</v>
      </c>
      <c r="S65" s="96">
        <v>30334988488</v>
      </c>
      <c r="T65" s="178">
        <v>119731120237</v>
      </c>
      <c r="V65" s="96">
        <v>29651960424</v>
      </c>
      <c r="W65" s="96">
        <v>31160125810</v>
      </c>
      <c r="X65" s="96">
        <v>31294627121</v>
      </c>
      <c r="Y65" s="96">
        <v>31782985250</v>
      </c>
      <c r="Z65" s="348">
        <v>123889698605</v>
      </c>
      <c r="AB65" s="96">
        <v>31027097433</v>
      </c>
      <c r="AC65" s="96">
        <v>32535525655</v>
      </c>
      <c r="AD65" s="96">
        <v>32835465719</v>
      </c>
      <c r="AE65" s="96">
        <v>33926469227</v>
      </c>
      <c r="AF65" s="96">
        <v>130324558034</v>
      </c>
      <c r="AH65" s="96">
        <v>32267067907</v>
      </c>
      <c r="AI65" s="96">
        <v>34487784806</v>
      </c>
      <c r="AJ65" s="96">
        <v>34663009097</v>
      </c>
      <c r="AK65" s="96">
        <v>33722293441</v>
      </c>
      <c r="AL65" s="96">
        <v>135140155251</v>
      </c>
      <c r="AN65" s="96">
        <v>32533095437</v>
      </c>
      <c r="AO65" s="96">
        <v>34651458705</v>
      </c>
      <c r="AP65" s="96">
        <v>35270925747</v>
      </c>
      <c r="AQ65" s="96">
        <v>36083516574</v>
      </c>
      <c r="AR65" s="96">
        <v>138538996463</v>
      </c>
      <c r="AT65" s="96">
        <v>34821571892</v>
      </c>
      <c r="AU65" s="96">
        <v>36621853104</v>
      </c>
      <c r="AV65" s="96">
        <v>37045899886</v>
      </c>
      <c r="AW65" s="96">
        <v>37528355778</v>
      </c>
      <c r="AX65" s="96">
        <v>146017680660</v>
      </c>
      <c r="AZ65" s="96">
        <v>36082119596</v>
      </c>
      <c r="BA65" s="96">
        <v>37519653451</v>
      </c>
    </row>
    <row r="66" spans="1:53">
      <c r="A66" s="69"/>
      <c r="B66" s="72"/>
      <c r="C66" s="90" t="s">
        <v>23</v>
      </c>
      <c r="D66" s="97"/>
      <c r="E66" s="97"/>
      <c r="F66" s="97"/>
      <c r="G66" s="97"/>
      <c r="H66" s="284"/>
      <c r="I66" s="284"/>
      <c r="J66" s="97">
        <v>6.7004618369337354E-3</v>
      </c>
      <c r="K66" s="97">
        <v>2.0012179721966783E-2</v>
      </c>
      <c r="L66" s="97">
        <v>8.5318654298165431E-3</v>
      </c>
      <c r="M66" s="97">
        <v>-4.118304925081695E-3</v>
      </c>
      <c r="N66" s="285">
        <v>7.8070964586187674E-3</v>
      </c>
      <c r="O66" s="286"/>
      <c r="P66" s="97">
        <v>-2.9662082353780761E-3</v>
      </c>
      <c r="Q66" s="97">
        <v>-9.7702312327276886E-3</v>
      </c>
      <c r="R66" s="97">
        <v>5.9745480476898205E-3</v>
      </c>
      <c r="S66" s="97">
        <v>2.0380665297661471E-2</v>
      </c>
      <c r="T66" s="285">
        <v>3.3713041761507245E-3</v>
      </c>
      <c r="V66" s="97">
        <v>3.3278575050357473E-2</v>
      </c>
      <c r="W66" s="97">
        <v>2.87862211421126E-2</v>
      </c>
      <c r="X66" s="97">
        <v>2.9058750174621117E-2</v>
      </c>
      <c r="Y66" s="97">
        <v>4.7733552382022593E-2</v>
      </c>
      <c r="Z66" s="349">
        <v>3.4732643942263053E-2</v>
      </c>
      <c r="AB66" s="97">
        <v>4.6375922176362439E-2</v>
      </c>
      <c r="AC66" s="97">
        <v>4.4139739787526944E-2</v>
      </c>
      <c r="AD66" s="97">
        <v>4.923652204074469E-2</v>
      </c>
      <c r="AE66" s="97">
        <v>6.7441241284910358E-2</v>
      </c>
      <c r="AF66" s="97">
        <v>5.1940229909803737E-2</v>
      </c>
      <c r="AH66" s="97">
        <v>3.9964114486622293E-2</v>
      </c>
      <c r="AI66" s="97">
        <v>6.0003922226471884E-2</v>
      </c>
      <c r="AJ66" s="97">
        <v>5.5657604909270519E-2</v>
      </c>
      <c r="AK66" s="97">
        <v>-6.0181855245198257E-3</v>
      </c>
      <c r="AL66" s="97">
        <v>3.695080412813434E-2</v>
      </c>
      <c r="AN66" s="97">
        <v>8.244552333256383E-3</v>
      </c>
      <c r="AO66" s="97">
        <v>4.745851318682659E-3</v>
      </c>
      <c r="AP66" s="97">
        <v>1.7537907580349454E-2</v>
      </c>
      <c r="AQ66" s="97">
        <v>7.0019648489541675E-2</v>
      </c>
      <c r="AR66" s="97">
        <v>2.5150490656808966E-2</v>
      </c>
      <c r="AT66" s="97">
        <v>7.0343028361122606E-2</v>
      </c>
      <c r="AU66" s="97">
        <v>5.6863245376613358E-2</v>
      </c>
      <c r="AV66" s="97">
        <v>5.0324002033061754E-2</v>
      </c>
      <c r="AW66" s="97">
        <v>4.0041529794828223E-2</v>
      </c>
      <c r="AX66" s="97">
        <v>5.3982520358427433E-2</v>
      </c>
      <c r="AZ66" s="97">
        <v>3.620019532460006E-2</v>
      </c>
      <c r="BA66" s="97">
        <v>2.4515426470921531E-2</v>
      </c>
    </row>
    <row r="67" spans="1:53">
      <c r="A67" s="69"/>
      <c r="B67" s="61" t="s">
        <v>155</v>
      </c>
      <c r="C67" s="73" t="s">
        <v>25</v>
      </c>
      <c r="D67" s="96">
        <v>21849095578</v>
      </c>
      <c r="E67" s="96">
        <v>23483614144</v>
      </c>
      <c r="F67" s="96">
        <v>24150294035</v>
      </c>
      <c r="G67" s="96">
        <v>24475022567</v>
      </c>
      <c r="H67" s="139">
        <v>93958026324</v>
      </c>
      <c r="I67" s="180"/>
      <c r="J67" s="96">
        <v>23667715676</v>
      </c>
      <c r="K67" s="96">
        <v>25188701819</v>
      </c>
      <c r="L67" s="96">
        <v>24854685452</v>
      </c>
      <c r="M67" s="96">
        <v>24707053987</v>
      </c>
      <c r="N67" s="178">
        <v>98418156934</v>
      </c>
      <c r="O67" s="147"/>
      <c r="P67" s="96">
        <v>25256485210</v>
      </c>
      <c r="Q67" s="96">
        <v>26672792840</v>
      </c>
      <c r="R67" s="96">
        <v>26896275872</v>
      </c>
      <c r="S67" s="96">
        <v>27055035242</v>
      </c>
      <c r="T67" s="178">
        <v>105880589164</v>
      </c>
      <c r="V67" s="96">
        <v>26798687145</v>
      </c>
      <c r="W67" s="96">
        <v>28458697807</v>
      </c>
      <c r="X67" s="96">
        <v>28357579578</v>
      </c>
      <c r="Y67" s="96">
        <v>29188849082</v>
      </c>
      <c r="Z67" s="348">
        <v>112803813612</v>
      </c>
      <c r="AB67" s="96">
        <v>28821934111</v>
      </c>
      <c r="AC67" s="96">
        <v>30319517857</v>
      </c>
      <c r="AD67" s="96">
        <v>30564535781</v>
      </c>
      <c r="AE67" s="96">
        <v>31421670263</v>
      </c>
      <c r="AF67" s="96">
        <v>121127658012</v>
      </c>
      <c r="AH67" s="96">
        <v>30372119042</v>
      </c>
      <c r="AI67" s="96">
        <v>32494430817</v>
      </c>
      <c r="AJ67" s="96">
        <v>32784850570</v>
      </c>
      <c r="AK67" s="96">
        <v>31862844792</v>
      </c>
      <c r="AL67" s="96">
        <v>127514245221</v>
      </c>
      <c r="AN67" s="96">
        <v>30767790588</v>
      </c>
      <c r="AO67" s="96">
        <v>33211081697</v>
      </c>
      <c r="AP67" s="96">
        <v>33973095682</v>
      </c>
      <c r="AQ67" s="96">
        <v>34412209347</v>
      </c>
      <c r="AR67" s="96">
        <v>132364177314</v>
      </c>
      <c r="AT67" s="96">
        <v>33591275591</v>
      </c>
      <c r="AU67" s="96">
        <v>35157366294</v>
      </c>
      <c r="AV67" s="96">
        <v>35099636709</v>
      </c>
      <c r="AW67" s="96">
        <v>35385328312</v>
      </c>
      <c r="AX67" s="96">
        <v>139233606906</v>
      </c>
      <c r="AZ67" s="96">
        <v>34294428449</v>
      </c>
      <c r="BA67" s="96">
        <v>35743802795</v>
      </c>
    </row>
    <row r="68" spans="1:53">
      <c r="A68" s="69"/>
      <c r="B68" s="69"/>
      <c r="C68" s="90" t="s">
        <v>23</v>
      </c>
      <c r="D68" s="97"/>
      <c r="E68" s="97"/>
      <c r="F68" s="97"/>
      <c r="G68" s="97"/>
      <c r="H68" s="97"/>
      <c r="I68" s="97"/>
      <c r="J68" s="97">
        <v>8.3235486407555515E-2</v>
      </c>
      <c r="K68" s="97">
        <v>7.2607549440410368E-2</v>
      </c>
      <c r="L68" s="97">
        <v>2.9166991340940029E-2</v>
      </c>
      <c r="M68" s="97">
        <v>9.4803352832388832E-3</v>
      </c>
      <c r="N68" s="285">
        <v>4.7469394414692223E-2</v>
      </c>
      <c r="O68" s="286"/>
      <c r="P68" s="97">
        <v>4.9501421505411702E-2</v>
      </c>
      <c r="Q68" s="97">
        <v>4.4144719087711559E-2</v>
      </c>
      <c r="R68" s="97">
        <v>6.6365956665813242E-2</v>
      </c>
      <c r="S68" s="97">
        <v>7.8105687552961545E-2</v>
      </c>
      <c r="T68" s="285">
        <v>5.9572198062225912E-2</v>
      </c>
      <c r="V68" s="97">
        <v>6.1061621289623558E-2</v>
      </c>
      <c r="W68" s="97">
        <v>6.6956054347700578E-2</v>
      </c>
      <c r="X68" s="97">
        <v>5.4331079624345691E-2</v>
      </c>
      <c r="Y68" s="97">
        <v>7.8869379430246855E-2</v>
      </c>
      <c r="Z68" s="349">
        <v>6.538709788700281E-2</v>
      </c>
      <c r="AB68" s="97">
        <v>7.5497988205645683E-2</v>
      </c>
      <c r="AC68" s="97">
        <v>6.5386689953968791E-2</v>
      </c>
      <c r="AD68" s="97">
        <v>7.782597230943411E-2</v>
      </c>
      <c r="AE68" s="97">
        <v>7.6495691033495516E-2</v>
      </c>
      <c r="AF68" s="97">
        <v>7.3790452055377376E-2</v>
      </c>
      <c r="AH68" s="97">
        <v>5.3784903019688857E-2</v>
      </c>
      <c r="AI68" s="97">
        <v>7.173309847002951E-2</v>
      </c>
      <c r="AJ68" s="97">
        <v>7.2643497840403137E-2</v>
      </c>
      <c r="AK68" s="97">
        <v>1.4040454415928938E-2</v>
      </c>
      <c r="AL68" s="97">
        <v>5.2726085138765644E-2</v>
      </c>
      <c r="AN68" s="97">
        <v>1.302745934364502E-2</v>
      </c>
      <c r="AO68" s="97">
        <v>2.2054575568225543E-2</v>
      </c>
      <c r="AP68" s="97">
        <v>3.6243725115139291E-2</v>
      </c>
      <c r="AQ68" s="97">
        <v>8.0010575692227137E-2</v>
      </c>
      <c r="AR68" s="97">
        <v>3.8034433600688144E-2</v>
      </c>
      <c r="AT68" s="97">
        <v>9.1767557859718796E-2</v>
      </c>
      <c r="AU68" s="97">
        <v>5.860346900943636E-2</v>
      </c>
      <c r="AV68" s="97">
        <v>3.315979908174449E-2</v>
      </c>
      <c r="AW68" s="97">
        <v>2.8278305388283131E-2</v>
      </c>
      <c r="AX68" s="97">
        <v>5.189795102721817E-2</v>
      </c>
      <c r="AZ68" s="97">
        <v>2.0932603648680548E-2</v>
      </c>
      <c r="BA68" s="97">
        <v>1.6680330832974821E-2</v>
      </c>
    </row>
    <row r="69" spans="1:53">
      <c r="A69" s="69"/>
      <c r="B69" s="73" t="s">
        <v>156</v>
      </c>
      <c r="C69" s="73" t="s">
        <v>25</v>
      </c>
      <c r="D69" s="96">
        <v>14512064976</v>
      </c>
      <c r="E69" s="96">
        <v>15469590494</v>
      </c>
      <c r="F69" s="96">
        <v>15721809861</v>
      </c>
      <c r="G69" s="96">
        <v>15961412837</v>
      </c>
      <c r="H69" s="139">
        <v>61664878168</v>
      </c>
      <c r="I69" s="180"/>
      <c r="J69" s="96">
        <v>15385492970</v>
      </c>
      <c r="K69" s="96">
        <v>15946581065</v>
      </c>
      <c r="L69" s="96">
        <v>15402919259</v>
      </c>
      <c r="M69" s="96">
        <v>15090380079</v>
      </c>
      <c r="N69" s="178">
        <v>61825373373</v>
      </c>
      <c r="O69" s="147"/>
      <c r="P69" s="96">
        <v>13435690448</v>
      </c>
      <c r="Q69" s="96">
        <v>13867564285</v>
      </c>
      <c r="R69" s="96">
        <v>14027909292</v>
      </c>
      <c r="S69" s="96">
        <v>13920522209</v>
      </c>
      <c r="T69" s="178">
        <v>55251686234</v>
      </c>
      <c r="V69" s="96">
        <v>13624451470</v>
      </c>
      <c r="W69" s="96">
        <v>14115906777</v>
      </c>
      <c r="X69" s="96">
        <v>14068546388</v>
      </c>
      <c r="Y69" s="96">
        <v>13961471401</v>
      </c>
      <c r="Z69" s="348">
        <v>55770376036</v>
      </c>
      <c r="AB69" s="96">
        <v>13448506736</v>
      </c>
      <c r="AC69" s="96">
        <v>13827507185</v>
      </c>
      <c r="AD69" s="96">
        <v>13959850536</v>
      </c>
      <c r="AE69" s="96">
        <v>14442584628</v>
      </c>
      <c r="AF69" s="96">
        <v>55678449085</v>
      </c>
      <c r="AH69" s="96">
        <v>13802943430</v>
      </c>
      <c r="AI69" s="96">
        <v>14535534977</v>
      </c>
      <c r="AJ69" s="96">
        <v>14629337187</v>
      </c>
      <c r="AK69" s="96">
        <v>14283434880</v>
      </c>
      <c r="AL69" s="96">
        <v>57251250474</v>
      </c>
      <c r="AN69" s="96">
        <v>13841671354</v>
      </c>
      <c r="AO69" s="96">
        <v>14614001342</v>
      </c>
      <c r="AP69" s="96">
        <v>14766331224</v>
      </c>
      <c r="AQ69" s="96">
        <v>14875290257</v>
      </c>
      <c r="AR69" s="96">
        <v>58097294177</v>
      </c>
      <c r="AT69" s="96">
        <v>14678519496</v>
      </c>
      <c r="AU69" s="96">
        <v>15330619187</v>
      </c>
      <c r="AV69" s="96">
        <v>15230340213</v>
      </c>
      <c r="AW69" s="96">
        <v>15245133225</v>
      </c>
      <c r="AX69" s="96">
        <v>60484612121</v>
      </c>
      <c r="AZ69" s="96">
        <v>14781674874</v>
      </c>
      <c r="BA69" s="96">
        <v>15506772819</v>
      </c>
    </row>
    <row r="70" spans="1:53">
      <c r="A70" s="69"/>
      <c r="B70" s="72"/>
      <c r="C70" s="90" t="s">
        <v>23</v>
      </c>
      <c r="D70" s="97"/>
      <c r="E70" s="97"/>
      <c r="F70" s="97"/>
      <c r="G70" s="97"/>
      <c r="H70" s="97"/>
      <c r="I70" s="97"/>
      <c r="J70" s="97">
        <v>6.0186334298011568E-2</v>
      </c>
      <c r="K70" s="97">
        <v>3.0834078716240443E-2</v>
      </c>
      <c r="L70" s="97">
        <v>-2.02833264630079E-2</v>
      </c>
      <c r="M70" s="97">
        <v>-5.457115650695199E-2</v>
      </c>
      <c r="N70" s="285">
        <v>2.6027004312365598E-3</v>
      </c>
      <c r="O70" s="286"/>
      <c r="P70" s="97">
        <v>-9.0469637247528878E-2</v>
      </c>
      <c r="Q70" s="97">
        <v>-9.2283946643353931E-2</v>
      </c>
      <c r="R70" s="97">
        <v>-5.0517686713217658E-2</v>
      </c>
      <c r="S70" s="97">
        <v>-3.5377705785887503E-2</v>
      </c>
      <c r="T70" s="285">
        <v>-6.7558814466168959E-2</v>
      </c>
      <c r="V70" s="97">
        <v>1.4049223799146082E-2</v>
      </c>
      <c r="W70" s="97">
        <v>1.7908155094591649E-2</v>
      </c>
      <c r="X70" s="97">
        <v>2.8968747340827328E-3</v>
      </c>
      <c r="Y70" s="97">
        <v>2.941641943110751E-3</v>
      </c>
      <c r="Z70" s="349">
        <v>9.3877641996891192E-3</v>
      </c>
      <c r="AB70" s="97">
        <v>-1.2913894874037046E-2</v>
      </c>
      <c r="AC70" s="97">
        <v>-2.0430822940111004E-2</v>
      </c>
      <c r="AD70" s="97">
        <v>-7.7261608272987115E-3</v>
      </c>
      <c r="AE70" s="97">
        <v>3.4460066076240414E-2</v>
      </c>
      <c r="AF70" s="97">
        <v>-1.6483114788514719E-3</v>
      </c>
      <c r="AH70" s="97">
        <v>2.6355096588621008E-2</v>
      </c>
      <c r="AI70" s="97">
        <v>5.1204297530075715E-2</v>
      </c>
      <c r="AJ70" s="97">
        <v>4.7958009956733605E-2</v>
      </c>
      <c r="AK70" s="97">
        <v>-1.1019478306635966E-2</v>
      </c>
      <c r="AL70" s="97">
        <v>2.8247938203144418E-2</v>
      </c>
      <c r="AN70" s="97">
        <v>2.8057728553625427E-3</v>
      </c>
      <c r="AO70" s="97">
        <v>5.398244036023403E-3</v>
      </c>
      <c r="AP70" s="97">
        <v>9.3643365552977809E-3</v>
      </c>
      <c r="AQ70" s="97">
        <v>4.1436487929715771E-2</v>
      </c>
      <c r="AR70" s="97">
        <v>1.4777733167316898E-2</v>
      </c>
      <c r="AT70" s="97">
        <v>6.0458605077208905E-2</v>
      </c>
      <c r="AU70" s="97">
        <v>4.903638833948043E-2</v>
      </c>
      <c r="AV70" s="97">
        <v>3.1423444453544169E-2</v>
      </c>
      <c r="AW70" s="97">
        <v>2.4862907654925159E-2</v>
      </c>
      <c r="AX70" s="97">
        <v>4.1091723423930304E-2</v>
      </c>
      <c r="AZ70" s="97">
        <v>7.0276418563950394E-3</v>
      </c>
      <c r="BA70" s="97">
        <v>1.1490314243104649E-2</v>
      </c>
    </row>
    <row r="71" spans="1:53">
      <c r="A71" s="69"/>
      <c r="B71" s="61" t="s">
        <v>157</v>
      </c>
      <c r="C71" s="73" t="s">
        <v>25</v>
      </c>
      <c r="D71" s="96">
        <v>174348150</v>
      </c>
      <c r="E71" s="96">
        <v>245943946</v>
      </c>
      <c r="F71" s="96">
        <v>303861451</v>
      </c>
      <c r="G71" s="96">
        <v>340718480</v>
      </c>
      <c r="H71" s="139">
        <v>1064872027</v>
      </c>
      <c r="I71" s="180"/>
      <c r="J71" s="96">
        <v>365857304</v>
      </c>
      <c r="K71" s="96">
        <v>407974425</v>
      </c>
      <c r="L71" s="96">
        <v>447242773</v>
      </c>
      <c r="M71" s="96">
        <v>491483647</v>
      </c>
      <c r="N71" s="178">
        <v>1712558149</v>
      </c>
      <c r="O71" s="147"/>
      <c r="P71" s="96">
        <v>537370521</v>
      </c>
      <c r="Q71" s="96">
        <v>604524399</v>
      </c>
      <c r="R71" s="96">
        <v>671152200</v>
      </c>
      <c r="S71" s="96">
        <v>711063615</v>
      </c>
      <c r="T71" s="178">
        <v>2524110735</v>
      </c>
      <c r="V71" s="96">
        <v>781779736</v>
      </c>
      <c r="W71" s="96">
        <v>886917733</v>
      </c>
      <c r="X71" s="96">
        <v>961019765</v>
      </c>
      <c r="Y71" s="96">
        <v>1046083614</v>
      </c>
      <c r="Z71" s="348">
        <v>3675800848</v>
      </c>
      <c r="AB71" s="96">
        <v>1206275950</v>
      </c>
      <c r="AC71" s="96">
        <v>1334389228</v>
      </c>
      <c r="AD71" s="96">
        <v>1491970259</v>
      </c>
      <c r="AE71" s="96">
        <v>1655270832</v>
      </c>
      <c r="AF71" s="96">
        <v>5687906269</v>
      </c>
      <c r="AH71" s="96">
        <v>1809652266</v>
      </c>
      <c r="AI71" s="96">
        <v>1979087656</v>
      </c>
      <c r="AJ71" s="96">
        <v>2171186261</v>
      </c>
      <c r="AK71" s="96">
        <v>1911235156</v>
      </c>
      <c r="AL71" s="96">
        <v>7871161339</v>
      </c>
      <c r="AN71" s="96">
        <v>2069204786</v>
      </c>
      <c r="AO71" s="96">
        <v>2196210296</v>
      </c>
      <c r="AP71" s="96">
        <v>2299519967</v>
      </c>
      <c r="AQ71" s="96">
        <v>2440356494</v>
      </c>
      <c r="AR71" s="96">
        <v>9005291543</v>
      </c>
      <c r="AT71" s="96">
        <v>2566770596</v>
      </c>
      <c r="AU71" s="96">
        <v>2723007824</v>
      </c>
      <c r="AV71" s="96">
        <v>2844442941</v>
      </c>
      <c r="AW71" s="96">
        <v>2804466835</v>
      </c>
      <c r="AX71" s="96">
        <v>10938688196</v>
      </c>
      <c r="AZ71" s="96">
        <v>2666079311</v>
      </c>
      <c r="BA71" s="96">
        <v>2740472431</v>
      </c>
    </row>
    <row r="72" spans="1:53">
      <c r="A72" s="69"/>
      <c r="B72" s="69"/>
      <c r="C72" s="90" t="s">
        <v>23</v>
      </c>
      <c r="D72" s="97"/>
      <c r="E72" s="144"/>
      <c r="F72" s="97"/>
      <c r="G72" s="97"/>
      <c r="H72" s="97"/>
      <c r="I72" s="97"/>
      <c r="J72" s="97">
        <v>1.0984295158853135</v>
      </c>
      <c r="K72" s="97">
        <v>0.658810601501856</v>
      </c>
      <c r="L72" s="97">
        <v>0.47186413915992254</v>
      </c>
      <c r="M72" s="97">
        <v>0.44249189829679914</v>
      </c>
      <c r="N72" s="285">
        <v>0.60822906938844779</v>
      </c>
      <c r="O72" s="286"/>
      <c r="P72" s="97">
        <v>0.49308571560971082</v>
      </c>
      <c r="Q72" s="97">
        <v>0.51512374959872465</v>
      </c>
      <c r="R72" s="97">
        <v>0.51996186562590108</v>
      </c>
      <c r="S72" s="97">
        <v>0.45887396302549877</v>
      </c>
      <c r="T72" s="285">
        <v>0.49544693621548275</v>
      </c>
      <c r="V72" s="97">
        <v>0.45482438177884332</v>
      </c>
      <c r="W72" s="97">
        <v>0.46713306273019439</v>
      </c>
      <c r="X72" s="97">
        <v>0.43189542550855076</v>
      </c>
      <c r="Y72" s="97">
        <v>0.47115334258806074</v>
      </c>
      <c r="Z72" s="349">
        <v>0.45627558927203715</v>
      </c>
      <c r="AB72" s="97">
        <v>0.54298697504228999</v>
      </c>
      <c r="AC72" s="97">
        <v>0.50452423979214767</v>
      </c>
      <c r="AD72" s="97">
        <v>0.55248654953522203</v>
      </c>
      <c r="AE72" s="97">
        <v>0.58235040664732174</v>
      </c>
      <c r="AF72" s="97">
        <v>0.547392392625075</v>
      </c>
      <c r="AH72" s="97">
        <v>0.50019758414316384</v>
      </c>
      <c r="AI72" s="97">
        <v>0.4831412113287834</v>
      </c>
      <c r="AJ72" s="97">
        <v>0.45524768198479215</v>
      </c>
      <c r="AK72" s="97">
        <v>0.15463591761036954</v>
      </c>
      <c r="AL72" s="97">
        <v>0.38384160475693663</v>
      </c>
      <c r="AN72" s="97">
        <v>0.14342673721162291</v>
      </c>
      <c r="AO72" s="97">
        <v>0.10970845042752364</v>
      </c>
      <c r="AP72" s="97">
        <v>5.9107644657300007E-2</v>
      </c>
      <c r="AQ72" s="97">
        <v>0.2768478469742004</v>
      </c>
      <c r="AR72" s="97">
        <v>0.14408676879491922</v>
      </c>
      <c r="AT72" s="97">
        <v>0.24046233285679253</v>
      </c>
      <c r="AU72" s="97">
        <v>0.23986661430349665</v>
      </c>
      <c r="AV72" s="97">
        <v>0.23697249070244752</v>
      </c>
      <c r="AW72" s="97">
        <v>0.14920375031075284</v>
      </c>
      <c r="AX72" s="97">
        <v>0.21469562021041599</v>
      </c>
      <c r="AZ72" s="97">
        <v>3.8690140503697679E-2</v>
      </c>
      <c r="BA72" s="97">
        <v>6.4137189934125871E-3</v>
      </c>
    </row>
    <row r="73" spans="1:53">
      <c r="A73" s="69"/>
      <c r="B73" s="73" t="s">
        <v>158</v>
      </c>
      <c r="C73" s="73" t="s">
        <v>25</v>
      </c>
      <c r="D73" s="96">
        <v>65260999526</v>
      </c>
      <c r="E73" s="96">
        <v>69341053383</v>
      </c>
      <c r="F73" s="96">
        <v>70298441037</v>
      </c>
      <c r="G73" s="96">
        <v>70791042668</v>
      </c>
      <c r="H73" s="139">
        <v>275691536614</v>
      </c>
      <c r="I73" s="180"/>
      <c r="J73" s="96">
        <v>68337030827</v>
      </c>
      <c r="K73" s="96">
        <v>72288367324</v>
      </c>
      <c r="L73" s="96">
        <v>71084324083</v>
      </c>
      <c r="M73" s="96">
        <v>70179200151</v>
      </c>
      <c r="N73" s="178">
        <v>281888922385</v>
      </c>
      <c r="O73" s="147"/>
      <c r="P73" s="96">
        <v>67926512457</v>
      </c>
      <c r="Q73" s="96">
        <v>71433123308</v>
      </c>
      <c r="R73" s="96">
        <v>72006261051</v>
      </c>
      <c r="S73" s="96">
        <v>72021609554</v>
      </c>
      <c r="T73" s="178">
        <v>283387506370</v>
      </c>
      <c r="V73" s="96">
        <v>70856878775</v>
      </c>
      <c r="W73" s="96">
        <v>74621648127</v>
      </c>
      <c r="X73" s="96">
        <v>74681772852</v>
      </c>
      <c r="Y73" s="96">
        <v>75979389347</v>
      </c>
      <c r="Z73" s="348">
        <v>296139689101</v>
      </c>
      <c r="AB73" s="96">
        <v>74503814230</v>
      </c>
      <c r="AC73" s="96">
        <v>78016939925</v>
      </c>
      <c r="AD73" s="96">
        <v>78851822295</v>
      </c>
      <c r="AE73" s="96">
        <v>81445994950</v>
      </c>
      <c r="AF73" s="96">
        <v>312818571400</v>
      </c>
      <c r="AH73" s="96">
        <v>78251782645</v>
      </c>
      <c r="AI73" s="96">
        <v>83496838256</v>
      </c>
      <c r="AJ73" s="96">
        <v>84248383115</v>
      </c>
      <c r="AK73" s="96">
        <v>81779808269</v>
      </c>
      <c r="AL73" s="96">
        <v>327776812285</v>
      </c>
      <c r="AN73" s="96">
        <v>79211762165</v>
      </c>
      <c r="AO73" s="96">
        <v>84672752040</v>
      </c>
      <c r="AP73" s="96">
        <v>86309872620</v>
      </c>
      <c r="AQ73" s="96">
        <v>87811372672</v>
      </c>
      <c r="AR73" s="96">
        <v>338005759497</v>
      </c>
      <c r="AT73" s="96">
        <v>85658137575</v>
      </c>
      <c r="AU73" s="96">
        <v>89832846409</v>
      </c>
      <c r="AV73" s="96">
        <v>90220319749</v>
      </c>
      <c r="AW73" s="96">
        <v>90963284150</v>
      </c>
      <c r="AX73" s="96">
        <v>356674587883</v>
      </c>
      <c r="AZ73" s="96">
        <v>87824302230</v>
      </c>
      <c r="BA73" s="96">
        <v>91510701496</v>
      </c>
    </row>
    <row r="74" spans="1:53">
      <c r="A74" s="72"/>
      <c r="B74" s="72"/>
      <c r="C74" s="90" t="s">
        <v>23</v>
      </c>
      <c r="D74" s="97"/>
      <c r="E74" s="97"/>
      <c r="F74" s="97"/>
      <c r="G74" s="97"/>
      <c r="H74" s="97"/>
      <c r="I74" s="97"/>
      <c r="J74" s="97">
        <v>4.713429649165124E-2</v>
      </c>
      <c r="K74" s="97">
        <v>4.2504602932994739E-2</v>
      </c>
      <c r="L74" s="97">
        <v>1.1179238606249697E-2</v>
      </c>
      <c r="M74" s="97">
        <v>-8.6429369301629366E-3</v>
      </c>
      <c r="N74" s="285">
        <v>2.2479419742496676E-2</v>
      </c>
      <c r="O74" s="290"/>
      <c r="P74" s="97">
        <v>-7.8075493944484986E-4</v>
      </c>
      <c r="Q74" s="97">
        <v>-5.2290559460486108E-3</v>
      </c>
      <c r="R74" s="97">
        <v>1.8929940871429851E-2</v>
      </c>
      <c r="S74" s="97">
        <v>3.2678466278353024E-2</v>
      </c>
      <c r="T74" s="285">
        <v>1.1378556760530012E-2</v>
      </c>
      <c r="V74" s="97">
        <v>4.3140243949003398E-2</v>
      </c>
      <c r="W74" s="97">
        <v>4.4636502946286738E-2</v>
      </c>
      <c r="X74" s="97">
        <v>3.7156655017888118E-2</v>
      </c>
      <c r="Y74" s="97">
        <v>5.4952670698543038E-2</v>
      </c>
      <c r="Z74" s="349">
        <v>4.4999099975671975E-2</v>
      </c>
      <c r="AB74" s="97">
        <v>5.1469038970521686E-2</v>
      </c>
      <c r="AC74" s="97">
        <v>4.5500091236546858E-2</v>
      </c>
      <c r="AD74" s="97">
        <v>5.5837579689812067E-2</v>
      </c>
      <c r="AE74" s="97">
        <v>7.1948533016419125E-2</v>
      </c>
      <c r="AF74" s="97">
        <v>5.632099618133779E-2</v>
      </c>
      <c r="AH74" s="97">
        <v>5.0305725334137685E-2</v>
      </c>
      <c r="AI74" s="97">
        <v>7.0239852220145949E-2</v>
      </c>
      <c r="AJ74" s="97">
        <v>6.8439265738341692E-2</v>
      </c>
      <c r="AK74" s="97">
        <v>4.0985848255021828E-3</v>
      </c>
      <c r="AL74" s="97">
        <v>4.7817624184060881E-2</v>
      </c>
      <c r="AN74" s="97">
        <v>1.2267829403389774E-2</v>
      </c>
      <c r="AO74" s="97">
        <v>1.4083333076573057E-2</v>
      </c>
      <c r="AP74" s="97">
        <v>2.4469187760981059E-2</v>
      </c>
      <c r="AQ74" s="97">
        <v>7.3753711712801318E-2</v>
      </c>
      <c r="AR74" s="97">
        <v>3.120704951851816E-2</v>
      </c>
      <c r="AT74" s="97">
        <v>8.1381542763460324E-2</v>
      </c>
      <c r="AU74" s="97">
        <v>6.0941616336768423E-2</v>
      </c>
      <c r="AV74" s="97">
        <v>4.5307066391079953E-2</v>
      </c>
      <c r="AW74" s="97">
        <v>3.589411464700909E-2</v>
      </c>
      <c r="AX74" s="97">
        <v>5.5232278922648703E-2</v>
      </c>
      <c r="AZ74" s="97">
        <v>2.5288486492055284E-2</v>
      </c>
      <c r="BA74" s="97">
        <v>1.8677523356667169E-2</v>
      </c>
    </row>
    <row r="75" spans="1:53" s="263" customFormat="1" ht="15.75">
      <c r="A75" s="36" t="s">
        <v>393</v>
      </c>
      <c r="B75" s="34"/>
      <c r="C75" s="34"/>
      <c r="D75" s="34"/>
      <c r="E75" s="34"/>
      <c r="F75" s="34"/>
      <c r="G75" s="350"/>
      <c r="H75" s="350"/>
      <c r="I75" s="350"/>
      <c r="J75" s="34"/>
      <c r="K75" s="34"/>
      <c r="L75" s="34"/>
      <c r="M75" s="350"/>
      <c r="N75" s="264"/>
      <c r="P75" s="350"/>
      <c r="Q75" s="350"/>
      <c r="R75" s="350"/>
      <c r="S75" s="350"/>
      <c r="T75" s="264"/>
      <c r="V75" s="350"/>
      <c r="W75" s="350"/>
      <c r="X75" s="350"/>
      <c r="Y75" s="350"/>
      <c r="AB75" s="350"/>
      <c r="AC75" s="350"/>
      <c r="AD75" s="350"/>
      <c r="AH75" s="350"/>
      <c r="AI75" s="350"/>
      <c r="AJ75" s="350"/>
      <c r="AN75" s="350"/>
      <c r="AO75" s="350"/>
      <c r="AP75" s="350"/>
      <c r="AT75" s="350"/>
      <c r="AU75" s="350"/>
      <c r="AV75" s="350"/>
      <c r="AZ75" s="350"/>
      <c r="BA75" s="350"/>
    </row>
    <row r="76" spans="1:53" s="263" customFormat="1" ht="15.75">
      <c r="A76" s="36" t="str">
        <f>'[1]分局-層級(門住點數)'!$A$75</f>
        <v>註2：醫療費用點數為申請點數+部分負擔，且為核減前點數。</v>
      </c>
      <c r="B76" s="34"/>
      <c r="C76" s="34"/>
      <c r="D76" s="34"/>
      <c r="E76" s="34"/>
      <c r="F76" s="34"/>
      <c r="G76" s="350"/>
      <c r="H76" s="350"/>
      <c r="I76" s="350"/>
      <c r="J76" s="34"/>
      <c r="K76" s="34"/>
      <c r="L76" s="34"/>
      <c r="M76" s="350"/>
      <c r="N76" s="264"/>
      <c r="P76" s="350"/>
      <c r="Q76" s="350"/>
      <c r="R76" s="350"/>
      <c r="S76" s="350"/>
      <c r="T76" s="264"/>
      <c r="V76" s="350"/>
      <c r="W76" s="350"/>
      <c r="X76" s="350"/>
      <c r="Y76" s="350"/>
      <c r="AB76" s="350"/>
      <c r="AC76" s="350"/>
      <c r="AD76" s="350"/>
      <c r="AH76" s="350"/>
      <c r="AI76" s="350"/>
      <c r="AJ76" s="350"/>
      <c r="AN76" s="350"/>
      <c r="AO76" s="350"/>
      <c r="AP76" s="350"/>
      <c r="AT76" s="350"/>
      <c r="AU76" s="350"/>
      <c r="AV76" s="350"/>
      <c r="AZ76" s="350"/>
      <c r="BA76" s="350"/>
    </row>
    <row r="77" spans="1:53" s="263" customFormat="1" ht="15.75">
      <c r="A77" s="34" t="s">
        <v>149</v>
      </c>
      <c r="B77" s="34"/>
      <c r="C77" s="34"/>
      <c r="D77" s="34"/>
      <c r="E77" s="34"/>
      <c r="F77" s="350"/>
      <c r="G77" s="350"/>
      <c r="H77" s="350"/>
      <c r="I77" s="350"/>
      <c r="J77" s="34"/>
      <c r="K77" s="34"/>
      <c r="L77" s="350"/>
      <c r="M77" s="350"/>
      <c r="N77" s="264"/>
      <c r="P77" s="350"/>
      <c r="Q77" s="350"/>
      <c r="R77" s="350"/>
      <c r="S77" s="350"/>
      <c r="T77" s="264"/>
      <c r="V77" s="350"/>
      <c r="W77" s="350"/>
      <c r="X77" s="350"/>
      <c r="Y77" s="350"/>
      <c r="AB77" s="350"/>
      <c r="AC77" s="350"/>
      <c r="AD77" s="350"/>
      <c r="AH77" s="350"/>
      <c r="AI77" s="350"/>
      <c r="AJ77" s="350"/>
      <c r="AN77" s="350"/>
      <c r="AO77" s="350"/>
      <c r="AP77" s="350"/>
      <c r="AT77" s="350"/>
      <c r="AU77" s="350"/>
      <c r="AV77" s="350"/>
      <c r="AZ77" s="350"/>
      <c r="BA77" s="350"/>
    </row>
    <row r="78" spans="1:53" s="263" customFormat="1" ht="15.75">
      <c r="A78" s="34" t="s">
        <v>53</v>
      </c>
      <c r="B78" s="34"/>
      <c r="C78" s="34"/>
      <c r="D78" s="34"/>
      <c r="E78" s="34"/>
      <c r="F78" s="34"/>
      <c r="G78" s="350"/>
      <c r="H78" s="350"/>
      <c r="I78" s="350"/>
      <c r="J78" s="34"/>
      <c r="K78" s="34"/>
      <c r="L78" s="34"/>
      <c r="M78" s="350"/>
      <c r="N78" s="264"/>
      <c r="P78" s="350"/>
      <c r="Q78" s="351"/>
      <c r="R78" s="350"/>
      <c r="S78" s="350"/>
      <c r="T78" s="264"/>
      <c r="V78" s="350"/>
      <c r="W78" s="350"/>
      <c r="X78" s="350"/>
      <c r="Y78" s="350"/>
      <c r="AB78" s="350"/>
      <c r="AC78" s="350"/>
      <c r="AD78" s="350"/>
      <c r="AH78" s="350"/>
      <c r="AI78" s="350"/>
      <c r="AJ78" s="350"/>
      <c r="AN78" s="350"/>
      <c r="AO78" s="350"/>
      <c r="AP78" s="350"/>
      <c r="AT78" s="350"/>
      <c r="AU78" s="350"/>
      <c r="AV78" s="350"/>
      <c r="AZ78" s="350"/>
      <c r="BA78" s="350"/>
    </row>
    <row r="79" spans="1:53" s="263" customFormat="1" ht="15.75">
      <c r="A79" s="300" t="s">
        <v>54</v>
      </c>
      <c r="B79" s="34"/>
      <c r="C79" s="34"/>
      <c r="D79" s="34"/>
      <c r="E79" s="34"/>
      <c r="F79" s="34"/>
      <c r="G79" s="350"/>
      <c r="H79" s="350"/>
      <c r="I79" s="350"/>
      <c r="J79" s="34"/>
      <c r="K79" s="34"/>
      <c r="L79" s="34"/>
      <c r="M79" s="350"/>
      <c r="N79" s="264"/>
      <c r="P79" s="350"/>
      <c r="Q79" s="350"/>
      <c r="R79" s="350"/>
      <c r="S79" s="350"/>
      <c r="T79" s="264"/>
      <c r="V79" s="350"/>
      <c r="W79" s="350"/>
      <c r="X79" s="350"/>
      <c r="Y79" s="350"/>
      <c r="AB79" s="350"/>
      <c r="AC79" s="350"/>
      <c r="AD79" s="350"/>
      <c r="AH79" s="350"/>
      <c r="AI79" s="350"/>
      <c r="AJ79" s="350"/>
      <c r="AN79" s="350"/>
      <c r="AO79" s="350"/>
      <c r="AP79" s="350"/>
      <c r="AT79" s="350"/>
      <c r="AU79" s="350"/>
      <c r="AV79" s="350"/>
      <c r="AZ79" s="350"/>
      <c r="BA79" s="350"/>
    </row>
    <row r="80" spans="1:53">
      <c r="A80" s="300" t="s">
        <v>389</v>
      </c>
    </row>
    <row r="81" spans="1:1">
      <c r="A81" s="301" t="s">
        <v>317</v>
      </c>
    </row>
  </sheetData>
  <phoneticPr fontId="4" type="noConversion"/>
  <pageMargins left="0.55118110236220474" right="0.55118110236220474" top="0.78740157480314965" bottom="0.78740157480314965" header="0.51181102362204722" footer="0.51181102362204722"/>
  <pageSetup paperSize="9" scale="52" orientation="portrait" r:id="rId1"/>
  <headerFooter alignWithMargins="0">
    <oddFooter>&amp;C&amp;"Times New Roman,標準"&amp;P</oddFooter>
  </headerFooter>
  <rowBreaks count="1" manualBreakCount="1">
    <brk id="54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A1:BA78"/>
  <sheetViews>
    <sheetView view="pageBreakPreview" zoomScale="60" zoomScaleNormal="75" workbookViewId="0">
      <pane xSplit="3" ySplit="4" topLeftCell="M35" activePane="bottomRight" state="frozen"/>
      <selection activeCell="Q10" sqref="Q10"/>
      <selection pane="topRight" activeCell="Q10" sqref="Q10"/>
      <selection pane="bottomLeft" activeCell="Q10" sqref="Q10"/>
      <selection pane="bottomRight" activeCell="BG53" sqref="BG53"/>
    </sheetView>
  </sheetViews>
  <sheetFormatPr defaultRowHeight="16.5"/>
  <cols>
    <col min="1" max="1" width="5.375" style="451" customWidth="1"/>
    <col min="2" max="2" width="9" style="451"/>
    <col min="3" max="3" width="7" style="451" customWidth="1"/>
    <col min="4" max="8" width="10.125" style="451" hidden="1" customWidth="1"/>
    <col min="9" max="9" width="2.375" style="451" hidden="1" customWidth="1"/>
    <col min="10" max="13" width="8.25" style="451" hidden="1" customWidth="1"/>
    <col min="14" max="14" width="8.875" style="451" hidden="1" customWidth="1"/>
    <col min="15" max="15" width="2" style="451" hidden="1" customWidth="1"/>
    <col min="16" max="18" width="10" style="451" hidden="1" customWidth="1"/>
    <col min="19" max="19" width="7" style="451" hidden="1" customWidth="1"/>
    <col min="20" max="20" width="9.5" style="451" hidden="1" customWidth="1"/>
    <col min="21" max="21" width="1.875" style="451" hidden="1" customWidth="1"/>
    <col min="22" max="22" width="8.25" style="451" hidden="1" customWidth="1"/>
    <col min="23" max="26" width="9.5" style="451" hidden="1" customWidth="1"/>
    <col min="27" max="27" width="1.875" style="451" hidden="1" customWidth="1"/>
    <col min="28" max="30" width="8.25" style="451" hidden="1" customWidth="1"/>
    <col min="31" max="31" width="9" style="451" hidden="1" customWidth="1"/>
    <col min="32" max="32" width="9.5" style="454" hidden="1" customWidth="1"/>
    <col min="33" max="33" width="1.375" style="451" hidden="1" customWidth="1"/>
    <col min="34" max="36" width="9.5" style="451" hidden="1" customWidth="1"/>
    <col min="37" max="37" width="9" style="451" hidden="1" customWidth="1"/>
    <col min="38" max="38" width="9.5" style="454" hidden="1" customWidth="1"/>
    <col min="39" max="39" width="1.375" style="451" hidden="1" customWidth="1"/>
    <col min="40" max="42" width="9.5" style="451" hidden="1" customWidth="1"/>
    <col min="43" max="43" width="9" style="451" hidden="1" customWidth="1"/>
    <col min="44" max="44" width="9.5" style="454" hidden="1" customWidth="1"/>
    <col min="45" max="45" width="1.375" style="451" hidden="1" customWidth="1"/>
    <col min="46" max="48" width="9.5" style="451" hidden="1" customWidth="1"/>
    <col min="49" max="49" width="9" style="451" hidden="1" customWidth="1"/>
    <col min="50" max="50" width="9.5" style="454" hidden="1" customWidth="1"/>
    <col min="51" max="51" width="1.375" style="451" hidden="1" customWidth="1"/>
    <col min="52" max="53" width="9.5" style="451" customWidth="1"/>
    <col min="54" max="16384" width="9" style="451"/>
  </cols>
  <sheetData>
    <row r="1" spans="1:53" ht="21">
      <c r="A1" s="85" t="s">
        <v>360</v>
      </c>
      <c r="B1" s="278"/>
      <c r="C1" s="278"/>
      <c r="D1" s="250"/>
      <c r="J1" s="250"/>
    </row>
    <row r="2" spans="1:53" ht="16.5" customHeight="1">
      <c r="A2" s="85"/>
      <c r="B2" s="278"/>
      <c r="C2" s="278"/>
      <c r="D2" s="250"/>
      <c r="J2" s="250"/>
      <c r="P2" s="250"/>
      <c r="Q2" s="250"/>
      <c r="R2" s="250"/>
      <c r="V2" s="250"/>
      <c r="X2" s="250"/>
      <c r="Y2" s="250"/>
      <c r="AB2" s="250"/>
      <c r="AC2" s="250" t="s">
        <v>34</v>
      </c>
      <c r="AD2" s="250"/>
    </row>
    <row r="3" spans="1:53">
      <c r="A3" s="70"/>
      <c r="B3" s="70"/>
      <c r="C3" s="70"/>
      <c r="D3" s="11">
        <v>93</v>
      </c>
      <c r="E3" s="11"/>
      <c r="F3" s="11"/>
      <c r="G3" s="11"/>
      <c r="H3" s="12"/>
      <c r="I3" s="12"/>
      <c r="J3" s="11">
        <v>94</v>
      </c>
      <c r="K3" s="11"/>
      <c r="L3" s="11"/>
      <c r="M3" s="11"/>
      <c r="N3" s="12"/>
      <c r="O3" s="12"/>
      <c r="P3" s="11">
        <v>95</v>
      </c>
      <c r="Q3" s="11"/>
      <c r="R3" s="11"/>
      <c r="S3" s="11"/>
      <c r="T3" s="12">
        <v>95</v>
      </c>
      <c r="V3" s="11">
        <v>96</v>
      </c>
      <c r="W3" s="11"/>
      <c r="X3" s="11"/>
      <c r="Y3" s="11"/>
      <c r="Z3" s="12">
        <v>96</v>
      </c>
      <c r="AB3" s="11">
        <v>97</v>
      </c>
      <c r="AC3" s="11"/>
      <c r="AD3" s="11"/>
      <c r="AE3" s="12"/>
      <c r="AF3" s="455">
        <v>97</v>
      </c>
      <c r="AH3" s="11">
        <v>98</v>
      </c>
      <c r="AI3" s="11"/>
      <c r="AJ3" s="11"/>
      <c r="AK3" s="12"/>
      <c r="AL3" s="455"/>
      <c r="AN3" s="11">
        <v>99</v>
      </c>
      <c r="AO3" s="11"/>
      <c r="AP3" s="11"/>
      <c r="AQ3" s="12"/>
      <c r="AR3" s="455"/>
      <c r="AT3" s="11">
        <v>100</v>
      </c>
      <c r="AU3" s="11"/>
      <c r="AV3" s="11"/>
      <c r="AW3" s="12"/>
      <c r="AX3" s="455"/>
      <c r="AZ3" s="11">
        <v>101</v>
      </c>
      <c r="BA3" s="11"/>
    </row>
    <row r="4" spans="1:53">
      <c r="A4" s="71" t="s">
        <v>0</v>
      </c>
      <c r="B4" s="71" t="s">
        <v>1</v>
      </c>
      <c r="C4" s="72"/>
      <c r="D4" s="13" t="s">
        <v>199</v>
      </c>
      <c r="E4" s="13" t="s">
        <v>229</v>
      </c>
      <c r="F4" s="13" t="s">
        <v>200</v>
      </c>
      <c r="G4" s="13" t="s">
        <v>164</v>
      </c>
      <c r="H4" s="98"/>
      <c r="I4" s="13"/>
      <c r="J4" s="13" t="s">
        <v>199</v>
      </c>
      <c r="K4" s="13" t="s">
        <v>229</v>
      </c>
      <c r="L4" s="13" t="s">
        <v>200</v>
      </c>
      <c r="M4" s="13" t="s">
        <v>164</v>
      </c>
      <c r="N4" s="98" t="s">
        <v>269</v>
      </c>
      <c r="O4" s="14"/>
      <c r="P4" s="98" t="s">
        <v>199</v>
      </c>
      <c r="Q4" s="98" t="s">
        <v>229</v>
      </c>
      <c r="R4" s="98" t="s">
        <v>330</v>
      </c>
      <c r="S4" s="98" t="s">
        <v>331</v>
      </c>
      <c r="T4" s="98" t="s">
        <v>269</v>
      </c>
      <c r="V4" s="98" t="s">
        <v>199</v>
      </c>
      <c r="W4" s="98" t="s">
        <v>229</v>
      </c>
      <c r="X4" s="98" t="s">
        <v>330</v>
      </c>
      <c r="Y4" s="98" t="s">
        <v>331</v>
      </c>
      <c r="Z4" s="98" t="s">
        <v>269</v>
      </c>
      <c r="AB4" s="98" t="s">
        <v>199</v>
      </c>
      <c r="AC4" s="98" t="s">
        <v>332</v>
      </c>
      <c r="AD4" s="98" t="s">
        <v>330</v>
      </c>
      <c r="AE4" s="98" t="s">
        <v>331</v>
      </c>
      <c r="AF4" s="456" t="s">
        <v>336</v>
      </c>
      <c r="AH4" s="98" t="s">
        <v>199</v>
      </c>
      <c r="AI4" s="98" t="s">
        <v>229</v>
      </c>
      <c r="AJ4" s="98" t="s">
        <v>200</v>
      </c>
      <c r="AK4" s="98" t="s">
        <v>164</v>
      </c>
      <c r="AL4" s="456" t="s">
        <v>336</v>
      </c>
      <c r="AN4" s="98" t="s">
        <v>199</v>
      </c>
      <c r="AO4" s="98" t="s">
        <v>229</v>
      </c>
      <c r="AP4" s="98" t="s">
        <v>200</v>
      </c>
      <c r="AQ4" s="98" t="s">
        <v>164</v>
      </c>
      <c r="AR4" s="456" t="s">
        <v>289</v>
      </c>
      <c r="AT4" s="98" t="s">
        <v>199</v>
      </c>
      <c r="AU4" s="98" t="s">
        <v>229</v>
      </c>
      <c r="AV4" s="98" t="s">
        <v>200</v>
      </c>
      <c r="AW4" s="98" t="s">
        <v>164</v>
      </c>
      <c r="AX4" s="456" t="s">
        <v>289</v>
      </c>
      <c r="AZ4" s="98" t="s">
        <v>199</v>
      </c>
      <c r="BA4" s="98" t="s">
        <v>229</v>
      </c>
    </row>
    <row r="5" spans="1:53">
      <c r="A5" s="279" t="s">
        <v>21</v>
      </c>
      <c r="B5" s="279" t="s">
        <v>22</v>
      </c>
      <c r="C5" s="280" t="s">
        <v>25</v>
      </c>
      <c r="D5" s="281">
        <v>3214369</v>
      </c>
      <c r="E5" s="281">
        <v>3466502</v>
      </c>
      <c r="F5" s="281">
        <v>3473315</v>
      </c>
      <c r="G5" s="281">
        <v>3539787</v>
      </c>
      <c r="H5" s="361">
        <v>13693973</v>
      </c>
      <c r="I5" s="361"/>
      <c r="J5" s="281">
        <v>3288437</v>
      </c>
      <c r="K5" s="281">
        <v>3533211</v>
      </c>
      <c r="L5" s="281">
        <v>3300831</v>
      </c>
      <c r="M5" s="281">
        <v>3240315</v>
      </c>
      <c r="N5" s="361">
        <v>13362794</v>
      </c>
      <c r="O5" s="452"/>
      <c r="P5" s="281">
        <v>3086674</v>
      </c>
      <c r="Q5" s="281">
        <v>3226705</v>
      </c>
      <c r="R5" s="281">
        <v>3361318</v>
      </c>
      <c r="S5" s="281">
        <v>3334467</v>
      </c>
      <c r="T5" s="361">
        <v>13009164</v>
      </c>
      <c r="U5" s="362"/>
      <c r="V5" s="281">
        <v>3224752</v>
      </c>
      <c r="W5" s="281">
        <v>3372294</v>
      </c>
      <c r="X5" s="281">
        <v>3387682</v>
      </c>
      <c r="Y5" s="281">
        <v>3457918</v>
      </c>
      <c r="Z5" s="361">
        <v>13442646</v>
      </c>
      <c r="AA5" s="362"/>
      <c r="AB5" s="281">
        <v>3305173</v>
      </c>
      <c r="AC5" s="281">
        <v>3425234</v>
      </c>
      <c r="AD5" s="281">
        <v>3447652</v>
      </c>
      <c r="AE5" s="281">
        <v>3528685</v>
      </c>
      <c r="AF5" s="457">
        <v>13706744</v>
      </c>
      <c r="AH5" s="361">
        <v>3345910</v>
      </c>
      <c r="AI5" s="361">
        <v>3592442</v>
      </c>
      <c r="AJ5" s="361">
        <v>3677721</v>
      </c>
      <c r="AK5" s="281">
        <v>3556540</v>
      </c>
      <c r="AL5" s="457">
        <v>14172613</v>
      </c>
      <c r="AN5" s="361">
        <v>3404578</v>
      </c>
      <c r="AO5" s="361">
        <v>3564876</v>
      </c>
      <c r="AP5" s="361">
        <v>3630719</v>
      </c>
      <c r="AQ5" s="281">
        <v>3658248</v>
      </c>
      <c r="AR5" s="457">
        <v>14258421</v>
      </c>
      <c r="AT5" s="361">
        <v>3560785</v>
      </c>
      <c r="AU5" s="361">
        <v>3688523</v>
      </c>
      <c r="AV5" s="361">
        <v>3754896</v>
      </c>
      <c r="AW5" s="281">
        <v>3800015</v>
      </c>
      <c r="AX5" s="457">
        <v>14804219</v>
      </c>
      <c r="AZ5" s="361">
        <v>3778165</v>
      </c>
      <c r="BA5" s="361">
        <v>3871142</v>
      </c>
    </row>
    <row r="6" spans="1:53">
      <c r="A6" s="283"/>
      <c r="B6" s="283"/>
      <c r="C6" s="280" t="s">
        <v>23</v>
      </c>
      <c r="D6" s="254">
        <v>9.472691151263455E-3</v>
      </c>
      <c r="E6" s="254">
        <v>0.51405120822658035</v>
      </c>
      <c r="F6" s="254">
        <v>0.19159550219497168</v>
      </c>
      <c r="G6" s="254">
        <v>6.0751452777538045E-2</v>
      </c>
      <c r="H6" s="280"/>
      <c r="I6" s="280"/>
      <c r="J6" s="254">
        <v>2.3042780713726396E-2</v>
      </c>
      <c r="K6" s="254">
        <v>1.9243894854236346E-2</v>
      </c>
      <c r="L6" s="254">
        <v>-4.9659763079363664E-2</v>
      </c>
      <c r="M6" s="254">
        <v>-8.4601700610799468E-2</v>
      </c>
      <c r="N6" s="318">
        <v>-2.4184288956900946E-2</v>
      </c>
      <c r="O6" s="419"/>
      <c r="P6" s="254">
        <v>-4.5454404887591671E-2</v>
      </c>
      <c r="Q6" s="254">
        <v>-6.657866768030396E-2</v>
      </c>
      <c r="R6" s="254">
        <v>4.3153158940584468E-2</v>
      </c>
      <c r="S6" s="254">
        <v>6.2072535064347623E-2</v>
      </c>
      <c r="T6" s="318">
        <v>-3.3100507126370138E-3</v>
      </c>
      <c r="U6" s="453"/>
      <c r="V6" s="254">
        <v>4.4733587026035249E-2</v>
      </c>
      <c r="W6" s="254">
        <v>4.5120021817922629E-2</v>
      </c>
      <c r="X6" s="254">
        <v>7.8433519232634641E-3</v>
      </c>
      <c r="Y6" s="254">
        <v>3.7022708576813113E-2</v>
      </c>
      <c r="Z6" s="318">
        <v>3.3321280291339184E-2</v>
      </c>
      <c r="AA6" s="453"/>
      <c r="AB6" s="254">
        <v>2.4938661949818197E-2</v>
      </c>
      <c r="AC6" s="254">
        <v>1.5698512644508389E-2</v>
      </c>
      <c r="AD6" s="254">
        <v>1.7702369939091023E-2</v>
      </c>
      <c r="AE6" s="254">
        <v>2.0465204785075963E-2</v>
      </c>
      <c r="AF6" s="458">
        <v>1.964628094796228E-2</v>
      </c>
      <c r="AH6" s="318">
        <v>1.2325224731050355E-2</v>
      </c>
      <c r="AI6" s="318">
        <v>4.8816518813021181E-2</v>
      </c>
      <c r="AJ6" s="318">
        <v>6.6732083168486778E-2</v>
      </c>
      <c r="AK6" s="254">
        <v>7.8938754805260025E-3</v>
      </c>
      <c r="AL6" s="458">
        <v>3.3988305318899847E-2</v>
      </c>
      <c r="AN6" s="318">
        <v>1.7534243300028951E-2</v>
      </c>
      <c r="AO6" s="318">
        <v>-7.6733319563684343E-3</v>
      </c>
      <c r="AP6" s="318">
        <v>-1.2780197301535345E-2</v>
      </c>
      <c r="AQ6" s="254">
        <v>2.8597457079071242E-2</v>
      </c>
      <c r="AR6" s="458">
        <v>6.054493973694175E-3</v>
      </c>
      <c r="AT6" s="318">
        <v>4.588145726136994E-2</v>
      </c>
      <c r="AU6" s="318">
        <v>3.468479689055104E-2</v>
      </c>
      <c r="AV6" s="318">
        <v>3.4201765545612384E-2</v>
      </c>
      <c r="AW6" s="254">
        <v>3.8752703479917106E-2</v>
      </c>
      <c r="AX6" s="458">
        <v>3.8278993164811093E-2</v>
      </c>
      <c r="AZ6" s="318">
        <v>6.1048336251697366E-2</v>
      </c>
      <c r="BA6" s="318">
        <v>4.9510061344337553E-2</v>
      </c>
    </row>
    <row r="7" spans="1:53">
      <c r="A7" s="283"/>
      <c r="B7" s="279" t="s">
        <v>24</v>
      </c>
      <c r="C7" s="280" t="s">
        <v>25</v>
      </c>
      <c r="D7" s="281">
        <v>2302886</v>
      </c>
      <c r="E7" s="281">
        <v>2557235</v>
      </c>
      <c r="F7" s="281">
        <v>2529833</v>
      </c>
      <c r="G7" s="281">
        <v>2607029</v>
      </c>
      <c r="H7" s="361">
        <v>9996983</v>
      </c>
      <c r="I7" s="361"/>
      <c r="J7" s="281">
        <v>2421214</v>
      </c>
      <c r="K7" s="281">
        <v>2707157</v>
      </c>
      <c r="L7" s="281">
        <v>2553898</v>
      </c>
      <c r="M7" s="281">
        <v>2531594</v>
      </c>
      <c r="N7" s="361">
        <v>10213863</v>
      </c>
      <c r="O7" s="452"/>
      <c r="P7" s="281">
        <v>2534777</v>
      </c>
      <c r="Q7" s="281">
        <v>2690003</v>
      </c>
      <c r="R7" s="281">
        <v>2760586</v>
      </c>
      <c r="S7" s="281">
        <v>2787413</v>
      </c>
      <c r="T7" s="361">
        <v>10772779</v>
      </c>
      <c r="U7" s="362"/>
      <c r="V7" s="281">
        <v>2722837</v>
      </c>
      <c r="W7" s="281">
        <v>2887716</v>
      </c>
      <c r="X7" s="281">
        <v>2895641</v>
      </c>
      <c r="Y7" s="281">
        <v>2977806</v>
      </c>
      <c r="Z7" s="361">
        <v>11484000</v>
      </c>
      <c r="AA7" s="362"/>
      <c r="AB7" s="281">
        <v>2868542</v>
      </c>
      <c r="AC7" s="281">
        <v>3030168</v>
      </c>
      <c r="AD7" s="281">
        <v>3034920</v>
      </c>
      <c r="AE7" s="281">
        <v>3104522</v>
      </c>
      <c r="AF7" s="457">
        <v>12038152</v>
      </c>
      <c r="AH7" s="361">
        <v>3085895</v>
      </c>
      <c r="AI7" s="361">
        <v>3347182</v>
      </c>
      <c r="AJ7" s="361">
        <v>3460977</v>
      </c>
      <c r="AK7" s="281">
        <v>3404846</v>
      </c>
      <c r="AL7" s="457">
        <v>13298900</v>
      </c>
      <c r="AN7" s="361">
        <v>3227969</v>
      </c>
      <c r="AO7" s="361">
        <v>3484752</v>
      </c>
      <c r="AP7" s="361">
        <v>3560426</v>
      </c>
      <c r="AQ7" s="281">
        <v>3528731</v>
      </c>
      <c r="AR7" s="457">
        <v>13801878</v>
      </c>
      <c r="AT7" s="361">
        <v>3476457</v>
      </c>
      <c r="AU7" s="361">
        <v>3588698</v>
      </c>
      <c r="AV7" s="361">
        <v>3645109</v>
      </c>
      <c r="AW7" s="281">
        <v>3648617</v>
      </c>
      <c r="AX7" s="457">
        <v>14358881</v>
      </c>
      <c r="AZ7" s="361">
        <v>3647178</v>
      </c>
      <c r="BA7" s="361">
        <v>3779662</v>
      </c>
    </row>
    <row r="8" spans="1:53">
      <c r="A8" s="283"/>
      <c r="B8" s="288"/>
      <c r="C8" s="280" t="s">
        <v>23</v>
      </c>
      <c r="D8" s="254">
        <v>-1.1974026029745215E-2</v>
      </c>
      <c r="E8" s="254">
        <v>0.54049930000168678</v>
      </c>
      <c r="F8" s="254">
        <v>0.20901930591975884</v>
      </c>
      <c r="G8" s="254">
        <v>9.6333735920657776E-2</v>
      </c>
      <c r="H8" s="97"/>
      <c r="I8" s="97"/>
      <c r="J8" s="254">
        <v>5.138248267608557E-2</v>
      </c>
      <c r="K8" s="254">
        <v>5.8626602560969174E-2</v>
      </c>
      <c r="L8" s="254">
        <v>9.5124856067574422E-3</v>
      </c>
      <c r="M8" s="254">
        <v>-2.8935236240179914E-2</v>
      </c>
      <c r="N8" s="318">
        <v>2.1694545244300256E-2</v>
      </c>
      <c r="O8" s="419"/>
      <c r="P8" s="254">
        <v>8.620187991592454E-2</v>
      </c>
      <c r="Q8" s="254">
        <v>4.6427077923719917E-2</v>
      </c>
      <c r="R8" s="254">
        <v>0.13260525556776814</v>
      </c>
      <c r="S8" s="254">
        <v>0.17120407738801791</v>
      </c>
      <c r="T8" s="318">
        <v>0.108127960803168</v>
      </c>
      <c r="U8" s="453"/>
      <c r="V8" s="254">
        <v>7.4191930887805846E-2</v>
      </c>
      <c r="W8" s="254">
        <v>7.3499174536236556E-2</v>
      </c>
      <c r="X8" s="254">
        <v>4.8922583828216126E-2</v>
      </c>
      <c r="Y8" s="254">
        <v>6.8304553361844933E-2</v>
      </c>
      <c r="Z8" s="318">
        <v>6.6020197759556698E-2</v>
      </c>
      <c r="AA8" s="453"/>
      <c r="AB8" s="254">
        <v>5.3512200693614842E-2</v>
      </c>
      <c r="AC8" s="254">
        <v>4.9330335808646097E-2</v>
      </c>
      <c r="AD8" s="254">
        <v>4.8099539963690319E-2</v>
      </c>
      <c r="AE8" s="254">
        <v>4.2553477291670472E-2</v>
      </c>
      <c r="AF8" s="458">
        <v>4.8254266805990875E-2</v>
      </c>
      <c r="AH8" s="318">
        <v>7.577124546198033E-2</v>
      </c>
      <c r="AI8" s="318">
        <v>0.10461928183519853</v>
      </c>
      <c r="AJ8" s="318">
        <v>0.14038491953659404</v>
      </c>
      <c r="AK8" s="254">
        <v>9.6737597607618797E-2</v>
      </c>
      <c r="AL8" s="458">
        <v>0.10472936377610109</v>
      </c>
      <c r="AN8" s="318">
        <v>4.6039803687422998E-2</v>
      </c>
      <c r="AO8" s="318">
        <v>4.1100244922445128E-2</v>
      </c>
      <c r="AP8" s="318">
        <v>2.8734371826221405E-2</v>
      </c>
      <c r="AQ8" s="254">
        <v>3.6384905514081911E-2</v>
      </c>
      <c r="AR8" s="458">
        <v>3.7821022791358683E-2</v>
      </c>
      <c r="AT8" s="318">
        <v>7.6979673596617504E-2</v>
      </c>
      <c r="AU8" s="318">
        <v>2.982880847761904E-2</v>
      </c>
      <c r="AV8" s="318">
        <v>2.3784513426202469E-2</v>
      </c>
      <c r="AW8" s="254">
        <v>3.3974253067179161E-2</v>
      </c>
      <c r="AX8" s="458">
        <v>4.0357044164569533E-2</v>
      </c>
      <c r="AZ8" s="318">
        <v>4.9107755395795261E-2</v>
      </c>
      <c r="BA8" s="318">
        <v>5.3212613599695535E-2</v>
      </c>
    </row>
    <row r="9" spans="1:53">
      <c r="A9" s="283"/>
      <c r="B9" s="289" t="s">
        <v>26</v>
      </c>
      <c r="C9" s="280" t="s">
        <v>25</v>
      </c>
      <c r="D9" s="281">
        <v>1819481</v>
      </c>
      <c r="E9" s="281">
        <v>1960092</v>
      </c>
      <c r="F9" s="281">
        <v>1911142</v>
      </c>
      <c r="G9" s="281">
        <v>1911699</v>
      </c>
      <c r="H9" s="361">
        <v>7602414</v>
      </c>
      <c r="I9" s="361"/>
      <c r="J9" s="281">
        <v>1756126</v>
      </c>
      <c r="K9" s="281">
        <v>1869421</v>
      </c>
      <c r="L9" s="281">
        <v>1757077</v>
      </c>
      <c r="M9" s="281">
        <v>1746433</v>
      </c>
      <c r="N9" s="361">
        <v>7129057</v>
      </c>
      <c r="O9" s="452"/>
      <c r="P9" s="281">
        <v>1482834</v>
      </c>
      <c r="Q9" s="281">
        <v>1513797</v>
      </c>
      <c r="R9" s="281">
        <v>1540015</v>
      </c>
      <c r="S9" s="281">
        <v>1546848</v>
      </c>
      <c r="T9" s="361">
        <v>6083494</v>
      </c>
      <c r="U9" s="362"/>
      <c r="V9" s="281">
        <v>1511252</v>
      </c>
      <c r="W9" s="281">
        <v>1554505</v>
      </c>
      <c r="X9" s="281">
        <v>1521760</v>
      </c>
      <c r="Y9" s="281">
        <v>1566314</v>
      </c>
      <c r="Z9" s="361">
        <v>6153831</v>
      </c>
      <c r="AA9" s="362"/>
      <c r="AB9" s="281">
        <v>1479017</v>
      </c>
      <c r="AC9" s="281">
        <v>1456533</v>
      </c>
      <c r="AD9" s="281">
        <v>1522005</v>
      </c>
      <c r="AE9" s="281">
        <v>1621476</v>
      </c>
      <c r="AF9" s="457">
        <v>6079031</v>
      </c>
      <c r="AH9" s="361">
        <v>1446413</v>
      </c>
      <c r="AI9" s="361">
        <v>1544053</v>
      </c>
      <c r="AJ9" s="361">
        <v>1575357</v>
      </c>
      <c r="AK9" s="281">
        <v>1560057</v>
      </c>
      <c r="AL9" s="457">
        <v>6125880</v>
      </c>
      <c r="AN9" s="361">
        <v>1463711</v>
      </c>
      <c r="AO9" s="361">
        <v>1553123</v>
      </c>
      <c r="AP9" s="361">
        <v>1570490</v>
      </c>
      <c r="AQ9" s="281">
        <v>1547351</v>
      </c>
      <c r="AR9" s="457">
        <v>6134675</v>
      </c>
      <c r="AT9" s="361">
        <v>1522878</v>
      </c>
      <c r="AU9" s="361">
        <v>1566745</v>
      </c>
      <c r="AV9" s="361">
        <v>1570994</v>
      </c>
      <c r="AW9" s="281">
        <v>1567881</v>
      </c>
      <c r="AX9" s="457">
        <v>6228498</v>
      </c>
      <c r="AZ9" s="361">
        <v>1551447</v>
      </c>
      <c r="BA9" s="361">
        <v>1609325</v>
      </c>
    </row>
    <row r="10" spans="1:53">
      <c r="A10" s="283"/>
      <c r="B10" s="283"/>
      <c r="C10" s="280" t="s">
        <v>23</v>
      </c>
      <c r="D10" s="254">
        <v>-1.9038771960659784E-2</v>
      </c>
      <c r="E10" s="254">
        <v>0.29896710453941189</v>
      </c>
      <c r="F10" s="254">
        <v>4.9740028759970689E-2</v>
      </c>
      <c r="G10" s="254">
        <v>-1.1139365436362075E-2</v>
      </c>
      <c r="H10" s="97"/>
      <c r="I10" s="97"/>
      <c r="J10" s="254">
        <v>-3.4820369105255843E-2</v>
      </c>
      <c r="K10" s="254">
        <v>-4.6258542966350562E-2</v>
      </c>
      <c r="L10" s="254">
        <v>-8.0614104027853503E-2</v>
      </c>
      <c r="M10" s="254">
        <v>-8.6449801982425051E-2</v>
      </c>
      <c r="N10" s="318">
        <v>-6.2264038764529239E-2</v>
      </c>
      <c r="O10" s="419"/>
      <c r="P10" s="254">
        <v>-0.13522248789875779</v>
      </c>
      <c r="Q10" s="254">
        <v>-0.15998495094908349</v>
      </c>
      <c r="R10" s="254">
        <v>-9.1243567955435978E-2</v>
      </c>
      <c r="S10" s="254">
        <v>-6.6278412794993247E-2</v>
      </c>
      <c r="T10" s="318">
        <v>-0.11423851883236913</v>
      </c>
      <c r="U10" s="453"/>
      <c r="V10" s="254">
        <v>1.9164653629468953E-2</v>
      </c>
      <c r="W10" s="254">
        <v>2.6891320302524058E-2</v>
      </c>
      <c r="X10" s="254">
        <v>-1.1853780644993761E-2</v>
      </c>
      <c r="Y10" s="254">
        <v>1.2584300461325304E-2</v>
      </c>
      <c r="Z10" s="318">
        <v>1.1561941213388272E-2</v>
      </c>
      <c r="AA10" s="453"/>
      <c r="AB10" s="254">
        <v>-2.132999658561241E-2</v>
      </c>
      <c r="AC10" s="254">
        <v>-6.3024564089533275E-2</v>
      </c>
      <c r="AD10" s="254">
        <v>1.6099779203027076E-4</v>
      </c>
      <c r="AE10" s="254">
        <v>3.5217714966475411E-2</v>
      </c>
      <c r="AF10" s="458">
        <v>-1.2155029931761208E-2</v>
      </c>
      <c r="AH10" s="318">
        <v>-2.2044371362871407E-2</v>
      </c>
      <c r="AI10" s="318">
        <v>6.0087893648822277E-2</v>
      </c>
      <c r="AJ10" s="318">
        <v>3.50537613214148E-2</v>
      </c>
      <c r="AK10" s="254">
        <v>-3.7878451484943398E-2</v>
      </c>
      <c r="AL10" s="458">
        <v>7.7066558798597473E-3</v>
      </c>
      <c r="AN10" s="318">
        <v>1.1959239857495696E-2</v>
      </c>
      <c r="AO10" s="318">
        <v>5.8741506930137799E-3</v>
      </c>
      <c r="AP10" s="318">
        <v>-3.0894584529094216E-3</v>
      </c>
      <c r="AQ10" s="254">
        <v>-8.1445742046604153E-3</v>
      </c>
      <c r="AR10" s="458">
        <v>1.4357120936094869E-3</v>
      </c>
      <c r="AT10" s="318">
        <v>4.0422597083713985E-2</v>
      </c>
      <c r="AU10" s="318">
        <v>8.7707155196337094E-3</v>
      </c>
      <c r="AV10" s="318">
        <v>3.2091894886310257E-4</v>
      </c>
      <c r="AW10" s="254">
        <v>1.3267836450811643E-2</v>
      </c>
      <c r="AX10" s="458">
        <v>1.5293882724023655E-2</v>
      </c>
      <c r="AZ10" s="318">
        <v>1.8759874395716469E-2</v>
      </c>
      <c r="BA10" s="318">
        <v>2.7177364536028481E-2</v>
      </c>
    </row>
    <row r="11" spans="1:53">
      <c r="A11" s="283"/>
      <c r="B11" s="279" t="s">
        <v>27</v>
      </c>
      <c r="C11" s="280" t="s">
        <v>25</v>
      </c>
      <c r="D11" s="281">
        <v>0</v>
      </c>
      <c r="E11" s="281">
        <v>0</v>
      </c>
      <c r="F11" s="281">
        <v>0</v>
      </c>
      <c r="G11" s="281">
        <v>0</v>
      </c>
      <c r="H11" s="361">
        <v>0</v>
      </c>
      <c r="I11" s="361"/>
      <c r="J11" s="281">
        <v>0</v>
      </c>
      <c r="K11" s="281">
        <v>0</v>
      </c>
      <c r="L11" s="281">
        <v>0</v>
      </c>
      <c r="M11" s="281">
        <v>0</v>
      </c>
      <c r="N11" s="361">
        <v>0</v>
      </c>
      <c r="O11" s="452"/>
      <c r="P11" s="281">
        <v>0</v>
      </c>
      <c r="Q11" s="281">
        <v>0</v>
      </c>
      <c r="R11" s="281">
        <v>0</v>
      </c>
      <c r="S11" s="281">
        <v>0</v>
      </c>
      <c r="T11" s="361">
        <v>0</v>
      </c>
      <c r="U11" s="362"/>
      <c r="V11" s="281">
        <v>0</v>
      </c>
      <c r="W11" s="281">
        <v>0</v>
      </c>
      <c r="X11" s="281">
        <v>0</v>
      </c>
      <c r="Y11" s="281">
        <v>0</v>
      </c>
      <c r="Z11" s="361">
        <v>0</v>
      </c>
      <c r="AA11" s="362"/>
      <c r="AB11" s="281">
        <v>0</v>
      </c>
      <c r="AC11" s="281">
        <v>0</v>
      </c>
      <c r="AD11" s="281">
        <v>0</v>
      </c>
      <c r="AE11" s="281">
        <v>0</v>
      </c>
      <c r="AF11" s="457">
        <v>0</v>
      </c>
      <c r="AH11" s="361">
        <v>0</v>
      </c>
      <c r="AI11" s="361">
        <v>0</v>
      </c>
      <c r="AJ11" s="361">
        <v>0</v>
      </c>
      <c r="AK11" s="281">
        <v>0</v>
      </c>
      <c r="AL11" s="457">
        <v>0</v>
      </c>
      <c r="AN11" s="361">
        <v>0</v>
      </c>
      <c r="AO11" s="361">
        <v>0</v>
      </c>
      <c r="AP11" s="361">
        <v>0</v>
      </c>
      <c r="AQ11" s="281">
        <v>0</v>
      </c>
      <c r="AR11" s="457">
        <v>0</v>
      </c>
      <c r="AT11" s="361">
        <v>0</v>
      </c>
      <c r="AU11" s="361">
        <v>0</v>
      </c>
      <c r="AV11" s="361">
        <v>0</v>
      </c>
      <c r="AW11" s="281">
        <v>0</v>
      </c>
      <c r="AX11" s="457">
        <v>0</v>
      </c>
      <c r="AZ11" s="361">
        <v>0</v>
      </c>
      <c r="BA11" s="361">
        <v>0</v>
      </c>
    </row>
    <row r="12" spans="1:53">
      <c r="A12" s="283"/>
      <c r="B12" s="288"/>
      <c r="C12" s="280" t="s">
        <v>23</v>
      </c>
      <c r="D12" s="254">
        <v>0</v>
      </c>
      <c r="E12" s="254">
        <v>0</v>
      </c>
      <c r="F12" s="254">
        <v>0</v>
      </c>
      <c r="G12" s="254">
        <v>0</v>
      </c>
      <c r="H12" s="97"/>
      <c r="I12" s="97"/>
      <c r="J12" s="254">
        <v>0</v>
      </c>
      <c r="K12" s="254">
        <v>0</v>
      </c>
      <c r="L12" s="254">
        <v>0</v>
      </c>
      <c r="M12" s="254">
        <v>0</v>
      </c>
      <c r="N12" s="318">
        <v>0</v>
      </c>
      <c r="O12" s="419"/>
      <c r="P12" s="254" t="s">
        <v>279</v>
      </c>
      <c r="Q12" s="254" t="s">
        <v>279</v>
      </c>
      <c r="R12" s="254" t="s">
        <v>279</v>
      </c>
      <c r="S12" s="254" t="s">
        <v>279</v>
      </c>
      <c r="T12" s="318" t="s">
        <v>279</v>
      </c>
      <c r="U12" s="453"/>
      <c r="V12" s="254" t="s">
        <v>279</v>
      </c>
      <c r="W12" s="254" t="s">
        <v>279</v>
      </c>
      <c r="X12" s="254" t="s">
        <v>279</v>
      </c>
      <c r="Y12" s="254" t="s">
        <v>279</v>
      </c>
      <c r="Z12" s="318" t="s">
        <v>279</v>
      </c>
      <c r="AA12" s="453"/>
      <c r="AB12" s="254" t="s">
        <v>279</v>
      </c>
      <c r="AC12" s="254" t="s">
        <v>279</v>
      </c>
      <c r="AD12" s="254" t="s">
        <v>279</v>
      </c>
      <c r="AE12" s="254" t="s">
        <v>279</v>
      </c>
      <c r="AF12" s="458" t="s">
        <v>335</v>
      </c>
      <c r="AH12" s="318" t="s">
        <v>279</v>
      </c>
      <c r="AI12" s="318" t="s">
        <v>279</v>
      </c>
      <c r="AJ12" s="318" t="s">
        <v>279</v>
      </c>
      <c r="AK12" s="254" t="s">
        <v>279</v>
      </c>
      <c r="AL12" s="458" t="s">
        <v>279</v>
      </c>
      <c r="AN12" s="318" t="s">
        <v>279</v>
      </c>
      <c r="AO12" s="318" t="s">
        <v>279</v>
      </c>
      <c r="AP12" s="318" t="s">
        <v>279</v>
      </c>
      <c r="AQ12" s="254" t="s">
        <v>279</v>
      </c>
      <c r="AR12" s="458" t="s">
        <v>279</v>
      </c>
      <c r="AT12" s="318" t="s">
        <v>279</v>
      </c>
      <c r="AU12" s="318" t="s">
        <v>279</v>
      </c>
      <c r="AV12" s="318" t="s">
        <v>279</v>
      </c>
      <c r="AW12" s="254" t="s">
        <v>279</v>
      </c>
      <c r="AX12" s="458" t="s">
        <v>279</v>
      </c>
      <c r="AZ12" s="318" t="s">
        <v>279</v>
      </c>
      <c r="BA12" s="318" t="s">
        <v>279</v>
      </c>
    </row>
    <row r="13" spans="1:53">
      <c r="A13" s="283"/>
      <c r="B13" s="279" t="s">
        <v>28</v>
      </c>
      <c r="C13" s="280" t="s">
        <v>25</v>
      </c>
      <c r="D13" s="281">
        <v>7336736</v>
      </c>
      <c r="E13" s="281">
        <v>7983829</v>
      </c>
      <c r="F13" s="281">
        <v>7914290</v>
      </c>
      <c r="G13" s="281">
        <v>8058515</v>
      </c>
      <c r="H13" s="361">
        <v>31293370</v>
      </c>
      <c r="I13" s="361"/>
      <c r="J13" s="281">
        <v>7465777</v>
      </c>
      <c r="K13" s="281">
        <v>8109789</v>
      </c>
      <c r="L13" s="281">
        <v>7611806</v>
      </c>
      <c r="M13" s="281">
        <v>7518342</v>
      </c>
      <c r="N13" s="361">
        <v>30705714</v>
      </c>
      <c r="O13" s="452"/>
      <c r="P13" s="281">
        <v>7104285</v>
      </c>
      <c r="Q13" s="281">
        <v>7430505</v>
      </c>
      <c r="R13" s="281">
        <v>7661919</v>
      </c>
      <c r="S13" s="281">
        <v>7668728</v>
      </c>
      <c r="T13" s="361">
        <v>29865437</v>
      </c>
      <c r="U13" s="362"/>
      <c r="V13" s="281">
        <v>7458841</v>
      </c>
      <c r="W13" s="281">
        <v>7814515</v>
      </c>
      <c r="X13" s="281">
        <v>7805083</v>
      </c>
      <c r="Y13" s="281">
        <v>8002038</v>
      </c>
      <c r="Z13" s="361">
        <v>31080477</v>
      </c>
      <c r="AA13" s="362"/>
      <c r="AB13" s="281">
        <v>7652732</v>
      </c>
      <c r="AC13" s="281">
        <v>7911935</v>
      </c>
      <c r="AD13" s="281">
        <v>8004577</v>
      </c>
      <c r="AE13" s="281">
        <v>8254683</v>
      </c>
      <c r="AF13" s="457">
        <v>31823927</v>
      </c>
      <c r="AH13" s="361">
        <v>7878218</v>
      </c>
      <c r="AI13" s="361">
        <v>8483677</v>
      </c>
      <c r="AJ13" s="361">
        <v>8714055</v>
      </c>
      <c r="AK13" s="281">
        <v>8521443</v>
      </c>
      <c r="AL13" s="457">
        <v>33597393</v>
      </c>
      <c r="AN13" s="361">
        <v>8096258</v>
      </c>
      <c r="AO13" s="361">
        <v>8602751</v>
      </c>
      <c r="AP13" s="361">
        <v>8761635</v>
      </c>
      <c r="AQ13" s="281">
        <v>8734330</v>
      </c>
      <c r="AR13" s="457">
        <v>34194974</v>
      </c>
      <c r="AT13" s="361">
        <v>8560120</v>
      </c>
      <c r="AU13" s="361">
        <v>8843966</v>
      </c>
      <c r="AV13" s="361">
        <v>8970999</v>
      </c>
      <c r="AW13" s="281">
        <v>9016513</v>
      </c>
      <c r="AX13" s="457">
        <v>35391598</v>
      </c>
      <c r="AZ13" s="361">
        <v>8976790</v>
      </c>
      <c r="BA13" s="361">
        <v>9260129</v>
      </c>
    </row>
    <row r="14" spans="1:53">
      <c r="A14" s="288"/>
      <c r="B14" s="288"/>
      <c r="C14" s="280" t="s">
        <v>23</v>
      </c>
      <c r="D14" s="254">
        <v>-4.4857421407244026E-3</v>
      </c>
      <c r="E14" s="254">
        <v>0.46263620908231534</v>
      </c>
      <c r="F14" s="254">
        <v>0.15911092390526688</v>
      </c>
      <c r="G14" s="254">
        <v>5.3642784838659655E-2</v>
      </c>
      <c r="H14" s="97"/>
      <c r="I14" s="97"/>
      <c r="J14" s="254">
        <v>1.7588339010699037E-2</v>
      </c>
      <c r="K14" s="254">
        <v>1.5776891013071549E-2</v>
      </c>
      <c r="L14" s="254">
        <v>-3.8219979303260307E-2</v>
      </c>
      <c r="M14" s="254">
        <v>-6.7031332695912341E-2</v>
      </c>
      <c r="N14" s="318">
        <v>-1.8778929849996961E-2</v>
      </c>
      <c r="O14" s="419"/>
      <c r="P14" s="254">
        <v>-2.4401079213009935E-2</v>
      </c>
      <c r="Q14" s="254">
        <v>-5.0975015390274381E-2</v>
      </c>
      <c r="R14" s="254">
        <v>4.1830720706461655E-2</v>
      </c>
      <c r="S14" s="254">
        <v>6.8635325607411701E-2</v>
      </c>
      <c r="T14" s="318">
        <v>7.5356423380084081E-3</v>
      </c>
      <c r="U14" s="453"/>
      <c r="V14" s="254">
        <v>4.9907344651854535E-2</v>
      </c>
      <c r="W14" s="254">
        <v>5.1680202085860882E-2</v>
      </c>
      <c r="X14" s="254">
        <v>1.8685136191076923E-2</v>
      </c>
      <c r="Y14" s="254">
        <v>4.3463531370521835E-2</v>
      </c>
      <c r="Z14" s="318">
        <v>4.0683817886207452E-2</v>
      </c>
      <c r="AA14" s="453"/>
      <c r="AB14" s="254">
        <v>2.5994789270880059E-2</v>
      </c>
      <c r="AC14" s="254">
        <v>1.2466544628809251E-2</v>
      </c>
      <c r="AD14" s="254">
        <v>2.5559497573568457E-2</v>
      </c>
      <c r="AE14" s="254">
        <v>3.157258188476475E-2</v>
      </c>
      <c r="AF14" s="458">
        <v>2.3920160556094361E-2</v>
      </c>
      <c r="AH14" s="318">
        <v>2.9464771535185008E-2</v>
      </c>
      <c r="AI14" s="318">
        <v>7.2263232698448698E-2</v>
      </c>
      <c r="AJ14" s="318">
        <v>8.8634040249722101E-2</v>
      </c>
      <c r="AK14" s="254">
        <v>3.2316201603380668E-2</v>
      </c>
      <c r="AL14" s="458">
        <v>5.5727440551255558E-2</v>
      </c>
      <c r="AN14" s="318">
        <v>2.7676309541066368E-2</v>
      </c>
      <c r="AO14" s="318">
        <v>1.4035659301974812E-2</v>
      </c>
      <c r="AP14" s="318">
        <v>5.4601445595650056E-3</v>
      </c>
      <c r="AQ14" s="254">
        <v>2.4982505897181984E-2</v>
      </c>
      <c r="AR14" s="458">
        <v>1.7786528853592998E-2</v>
      </c>
      <c r="AT14" s="318">
        <v>5.7293381707944624E-2</v>
      </c>
      <c r="AU14" s="318">
        <v>2.8039286502654859E-2</v>
      </c>
      <c r="AV14" s="318">
        <v>2.3895540044752028E-2</v>
      </c>
      <c r="AW14" s="254">
        <v>3.2307343551251311E-2</v>
      </c>
      <c r="AX14" s="458">
        <v>3.4994148555281823E-2</v>
      </c>
      <c r="AZ14" s="318">
        <v>4.8675719499259307E-2</v>
      </c>
      <c r="BA14" s="318">
        <v>4.7056151052593309E-2</v>
      </c>
    </row>
    <row r="15" spans="1:53">
      <c r="A15" s="279" t="s">
        <v>29</v>
      </c>
      <c r="B15" s="279" t="s">
        <v>22</v>
      </c>
      <c r="C15" s="280" t="s">
        <v>25</v>
      </c>
      <c r="D15" s="281">
        <v>1128301</v>
      </c>
      <c r="E15" s="281">
        <v>928119</v>
      </c>
      <c r="F15" s="281">
        <v>701297</v>
      </c>
      <c r="G15" s="281">
        <v>712350</v>
      </c>
      <c r="H15" s="361">
        <v>3470067</v>
      </c>
      <c r="I15" s="361"/>
      <c r="J15" s="281">
        <v>577906</v>
      </c>
      <c r="K15" s="281">
        <v>632956</v>
      </c>
      <c r="L15" s="281">
        <v>820531</v>
      </c>
      <c r="M15" s="281">
        <v>770305</v>
      </c>
      <c r="N15" s="361">
        <v>2801698</v>
      </c>
      <c r="O15" s="452"/>
      <c r="P15" s="281">
        <v>678214</v>
      </c>
      <c r="Q15" s="281">
        <v>700538</v>
      </c>
      <c r="R15" s="281">
        <v>674731</v>
      </c>
      <c r="S15" s="281">
        <v>713646</v>
      </c>
      <c r="T15" s="361">
        <v>2767129</v>
      </c>
      <c r="U15" s="362"/>
      <c r="V15" s="281">
        <v>746107</v>
      </c>
      <c r="W15" s="281">
        <v>772858</v>
      </c>
      <c r="X15" s="281">
        <v>752527</v>
      </c>
      <c r="Y15" s="281">
        <v>760283</v>
      </c>
      <c r="Z15" s="361">
        <v>3031775</v>
      </c>
      <c r="AA15" s="362"/>
      <c r="AB15" s="281">
        <v>695715</v>
      </c>
      <c r="AC15" s="281">
        <v>701416</v>
      </c>
      <c r="AD15" s="281">
        <v>724818</v>
      </c>
      <c r="AE15" s="281">
        <v>730448</v>
      </c>
      <c r="AF15" s="457">
        <v>2852397</v>
      </c>
      <c r="AH15" s="361">
        <v>680772</v>
      </c>
      <c r="AI15" s="361">
        <v>721050</v>
      </c>
      <c r="AJ15" s="361">
        <v>789536</v>
      </c>
      <c r="AK15" s="281">
        <v>813487</v>
      </c>
      <c r="AL15" s="457">
        <v>3004845</v>
      </c>
      <c r="AN15" s="361">
        <v>828923</v>
      </c>
      <c r="AO15" s="361">
        <v>883158</v>
      </c>
      <c r="AP15" s="361">
        <v>816916</v>
      </c>
      <c r="AQ15" s="281">
        <v>789526</v>
      </c>
      <c r="AR15" s="457">
        <v>3318523</v>
      </c>
      <c r="AT15" s="361">
        <v>816814</v>
      </c>
      <c r="AU15" s="361">
        <v>862640</v>
      </c>
      <c r="AV15" s="361">
        <v>880020</v>
      </c>
      <c r="AW15" s="281">
        <v>850324</v>
      </c>
      <c r="AX15" s="457">
        <v>3409798</v>
      </c>
      <c r="AZ15" s="361">
        <v>881796</v>
      </c>
      <c r="BA15" s="361">
        <v>933433</v>
      </c>
    </row>
    <row r="16" spans="1:53">
      <c r="A16" s="283"/>
      <c r="B16" s="283"/>
      <c r="C16" s="280" t="s">
        <v>23</v>
      </c>
      <c r="D16" s="254">
        <v>-1.3273527541826305E-2</v>
      </c>
      <c r="E16" s="254">
        <v>9.4372838507551737E-2</v>
      </c>
      <c r="F16" s="254">
        <v>-0.32950167027747451</v>
      </c>
      <c r="G16" s="254">
        <v>-0.39703864589954962</v>
      </c>
      <c r="H16" s="280"/>
      <c r="I16" s="280"/>
      <c r="J16" s="254">
        <v>-0.48780866098674025</v>
      </c>
      <c r="K16" s="254">
        <v>-0.31802279664568878</v>
      </c>
      <c r="L16" s="254">
        <v>0.17001926430599304</v>
      </c>
      <c r="M16" s="254">
        <v>8.1357478767459815E-2</v>
      </c>
      <c r="N16" s="318">
        <v>-0.19260982568924456</v>
      </c>
      <c r="O16" s="419"/>
      <c r="P16" s="254">
        <v>0.23155788311518521</v>
      </c>
      <c r="Q16" s="254">
        <v>0.17226999737278503</v>
      </c>
      <c r="R16" s="254">
        <v>-0.14618248356220542</v>
      </c>
      <c r="S16" s="254">
        <v>-3.7200831062302653E-2</v>
      </c>
      <c r="T16" s="318">
        <v>3.2603678166581496E-2</v>
      </c>
      <c r="U16" s="453"/>
      <c r="V16" s="254">
        <v>0.10010557139781828</v>
      </c>
      <c r="W16" s="254">
        <v>0.10323494228721364</v>
      </c>
      <c r="X16" s="254">
        <v>0.11529928223247476</v>
      </c>
      <c r="Y16" s="254">
        <v>6.5350327753536108E-2</v>
      </c>
      <c r="Z16" s="318">
        <v>9.5639198606208842E-2</v>
      </c>
      <c r="AA16" s="453"/>
      <c r="AB16" s="254">
        <v>-6.7539910495411526E-2</v>
      </c>
      <c r="AC16" s="254">
        <v>-9.2438714485714057E-2</v>
      </c>
      <c r="AD16" s="254">
        <v>-3.6821270200271927E-2</v>
      </c>
      <c r="AE16" s="254">
        <v>-3.9241966478271939E-2</v>
      </c>
      <c r="AF16" s="458">
        <v>-5.9166000115443929E-2</v>
      </c>
      <c r="AH16" s="318">
        <v>-2.1478622711886386E-2</v>
      </c>
      <c r="AI16" s="318">
        <v>2.7991947717189269E-2</v>
      </c>
      <c r="AJ16" s="318">
        <v>8.9288621419445935E-2</v>
      </c>
      <c r="AK16" s="254">
        <v>0.11368228813002434</v>
      </c>
      <c r="AL16" s="458">
        <v>5.3445575773638732E-2</v>
      </c>
      <c r="AN16" s="318">
        <v>0.21762205261085943</v>
      </c>
      <c r="AO16" s="318">
        <v>0.22482213438735177</v>
      </c>
      <c r="AP16" s="318">
        <v>3.4678596036152864E-2</v>
      </c>
      <c r="AQ16" s="254">
        <v>-2.9454680898404084E-2</v>
      </c>
      <c r="AR16" s="458">
        <v>0.10439074228454381</v>
      </c>
      <c r="AT16" s="318">
        <v>-1.4608111971799564E-2</v>
      </c>
      <c r="AU16" s="318">
        <v>-2.3232535967516621E-2</v>
      </c>
      <c r="AV16" s="318">
        <v>7.7246620215542405E-2</v>
      </c>
      <c r="AW16" s="254">
        <v>7.7005697089139513E-2</v>
      </c>
      <c r="AX16" s="458">
        <v>2.7504706159939163E-2</v>
      </c>
      <c r="AZ16" s="318">
        <v>7.9555443466933662E-2</v>
      </c>
      <c r="BA16" s="318">
        <v>8.2065519799684683E-2</v>
      </c>
    </row>
    <row r="17" spans="1:53">
      <c r="A17" s="283"/>
      <c r="B17" s="279" t="s">
        <v>24</v>
      </c>
      <c r="C17" s="280" t="s">
        <v>25</v>
      </c>
      <c r="D17" s="281">
        <v>1360773</v>
      </c>
      <c r="E17" s="281">
        <v>1396686</v>
      </c>
      <c r="F17" s="281">
        <v>1326234</v>
      </c>
      <c r="G17" s="281">
        <v>1356927</v>
      </c>
      <c r="H17" s="361">
        <v>5440620</v>
      </c>
      <c r="I17" s="361"/>
      <c r="J17" s="281">
        <v>1164190</v>
      </c>
      <c r="K17" s="281">
        <v>1241354</v>
      </c>
      <c r="L17" s="281">
        <v>1131757</v>
      </c>
      <c r="M17" s="281">
        <v>1042274</v>
      </c>
      <c r="N17" s="361">
        <v>4579575</v>
      </c>
      <c r="O17" s="452"/>
      <c r="P17" s="281">
        <v>977528</v>
      </c>
      <c r="Q17" s="281">
        <v>1005022</v>
      </c>
      <c r="R17" s="281">
        <v>1041433</v>
      </c>
      <c r="S17" s="281">
        <v>1057266</v>
      </c>
      <c r="T17" s="361">
        <v>4081249</v>
      </c>
      <c r="U17" s="362"/>
      <c r="V17" s="281">
        <v>1006226</v>
      </c>
      <c r="W17" s="281">
        <v>1054540</v>
      </c>
      <c r="X17" s="281">
        <v>1065830</v>
      </c>
      <c r="Y17" s="281">
        <v>1082678</v>
      </c>
      <c r="Z17" s="361">
        <v>4209274</v>
      </c>
      <c r="AA17" s="362"/>
      <c r="AB17" s="281">
        <v>1027969</v>
      </c>
      <c r="AC17" s="281">
        <v>1071075</v>
      </c>
      <c r="AD17" s="281">
        <v>1081460</v>
      </c>
      <c r="AE17" s="281">
        <v>1068710</v>
      </c>
      <c r="AF17" s="457">
        <v>4249214</v>
      </c>
      <c r="AH17" s="361">
        <v>1010397</v>
      </c>
      <c r="AI17" s="361">
        <v>1079874</v>
      </c>
      <c r="AJ17" s="361">
        <v>1175927</v>
      </c>
      <c r="AK17" s="281">
        <v>1195400</v>
      </c>
      <c r="AL17" s="457">
        <v>4461598</v>
      </c>
      <c r="AN17" s="361">
        <v>1146925</v>
      </c>
      <c r="AO17" s="361">
        <v>1200557</v>
      </c>
      <c r="AP17" s="361">
        <v>1202048</v>
      </c>
      <c r="AQ17" s="281">
        <v>1189278</v>
      </c>
      <c r="AR17" s="457">
        <v>4738808</v>
      </c>
      <c r="AT17" s="361">
        <v>1219614</v>
      </c>
      <c r="AU17" s="361">
        <v>1248302</v>
      </c>
      <c r="AV17" s="361">
        <v>1265742</v>
      </c>
      <c r="AW17" s="281">
        <v>1241368</v>
      </c>
      <c r="AX17" s="457">
        <v>4975026</v>
      </c>
      <c r="AZ17" s="361">
        <v>1275301</v>
      </c>
      <c r="BA17" s="361">
        <v>1309409</v>
      </c>
    </row>
    <row r="18" spans="1:53">
      <c r="A18" s="283"/>
      <c r="B18" s="288"/>
      <c r="C18" s="280" t="s">
        <v>23</v>
      </c>
      <c r="D18" s="254">
        <v>-2.5603511338697879E-3</v>
      </c>
      <c r="E18" s="254">
        <v>0.39931951933538923</v>
      </c>
      <c r="F18" s="254">
        <v>2.9738348190472642E-2</v>
      </c>
      <c r="G18" s="254">
        <v>-2.492012825469278E-2</v>
      </c>
      <c r="H18" s="97"/>
      <c r="I18" s="97"/>
      <c r="J18" s="254">
        <v>-0.14446421262032683</v>
      </c>
      <c r="K18" s="254">
        <v>-0.11121468962959463</v>
      </c>
      <c r="L18" s="254">
        <v>-0.14663852683613901</v>
      </c>
      <c r="M18" s="254">
        <v>-0.23188646109923378</v>
      </c>
      <c r="N18" s="318">
        <v>-0.15826229363565181</v>
      </c>
      <c r="O18" s="419"/>
      <c r="P18" s="254">
        <v>-0.12967281086707039</v>
      </c>
      <c r="Q18" s="254">
        <v>-0.14657162824624737</v>
      </c>
      <c r="R18" s="254">
        <v>-3.3031323815607694E-2</v>
      </c>
      <c r="S18" s="254">
        <v>7.6011190957673724E-2</v>
      </c>
      <c r="T18" s="318">
        <v>-6.4017224151331487E-2</v>
      </c>
      <c r="U18" s="453"/>
      <c r="V18" s="254">
        <v>2.9357726837492049E-2</v>
      </c>
      <c r="W18" s="254">
        <v>4.9270563231451625E-2</v>
      </c>
      <c r="X18" s="254">
        <v>2.3426375004441002E-2</v>
      </c>
      <c r="Y18" s="254">
        <v>2.4035578558281534E-2</v>
      </c>
      <c r="Z18" s="318">
        <v>3.1369073536066994E-2</v>
      </c>
      <c r="AA18" s="453"/>
      <c r="AB18" s="254">
        <v>2.1608465692597889E-2</v>
      </c>
      <c r="AC18" s="254">
        <v>1.5679822481840411E-2</v>
      </c>
      <c r="AD18" s="254">
        <v>1.4664627567247956E-2</v>
      </c>
      <c r="AE18" s="254">
        <v>-1.2901342781510339E-2</v>
      </c>
      <c r="AF18" s="458">
        <v>9.4885721385682409E-3</v>
      </c>
      <c r="AH18" s="318">
        <v>-1.7093900691557806E-2</v>
      </c>
      <c r="AI18" s="318">
        <v>8.215110986625529E-3</v>
      </c>
      <c r="AJ18" s="318">
        <v>8.7351358348898733E-2</v>
      </c>
      <c r="AK18" s="254">
        <v>0.11854478764117493</v>
      </c>
      <c r="AL18" s="458">
        <v>4.9981949602914799E-2</v>
      </c>
      <c r="AN18" s="318">
        <v>0.1351231248707192</v>
      </c>
      <c r="AO18" s="318">
        <v>0.11175655678347662</v>
      </c>
      <c r="AP18" s="318">
        <v>2.2213113569124587E-2</v>
      </c>
      <c r="AQ18" s="254">
        <v>-5.1212983101890375E-3</v>
      </c>
      <c r="AR18" s="458">
        <v>6.2132446715279954E-2</v>
      </c>
      <c r="AT18" s="318">
        <v>6.3377291453233564E-2</v>
      </c>
      <c r="AU18" s="318">
        <v>3.9769040537017464E-2</v>
      </c>
      <c r="AV18" s="318">
        <v>5.2987900649558162E-2</v>
      </c>
      <c r="AW18" s="254">
        <v>4.3799683505454601E-2</v>
      </c>
      <c r="AX18" s="458">
        <v>4.9847556600731702E-2</v>
      </c>
      <c r="AZ18" s="318">
        <v>4.5659528342574029E-2</v>
      </c>
      <c r="BA18" s="318">
        <v>4.8952096527923539E-2</v>
      </c>
    </row>
    <row r="19" spans="1:53">
      <c r="A19" s="283"/>
      <c r="B19" s="289" t="s">
        <v>26</v>
      </c>
      <c r="C19" s="280" t="s">
        <v>25</v>
      </c>
      <c r="D19" s="281">
        <v>1413982</v>
      </c>
      <c r="E19" s="281">
        <v>1508909</v>
      </c>
      <c r="F19" s="281">
        <v>1545815</v>
      </c>
      <c r="G19" s="281">
        <v>1621710</v>
      </c>
      <c r="H19" s="361">
        <v>6090416</v>
      </c>
      <c r="I19" s="361"/>
      <c r="J19" s="281">
        <v>1469320</v>
      </c>
      <c r="K19" s="281">
        <v>1532693</v>
      </c>
      <c r="L19" s="281">
        <v>1391736</v>
      </c>
      <c r="M19" s="281">
        <v>1375918</v>
      </c>
      <c r="N19" s="361">
        <v>5769667</v>
      </c>
      <c r="O19" s="452"/>
      <c r="P19" s="281">
        <v>1224297</v>
      </c>
      <c r="Q19" s="281">
        <v>1258663</v>
      </c>
      <c r="R19" s="281">
        <v>1259027</v>
      </c>
      <c r="S19" s="281">
        <v>1249529</v>
      </c>
      <c r="T19" s="361">
        <v>4991516</v>
      </c>
      <c r="U19" s="362"/>
      <c r="V19" s="281">
        <v>1215117</v>
      </c>
      <c r="W19" s="281">
        <v>1262455</v>
      </c>
      <c r="X19" s="281">
        <v>1276057</v>
      </c>
      <c r="Y19" s="281">
        <v>1288428</v>
      </c>
      <c r="Z19" s="361">
        <v>5042057</v>
      </c>
      <c r="AA19" s="362"/>
      <c r="AB19" s="281">
        <v>1240222</v>
      </c>
      <c r="AC19" s="281">
        <v>1284696</v>
      </c>
      <c r="AD19" s="281">
        <v>1267278</v>
      </c>
      <c r="AE19" s="281">
        <v>1279199</v>
      </c>
      <c r="AF19" s="457">
        <v>5071395</v>
      </c>
      <c r="AH19" s="361">
        <v>1225598</v>
      </c>
      <c r="AI19" s="361">
        <v>1296934</v>
      </c>
      <c r="AJ19" s="361">
        <v>1311454</v>
      </c>
      <c r="AK19" s="281">
        <v>1313588</v>
      </c>
      <c r="AL19" s="457">
        <v>5147574</v>
      </c>
      <c r="AN19" s="361">
        <v>1246833</v>
      </c>
      <c r="AO19" s="361">
        <v>1343816</v>
      </c>
      <c r="AP19" s="361">
        <v>1354786</v>
      </c>
      <c r="AQ19" s="281">
        <v>1339799</v>
      </c>
      <c r="AR19" s="457">
        <v>5285234</v>
      </c>
      <c r="AT19" s="361">
        <v>1319904</v>
      </c>
      <c r="AU19" s="361">
        <v>1347731</v>
      </c>
      <c r="AV19" s="361">
        <v>1337127</v>
      </c>
      <c r="AW19" s="281">
        <v>1331369</v>
      </c>
      <c r="AX19" s="457">
        <v>5336131</v>
      </c>
      <c r="AZ19" s="361">
        <v>1326784</v>
      </c>
      <c r="BA19" s="361">
        <v>1389839</v>
      </c>
    </row>
    <row r="20" spans="1:53">
      <c r="A20" s="283"/>
      <c r="B20" s="283"/>
      <c r="C20" s="280" t="s">
        <v>23</v>
      </c>
      <c r="D20" s="254">
        <v>2.8540544944302439E-2</v>
      </c>
      <c r="E20" s="254">
        <v>0.30963949326306506</v>
      </c>
      <c r="F20" s="254">
        <v>0.10996662521146461</v>
      </c>
      <c r="G20" s="254">
        <v>0.10521903879181092</v>
      </c>
      <c r="H20" s="97"/>
      <c r="I20" s="97"/>
      <c r="J20" s="254">
        <v>3.9136283205868247E-2</v>
      </c>
      <c r="K20" s="254">
        <v>1.5762381959415709E-2</v>
      </c>
      <c r="L20" s="254">
        <v>-9.9674928759262912E-2</v>
      </c>
      <c r="M20" s="254">
        <v>-0.15156347312404808</v>
      </c>
      <c r="N20" s="318">
        <v>-5.2664547052286736E-2</v>
      </c>
      <c r="O20" s="419"/>
      <c r="P20" s="254">
        <v>-0.14731741766714168</v>
      </c>
      <c r="Q20" s="254">
        <v>-0.14857864531613174</v>
      </c>
      <c r="R20" s="254">
        <v>-5.6372124676126734E-2</v>
      </c>
      <c r="S20" s="254">
        <v>-1.6903052919207018E-2</v>
      </c>
      <c r="T20" s="318">
        <v>-9.563827821240789E-2</v>
      </c>
      <c r="U20" s="453"/>
      <c r="V20" s="254">
        <v>-7.4981805885336872E-3</v>
      </c>
      <c r="W20" s="254">
        <v>3.0127206408705476E-3</v>
      </c>
      <c r="X20" s="254">
        <v>1.3526318339479593E-2</v>
      </c>
      <c r="Y20" s="254">
        <v>3.1130930134474655E-2</v>
      </c>
      <c r="Z20" s="318">
        <v>1.0125380746049961E-2</v>
      </c>
      <c r="AA20" s="453"/>
      <c r="AB20" s="254">
        <v>2.0660561904738417E-2</v>
      </c>
      <c r="AC20" s="254">
        <v>1.7617261605364254E-2</v>
      </c>
      <c r="AD20" s="254">
        <v>-6.8797867179913874E-3</v>
      </c>
      <c r="AE20" s="254">
        <v>-7.1629924217728735E-3</v>
      </c>
      <c r="AF20" s="458">
        <v>5.8186569489397932E-3</v>
      </c>
      <c r="AH20" s="318">
        <v>-1.17914373394441E-2</v>
      </c>
      <c r="AI20" s="318">
        <v>9.5259890277543668E-3</v>
      </c>
      <c r="AJ20" s="318">
        <v>3.4858965436155298E-2</v>
      </c>
      <c r="AK20" s="254">
        <v>2.688322927081721E-2</v>
      </c>
      <c r="AL20" s="458">
        <v>1.502131070445123E-2</v>
      </c>
      <c r="AN20" s="318">
        <v>1.7326235845685156E-2</v>
      </c>
      <c r="AO20" s="318">
        <v>3.6148331372298115E-2</v>
      </c>
      <c r="AP20" s="318">
        <v>3.3041189397416959E-2</v>
      </c>
      <c r="AQ20" s="254">
        <v>1.995374500985081E-2</v>
      </c>
      <c r="AR20" s="458">
        <v>2.6742694714053661E-2</v>
      </c>
      <c r="AT20" s="318">
        <v>5.8605282343345166E-2</v>
      </c>
      <c r="AU20" s="318">
        <v>2.9133452794132264E-3</v>
      </c>
      <c r="AV20" s="318">
        <v>-1.3034530914845632E-2</v>
      </c>
      <c r="AW20" s="254">
        <v>-6.2919885744056048E-3</v>
      </c>
      <c r="AX20" s="458">
        <v>9.6300371941904217E-3</v>
      </c>
      <c r="AZ20" s="318">
        <v>5.2125003030523143E-3</v>
      </c>
      <c r="BA20" s="318">
        <v>3.1243623542086763E-2</v>
      </c>
    </row>
    <row r="21" spans="1:53">
      <c r="A21" s="283"/>
      <c r="B21" s="279" t="s">
        <v>27</v>
      </c>
      <c r="C21" s="280" t="s">
        <v>25</v>
      </c>
      <c r="D21" s="281">
        <v>0</v>
      </c>
      <c r="E21" s="281">
        <v>0</v>
      </c>
      <c r="F21" s="281">
        <v>0</v>
      </c>
      <c r="G21" s="281">
        <v>0</v>
      </c>
      <c r="H21" s="361">
        <v>0</v>
      </c>
      <c r="I21" s="361"/>
      <c r="J21" s="281">
        <v>0</v>
      </c>
      <c r="K21" s="281">
        <v>0</v>
      </c>
      <c r="L21" s="281">
        <v>0</v>
      </c>
      <c r="M21" s="281">
        <v>0</v>
      </c>
      <c r="N21" s="361">
        <v>0</v>
      </c>
      <c r="O21" s="452"/>
      <c r="P21" s="281">
        <v>0</v>
      </c>
      <c r="Q21" s="281">
        <v>0</v>
      </c>
      <c r="R21" s="281">
        <v>0</v>
      </c>
      <c r="S21" s="281">
        <v>0</v>
      </c>
      <c r="T21" s="361">
        <v>0</v>
      </c>
      <c r="U21" s="362"/>
      <c r="V21" s="281">
        <v>0</v>
      </c>
      <c r="W21" s="281">
        <v>0</v>
      </c>
      <c r="X21" s="281">
        <v>0</v>
      </c>
      <c r="Y21" s="281">
        <v>0</v>
      </c>
      <c r="Z21" s="361">
        <v>0</v>
      </c>
      <c r="AA21" s="362"/>
      <c r="AB21" s="281">
        <v>0</v>
      </c>
      <c r="AC21" s="281">
        <v>0</v>
      </c>
      <c r="AD21" s="281">
        <v>0</v>
      </c>
      <c r="AE21" s="281">
        <v>0</v>
      </c>
      <c r="AF21" s="457">
        <v>0</v>
      </c>
      <c r="AH21" s="361">
        <v>0</v>
      </c>
      <c r="AI21" s="361">
        <v>0</v>
      </c>
      <c r="AJ21" s="361">
        <v>0</v>
      </c>
      <c r="AK21" s="281">
        <v>0</v>
      </c>
      <c r="AL21" s="457">
        <v>0</v>
      </c>
      <c r="AN21" s="361">
        <v>0</v>
      </c>
      <c r="AO21" s="361">
        <v>0</v>
      </c>
      <c r="AP21" s="361">
        <v>0</v>
      </c>
      <c r="AQ21" s="281">
        <v>0</v>
      </c>
      <c r="AR21" s="457">
        <v>0</v>
      </c>
      <c r="AT21" s="361">
        <v>0</v>
      </c>
      <c r="AU21" s="361">
        <v>0</v>
      </c>
      <c r="AV21" s="361">
        <v>0</v>
      </c>
      <c r="AW21" s="281">
        <v>0</v>
      </c>
      <c r="AX21" s="457">
        <v>0</v>
      </c>
      <c r="AZ21" s="361">
        <v>0</v>
      </c>
      <c r="BA21" s="361">
        <v>0</v>
      </c>
    </row>
    <row r="22" spans="1:53">
      <c r="A22" s="283"/>
      <c r="B22" s="288"/>
      <c r="C22" s="280" t="s">
        <v>23</v>
      </c>
      <c r="D22" s="254">
        <v>0</v>
      </c>
      <c r="E22" s="254">
        <v>0</v>
      </c>
      <c r="F22" s="254">
        <v>0</v>
      </c>
      <c r="G22" s="254">
        <v>0</v>
      </c>
      <c r="H22" s="97"/>
      <c r="I22" s="97"/>
      <c r="J22" s="254">
        <v>0</v>
      </c>
      <c r="K22" s="254">
        <v>0</v>
      </c>
      <c r="L22" s="254">
        <v>0</v>
      </c>
      <c r="M22" s="254">
        <v>0</v>
      </c>
      <c r="N22" s="318">
        <v>0</v>
      </c>
      <c r="O22" s="419"/>
      <c r="P22" s="254" t="s">
        <v>279</v>
      </c>
      <c r="Q22" s="254" t="s">
        <v>279</v>
      </c>
      <c r="R22" s="254" t="s">
        <v>279</v>
      </c>
      <c r="S22" s="254" t="s">
        <v>279</v>
      </c>
      <c r="T22" s="318" t="s">
        <v>279</v>
      </c>
      <c r="U22" s="453"/>
      <c r="V22" s="254" t="s">
        <v>279</v>
      </c>
      <c r="W22" s="254" t="s">
        <v>279</v>
      </c>
      <c r="X22" s="254" t="s">
        <v>279</v>
      </c>
      <c r="Y22" s="254" t="s">
        <v>279</v>
      </c>
      <c r="Z22" s="318" t="s">
        <v>279</v>
      </c>
      <c r="AA22" s="453"/>
      <c r="AB22" s="254" t="s">
        <v>279</v>
      </c>
      <c r="AC22" s="254" t="s">
        <v>279</v>
      </c>
      <c r="AD22" s="254" t="s">
        <v>279</v>
      </c>
      <c r="AE22" s="254" t="s">
        <v>279</v>
      </c>
      <c r="AF22" s="458" t="s">
        <v>335</v>
      </c>
      <c r="AH22" s="318" t="s">
        <v>279</v>
      </c>
      <c r="AI22" s="318" t="s">
        <v>279</v>
      </c>
      <c r="AJ22" s="318" t="s">
        <v>279</v>
      </c>
      <c r="AK22" s="254" t="s">
        <v>279</v>
      </c>
      <c r="AL22" s="458" t="s">
        <v>279</v>
      </c>
      <c r="AN22" s="318" t="s">
        <v>279</v>
      </c>
      <c r="AO22" s="318" t="s">
        <v>279</v>
      </c>
      <c r="AP22" s="318" t="s">
        <v>279</v>
      </c>
      <c r="AQ22" s="254" t="s">
        <v>279</v>
      </c>
      <c r="AR22" s="458" t="s">
        <v>279</v>
      </c>
      <c r="AT22" s="318" t="s">
        <v>279</v>
      </c>
      <c r="AU22" s="318" t="s">
        <v>279</v>
      </c>
      <c r="AV22" s="318" t="s">
        <v>279</v>
      </c>
      <c r="AW22" s="254" t="s">
        <v>279</v>
      </c>
      <c r="AX22" s="458" t="s">
        <v>279</v>
      </c>
      <c r="AZ22" s="318" t="s">
        <v>279</v>
      </c>
      <c r="BA22" s="318" t="s">
        <v>279</v>
      </c>
    </row>
    <row r="23" spans="1:53">
      <c r="A23" s="283"/>
      <c r="B23" s="279" t="s">
        <v>28</v>
      </c>
      <c r="C23" s="280" t="s">
        <v>25</v>
      </c>
      <c r="D23" s="281">
        <v>3903056</v>
      </c>
      <c r="E23" s="281">
        <v>3833714</v>
      </c>
      <c r="F23" s="281">
        <v>3573346</v>
      </c>
      <c r="G23" s="281">
        <v>3690987</v>
      </c>
      <c r="H23" s="361">
        <v>15001103</v>
      </c>
      <c r="I23" s="361"/>
      <c r="J23" s="281">
        <v>3211416</v>
      </c>
      <c r="K23" s="281">
        <v>3407003</v>
      </c>
      <c r="L23" s="281">
        <v>3344024</v>
      </c>
      <c r="M23" s="281">
        <v>3188497</v>
      </c>
      <c r="N23" s="361">
        <v>13150940</v>
      </c>
      <c r="O23" s="452"/>
      <c r="P23" s="281">
        <v>2880039</v>
      </c>
      <c r="Q23" s="281">
        <v>2964223</v>
      </c>
      <c r="R23" s="281">
        <v>2975191</v>
      </c>
      <c r="S23" s="281">
        <v>3020441</v>
      </c>
      <c r="T23" s="361">
        <v>11839894</v>
      </c>
      <c r="U23" s="362"/>
      <c r="V23" s="281">
        <v>2967450</v>
      </c>
      <c r="W23" s="281">
        <v>3089853</v>
      </c>
      <c r="X23" s="281">
        <v>3094414</v>
      </c>
      <c r="Y23" s="281">
        <v>3131389</v>
      </c>
      <c r="Z23" s="361">
        <v>12283106</v>
      </c>
      <c r="AA23" s="362"/>
      <c r="AB23" s="281">
        <v>2963906</v>
      </c>
      <c r="AC23" s="281">
        <v>3057187</v>
      </c>
      <c r="AD23" s="281">
        <v>3073556</v>
      </c>
      <c r="AE23" s="281">
        <v>3078357</v>
      </c>
      <c r="AF23" s="457">
        <v>12173006</v>
      </c>
      <c r="AH23" s="361">
        <v>2916767</v>
      </c>
      <c r="AI23" s="361">
        <v>3097858</v>
      </c>
      <c r="AJ23" s="361">
        <v>3276917</v>
      </c>
      <c r="AK23" s="281">
        <v>3322475</v>
      </c>
      <c r="AL23" s="457">
        <v>12614017</v>
      </c>
      <c r="AN23" s="361">
        <v>3222681</v>
      </c>
      <c r="AO23" s="361">
        <v>3427531</v>
      </c>
      <c r="AP23" s="361">
        <v>3373750</v>
      </c>
      <c r="AQ23" s="281">
        <v>3318603</v>
      </c>
      <c r="AR23" s="457">
        <v>13342565</v>
      </c>
      <c r="AT23" s="361">
        <v>3356332</v>
      </c>
      <c r="AU23" s="361">
        <v>3458673</v>
      </c>
      <c r="AV23" s="361">
        <v>3482889</v>
      </c>
      <c r="AW23" s="281">
        <v>3423061</v>
      </c>
      <c r="AX23" s="457">
        <v>13720955</v>
      </c>
      <c r="AZ23" s="361">
        <v>3483881</v>
      </c>
      <c r="BA23" s="361">
        <v>3632681</v>
      </c>
    </row>
    <row r="24" spans="1:53">
      <c r="A24" s="288"/>
      <c r="B24" s="288"/>
      <c r="C24" s="280" t="s">
        <v>23</v>
      </c>
      <c r="D24" s="254">
        <v>5.2968570950969367E-3</v>
      </c>
      <c r="E24" s="254">
        <v>0.27860491595897352</v>
      </c>
      <c r="F24" s="254">
        <v>-4.1107624106576215E-2</v>
      </c>
      <c r="G24" s="254">
        <v>-8.6467368504422271E-2</v>
      </c>
      <c r="H24" s="97"/>
      <c r="I24" s="97"/>
      <c r="J24" s="254">
        <v>-0.17720473393156541</v>
      </c>
      <c r="K24" s="254">
        <v>-0.11130485998694738</v>
      </c>
      <c r="L24" s="254">
        <v>-6.4175705347313136E-2</v>
      </c>
      <c r="M24" s="254">
        <v>-0.13613973714889813</v>
      </c>
      <c r="N24" s="318">
        <v>-0.12333513075671831</v>
      </c>
      <c r="O24" s="419"/>
      <c r="P24" s="254">
        <v>-7.3849233057860841E-2</v>
      </c>
      <c r="Q24" s="254">
        <v>-8.8920396566434912E-2</v>
      </c>
      <c r="R24" s="254">
        <v>-7.0688717573413218E-2</v>
      </c>
      <c r="S24" s="254">
        <v>8.5577992875680575E-3</v>
      </c>
      <c r="T24" s="318">
        <v>-5.7297853868393811E-2</v>
      </c>
      <c r="U24" s="453"/>
      <c r="V24" s="254">
        <v>3.0350630668543044E-2</v>
      </c>
      <c r="W24" s="254">
        <v>4.2382101481568624E-2</v>
      </c>
      <c r="X24" s="254">
        <v>4.0072385268710375E-2</v>
      </c>
      <c r="Y24" s="254">
        <v>3.6732384443198818E-2</v>
      </c>
      <c r="Z24" s="318">
        <v>3.7433781079458939E-2</v>
      </c>
      <c r="AA24" s="453"/>
      <c r="AB24" s="254">
        <v>-1.1942913949687384E-3</v>
      </c>
      <c r="AC24" s="254">
        <v>-1.0572023976545109E-2</v>
      </c>
      <c r="AD24" s="254">
        <v>-6.7405331025518489E-3</v>
      </c>
      <c r="AE24" s="254">
        <v>-1.6935615472878029E-2</v>
      </c>
      <c r="AF24" s="458">
        <v>-8.9635308854291162E-3</v>
      </c>
      <c r="AH24" s="318">
        <v>-1.5904350542831014E-2</v>
      </c>
      <c r="AI24" s="318">
        <v>1.3303406039604448E-2</v>
      </c>
      <c r="AJ24" s="318">
        <v>6.6164729063013628E-2</v>
      </c>
      <c r="AK24" s="254">
        <v>7.9301393568062428E-2</v>
      </c>
      <c r="AL24" s="458">
        <v>3.6228602861117398E-2</v>
      </c>
      <c r="AN24" s="318">
        <v>0.10488119208699231</v>
      </c>
      <c r="AO24" s="318">
        <v>0.1064196615855213</v>
      </c>
      <c r="AP24" s="318">
        <v>2.955003132517553E-2</v>
      </c>
      <c r="AQ24" s="254">
        <v>-1.1653962783768623E-3</v>
      </c>
      <c r="AR24" s="458">
        <v>5.7757017451300463E-2</v>
      </c>
      <c r="AT24" s="318">
        <v>4.1471991798133212E-2</v>
      </c>
      <c r="AU24" s="318">
        <v>9.0858405073506177E-3</v>
      </c>
      <c r="AV24" s="318">
        <v>3.2349462763986647E-2</v>
      </c>
      <c r="AW24" s="254">
        <v>3.1476497791389946E-2</v>
      </c>
      <c r="AX24" s="458">
        <v>2.8359614511902276E-2</v>
      </c>
      <c r="AZ24" s="318">
        <v>3.8002497965040405E-2</v>
      </c>
      <c r="BA24" s="318">
        <v>5.0310624913080915E-2</v>
      </c>
    </row>
    <row r="25" spans="1:53">
      <c r="A25" s="279" t="s">
        <v>30</v>
      </c>
      <c r="B25" s="279" t="s">
        <v>22</v>
      </c>
      <c r="C25" s="280" t="s">
        <v>25</v>
      </c>
      <c r="D25" s="281">
        <v>1327432</v>
      </c>
      <c r="E25" s="281">
        <v>1348618</v>
      </c>
      <c r="F25" s="281">
        <v>1284041</v>
      </c>
      <c r="G25" s="281">
        <v>1275961</v>
      </c>
      <c r="H25" s="361">
        <v>5236052</v>
      </c>
      <c r="I25" s="361"/>
      <c r="J25" s="281">
        <v>1209644</v>
      </c>
      <c r="K25" s="281">
        <v>1309460</v>
      </c>
      <c r="L25" s="281">
        <v>1208939</v>
      </c>
      <c r="M25" s="281">
        <v>1164473</v>
      </c>
      <c r="N25" s="361">
        <v>4892516</v>
      </c>
      <c r="O25" s="452"/>
      <c r="P25" s="281">
        <v>1102184</v>
      </c>
      <c r="Q25" s="281">
        <v>1146155</v>
      </c>
      <c r="R25" s="281">
        <v>1154932</v>
      </c>
      <c r="S25" s="281">
        <v>1147863</v>
      </c>
      <c r="T25" s="361">
        <v>4551134</v>
      </c>
      <c r="U25" s="362"/>
      <c r="V25" s="281">
        <v>1129450</v>
      </c>
      <c r="W25" s="281">
        <v>1146983</v>
      </c>
      <c r="X25" s="281">
        <v>1138456</v>
      </c>
      <c r="Y25" s="281">
        <v>1163627</v>
      </c>
      <c r="Z25" s="361">
        <v>4578516</v>
      </c>
      <c r="AA25" s="362"/>
      <c r="AB25" s="281">
        <v>1169259</v>
      </c>
      <c r="AC25" s="281">
        <v>1170897</v>
      </c>
      <c r="AD25" s="281">
        <v>1153004</v>
      </c>
      <c r="AE25" s="281">
        <v>1165190</v>
      </c>
      <c r="AF25" s="457">
        <v>4658350</v>
      </c>
      <c r="AH25" s="361">
        <v>1134020</v>
      </c>
      <c r="AI25" s="361">
        <v>1204491</v>
      </c>
      <c r="AJ25" s="361">
        <v>1224124</v>
      </c>
      <c r="AK25" s="281">
        <v>1204643</v>
      </c>
      <c r="AL25" s="457">
        <v>4767278</v>
      </c>
      <c r="AN25" s="361">
        <v>1159062</v>
      </c>
      <c r="AO25" s="361">
        <v>1242262</v>
      </c>
      <c r="AP25" s="361">
        <v>1265150</v>
      </c>
      <c r="AQ25" s="281">
        <v>1290900</v>
      </c>
      <c r="AR25" s="457">
        <v>4957374</v>
      </c>
      <c r="AT25" s="361">
        <v>1244630</v>
      </c>
      <c r="AU25" s="361">
        <v>1313296</v>
      </c>
      <c r="AV25" s="361">
        <v>1368482</v>
      </c>
      <c r="AW25" s="281">
        <v>1341766</v>
      </c>
      <c r="AX25" s="457">
        <v>5268174</v>
      </c>
      <c r="AZ25" s="361">
        <v>1356232</v>
      </c>
      <c r="BA25" s="361">
        <v>1394166</v>
      </c>
    </row>
    <row r="26" spans="1:53">
      <c r="A26" s="283"/>
      <c r="B26" s="283"/>
      <c r="C26" s="280" t="s">
        <v>23</v>
      </c>
      <c r="D26" s="254">
        <v>7.6597387245027205E-4</v>
      </c>
      <c r="E26" s="254">
        <v>0.32977246463124599</v>
      </c>
      <c r="F26" s="254">
        <v>4.9020536944114478E-2</v>
      </c>
      <c r="G26" s="254">
        <v>-7.2195031147132119E-2</v>
      </c>
      <c r="H26" s="280"/>
      <c r="I26" s="280"/>
      <c r="J26" s="254">
        <v>-8.8733735513382234E-2</v>
      </c>
      <c r="K26" s="254">
        <v>-2.9035649828194492E-2</v>
      </c>
      <c r="L26" s="254">
        <v>-5.8488786573014415E-2</v>
      </c>
      <c r="M26" s="254">
        <v>-8.7375711326600103E-2</v>
      </c>
      <c r="N26" s="318">
        <v>-6.560973802399217E-2</v>
      </c>
      <c r="O26" s="419"/>
      <c r="P26" s="254">
        <v>-6.4598943733392367E-2</v>
      </c>
      <c r="Q26" s="254">
        <v>-9.6130051346434264E-2</v>
      </c>
      <c r="R26" s="254">
        <v>-1.7629276541307082E-2</v>
      </c>
      <c r="S26" s="254">
        <v>2.2766396510061293E-2</v>
      </c>
      <c r="T26" s="318">
        <v>-4.0720237487996136E-2</v>
      </c>
      <c r="U26" s="453"/>
      <c r="V26" s="254">
        <v>2.4738156242514853E-2</v>
      </c>
      <c r="W26" s="254">
        <v>7.2241538011863504E-4</v>
      </c>
      <c r="X26" s="254">
        <v>-1.4265774954715926E-2</v>
      </c>
      <c r="Y26" s="254">
        <v>1.3733346226858067E-2</v>
      </c>
      <c r="Z26" s="318">
        <v>6.0165224754973323E-3</v>
      </c>
      <c r="AA26" s="453"/>
      <c r="AB26" s="254">
        <v>3.5246358847226489E-2</v>
      </c>
      <c r="AC26" s="254">
        <v>2.0849480768241557E-2</v>
      </c>
      <c r="AD26" s="254">
        <v>1.277871081534987E-2</v>
      </c>
      <c r="AE26" s="254">
        <v>1.3432139336746474E-3</v>
      </c>
      <c r="AF26" s="458">
        <v>1.7436654147326314E-2</v>
      </c>
      <c r="AH26" s="318">
        <v>-3.0137890749611485E-2</v>
      </c>
      <c r="AI26" s="318">
        <v>2.8690824214256283E-2</v>
      </c>
      <c r="AJ26" s="318">
        <v>6.1682353226875097E-2</v>
      </c>
      <c r="AK26" s="254">
        <v>3.385971386640807E-2</v>
      </c>
      <c r="AL26" s="458">
        <v>2.3383386821514085E-2</v>
      </c>
      <c r="AN26" s="318">
        <v>2.2082502954092531E-2</v>
      </c>
      <c r="AO26" s="318">
        <v>3.1358474243477152E-2</v>
      </c>
      <c r="AP26" s="318">
        <v>3.3514578588443644E-2</v>
      </c>
      <c r="AQ26" s="254">
        <v>7.1603786349980769E-2</v>
      </c>
      <c r="AR26" s="458">
        <v>3.9875165660572032E-2</v>
      </c>
      <c r="AT26" s="318">
        <v>7.3825213836705927E-2</v>
      </c>
      <c r="AU26" s="318">
        <v>5.7181174341644603E-2</v>
      </c>
      <c r="AV26" s="318">
        <v>8.1675690629569697E-2</v>
      </c>
      <c r="AW26" s="254">
        <v>3.9403516926175497E-2</v>
      </c>
      <c r="AX26" s="458">
        <v>6.2694483006527246E-2</v>
      </c>
      <c r="AZ26" s="318">
        <v>8.9666808609787596E-2</v>
      </c>
      <c r="BA26" s="318">
        <v>6.1577892569534942E-2</v>
      </c>
    </row>
    <row r="27" spans="1:53">
      <c r="A27" s="283"/>
      <c r="B27" s="279" t="s">
        <v>24</v>
      </c>
      <c r="C27" s="280" t="s">
        <v>25</v>
      </c>
      <c r="D27" s="281">
        <v>1357142</v>
      </c>
      <c r="E27" s="281">
        <v>1469183</v>
      </c>
      <c r="F27" s="281">
        <v>1421896</v>
      </c>
      <c r="G27" s="281">
        <v>1427560</v>
      </c>
      <c r="H27" s="361">
        <v>5675781</v>
      </c>
      <c r="I27" s="361"/>
      <c r="J27" s="281">
        <v>1422886</v>
      </c>
      <c r="K27" s="281">
        <v>1518334</v>
      </c>
      <c r="L27" s="281">
        <v>1388540</v>
      </c>
      <c r="M27" s="281">
        <v>1370483</v>
      </c>
      <c r="N27" s="361">
        <v>5700243</v>
      </c>
      <c r="O27" s="452"/>
      <c r="P27" s="281">
        <v>1419894</v>
      </c>
      <c r="Q27" s="281">
        <v>1461873</v>
      </c>
      <c r="R27" s="281">
        <v>1482473</v>
      </c>
      <c r="S27" s="281">
        <v>1506554</v>
      </c>
      <c r="T27" s="361">
        <v>5870794</v>
      </c>
      <c r="U27" s="362"/>
      <c r="V27" s="281">
        <v>1544012</v>
      </c>
      <c r="W27" s="281">
        <v>1636554</v>
      </c>
      <c r="X27" s="281">
        <v>1641193</v>
      </c>
      <c r="Y27" s="281">
        <v>1696189</v>
      </c>
      <c r="Z27" s="361">
        <v>6517948</v>
      </c>
      <c r="AA27" s="362"/>
      <c r="AB27" s="281">
        <v>1680403</v>
      </c>
      <c r="AC27" s="281">
        <v>1702099</v>
      </c>
      <c r="AD27" s="281">
        <v>1703044</v>
      </c>
      <c r="AE27" s="281">
        <v>1741898</v>
      </c>
      <c r="AF27" s="457">
        <v>6827444</v>
      </c>
      <c r="AH27" s="361">
        <v>1672622</v>
      </c>
      <c r="AI27" s="361">
        <v>1773950</v>
      </c>
      <c r="AJ27" s="361">
        <v>1787514</v>
      </c>
      <c r="AK27" s="281">
        <v>1770924</v>
      </c>
      <c r="AL27" s="457">
        <v>7005010</v>
      </c>
      <c r="AN27" s="361">
        <v>1672435</v>
      </c>
      <c r="AO27" s="361">
        <v>1789819</v>
      </c>
      <c r="AP27" s="361">
        <v>1818501</v>
      </c>
      <c r="AQ27" s="281">
        <v>1794921</v>
      </c>
      <c r="AR27" s="457">
        <v>7075676</v>
      </c>
      <c r="AT27" s="361">
        <v>1778761</v>
      </c>
      <c r="AU27" s="361">
        <v>1836177</v>
      </c>
      <c r="AV27" s="361">
        <v>1848555</v>
      </c>
      <c r="AW27" s="281">
        <v>1858916</v>
      </c>
      <c r="AX27" s="457">
        <v>7322409</v>
      </c>
      <c r="AZ27" s="361">
        <v>1860909</v>
      </c>
      <c r="BA27" s="361">
        <v>1922461</v>
      </c>
    </row>
    <row r="28" spans="1:53">
      <c r="A28" s="283"/>
      <c r="B28" s="288"/>
      <c r="C28" s="280" t="s">
        <v>23</v>
      </c>
      <c r="D28" s="254">
        <v>6.4018853415142209E-3</v>
      </c>
      <c r="E28" s="254">
        <v>0.3770797735084353</v>
      </c>
      <c r="F28" s="254">
        <v>0.10362920314006249</v>
      </c>
      <c r="G28" s="254">
        <v>2.5472308023848863E-2</v>
      </c>
      <c r="H28" s="97"/>
      <c r="I28" s="97"/>
      <c r="J28" s="254">
        <v>2.358535357168549E-2</v>
      </c>
      <c r="K28" s="254">
        <v>6.6865617016818842E-3</v>
      </c>
      <c r="L28" s="254">
        <v>-5.4599477644662199E-2</v>
      </c>
      <c r="M28" s="254">
        <v>-7.5585716964510954E-2</v>
      </c>
      <c r="N28" s="318">
        <v>4.3098914493000517E-3</v>
      </c>
      <c r="O28" s="419"/>
      <c r="P28" s="254">
        <v>-6.753090676254736E-2</v>
      </c>
      <c r="Q28" s="254">
        <v>-8.9220530578245638E-2</v>
      </c>
      <c r="R28" s="254">
        <v>2.7963816147718035E-3</v>
      </c>
      <c r="S28" s="254">
        <v>3.9699715947517866E-2</v>
      </c>
      <c r="T28" s="318">
        <v>-3.0449511665318729E-2</v>
      </c>
      <c r="U28" s="453"/>
      <c r="V28" s="254">
        <v>8.7413567491657851E-2</v>
      </c>
      <c r="W28" s="254">
        <v>0.11949122803417267</v>
      </c>
      <c r="X28" s="254">
        <v>0.10706434451082747</v>
      </c>
      <c r="Y28" s="254">
        <v>0.12587335070631389</v>
      </c>
      <c r="Z28" s="318">
        <v>0.11023278963629113</v>
      </c>
      <c r="AA28" s="453"/>
      <c r="AB28" s="254">
        <v>8.8335453351398918E-2</v>
      </c>
      <c r="AC28" s="254">
        <v>4.0050618555819151E-2</v>
      </c>
      <c r="AD28" s="254">
        <v>3.7686609679665972E-2</v>
      </c>
      <c r="AE28" s="254">
        <v>2.6948058264733454E-2</v>
      </c>
      <c r="AF28" s="458">
        <v>4.7483655899065225E-2</v>
      </c>
      <c r="AH28" s="318">
        <v>-4.6304368654424E-3</v>
      </c>
      <c r="AI28" s="318">
        <v>4.2213173264304737E-2</v>
      </c>
      <c r="AJ28" s="318">
        <v>4.9599423150546995E-2</v>
      </c>
      <c r="AK28" s="254">
        <v>1.6663432646458087E-2</v>
      </c>
      <c r="AL28" s="458">
        <v>2.6007683109520841E-2</v>
      </c>
      <c r="AN28" s="318">
        <v>-1.118005144019607E-4</v>
      </c>
      <c r="AO28" s="318">
        <v>8.9455734378083296E-3</v>
      </c>
      <c r="AP28" s="318">
        <v>1.7335248842806239E-2</v>
      </c>
      <c r="AQ28" s="254">
        <v>1.3550553270496035E-2</v>
      </c>
      <c r="AR28" s="458">
        <v>1.0087922786691239E-2</v>
      </c>
      <c r="AT28" s="318">
        <v>6.3575564969640119E-2</v>
      </c>
      <c r="AU28" s="318">
        <v>2.5900943056253123E-2</v>
      </c>
      <c r="AV28" s="318">
        <v>1.6526798720484681E-2</v>
      </c>
      <c r="AW28" s="254">
        <v>3.5653379730918422E-2</v>
      </c>
      <c r="AX28" s="458">
        <v>3.4870590456657524E-2</v>
      </c>
      <c r="AZ28" s="318">
        <v>4.6182708076014656E-2</v>
      </c>
      <c r="BA28" s="318">
        <v>4.6991112512573707E-2</v>
      </c>
    </row>
    <row r="29" spans="1:53">
      <c r="A29" s="283"/>
      <c r="B29" s="289" t="s">
        <v>26</v>
      </c>
      <c r="C29" s="280" t="s">
        <v>25</v>
      </c>
      <c r="D29" s="281">
        <v>1781890</v>
      </c>
      <c r="E29" s="281">
        <v>1781455</v>
      </c>
      <c r="F29" s="281">
        <v>1799201</v>
      </c>
      <c r="G29" s="281">
        <v>1870852</v>
      </c>
      <c r="H29" s="361">
        <v>7233398</v>
      </c>
      <c r="I29" s="361"/>
      <c r="J29" s="281">
        <v>1715683</v>
      </c>
      <c r="K29" s="281">
        <v>1782063</v>
      </c>
      <c r="L29" s="281">
        <v>1670987</v>
      </c>
      <c r="M29" s="281">
        <v>1686961</v>
      </c>
      <c r="N29" s="361">
        <v>6855694</v>
      </c>
      <c r="O29" s="452"/>
      <c r="P29" s="281">
        <v>1417033</v>
      </c>
      <c r="Q29" s="281">
        <v>1442702</v>
      </c>
      <c r="R29" s="281">
        <v>1466017</v>
      </c>
      <c r="S29" s="281">
        <v>1496788</v>
      </c>
      <c r="T29" s="361">
        <v>5822540</v>
      </c>
      <c r="U29" s="362"/>
      <c r="V29" s="281">
        <v>1480395</v>
      </c>
      <c r="W29" s="281">
        <v>1511245</v>
      </c>
      <c r="X29" s="281">
        <v>1517716</v>
      </c>
      <c r="Y29" s="281">
        <v>1585892</v>
      </c>
      <c r="Z29" s="361">
        <v>6095248</v>
      </c>
      <c r="AA29" s="362"/>
      <c r="AB29" s="281">
        <v>1587991</v>
      </c>
      <c r="AC29" s="281">
        <v>1591805</v>
      </c>
      <c r="AD29" s="281">
        <v>1577025</v>
      </c>
      <c r="AE29" s="281">
        <v>1648840</v>
      </c>
      <c r="AF29" s="457">
        <v>6405661</v>
      </c>
      <c r="AH29" s="361">
        <v>1583480</v>
      </c>
      <c r="AI29" s="361">
        <v>1639449</v>
      </c>
      <c r="AJ29" s="361">
        <v>1634070</v>
      </c>
      <c r="AK29" s="281">
        <v>1665926</v>
      </c>
      <c r="AL29" s="457">
        <v>6522925</v>
      </c>
      <c r="AN29" s="361">
        <v>1588629</v>
      </c>
      <c r="AO29" s="361">
        <v>1667962</v>
      </c>
      <c r="AP29" s="361">
        <v>1696734</v>
      </c>
      <c r="AQ29" s="281">
        <v>1692908</v>
      </c>
      <c r="AR29" s="457">
        <v>6646233</v>
      </c>
      <c r="AT29" s="361">
        <v>1705967</v>
      </c>
      <c r="AU29" s="361">
        <v>1720932</v>
      </c>
      <c r="AV29" s="361">
        <v>1716796</v>
      </c>
      <c r="AW29" s="281">
        <v>1723309</v>
      </c>
      <c r="AX29" s="457">
        <v>6867004</v>
      </c>
      <c r="AZ29" s="361">
        <v>1725306</v>
      </c>
      <c r="BA29" s="361">
        <v>1746053</v>
      </c>
    </row>
    <row r="30" spans="1:53">
      <c r="A30" s="283"/>
      <c r="B30" s="283"/>
      <c r="C30" s="280" t="s">
        <v>23</v>
      </c>
      <c r="D30" s="254">
        <v>-2.830839970727483E-2</v>
      </c>
      <c r="E30" s="254">
        <v>0.14288876200496559</v>
      </c>
      <c r="F30" s="254">
        <v>1.9678329977290746E-2</v>
      </c>
      <c r="G30" s="254">
        <v>8.4830320492260587E-3</v>
      </c>
      <c r="H30" s="97"/>
      <c r="I30" s="97"/>
      <c r="J30" s="254">
        <v>-1.9011030731898096E-2</v>
      </c>
      <c r="K30" s="254">
        <v>2.2769886632663543E-2</v>
      </c>
      <c r="L30" s="254">
        <v>-4.6438955354620753E-2</v>
      </c>
      <c r="M30" s="254">
        <v>-7.0990214057173692E-2</v>
      </c>
      <c r="N30" s="318">
        <v>-5.221667603524649E-2</v>
      </c>
      <c r="O30" s="419"/>
      <c r="P30" s="254">
        <v>-6.4013511710457327E-2</v>
      </c>
      <c r="Q30" s="254">
        <v>-8.0722014851668078E-2</v>
      </c>
      <c r="R30" s="254">
        <v>-4.6041616026094578E-3</v>
      </c>
      <c r="S30" s="254">
        <v>4.2224786181358942E-2</v>
      </c>
      <c r="T30" s="318">
        <v>-2.8325960231811664E-2</v>
      </c>
      <c r="U30" s="453"/>
      <c r="V30" s="254">
        <v>4.4714554989192301E-2</v>
      </c>
      <c r="W30" s="254">
        <v>4.7510158022932014E-2</v>
      </c>
      <c r="X30" s="254">
        <v>3.5264938946819813E-2</v>
      </c>
      <c r="Y30" s="254">
        <v>5.9530140540944965E-2</v>
      </c>
      <c r="Z30" s="318">
        <v>4.6836603956349032E-2</v>
      </c>
      <c r="AA30" s="453"/>
      <c r="AB30" s="254">
        <v>7.2680602136591999E-2</v>
      </c>
      <c r="AC30" s="254">
        <v>5.3307041545215927E-2</v>
      </c>
      <c r="AD30" s="254">
        <v>3.9077798481402359E-2</v>
      </c>
      <c r="AE30" s="254">
        <v>3.9692488517503177E-2</v>
      </c>
      <c r="AF30" s="458">
        <v>5.0927050056043699E-2</v>
      </c>
      <c r="AH30" s="318">
        <v>-2.8406962004192682E-3</v>
      </c>
      <c r="AI30" s="318">
        <v>2.9930801825600595E-2</v>
      </c>
      <c r="AJ30" s="318">
        <v>3.6172540067532122E-2</v>
      </c>
      <c r="AK30" s="254">
        <v>1.0362436622110005E-2</v>
      </c>
      <c r="AL30" s="458">
        <v>1.8306307498945129E-2</v>
      </c>
      <c r="AN30" s="318">
        <v>3.2516987900068628E-3</v>
      </c>
      <c r="AO30" s="318">
        <v>1.7391818836694606E-2</v>
      </c>
      <c r="AP30" s="318">
        <v>3.8348418366410231E-2</v>
      </c>
      <c r="AQ30" s="254">
        <v>1.6196397679128616E-2</v>
      </c>
      <c r="AR30" s="458">
        <v>1.8903789327640697E-2</v>
      </c>
      <c r="AT30" s="318">
        <v>7.3861172117593243E-2</v>
      </c>
      <c r="AU30" s="318">
        <v>3.1757318212285446E-2</v>
      </c>
      <c r="AV30" s="318">
        <v>1.1823892254177792E-2</v>
      </c>
      <c r="AW30" s="254">
        <v>1.7957857131043253E-2</v>
      </c>
      <c r="AX30" s="458">
        <v>3.3217463185536866E-2</v>
      </c>
      <c r="AZ30" s="318">
        <v>1.1336092667677544E-2</v>
      </c>
      <c r="BA30" s="318">
        <v>1.45973228459928E-2</v>
      </c>
    </row>
    <row r="31" spans="1:53">
      <c r="A31" s="283"/>
      <c r="B31" s="279" t="s">
        <v>27</v>
      </c>
      <c r="C31" s="280" t="s">
        <v>25</v>
      </c>
      <c r="D31" s="281">
        <v>0</v>
      </c>
      <c r="E31" s="281">
        <v>0</v>
      </c>
      <c r="F31" s="281">
        <v>0</v>
      </c>
      <c r="G31" s="281">
        <v>0</v>
      </c>
      <c r="H31" s="361">
        <v>0</v>
      </c>
      <c r="I31" s="361"/>
      <c r="J31" s="281">
        <v>0</v>
      </c>
      <c r="K31" s="281">
        <v>0</v>
      </c>
      <c r="L31" s="281">
        <v>0</v>
      </c>
      <c r="M31" s="281">
        <v>0</v>
      </c>
      <c r="N31" s="361">
        <v>0</v>
      </c>
      <c r="O31" s="452"/>
      <c r="P31" s="281">
        <v>0</v>
      </c>
      <c r="Q31" s="281">
        <v>0</v>
      </c>
      <c r="R31" s="281">
        <v>0</v>
      </c>
      <c r="S31" s="281">
        <v>0</v>
      </c>
      <c r="T31" s="361">
        <v>0</v>
      </c>
      <c r="U31" s="362"/>
      <c r="V31" s="281">
        <v>0</v>
      </c>
      <c r="W31" s="281">
        <v>0</v>
      </c>
      <c r="X31" s="281">
        <v>0</v>
      </c>
      <c r="Y31" s="281">
        <v>0</v>
      </c>
      <c r="Z31" s="361">
        <v>0</v>
      </c>
      <c r="AA31" s="362"/>
      <c r="AB31" s="281">
        <v>0</v>
      </c>
      <c r="AC31" s="281">
        <v>0</v>
      </c>
      <c r="AD31" s="281">
        <v>0</v>
      </c>
      <c r="AE31" s="281">
        <v>0</v>
      </c>
      <c r="AF31" s="457">
        <v>0</v>
      </c>
      <c r="AH31" s="361">
        <v>0</v>
      </c>
      <c r="AI31" s="361">
        <v>0</v>
      </c>
      <c r="AJ31" s="361">
        <v>0</v>
      </c>
      <c r="AK31" s="281">
        <v>0</v>
      </c>
      <c r="AL31" s="457">
        <v>0</v>
      </c>
      <c r="AN31" s="361">
        <v>0</v>
      </c>
      <c r="AO31" s="361">
        <v>0</v>
      </c>
      <c r="AP31" s="361">
        <v>0</v>
      </c>
      <c r="AQ31" s="281">
        <v>0</v>
      </c>
      <c r="AR31" s="457">
        <v>0</v>
      </c>
      <c r="AT31" s="361">
        <v>0</v>
      </c>
      <c r="AU31" s="361">
        <v>0</v>
      </c>
      <c r="AV31" s="361">
        <v>0</v>
      </c>
      <c r="AW31" s="281">
        <v>0</v>
      </c>
      <c r="AX31" s="457">
        <v>0</v>
      </c>
      <c r="AZ31" s="361">
        <v>0</v>
      </c>
      <c r="BA31" s="361">
        <v>0</v>
      </c>
    </row>
    <row r="32" spans="1:53">
      <c r="A32" s="283"/>
      <c r="B32" s="288"/>
      <c r="C32" s="280" t="s">
        <v>23</v>
      </c>
      <c r="D32" s="254">
        <v>0</v>
      </c>
      <c r="E32" s="254">
        <v>0</v>
      </c>
      <c r="F32" s="254">
        <v>0</v>
      </c>
      <c r="G32" s="254">
        <v>0</v>
      </c>
      <c r="H32" s="97"/>
      <c r="I32" s="97"/>
      <c r="J32" s="254">
        <v>0</v>
      </c>
      <c r="K32" s="254">
        <v>0</v>
      </c>
      <c r="L32" s="254">
        <v>0</v>
      </c>
      <c r="M32" s="254">
        <v>0</v>
      </c>
      <c r="N32" s="318">
        <v>0</v>
      </c>
      <c r="O32" s="419"/>
      <c r="P32" s="254" t="s">
        <v>279</v>
      </c>
      <c r="Q32" s="254" t="s">
        <v>279</v>
      </c>
      <c r="R32" s="254" t="s">
        <v>279</v>
      </c>
      <c r="S32" s="254" t="s">
        <v>279</v>
      </c>
      <c r="T32" s="318" t="s">
        <v>279</v>
      </c>
      <c r="U32" s="453"/>
      <c r="V32" s="254" t="s">
        <v>279</v>
      </c>
      <c r="W32" s="254" t="s">
        <v>279</v>
      </c>
      <c r="X32" s="254" t="s">
        <v>279</v>
      </c>
      <c r="Y32" s="254" t="s">
        <v>279</v>
      </c>
      <c r="Z32" s="318" t="s">
        <v>279</v>
      </c>
      <c r="AA32" s="453"/>
      <c r="AB32" s="254" t="s">
        <v>279</v>
      </c>
      <c r="AC32" s="254" t="s">
        <v>279</v>
      </c>
      <c r="AD32" s="254" t="s">
        <v>279</v>
      </c>
      <c r="AE32" s="254" t="s">
        <v>279</v>
      </c>
      <c r="AF32" s="458" t="s">
        <v>335</v>
      </c>
      <c r="AH32" s="318" t="s">
        <v>279</v>
      </c>
      <c r="AI32" s="318" t="s">
        <v>279</v>
      </c>
      <c r="AJ32" s="318" t="s">
        <v>279</v>
      </c>
      <c r="AK32" s="254" t="s">
        <v>279</v>
      </c>
      <c r="AL32" s="458" t="s">
        <v>279</v>
      </c>
      <c r="AN32" s="318" t="s">
        <v>279</v>
      </c>
      <c r="AO32" s="318" t="s">
        <v>279</v>
      </c>
      <c r="AP32" s="318" t="s">
        <v>279</v>
      </c>
      <c r="AQ32" s="254" t="s">
        <v>279</v>
      </c>
      <c r="AR32" s="458" t="s">
        <v>279</v>
      </c>
      <c r="AT32" s="318" t="s">
        <v>279</v>
      </c>
      <c r="AU32" s="318" t="s">
        <v>279</v>
      </c>
      <c r="AV32" s="318" t="s">
        <v>279</v>
      </c>
      <c r="AW32" s="254" t="s">
        <v>279</v>
      </c>
      <c r="AX32" s="458" t="s">
        <v>279</v>
      </c>
      <c r="AZ32" s="318" t="s">
        <v>279</v>
      </c>
      <c r="BA32" s="318" t="s">
        <v>279</v>
      </c>
    </row>
    <row r="33" spans="1:53">
      <c r="A33" s="283"/>
      <c r="B33" s="279" t="s">
        <v>28</v>
      </c>
      <c r="C33" s="280" t="s">
        <v>25</v>
      </c>
      <c r="D33" s="281">
        <v>4466464</v>
      </c>
      <c r="E33" s="281">
        <v>4599256</v>
      </c>
      <c r="F33" s="281">
        <v>4505138</v>
      </c>
      <c r="G33" s="281">
        <v>4574373</v>
      </c>
      <c r="H33" s="361">
        <v>18145231</v>
      </c>
      <c r="I33" s="361"/>
      <c r="J33" s="281">
        <v>4348213</v>
      </c>
      <c r="K33" s="281">
        <v>4609857</v>
      </c>
      <c r="L33" s="281">
        <v>4268466</v>
      </c>
      <c r="M33" s="281">
        <v>4221917</v>
      </c>
      <c r="N33" s="361">
        <v>17448453</v>
      </c>
      <c r="O33" s="452"/>
      <c r="P33" s="281">
        <v>3939111</v>
      </c>
      <c r="Q33" s="281">
        <v>4050730</v>
      </c>
      <c r="R33" s="281">
        <v>4103422</v>
      </c>
      <c r="S33" s="281">
        <v>4151205</v>
      </c>
      <c r="T33" s="361">
        <v>16244468</v>
      </c>
      <c r="U33" s="362"/>
      <c r="V33" s="281">
        <v>4153857</v>
      </c>
      <c r="W33" s="281">
        <v>4294782</v>
      </c>
      <c r="X33" s="281">
        <v>4297365</v>
      </c>
      <c r="Y33" s="281">
        <v>4445708</v>
      </c>
      <c r="Z33" s="361">
        <v>17191712</v>
      </c>
      <c r="AA33" s="362"/>
      <c r="AB33" s="281">
        <v>4437653</v>
      </c>
      <c r="AC33" s="281">
        <v>4464801</v>
      </c>
      <c r="AD33" s="281">
        <v>4433073</v>
      </c>
      <c r="AE33" s="281">
        <v>4555928</v>
      </c>
      <c r="AF33" s="457">
        <v>17891455</v>
      </c>
      <c r="AH33" s="361">
        <v>4390122</v>
      </c>
      <c r="AI33" s="361">
        <v>4617890</v>
      </c>
      <c r="AJ33" s="361">
        <v>4645708</v>
      </c>
      <c r="AK33" s="281">
        <v>4641493</v>
      </c>
      <c r="AL33" s="457">
        <v>18295213</v>
      </c>
      <c r="AN33" s="361">
        <v>4420126</v>
      </c>
      <c r="AO33" s="361">
        <v>4700043</v>
      </c>
      <c r="AP33" s="361">
        <v>4780385</v>
      </c>
      <c r="AQ33" s="281">
        <v>4778729</v>
      </c>
      <c r="AR33" s="457">
        <v>18679283</v>
      </c>
      <c r="AT33" s="361">
        <v>4729358</v>
      </c>
      <c r="AU33" s="361">
        <v>4870405</v>
      </c>
      <c r="AV33" s="361">
        <v>4933833</v>
      </c>
      <c r="AW33" s="281">
        <v>4923991</v>
      </c>
      <c r="AX33" s="457">
        <v>19457587</v>
      </c>
      <c r="AZ33" s="361">
        <v>4942447</v>
      </c>
      <c r="BA33" s="361">
        <v>5062680</v>
      </c>
    </row>
    <row r="34" spans="1:53">
      <c r="A34" s="288"/>
      <c r="B34" s="288"/>
      <c r="C34" s="280" t="s">
        <v>23</v>
      </c>
      <c r="D34" s="254">
        <v>-9.3735992443099801E-3</v>
      </c>
      <c r="E34" s="254">
        <v>0.26360650423033227</v>
      </c>
      <c r="F34" s="254">
        <v>5.3365534234032647E-2</v>
      </c>
      <c r="G34" s="254">
        <v>-1.0403330519536992E-2</v>
      </c>
      <c r="H34" s="97"/>
      <c r="I34" s="97"/>
      <c r="J34" s="254">
        <v>-2.6475305745215904E-2</v>
      </c>
      <c r="K34" s="254">
        <v>2.3049380160617282E-3</v>
      </c>
      <c r="L34" s="254">
        <v>-5.2533795857085841E-2</v>
      </c>
      <c r="M34" s="254">
        <v>-7.7050122497662521E-2</v>
      </c>
      <c r="N34" s="318">
        <v>-3.8400062253271972E-2</v>
      </c>
      <c r="O34" s="419"/>
      <c r="P34" s="254">
        <v>-6.5447884351307661E-2</v>
      </c>
      <c r="Q34" s="254">
        <v>-8.8190526183574258E-2</v>
      </c>
      <c r="R34" s="254">
        <v>-5.6637172430421545E-3</v>
      </c>
      <c r="S34" s="254">
        <v>3.5862374600341917E-2</v>
      </c>
      <c r="T34" s="318">
        <v>-3.2593582142492195E-2</v>
      </c>
      <c r="U34" s="453"/>
      <c r="V34" s="254">
        <v>5.4516361686685055E-2</v>
      </c>
      <c r="W34" s="254">
        <v>6.0248893409336146E-2</v>
      </c>
      <c r="X34" s="254">
        <v>4.7263722814762987E-2</v>
      </c>
      <c r="Y34" s="254">
        <v>7.0943978916965023E-2</v>
      </c>
      <c r="Z34" s="318">
        <v>5.8311789588923357E-2</v>
      </c>
      <c r="AA34" s="453"/>
      <c r="AB34" s="254">
        <v>6.8321080865325845E-2</v>
      </c>
      <c r="AC34" s="254">
        <v>3.9587341103692886E-2</v>
      </c>
      <c r="AD34" s="254">
        <v>3.1579351532857958E-2</v>
      </c>
      <c r="AE34" s="254">
        <v>2.4792451506036928E-2</v>
      </c>
      <c r="AF34" s="458">
        <v>4.0702345409229679E-2</v>
      </c>
      <c r="AH34" s="318">
        <v>-1.0710841969843066E-2</v>
      </c>
      <c r="AI34" s="318">
        <v>3.4287978344387682E-2</v>
      </c>
      <c r="AJ34" s="318">
        <v>4.7965598581390489E-2</v>
      </c>
      <c r="AK34" s="254">
        <v>1.8781025512255578E-2</v>
      </c>
      <c r="AL34" s="458">
        <v>2.2567085795984765E-2</v>
      </c>
      <c r="AN34" s="318">
        <v>6.8344342139010639E-3</v>
      </c>
      <c r="AO34" s="318">
        <v>1.779015957504404E-2</v>
      </c>
      <c r="AP34" s="318">
        <v>2.8989553368399479E-2</v>
      </c>
      <c r="AQ34" s="254">
        <v>2.9567210378212305E-2</v>
      </c>
      <c r="AR34" s="458">
        <v>2.0992923121474494E-2</v>
      </c>
      <c r="AT34" s="318">
        <v>6.9959996615481135E-2</v>
      </c>
      <c r="AU34" s="318">
        <v>3.6246902421956495E-2</v>
      </c>
      <c r="AV34" s="318">
        <v>3.2099506629696073E-2</v>
      </c>
      <c r="AW34" s="254">
        <v>3.0397622464048535E-2</v>
      </c>
      <c r="AX34" s="458">
        <v>4.1666695664924536E-2</v>
      </c>
      <c r="AZ34" s="318">
        <v>4.5056644051898909E-2</v>
      </c>
      <c r="BA34" s="318">
        <v>3.947823640949788E-2</v>
      </c>
    </row>
    <row r="35" spans="1:53">
      <c r="A35" s="279" t="s">
        <v>31</v>
      </c>
      <c r="B35" s="279" t="s">
        <v>22</v>
      </c>
      <c r="C35" s="280" t="s">
        <v>25</v>
      </c>
      <c r="D35" s="281">
        <v>550698</v>
      </c>
      <c r="E35" s="281">
        <v>585929</v>
      </c>
      <c r="F35" s="281">
        <v>542384</v>
      </c>
      <c r="G35" s="281">
        <v>539889</v>
      </c>
      <c r="H35" s="361">
        <v>2218900</v>
      </c>
      <c r="I35" s="361"/>
      <c r="J35" s="281">
        <v>503315</v>
      </c>
      <c r="K35" s="281">
        <v>506144</v>
      </c>
      <c r="L35" s="281">
        <v>465510</v>
      </c>
      <c r="M35" s="281">
        <v>450670</v>
      </c>
      <c r="N35" s="361">
        <v>1925639</v>
      </c>
      <c r="O35" s="452"/>
      <c r="P35" s="281">
        <v>436844</v>
      </c>
      <c r="Q35" s="281">
        <v>443195</v>
      </c>
      <c r="R35" s="281">
        <v>450149</v>
      </c>
      <c r="S35" s="281">
        <v>459814</v>
      </c>
      <c r="T35" s="361">
        <v>1790002</v>
      </c>
      <c r="U35" s="362"/>
      <c r="V35" s="281">
        <v>464933</v>
      </c>
      <c r="W35" s="281">
        <v>488816</v>
      </c>
      <c r="X35" s="281">
        <v>499149</v>
      </c>
      <c r="Y35" s="281">
        <v>505050</v>
      </c>
      <c r="Z35" s="361">
        <v>1957948</v>
      </c>
      <c r="AA35" s="362"/>
      <c r="AB35" s="281">
        <v>494175</v>
      </c>
      <c r="AC35" s="281">
        <v>518072</v>
      </c>
      <c r="AD35" s="281">
        <v>514510</v>
      </c>
      <c r="AE35" s="281">
        <v>515470</v>
      </c>
      <c r="AF35" s="457">
        <v>2042227</v>
      </c>
      <c r="AH35" s="361">
        <v>494472</v>
      </c>
      <c r="AI35" s="361">
        <v>530368</v>
      </c>
      <c r="AJ35" s="361">
        <v>523325</v>
      </c>
      <c r="AK35" s="281">
        <v>538603</v>
      </c>
      <c r="AL35" s="457">
        <v>2086768</v>
      </c>
      <c r="AN35" s="361">
        <v>513618</v>
      </c>
      <c r="AO35" s="361">
        <v>549145</v>
      </c>
      <c r="AP35" s="361">
        <v>563128</v>
      </c>
      <c r="AQ35" s="281">
        <v>570428</v>
      </c>
      <c r="AR35" s="457">
        <v>2196319</v>
      </c>
      <c r="AT35" s="361">
        <v>537295</v>
      </c>
      <c r="AU35" s="361">
        <v>540657</v>
      </c>
      <c r="AV35" s="361">
        <v>573941</v>
      </c>
      <c r="AW35" s="281">
        <v>600481</v>
      </c>
      <c r="AX35" s="457">
        <v>2252374</v>
      </c>
      <c r="AZ35" s="361">
        <v>576748</v>
      </c>
      <c r="BA35" s="361">
        <v>582369</v>
      </c>
    </row>
    <row r="36" spans="1:53">
      <c r="A36" s="283"/>
      <c r="B36" s="283"/>
      <c r="C36" s="280" t="s">
        <v>23</v>
      </c>
      <c r="D36" s="254">
        <v>2.6837865788822048E-3</v>
      </c>
      <c r="E36" s="254">
        <v>0.27454281655888296</v>
      </c>
      <c r="F36" s="254">
        <v>7.0893503765217844E-2</v>
      </c>
      <c r="G36" s="254">
        <v>-3.6032995875515561E-2</v>
      </c>
      <c r="H36" s="280"/>
      <c r="I36" s="280"/>
      <c r="J36" s="254">
        <v>-8.6041714333445915E-2</v>
      </c>
      <c r="K36" s="254">
        <v>-0.13616837534923174</v>
      </c>
      <c r="L36" s="254">
        <v>-0.14173353196259478</v>
      </c>
      <c r="M36" s="254">
        <v>-0.16525433931789682</v>
      </c>
      <c r="N36" s="318">
        <v>-0.1321650367299112</v>
      </c>
      <c r="O36" s="419"/>
      <c r="P36" s="254">
        <v>-0.11235466474850553</v>
      </c>
      <c r="Q36" s="254">
        <v>-9.9830200712507033E-2</v>
      </c>
      <c r="R36" s="254">
        <v>-4.304405047611648E-3</v>
      </c>
      <c r="S36" s="254">
        <v>5.3008356482170615E-2</v>
      </c>
      <c r="T36" s="318">
        <v>-4.4438370614430789E-2</v>
      </c>
      <c r="U36" s="453"/>
      <c r="V36" s="254">
        <v>6.4299841591048512E-2</v>
      </c>
      <c r="W36" s="254">
        <v>0.10293663060278213</v>
      </c>
      <c r="X36" s="254">
        <v>0.10885284650193605</v>
      </c>
      <c r="Y36" s="254">
        <v>9.8378909733066067E-2</v>
      </c>
      <c r="Z36" s="318">
        <v>9.3824476173769655E-2</v>
      </c>
      <c r="AA36" s="453"/>
      <c r="AB36" s="254">
        <v>6.2895083807774421E-2</v>
      </c>
      <c r="AC36" s="254">
        <v>5.9850741383260742E-2</v>
      </c>
      <c r="AD36" s="254">
        <v>3.0774377991341195E-2</v>
      </c>
      <c r="AE36" s="254">
        <v>2.0631620631620606E-2</v>
      </c>
      <c r="AF36" s="458">
        <v>4.304455480942293E-2</v>
      </c>
      <c r="AH36" s="318">
        <v>6.0100166944909716E-4</v>
      </c>
      <c r="AI36" s="318">
        <v>2.3734152781852647E-2</v>
      </c>
      <c r="AJ36" s="318">
        <v>1.7132805970729414E-2</v>
      </c>
      <c r="AK36" s="254">
        <v>4.4877490445612844E-2</v>
      </c>
      <c r="AL36" s="458">
        <v>2.1810014263840438E-2</v>
      </c>
      <c r="AN36" s="318">
        <v>3.8720089307382466E-2</v>
      </c>
      <c r="AO36" s="318">
        <v>3.5403719681428747E-2</v>
      </c>
      <c r="AP36" s="318">
        <v>7.6057899011130692E-2</v>
      </c>
      <c r="AQ36" s="254">
        <v>5.908804815420643E-2</v>
      </c>
      <c r="AR36" s="458">
        <v>5.249792981299306E-2</v>
      </c>
      <c r="AT36" s="318">
        <v>4.6098462281306318E-2</v>
      </c>
      <c r="AU36" s="318">
        <v>-1.5456755501734531E-2</v>
      </c>
      <c r="AV36" s="318">
        <v>1.920167350939761E-2</v>
      </c>
      <c r="AW36" s="254">
        <v>5.2685001437517087E-2</v>
      </c>
      <c r="AX36" s="458">
        <v>2.5522248817225535E-2</v>
      </c>
      <c r="AZ36" s="318">
        <v>7.3428935687099184E-2</v>
      </c>
      <c r="BA36" s="318">
        <v>7.7150577907989737E-2</v>
      </c>
    </row>
    <row r="37" spans="1:53">
      <c r="A37" s="283"/>
      <c r="B37" s="279" t="s">
        <v>24</v>
      </c>
      <c r="C37" s="280" t="s">
        <v>25</v>
      </c>
      <c r="D37" s="281">
        <v>1447491</v>
      </c>
      <c r="E37" s="281">
        <v>1535180</v>
      </c>
      <c r="F37" s="281">
        <v>1596791</v>
      </c>
      <c r="G37" s="281">
        <v>1683665</v>
      </c>
      <c r="H37" s="361">
        <v>6263127</v>
      </c>
      <c r="I37" s="361"/>
      <c r="J37" s="281">
        <v>1578949</v>
      </c>
      <c r="K37" s="281">
        <v>1563275</v>
      </c>
      <c r="L37" s="281">
        <v>1520509</v>
      </c>
      <c r="M37" s="281">
        <v>1467899</v>
      </c>
      <c r="N37" s="361">
        <v>6130632</v>
      </c>
      <c r="O37" s="452"/>
      <c r="P37" s="281">
        <v>1565666</v>
      </c>
      <c r="Q37" s="281">
        <v>1591018</v>
      </c>
      <c r="R37" s="281">
        <v>1565018</v>
      </c>
      <c r="S37" s="281">
        <v>1572188</v>
      </c>
      <c r="T37" s="361">
        <v>6293890</v>
      </c>
      <c r="U37" s="362"/>
      <c r="V37" s="281">
        <v>1591238</v>
      </c>
      <c r="W37" s="281">
        <v>1646373</v>
      </c>
      <c r="X37" s="281">
        <v>1630490</v>
      </c>
      <c r="Y37" s="281">
        <v>1724615</v>
      </c>
      <c r="Z37" s="361">
        <v>6592716</v>
      </c>
      <c r="AA37" s="362"/>
      <c r="AB37" s="281">
        <v>1716420</v>
      </c>
      <c r="AC37" s="281">
        <v>1780252</v>
      </c>
      <c r="AD37" s="281">
        <v>1746401</v>
      </c>
      <c r="AE37" s="281">
        <v>1770912</v>
      </c>
      <c r="AF37" s="457">
        <v>7013985</v>
      </c>
      <c r="AH37" s="361">
        <v>1727668</v>
      </c>
      <c r="AI37" s="361">
        <v>1809323</v>
      </c>
      <c r="AJ37" s="361">
        <v>1858154</v>
      </c>
      <c r="AK37" s="281">
        <v>1835457</v>
      </c>
      <c r="AL37" s="457">
        <v>7230602</v>
      </c>
      <c r="AN37" s="361">
        <v>1769565</v>
      </c>
      <c r="AO37" s="361">
        <v>1874525</v>
      </c>
      <c r="AP37" s="361">
        <v>1880674</v>
      </c>
      <c r="AQ37" s="281">
        <v>1870374</v>
      </c>
      <c r="AR37" s="457">
        <v>7395138</v>
      </c>
      <c r="AT37" s="361">
        <v>1855698</v>
      </c>
      <c r="AU37" s="361">
        <v>1913493</v>
      </c>
      <c r="AV37" s="361">
        <v>1906042</v>
      </c>
      <c r="AW37" s="281">
        <v>1928696</v>
      </c>
      <c r="AX37" s="457">
        <v>7603929</v>
      </c>
      <c r="AZ37" s="361">
        <v>1939476</v>
      </c>
      <c r="BA37" s="361">
        <v>1980398</v>
      </c>
    </row>
    <row r="38" spans="1:53">
      <c r="A38" s="283"/>
      <c r="B38" s="288"/>
      <c r="C38" s="280" t="s">
        <v>23</v>
      </c>
      <c r="D38" s="254">
        <v>3.0686523378394254E-2</v>
      </c>
      <c r="E38" s="254">
        <v>0.40112076518691586</v>
      </c>
      <c r="F38" s="254">
        <v>0.20687502409153194</v>
      </c>
      <c r="G38" s="254">
        <v>0.14825926360385083</v>
      </c>
      <c r="H38" s="97"/>
      <c r="I38" s="97"/>
      <c r="J38" s="254">
        <v>0.13432199980459433</v>
      </c>
      <c r="K38" s="254">
        <v>6.1086951062155996E-2</v>
      </c>
      <c r="L38" s="254">
        <v>-1.1047840805986361E-2</v>
      </c>
      <c r="M38" s="254">
        <v>-9.7775753575032973E-2</v>
      </c>
      <c r="N38" s="318">
        <v>-2.1154768217218067E-2</v>
      </c>
      <c r="O38" s="419"/>
      <c r="P38" s="254">
        <v>-2.0570529899302414E-2</v>
      </c>
      <c r="Q38" s="254">
        <v>1.1720821627561273E-2</v>
      </c>
      <c r="R38" s="254">
        <v>1.7938934773304771E-2</v>
      </c>
      <c r="S38" s="254">
        <v>6.3173490923869702E-2</v>
      </c>
      <c r="T38" s="318">
        <v>1.7220318514800104E-2</v>
      </c>
      <c r="U38" s="453"/>
      <c r="V38" s="254">
        <v>1.633298545155859E-2</v>
      </c>
      <c r="W38" s="254">
        <v>3.47921896546739E-2</v>
      </c>
      <c r="X38" s="254">
        <v>4.1834662604519623E-2</v>
      </c>
      <c r="Y38" s="254">
        <v>9.6952145672146051E-2</v>
      </c>
      <c r="Z38" s="318">
        <v>4.7478745259291077E-2</v>
      </c>
      <c r="AA38" s="453"/>
      <c r="AB38" s="254">
        <v>7.8669564200955389E-2</v>
      </c>
      <c r="AC38" s="254">
        <v>8.131753861366775E-2</v>
      </c>
      <c r="AD38" s="254">
        <v>7.1089672429760276E-2</v>
      </c>
      <c r="AE38" s="254">
        <v>2.6844832034975896E-2</v>
      </c>
      <c r="AF38" s="458">
        <v>6.3899157797787653E-2</v>
      </c>
      <c r="AH38" s="318">
        <v>6.5531746309177574E-3</v>
      </c>
      <c r="AI38" s="318">
        <v>1.6329710625237359E-2</v>
      </c>
      <c r="AJ38" s="526">
        <v>6.3990458090667612E-2</v>
      </c>
      <c r="AK38" s="254">
        <v>3.6447322057787224E-2</v>
      </c>
      <c r="AL38" s="458">
        <v>3.0883584723947921E-2</v>
      </c>
      <c r="AN38" s="318">
        <v>2.4250608334471568E-2</v>
      </c>
      <c r="AO38" s="318">
        <v>3.6036683334042641E-2</v>
      </c>
      <c r="AP38" s="318">
        <v>1.2119555214476385E-2</v>
      </c>
      <c r="AQ38" s="254">
        <v>1.9023600117028083E-2</v>
      </c>
      <c r="AR38" s="458">
        <v>2.2755505004977472E-2</v>
      </c>
      <c r="AT38" s="318">
        <v>4.867467428435801E-2</v>
      </c>
      <c r="AU38" s="318">
        <v>2.0788199677251651E-2</v>
      </c>
      <c r="AV38" s="318">
        <v>1.3488781149736839E-2</v>
      </c>
      <c r="AW38" s="254">
        <v>3.1181998894338703E-2</v>
      </c>
      <c r="AX38" s="458">
        <v>2.8233550205553959E-2</v>
      </c>
      <c r="AZ38" s="318">
        <v>4.5146354633135433E-2</v>
      </c>
      <c r="BA38" s="318">
        <v>3.4964852236198496E-2</v>
      </c>
    </row>
    <row r="39" spans="1:53">
      <c r="A39" s="283"/>
      <c r="B39" s="289" t="s">
        <v>26</v>
      </c>
      <c r="C39" s="280" t="s">
        <v>25</v>
      </c>
      <c r="D39" s="281">
        <v>1049801</v>
      </c>
      <c r="E39" s="281">
        <v>1076896</v>
      </c>
      <c r="F39" s="281">
        <v>1046720</v>
      </c>
      <c r="G39" s="281">
        <v>1068353</v>
      </c>
      <c r="H39" s="361">
        <v>4241770</v>
      </c>
      <c r="I39" s="361"/>
      <c r="J39" s="281">
        <v>1053151</v>
      </c>
      <c r="K39" s="281">
        <v>1062194</v>
      </c>
      <c r="L39" s="281">
        <v>985433</v>
      </c>
      <c r="M39" s="281">
        <v>970117</v>
      </c>
      <c r="N39" s="361">
        <v>4070895</v>
      </c>
      <c r="O39" s="452"/>
      <c r="P39" s="281">
        <v>705873</v>
      </c>
      <c r="Q39" s="281">
        <v>712489</v>
      </c>
      <c r="R39" s="281">
        <v>713189</v>
      </c>
      <c r="S39" s="281">
        <v>714497</v>
      </c>
      <c r="T39" s="361">
        <v>2846048</v>
      </c>
      <c r="U39" s="362"/>
      <c r="V39" s="281">
        <v>684182</v>
      </c>
      <c r="W39" s="281">
        <v>679715</v>
      </c>
      <c r="X39" s="281">
        <v>655549</v>
      </c>
      <c r="Y39" s="281">
        <v>669742</v>
      </c>
      <c r="Z39" s="361">
        <v>2689188</v>
      </c>
      <c r="AA39" s="362"/>
      <c r="AB39" s="281">
        <v>627681</v>
      </c>
      <c r="AC39" s="281">
        <v>618384</v>
      </c>
      <c r="AD39" s="281">
        <v>613533</v>
      </c>
      <c r="AE39" s="281">
        <v>637020</v>
      </c>
      <c r="AF39" s="457">
        <v>2496618</v>
      </c>
      <c r="AH39" s="361">
        <v>611557</v>
      </c>
      <c r="AI39" s="361">
        <v>637270</v>
      </c>
      <c r="AJ39" s="361">
        <v>641400</v>
      </c>
      <c r="AK39" s="281">
        <v>650259</v>
      </c>
      <c r="AL39" s="457">
        <v>2540486</v>
      </c>
      <c r="AN39" s="361">
        <v>623110</v>
      </c>
      <c r="AO39" s="361">
        <v>645542</v>
      </c>
      <c r="AP39" s="361">
        <v>652741</v>
      </c>
      <c r="AQ39" s="281">
        <v>656534</v>
      </c>
      <c r="AR39" s="457">
        <v>2577927</v>
      </c>
      <c r="AT39" s="361">
        <v>661192</v>
      </c>
      <c r="AU39" s="361">
        <v>669450</v>
      </c>
      <c r="AV39" s="361">
        <v>655668</v>
      </c>
      <c r="AW39" s="281">
        <v>676566</v>
      </c>
      <c r="AX39" s="457">
        <v>2662876</v>
      </c>
      <c r="AZ39" s="361">
        <v>669247</v>
      </c>
      <c r="BA39" s="361">
        <v>681637</v>
      </c>
    </row>
    <row r="40" spans="1:53">
      <c r="A40" s="283"/>
      <c r="B40" s="283"/>
      <c r="C40" s="280" t="s">
        <v>23</v>
      </c>
      <c r="D40" s="254">
        <v>-6.2076402550921034E-2</v>
      </c>
      <c r="E40" s="254">
        <v>0.12456636835454934</v>
      </c>
      <c r="F40" s="254">
        <v>1.7273987167450964E-2</v>
      </c>
      <c r="G40" s="254">
        <v>-2.7852646406336161E-2</v>
      </c>
      <c r="H40" s="97"/>
      <c r="I40" s="97"/>
      <c r="J40" s="254">
        <v>-4.7194648408238005E-2</v>
      </c>
      <c r="K40" s="254">
        <v>-6.726823609785397E-2</v>
      </c>
      <c r="L40" s="254">
        <v>-0.10902464340479703</v>
      </c>
      <c r="M40" s="254">
        <v>-0.1377044371755671</v>
      </c>
      <c r="N40" s="318">
        <v>-4.0283890922893084E-2</v>
      </c>
      <c r="O40" s="419"/>
      <c r="P40" s="254">
        <v>-0.23776506197782643</v>
      </c>
      <c r="Q40" s="254">
        <v>-0.2265734994480092</v>
      </c>
      <c r="R40" s="254">
        <v>-0.17043458638570497</v>
      </c>
      <c r="S40" s="254">
        <v>-0.13194176149134129</v>
      </c>
      <c r="T40" s="318">
        <v>-0.19377237909622447</v>
      </c>
      <c r="U40" s="453"/>
      <c r="V40" s="254">
        <v>-3.0729323830207433E-2</v>
      </c>
      <c r="W40" s="254">
        <v>-4.5999306655962413E-2</v>
      </c>
      <c r="X40" s="254">
        <v>-8.082009116797928E-2</v>
      </c>
      <c r="Y40" s="254">
        <v>-6.2638471540118479E-2</v>
      </c>
      <c r="Z40" s="318">
        <v>-5.5115022655977675E-2</v>
      </c>
      <c r="AA40" s="453"/>
      <c r="AB40" s="254">
        <v>-8.2581827642352446E-2</v>
      </c>
      <c r="AC40" s="254">
        <v>-9.0230464238688302E-2</v>
      </c>
      <c r="AD40" s="254">
        <v>-6.4092844318273667E-2</v>
      </c>
      <c r="AE40" s="254">
        <v>-4.885761979986325E-2</v>
      </c>
      <c r="AF40" s="458">
        <v>-7.1608976389899159E-2</v>
      </c>
      <c r="AH40" s="318">
        <v>-2.5688207863548529E-2</v>
      </c>
      <c r="AI40" s="318">
        <v>3.0540893684183334E-2</v>
      </c>
      <c r="AJ40" s="318">
        <v>4.5420539726469533E-2</v>
      </c>
      <c r="AK40" s="254">
        <v>2.0782706979372678E-2</v>
      </c>
      <c r="AL40" s="458">
        <v>1.757097000822716E-2</v>
      </c>
      <c r="AN40" s="318">
        <v>1.8891125438838863E-2</v>
      </c>
      <c r="AO40" s="318">
        <v>1.2980369388171376E-2</v>
      </c>
      <c r="AP40" s="318">
        <v>1.7681633925787255E-2</v>
      </c>
      <c r="AQ40" s="254">
        <v>9.6500009996016711E-3</v>
      </c>
      <c r="AR40" s="458">
        <v>1.4737731284486522E-2</v>
      </c>
      <c r="AT40" s="318">
        <v>6.1116014828842324E-2</v>
      </c>
      <c r="AU40" s="318">
        <v>3.7035545324703989E-2</v>
      </c>
      <c r="AV40" s="318">
        <v>4.4841675335240971E-3</v>
      </c>
      <c r="AW40" s="254">
        <v>3.0511748058744903E-2</v>
      </c>
      <c r="AX40" s="458">
        <v>3.2952445899360194E-2</v>
      </c>
      <c r="AZ40" s="318">
        <v>1.2182543043472993E-2</v>
      </c>
      <c r="BA40" s="318">
        <v>1.8204496228247047E-2</v>
      </c>
    </row>
    <row r="41" spans="1:53">
      <c r="A41" s="283"/>
      <c r="B41" s="279" t="s">
        <v>27</v>
      </c>
      <c r="C41" s="280" t="s">
        <v>25</v>
      </c>
      <c r="D41" s="281">
        <v>0</v>
      </c>
      <c r="E41" s="281">
        <v>0</v>
      </c>
      <c r="F41" s="281">
        <v>0</v>
      </c>
      <c r="G41" s="281">
        <v>0</v>
      </c>
      <c r="H41" s="361">
        <v>0</v>
      </c>
      <c r="I41" s="361"/>
      <c r="J41" s="281">
        <v>0</v>
      </c>
      <c r="K41" s="281">
        <v>0</v>
      </c>
      <c r="L41" s="281">
        <v>0</v>
      </c>
      <c r="M41" s="281">
        <v>0</v>
      </c>
      <c r="N41" s="361">
        <v>0</v>
      </c>
      <c r="O41" s="452"/>
      <c r="P41" s="281">
        <v>0</v>
      </c>
      <c r="Q41" s="281">
        <v>0</v>
      </c>
      <c r="R41" s="281">
        <v>0</v>
      </c>
      <c r="S41" s="281">
        <v>0</v>
      </c>
      <c r="T41" s="361">
        <v>0</v>
      </c>
      <c r="U41" s="362"/>
      <c r="V41" s="281">
        <v>0</v>
      </c>
      <c r="W41" s="281">
        <v>0</v>
      </c>
      <c r="X41" s="281">
        <v>0</v>
      </c>
      <c r="Y41" s="281">
        <v>0</v>
      </c>
      <c r="Z41" s="361">
        <v>0</v>
      </c>
      <c r="AA41" s="362"/>
      <c r="AB41" s="281">
        <v>0</v>
      </c>
      <c r="AC41" s="281">
        <v>0</v>
      </c>
      <c r="AD41" s="281">
        <v>0</v>
      </c>
      <c r="AE41" s="281">
        <v>0</v>
      </c>
      <c r="AF41" s="457">
        <v>0</v>
      </c>
      <c r="AH41" s="361">
        <v>0</v>
      </c>
      <c r="AI41" s="361">
        <v>0</v>
      </c>
      <c r="AJ41" s="361">
        <v>0</v>
      </c>
      <c r="AK41" s="281">
        <v>0</v>
      </c>
      <c r="AL41" s="457">
        <v>0</v>
      </c>
      <c r="AN41" s="361">
        <v>0</v>
      </c>
      <c r="AO41" s="361">
        <v>0</v>
      </c>
      <c r="AP41" s="361">
        <v>0</v>
      </c>
      <c r="AQ41" s="281">
        <v>0</v>
      </c>
      <c r="AR41" s="457">
        <v>0</v>
      </c>
      <c r="AT41" s="361">
        <v>0</v>
      </c>
      <c r="AU41" s="361">
        <v>0</v>
      </c>
      <c r="AV41" s="361">
        <v>0</v>
      </c>
      <c r="AW41" s="281">
        <v>0</v>
      </c>
      <c r="AX41" s="457">
        <v>0</v>
      </c>
      <c r="AZ41" s="361">
        <v>0</v>
      </c>
      <c r="BA41" s="361">
        <v>0</v>
      </c>
    </row>
    <row r="42" spans="1:53">
      <c r="A42" s="283"/>
      <c r="B42" s="288"/>
      <c r="C42" s="280" t="s">
        <v>23</v>
      </c>
      <c r="D42" s="254">
        <v>0</v>
      </c>
      <c r="E42" s="254">
        <v>0</v>
      </c>
      <c r="F42" s="254">
        <v>0</v>
      </c>
      <c r="G42" s="254">
        <v>0</v>
      </c>
      <c r="H42" s="97"/>
      <c r="I42" s="97"/>
      <c r="J42" s="254">
        <v>0</v>
      </c>
      <c r="K42" s="254">
        <v>0</v>
      </c>
      <c r="L42" s="254">
        <v>0</v>
      </c>
      <c r="M42" s="254">
        <v>0</v>
      </c>
      <c r="N42" s="318">
        <v>0</v>
      </c>
      <c r="O42" s="419"/>
      <c r="P42" s="254" t="s">
        <v>279</v>
      </c>
      <c r="Q42" s="254" t="s">
        <v>279</v>
      </c>
      <c r="R42" s="254" t="s">
        <v>279</v>
      </c>
      <c r="S42" s="254" t="s">
        <v>279</v>
      </c>
      <c r="T42" s="318" t="s">
        <v>279</v>
      </c>
      <c r="U42" s="453"/>
      <c r="V42" s="254" t="s">
        <v>279</v>
      </c>
      <c r="W42" s="254" t="s">
        <v>279</v>
      </c>
      <c r="X42" s="254" t="s">
        <v>279</v>
      </c>
      <c r="Y42" s="254" t="s">
        <v>279</v>
      </c>
      <c r="Z42" s="318" t="s">
        <v>279</v>
      </c>
      <c r="AA42" s="453"/>
      <c r="AB42" s="254" t="s">
        <v>279</v>
      </c>
      <c r="AC42" s="254" t="s">
        <v>279</v>
      </c>
      <c r="AD42" s="254" t="s">
        <v>279</v>
      </c>
      <c r="AE42" s="254" t="s">
        <v>279</v>
      </c>
      <c r="AF42" s="458" t="s">
        <v>335</v>
      </c>
      <c r="AH42" s="318" t="s">
        <v>279</v>
      </c>
      <c r="AI42" s="318" t="s">
        <v>279</v>
      </c>
      <c r="AJ42" s="318" t="s">
        <v>279</v>
      </c>
      <c r="AK42" s="254" t="s">
        <v>279</v>
      </c>
      <c r="AL42" s="458" t="s">
        <v>279</v>
      </c>
      <c r="AN42" s="318" t="s">
        <v>279</v>
      </c>
      <c r="AO42" s="318" t="s">
        <v>279</v>
      </c>
      <c r="AP42" s="318" t="s">
        <v>279</v>
      </c>
      <c r="AQ42" s="254" t="s">
        <v>279</v>
      </c>
      <c r="AR42" s="458" t="s">
        <v>279</v>
      </c>
      <c r="AT42" s="318" t="s">
        <v>279</v>
      </c>
      <c r="AU42" s="318" t="s">
        <v>279</v>
      </c>
      <c r="AV42" s="318" t="s">
        <v>279</v>
      </c>
      <c r="AW42" s="254" t="s">
        <v>279</v>
      </c>
      <c r="AX42" s="458" t="s">
        <v>279</v>
      </c>
      <c r="AZ42" s="318" t="s">
        <v>279</v>
      </c>
      <c r="BA42" s="318" t="s">
        <v>279</v>
      </c>
    </row>
    <row r="43" spans="1:53">
      <c r="A43" s="283"/>
      <c r="B43" s="279" t="s">
        <v>28</v>
      </c>
      <c r="C43" s="280" t="s">
        <v>25</v>
      </c>
      <c r="D43" s="281">
        <v>3047990</v>
      </c>
      <c r="E43" s="281">
        <v>3198005</v>
      </c>
      <c r="F43" s="281">
        <v>3185895</v>
      </c>
      <c r="G43" s="281">
        <v>3291907</v>
      </c>
      <c r="H43" s="361">
        <v>12723797</v>
      </c>
      <c r="I43" s="361"/>
      <c r="J43" s="281">
        <v>3135415</v>
      </c>
      <c r="K43" s="281">
        <v>3131613</v>
      </c>
      <c r="L43" s="281">
        <v>2971452</v>
      </c>
      <c r="M43" s="281">
        <v>2888686</v>
      </c>
      <c r="N43" s="361">
        <v>12127166</v>
      </c>
      <c r="O43" s="452"/>
      <c r="P43" s="281">
        <v>2708383</v>
      </c>
      <c r="Q43" s="281">
        <v>2746702</v>
      </c>
      <c r="R43" s="281">
        <v>2728356</v>
      </c>
      <c r="S43" s="281">
        <v>2746499</v>
      </c>
      <c r="T43" s="361">
        <v>10929940</v>
      </c>
      <c r="U43" s="362"/>
      <c r="V43" s="281">
        <v>2740353</v>
      </c>
      <c r="W43" s="281">
        <v>2814904</v>
      </c>
      <c r="X43" s="281">
        <v>2785188</v>
      </c>
      <c r="Y43" s="281">
        <v>2899407</v>
      </c>
      <c r="Z43" s="361">
        <v>11239852</v>
      </c>
      <c r="AA43" s="362"/>
      <c r="AB43" s="281">
        <v>2838276</v>
      </c>
      <c r="AC43" s="281">
        <v>2916708</v>
      </c>
      <c r="AD43" s="281">
        <v>2874444</v>
      </c>
      <c r="AE43" s="281">
        <v>2923402</v>
      </c>
      <c r="AF43" s="457">
        <v>11552830</v>
      </c>
      <c r="AH43" s="361">
        <v>2833697</v>
      </c>
      <c r="AI43" s="361">
        <v>2976961</v>
      </c>
      <c r="AJ43" s="361">
        <v>3022879</v>
      </c>
      <c r="AK43" s="281">
        <v>3024319</v>
      </c>
      <c r="AL43" s="457">
        <v>11857856</v>
      </c>
      <c r="AN43" s="361">
        <v>2906293</v>
      </c>
      <c r="AO43" s="361">
        <v>3069212</v>
      </c>
      <c r="AP43" s="361">
        <v>3096543</v>
      </c>
      <c r="AQ43" s="281">
        <v>3097336</v>
      </c>
      <c r="AR43" s="457">
        <v>12169384</v>
      </c>
      <c r="AT43" s="361">
        <v>3054185</v>
      </c>
      <c r="AU43" s="361">
        <v>3123600</v>
      </c>
      <c r="AV43" s="361">
        <v>3135651</v>
      </c>
      <c r="AW43" s="281">
        <v>3205743</v>
      </c>
      <c r="AX43" s="457">
        <v>12519179</v>
      </c>
      <c r="AZ43" s="361">
        <v>3185471</v>
      </c>
      <c r="BA43" s="361">
        <v>3244404</v>
      </c>
    </row>
    <row r="44" spans="1:53">
      <c r="A44" s="288"/>
      <c r="B44" s="288"/>
      <c r="C44" s="280" t="s">
        <v>23</v>
      </c>
      <c r="D44" s="254">
        <v>-8.1066718387608327E-3</v>
      </c>
      <c r="E44" s="254">
        <v>0.27258101549259511</v>
      </c>
      <c r="F44" s="254">
        <v>0.1145326767192478</v>
      </c>
      <c r="G44" s="254">
        <v>5.3306426118641746E-2</v>
      </c>
      <c r="H44" s="97"/>
      <c r="I44" s="97"/>
      <c r="J44" s="254">
        <v>2.8682836885947787E-2</v>
      </c>
      <c r="K44" s="254">
        <v>-2.076044283858218E-2</v>
      </c>
      <c r="L44" s="254">
        <v>-6.7310127923236637E-2</v>
      </c>
      <c r="M44" s="254">
        <v>-0.1224885757708222</v>
      </c>
      <c r="N44" s="318">
        <v>-4.6890955585034866E-2</v>
      </c>
      <c r="O44" s="419"/>
      <c r="P44" s="254">
        <v>-0.10221649566552549</v>
      </c>
      <c r="Q44" s="254">
        <v>-8.0184036732333319E-2</v>
      </c>
      <c r="R44" s="254">
        <v>-4.2429104952992791E-2</v>
      </c>
      <c r="S44" s="254">
        <v>2.9084904551122115E-3</v>
      </c>
      <c r="T44" s="318">
        <v>-5.7005170021261931E-2</v>
      </c>
      <c r="U44" s="453"/>
      <c r="V44" s="254">
        <v>1.1804091223434732E-2</v>
      </c>
      <c r="W44" s="254">
        <v>2.4830505821163085E-2</v>
      </c>
      <c r="X44" s="254">
        <v>2.0830126273843952E-2</v>
      </c>
      <c r="Y44" s="254">
        <v>5.5673786882864285E-2</v>
      </c>
      <c r="Z44" s="318">
        <v>2.8354409996761198E-2</v>
      </c>
      <c r="AA44" s="453"/>
      <c r="AB44" s="254">
        <v>3.5733717517414831E-2</v>
      </c>
      <c r="AC44" s="254">
        <v>3.6166064633110118E-2</v>
      </c>
      <c r="AD44" s="254">
        <v>3.2046669740067868E-2</v>
      </c>
      <c r="AE44" s="254">
        <v>8.2758301956227243E-3</v>
      </c>
      <c r="AF44" s="458">
        <v>2.784538444100515E-2</v>
      </c>
      <c r="AH44" s="318">
        <v>-1.6133032869248831E-3</v>
      </c>
      <c r="AI44" s="318">
        <v>2.0657878676919372E-2</v>
      </c>
      <c r="AJ44" s="318">
        <v>5.1639551857681099E-2</v>
      </c>
      <c r="AK44" s="254">
        <v>3.4520397810496206E-2</v>
      </c>
      <c r="AL44" s="458">
        <v>2.6402708254168017E-2</v>
      </c>
      <c r="AN44" s="318">
        <v>2.5618829394956411E-2</v>
      </c>
      <c r="AO44" s="318">
        <v>3.0988313249652899E-2</v>
      </c>
      <c r="AP44" s="318">
        <v>2.4368821907856608E-2</v>
      </c>
      <c r="AQ44" s="254">
        <v>2.414328647209496E-2</v>
      </c>
      <c r="AR44" s="458">
        <v>2.6271865672850225E-2</v>
      </c>
      <c r="AT44" s="318">
        <v>5.0886816986449812E-2</v>
      </c>
      <c r="AU44" s="318">
        <v>1.7720509368528425E-2</v>
      </c>
      <c r="AV44" s="318">
        <v>1.262956787617675E-2</v>
      </c>
      <c r="AW44" s="254">
        <v>3.5000077485942693E-2</v>
      </c>
      <c r="AX44" s="458">
        <v>2.8743854249319467E-2</v>
      </c>
      <c r="AZ44" s="318">
        <v>4.2985608271928433E-2</v>
      </c>
      <c r="BA44" s="318">
        <v>3.8674606223588093E-2</v>
      </c>
    </row>
    <row r="45" spans="1:53">
      <c r="A45" s="279" t="s">
        <v>32</v>
      </c>
      <c r="B45" s="279" t="s">
        <v>22</v>
      </c>
      <c r="C45" s="280" t="s">
        <v>25</v>
      </c>
      <c r="D45" s="281">
        <v>1146329</v>
      </c>
      <c r="E45" s="281">
        <v>1182961</v>
      </c>
      <c r="F45" s="281">
        <v>1145435</v>
      </c>
      <c r="G45" s="281">
        <v>1148334</v>
      </c>
      <c r="H45" s="361">
        <v>4623059</v>
      </c>
      <c r="I45" s="361"/>
      <c r="J45" s="281">
        <v>1108023</v>
      </c>
      <c r="K45" s="281">
        <v>1196393</v>
      </c>
      <c r="L45" s="281">
        <v>1095549</v>
      </c>
      <c r="M45" s="281">
        <v>1052825</v>
      </c>
      <c r="N45" s="361">
        <v>4452790</v>
      </c>
      <c r="O45" s="452"/>
      <c r="P45" s="281">
        <v>990651</v>
      </c>
      <c r="Q45" s="281">
        <v>1008402</v>
      </c>
      <c r="R45" s="281">
        <v>958860</v>
      </c>
      <c r="S45" s="281">
        <v>1010845</v>
      </c>
      <c r="T45" s="361">
        <v>3968758</v>
      </c>
      <c r="U45" s="362"/>
      <c r="V45" s="281">
        <v>1016613</v>
      </c>
      <c r="W45" s="281">
        <v>1053309</v>
      </c>
      <c r="X45" s="281">
        <v>991746</v>
      </c>
      <c r="Y45" s="281">
        <v>996585</v>
      </c>
      <c r="Z45" s="361">
        <v>4058253</v>
      </c>
      <c r="AA45" s="362"/>
      <c r="AB45" s="281">
        <v>1012096</v>
      </c>
      <c r="AC45" s="281">
        <v>1033808</v>
      </c>
      <c r="AD45" s="281">
        <v>1042771</v>
      </c>
      <c r="AE45" s="281">
        <v>1020070</v>
      </c>
      <c r="AF45" s="457">
        <v>4108745</v>
      </c>
      <c r="AH45" s="361">
        <v>957841</v>
      </c>
      <c r="AI45" s="361">
        <v>1050527</v>
      </c>
      <c r="AJ45" s="361">
        <v>1121120</v>
      </c>
      <c r="AK45" s="281">
        <v>1063243</v>
      </c>
      <c r="AL45" s="457">
        <v>4192731</v>
      </c>
      <c r="AN45" s="361">
        <v>1025838</v>
      </c>
      <c r="AO45" s="361">
        <v>1095570</v>
      </c>
      <c r="AP45" s="361">
        <v>1084931</v>
      </c>
      <c r="AQ45" s="281">
        <v>1098265</v>
      </c>
      <c r="AR45" s="457">
        <v>4304604</v>
      </c>
      <c r="AT45" s="361">
        <v>1049903</v>
      </c>
      <c r="AU45" s="361">
        <v>1081486</v>
      </c>
      <c r="AV45" s="361">
        <v>1105061</v>
      </c>
      <c r="AW45" s="281">
        <v>1057578</v>
      </c>
      <c r="AX45" s="457">
        <v>4294028</v>
      </c>
      <c r="AZ45" s="361">
        <v>1130885</v>
      </c>
      <c r="BA45" s="361">
        <v>1134593</v>
      </c>
    </row>
    <row r="46" spans="1:53">
      <c r="A46" s="283"/>
      <c r="B46" s="283"/>
      <c r="C46" s="280" t="s">
        <v>23</v>
      </c>
      <c r="D46" s="254">
        <v>-3.4122898072947365E-3</v>
      </c>
      <c r="E46" s="254">
        <v>0.60023510568934124</v>
      </c>
      <c r="F46" s="254">
        <v>0.16931355204633827</v>
      </c>
      <c r="G46" s="254">
        <v>-9.2472123770115586E-3</v>
      </c>
      <c r="H46" s="280"/>
      <c r="I46" s="280"/>
      <c r="J46" s="254">
        <v>-3.3416235653115293E-2</v>
      </c>
      <c r="K46" s="254">
        <v>1.1354558603369003E-2</v>
      </c>
      <c r="L46" s="254">
        <v>-4.3552012990697858E-2</v>
      </c>
      <c r="M46" s="254">
        <v>-8.3171794965576223E-2</v>
      </c>
      <c r="N46" s="318">
        <v>-3.6830375731739529E-2</v>
      </c>
      <c r="O46" s="419"/>
      <c r="P46" s="254">
        <v>-9.6636498347201671E-2</v>
      </c>
      <c r="Q46" s="254">
        <v>-0.1454024795482608</v>
      </c>
      <c r="R46" s="254">
        <v>-0.11427518379856838</v>
      </c>
      <c r="S46" s="254">
        <v>-2.4158436869491373E-2</v>
      </c>
      <c r="T46" s="318">
        <v>-9.6991403261723064E-2</v>
      </c>
      <c r="U46" s="453"/>
      <c r="V46" s="254">
        <v>2.6207009330228237E-2</v>
      </c>
      <c r="W46" s="254">
        <v>4.4532835119327485E-2</v>
      </c>
      <c r="X46" s="254">
        <v>3.4296977660972505E-2</v>
      </c>
      <c r="Y46" s="254">
        <v>-1.4107009482165922E-2</v>
      </c>
      <c r="Z46" s="318">
        <v>2.2549875804974695E-2</v>
      </c>
      <c r="AA46" s="453"/>
      <c r="AB46" s="254">
        <v>-4.4431853615879424E-3</v>
      </c>
      <c r="AC46" s="254">
        <v>-1.8514035292587439E-2</v>
      </c>
      <c r="AD46" s="254">
        <v>5.1449665539361922E-2</v>
      </c>
      <c r="AE46" s="254">
        <v>2.3565476100884553E-2</v>
      </c>
      <c r="AF46" s="458">
        <v>1.244180685629992E-2</v>
      </c>
      <c r="AH46" s="318">
        <v>-5.3606574870368018E-2</v>
      </c>
      <c r="AI46" s="318">
        <v>1.6172248618699037E-2</v>
      </c>
      <c r="AJ46" s="318">
        <v>7.5135384470799371E-2</v>
      </c>
      <c r="AK46" s="254">
        <v>4.2323566029782267E-2</v>
      </c>
      <c r="AL46" s="458">
        <v>2.0440791531233904E-2</v>
      </c>
      <c r="AN46" s="318">
        <v>7.0989861574102697E-2</v>
      </c>
      <c r="AO46" s="318">
        <v>4.2876575280787588E-2</v>
      </c>
      <c r="AP46" s="318">
        <v>-3.2279327815042058E-2</v>
      </c>
      <c r="AQ46" s="254">
        <v>3.2938848410005939E-2</v>
      </c>
      <c r="AR46" s="458">
        <v>2.6682608543214359E-2</v>
      </c>
      <c r="AT46" s="318">
        <v>2.3458869724069409E-2</v>
      </c>
      <c r="AU46" s="318">
        <v>-1.2855408600089491E-2</v>
      </c>
      <c r="AV46" s="318">
        <v>1.8554175334652534E-2</v>
      </c>
      <c r="AW46" s="254">
        <v>-3.7046614432764358E-2</v>
      </c>
      <c r="AX46" s="458">
        <v>-2.4569042820199449E-3</v>
      </c>
      <c r="AZ46" s="318">
        <v>7.7132839890923233E-2</v>
      </c>
      <c r="BA46" s="318">
        <v>4.9105582504073153E-2</v>
      </c>
    </row>
    <row r="47" spans="1:53">
      <c r="A47" s="283"/>
      <c r="B47" s="279" t="s">
        <v>24</v>
      </c>
      <c r="C47" s="280" t="s">
        <v>25</v>
      </c>
      <c r="D47" s="281">
        <v>1019262</v>
      </c>
      <c r="E47" s="281">
        <v>1140018</v>
      </c>
      <c r="F47" s="281">
        <v>1152624</v>
      </c>
      <c r="G47" s="281">
        <v>1200047</v>
      </c>
      <c r="H47" s="361">
        <v>4511951</v>
      </c>
      <c r="I47" s="361"/>
      <c r="J47" s="281">
        <v>987792</v>
      </c>
      <c r="K47" s="281">
        <v>1090295</v>
      </c>
      <c r="L47" s="281">
        <v>993480</v>
      </c>
      <c r="M47" s="281">
        <v>983604</v>
      </c>
      <c r="N47" s="361">
        <v>4055171</v>
      </c>
      <c r="O47" s="452"/>
      <c r="P47" s="281">
        <v>1020721</v>
      </c>
      <c r="Q47" s="281">
        <v>1056383</v>
      </c>
      <c r="R47" s="281">
        <v>1054183</v>
      </c>
      <c r="S47" s="281">
        <v>1068144</v>
      </c>
      <c r="T47" s="361">
        <v>4199431</v>
      </c>
      <c r="U47" s="362"/>
      <c r="V47" s="281">
        <v>1075966</v>
      </c>
      <c r="W47" s="281">
        <v>1115062</v>
      </c>
      <c r="X47" s="281">
        <v>1111992</v>
      </c>
      <c r="Y47" s="281">
        <v>1179033</v>
      </c>
      <c r="Z47" s="361">
        <v>4482053</v>
      </c>
      <c r="AA47" s="362"/>
      <c r="AB47" s="281">
        <v>1172603</v>
      </c>
      <c r="AC47" s="281">
        <v>1220486</v>
      </c>
      <c r="AD47" s="281">
        <v>1240167</v>
      </c>
      <c r="AE47" s="281">
        <v>1254521</v>
      </c>
      <c r="AF47" s="457">
        <v>4887777</v>
      </c>
      <c r="AH47" s="361">
        <v>1218058</v>
      </c>
      <c r="AI47" s="361">
        <v>1280753</v>
      </c>
      <c r="AJ47" s="361">
        <v>1312063</v>
      </c>
      <c r="AK47" s="281">
        <v>1332071</v>
      </c>
      <c r="AL47" s="457">
        <v>5142945</v>
      </c>
      <c r="AN47" s="361">
        <v>1226578</v>
      </c>
      <c r="AO47" s="361">
        <v>1324802</v>
      </c>
      <c r="AP47" s="361">
        <v>1357173</v>
      </c>
      <c r="AQ47" s="281">
        <v>1372704</v>
      </c>
      <c r="AR47" s="457">
        <v>5281257</v>
      </c>
      <c r="AT47" s="361">
        <v>1341682</v>
      </c>
      <c r="AU47" s="361">
        <v>1381381</v>
      </c>
      <c r="AV47" s="361">
        <v>1421585</v>
      </c>
      <c r="AW47" s="281">
        <v>1447346</v>
      </c>
      <c r="AX47" s="457">
        <v>5591994</v>
      </c>
      <c r="AZ47" s="361">
        <v>1442087</v>
      </c>
      <c r="BA47" s="361">
        <v>1481911</v>
      </c>
    </row>
    <row r="48" spans="1:53">
      <c r="A48" s="283"/>
      <c r="B48" s="288"/>
      <c r="C48" s="280" t="s">
        <v>23</v>
      </c>
      <c r="D48" s="254">
        <v>3.4423545912438611E-2</v>
      </c>
      <c r="E48" s="254">
        <v>0.40204646357811369</v>
      </c>
      <c r="F48" s="254">
        <v>0.17670527342055159</v>
      </c>
      <c r="G48" s="254">
        <v>0.14868691084241398</v>
      </c>
      <c r="H48" s="97"/>
      <c r="I48" s="97"/>
      <c r="J48" s="254">
        <v>0.13114545723129353</v>
      </c>
      <c r="K48" s="254">
        <v>0.13013801574509326</v>
      </c>
      <c r="L48" s="254">
        <v>-1.7644056284137632E-3</v>
      </c>
      <c r="M48" s="254">
        <v>-5.0358962080164979E-2</v>
      </c>
      <c r="N48" s="318">
        <v>-0.10123780156300455</v>
      </c>
      <c r="O48" s="419"/>
      <c r="P48" s="254">
        <v>6.1982194190898898E-2</v>
      </c>
      <c r="Q48" s="254">
        <v>2.0113871415686768E-2</v>
      </c>
      <c r="R48" s="254">
        <v>9.6488828468812127E-2</v>
      </c>
      <c r="S48" s="254">
        <v>0.12883228109629918</v>
      </c>
      <c r="T48" s="318">
        <v>7.5575844006028126E-2</v>
      </c>
      <c r="U48" s="453"/>
      <c r="V48" s="254">
        <v>5.4123506815280553E-2</v>
      </c>
      <c r="W48" s="254">
        <v>5.5547088508618669E-2</v>
      </c>
      <c r="X48" s="254">
        <v>5.4837727415448789E-2</v>
      </c>
      <c r="Y48" s="254">
        <v>0.10381465420392755</v>
      </c>
      <c r="Z48" s="318">
        <v>6.7300069938046381E-2</v>
      </c>
      <c r="AA48" s="453"/>
      <c r="AB48" s="254">
        <v>8.9814176284380709E-2</v>
      </c>
      <c r="AC48" s="254">
        <v>9.4545415411878553E-2</v>
      </c>
      <c r="AD48" s="254">
        <v>0.11526611702242473</v>
      </c>
      <c r="AE48" s="254">
        <v>6.4025349587331304E-2</v>
      </c>
      <c r="AF48" s="458">
        <v>9.0521910383478232E-2</v>
      </c>
      <c r="AH48" s="318">
        <v>3.8764185321033651E-2</v>
      </c>
      <c r="AI48" s="318">
        <v>4.9379509474094752E-2</v>
      </c>
      <c r="AJ48" s="318">
        <v>5.7972837529139287E-2</v>
      </c>
      <c r="AK48" s="254">
        <v>6.1816422363595303E-2</v>
      </c>
      <c r="AL48" s="458">
        <v>5.220532769805164E-2</v>
      </c>
      <c r="AN48" s="318">
        <v>6.9947408087298601E-3</v>
      </c>
      <c r="AO48" s="318">
        <v>3.439304846445812E-2</v>
      </c>
      <c r="AP48" s="318">
        <v>3.4380971035689489E-2</v>
      </c>
      <c r="AQ48" s="254">
        <v>3.0503629311050329E-2</v>
      </c>
      <c r="AR48" s="458">
        <v>2.6893540568681873E-2</v>
      </c>
      <c r="AT48" s="318">
        <v>9.3841565721870079E-2</v>
      </c>
      <c r="AU48" s="318">
        <v>4.2707514028511362E-2</v>
      </c>
      <c r="AV48" s="318">
        <v>4.7460419563312817E-2</v>
      </c>
      <c r="AW48" s="254">
        <v>5.4375888756789559E-2</v>
      </c>
      <c r="AX48" s="458">
        <v>5.8837697161868929E-2</v>
      </c>
      <c r="AZ48" s="318">
        <v>7.4835169585639516E-2</v>
      </c>
      <c r="BA48" s="318">
        <v>7.277499835309742E-2</v>
      </c>
    </row>
    <row r="49" spans="1:53">
      <c r="A49" s="283"/>
      <c r="B49" s="289" t="s">
        <v>26</v>
      </c>
      <c r="C49" s="280" t="s">
        <v>25</v>
      </c>
      <c r="D49" s="281">
        <v>2102733</v>
      </c>
      <c r="E49" s="281">
        <v>2136162</v>
      </c>
      <c r="F49" s="281">
        <v>2136634</v>
      </c>
      <c r="G49" s="281">
        <v>2171933</v>
      </c>
      <c r="H49" s="361">
        <v>8547462</v>
      </c>
      <c r="I49" s="361"/>
      <c r="J49" s="281">
        <v>2182748</v>
      </c>
      <c r="K49" s="281">
        <v>2217741</v>
      </c>
      <c r="L49" s="281">
        <v>2023251</v>
      </c>
      <c r="M49" s="281">
        <v>1988582</v>
      </c>
      <c r="N49" s="361">
        <v>8412322</v>
      </c>
      <c r="O49" s="452"/>
      <c r="P49" s="281">
        <v>1623991</v>
      </c>
      <c r="Q49" s="281">
        <v>1599195</v>
      </c>
      <c r="R49" s="281">
        <v>1558371</v>
      </c>
      <c r="S49" s="281">
        <v>1585394</v>
      </c>
      <c r="T49" s="361">
        <v>6366951</v>
      </c>
      <c r="U49" s="362"/>
      <c r="V49" s="281">
        <v>1544681</v>
      </c>
      <c r="W49" s="281">
        <v>1559503</v>
      </c>
      <c r="X49" s="281">
        <v>1521712</v>
      </c>
      <c r="Y49" s="281">
        <v>1498842</v>
      </c>
      <c r="Z49" s="361">
        <v>6124738</v>
      </c>
      <c r="AA49" s="362"/>
      <c r="AB49" s="281">
        <v>1423450</v>
      </c>
      <c r="AC49" s="281">
        <v>1417596</v>
      </c>
      <c r="AD49" s="281">
        <v>1408190</v>
      </c>
      <c r="AE49" s="281">
        <v>1444112</v>
      </c>
      <c r="AF49" s="457">
        <v>5693348</v>
      </c>
      <c r="AH49" s="361">
        <v>1397449</v>
      </c>
      <c r="AI49" s="361">
        <v>1426135</v>
      </c>
      <c r="AJ49" s="361">
        <v>1433618</v>
      </c>
      <c r="AK49" s="281">
        <v>1466404</v>
      </c>
      <c r="AL49" s="457">
        <v>5723606</v>
      </c>
      <c r="AN49" s="361">
        <v>1356927</v>
      </c>
      <c r="AO49" s="361">
        <v>1417838</v>
      </c>
      <c r="AP49" s="361">
        <v>1426387</v>
      </c>
      <c r="AQ49" s="281">
        <v>1435500</v>
      </c>
      <c r="AR49" s="457">
        <v>5636652</v>
      </c>
      <c r="AT49" s="361">
        <v>1440883</v>
      </c>
      <c r="AU49" s="361">
        <v>1440483</v>
      </c>
      <c r="AV49" s="361">
        <v>1420486</v>
      </c>
      <c r="AW49" s="281">
        <v>1443092</v>
      </c>
      <c r="AX49" s="457">
        <v>5744944</v>
      </c>
      <c r="AZ49" s="361">
        <v>1433364</v>
      </c>
      <c r="BA49" s="361">
        <v>1456732</v>
      </c>
    </row>
    <row r="50" spans="1:53">
      <c r="A50" s="283"/>
      <c r="B50" s="283"/>
      <c r="C50" s="280" t="s">
        <v>23</v>
      </c>
      <c r="D50" s="254">
        <v>4.0135120963832538E-2</v>
      </c>
      <c r="E50" s="254">
        <v>0.2017511832357172</v>
      </c>
      <c r="F50" s="254">
        <v>6.9885452072738635E-2</v>
      </c>
      <c r="G50" s="254">
        <v>5.4016546125843883E-3</v>
      </c>
      <c r="H50" s="97"/>
      <c r="I50" s="97"/>
      <c r="J50" s="254">
        <v>-2.9341031907816329E-2</v>
      </c>
      <c r="K50" s="254">
        <v>-4.0534992331603528E-2</v>
      </c>
      <c r="L50" s="254">
        <v>-0.11803330569628365</v>
      </c>
      <c r="M50" s="254">
        <v>-0.14880216555318515</v>
      </c>
      <c r="N50" s="318">
        <v>-1.5810541187547877E-2</v>
      </c>
      <c r="O50" s="419"/>
      <c r="P50" s="254">
        <v>-0.2330244318965371</v>
      </c>
      <c r="Q50" s="254">
        <v>-0.24340329540718064</v>
      </c>
      <c r="R50" s="254">
        <v>-0.19563506216859461</v>
      </c>
      <c r="S50" s="254">
        <v>-0.14783784669945821</v>
      </c>
      <c r="T50" s="318">
        <v>-0.20699535863901575</v>
      </c>
      <c r="U50" s="453"/>
      <c r="V50" s="254">
        <v>-4.8836477542055334E-2</v>
      </c>
      <c r="W50" s="254">
        <v>-2.4819987556239265E-2</v>
      </c>
      <c r="X50" s="254">
        <v>-2.3523923378964362E-2</v>
      </c>
      <c r="Y50" s="254">
        <v>-5.4593369219260279E-2</v>
      </c>
      <c r="Z50" s="318">
        <v>-3.8042227747629886E-2</v>
      </c>
      <c r="AA50" s="453"/>
      <c r="AB50" s="254">
        <v>-7.8482871220659778E-2</v>
      </c>
      <c r="AC50" s="254">
        <v>-9.0995015719751771E-2</v>
      </c>
      <c r="AD50" s="254">
        <v>-7.4601501466769027E-2</v>
      </c>
      <c r="AE50" s="254">
        <v>-3.6514856135603346E-2</v>
      </c>
      <c r="AF50" s="458">
        <v>-7.0434033259871742E-2</v>
      </c>
      <c r="AH50" s="318">
        <v>-1.8266184270610109E-2</v>
      </c>
      <c r="AI50" s="318">
        <v>6.0235779446329296E-3</v>
      </c>
      <c r="AJ50" s="318">
        <v>1.8057222391864691E-2</v>
      </c>
      <c r="AK50" s="254">
        <v>1.5436475841208885E-2</v>
      </c>
      <c r="AL50" s="458">
        <v>5.3146233112748575E-3</v>
      </c>
      <c r="AN50" s="318">
        <v>-2.8997122614134785E-2</v>
      </c>
      <c r="AO50" s="318">
        <v>-5.8178222959257564E-3</v>
      </c>
      <c r="AP50" s="318">
        <v>-5.0438819825086023E-3</v>
      </c>
      <c r="AQ50" s="254">
        <v>-2.1074683375113534E-2</v>
      </c>
      <c r="AR50" s="458">
        <v>-1.519217080980062E-2</v>
      </c>
      <c r="AT50" s="318">
        <v>6.1872156718821181E-2</v>
      </c>
      <c r="AU50" s="318">
        <v>1.5971500270129502E-2</v>
      </c>
      <c r="AV50" s="318">
        <v>-4.1370259263440179E-3</v>
      </c>
      <c r="AW50" s="254">
        <v>5.2887495646116722E-3</v>
      </c>
      <c r="AX50" s="458">
        <v>1.9212113857658863E-2</v>
      </c>
      <c r="AZ50" s="318">
        <v>-5.2183279280829664E-3</v>
      </c>
      <c r="BA50" s="318">
        <v>1.128024419587037E-2</v>
      </c>
    </row>
    <row r="51" spans="1:53">
      <c r="A51" s="283"/>
      <c r="B51" s="279" t="s">
        <v>27</v>
      </c>
      <c r="C51" s="280" t="s">
        <v>25</v>
      </c>
      <c r="D51" s="281">
        <v>0</v>
      </c>
      <c r="E51" s="281">
        <v>0</v>
      </c>
      <c r="F51" s="281">
        <v>0</v>
      </c>
      <c r="G51" s="281">
        <v>0</v>
      </c>
      <c r="H51" s="361">
        <v>0</v>
      </c>
      <c r="I51" s="361"/>
      <c r="J51" s="281">
        <v>0</v>
      </c>
      <c r="K51" s="281">
        <v>0</v>
      </c>
      <c r="L51" s="281">
        <v>0</v>
      </c>
      <c r="M51" s="281">
        <v>0</v>
      </c>
      <c r="N51" s="361">
        <v>0</v>
      </c>
      <c r="O51" s="452"/>
      <c r="P51" s="281">
        <v>0</v>
      </c>
      <c r="Q51" s="281">
        <v>0</v>
      </c>
      <c r="R51" s="281">
        <v>0</v>
      </c>
      <c r="S51" s="281">
        <v>0</v>
      </c>
      <c r="T51" s="361">
        <v>0</v>
      </c>
      <c r="U51" s="362"/>
      <c r="V51" s="281">
        <v>0</v>
      </c>
      <c r="W51" s="281">
        <v>0</v>
      </c>
      <c r="X51" s="281">
        <v>0</v>
      </c>
      <c r="Y51" s="281">
        <v>0</v>
      </c>
      <c r="Z51" s="361">
        <v>0</v>
      </c>
      <c r="AA51" s="362"/>
      <c r="AB51" s="281">
        <v>0</v>
      </c>
      <c r="AC51" s="281">
        <v>0</v>
      </c>
      <c r="AD51" s="281">
        <v>0</v>
      </c>
      <c r="AE51" s="281">
        <v>0</v>
      </c>
      <c r="AF51" s="457">
        <v>0</v>
      </c>
      <c r="AH51" s="361">
        <v>0</v>
      </c>
      <c r="AI51" s="361">
        <v>0</v>
      </c>
      <c r="AJ51" s="361">
        <v>0</v>
      </c>
      <c r="AK51" s="281">
        <v>0</v>
      </c>
      <c r="AL51" s="457">
        <v>0</v>
      </c>
      <c r="AN51" s="361">
        <v>0</v>
      </c>
      <c r="AO51" s="361">
        <v>0</v>
      </c>
      <c r="AP51" s="361">
        <v>0</v>
      </c>
      <c r="AQ51" s="281">
        <v>0</v>
      </c>
      <c r="AR51" s="457">
        <v>0</v>
      </c>
      <c r="AT51" s="361">
        <v>0</v>
      </c>
      <c r="AU51" s="361">
        <v>0</v>
      </c>
      <c r="AV51" s="361">
        <v>0</v>
      </c>
      <c r="AW51" s="281">
        <v>0</v>
      </c>
      <c r="AX51" s="457">
        <v>0</v>
      </c>
      <c r="AZ51" s="361">
        <v>0</v>
      </c>
      <c r="BA51" s="361">
        <v>0</v>
      </c>
    </row>
    <row r="52" spans="1:53">
      <c r="A52" s="283"/>
      <c r="B52" s="288"/>
      <c r="C52" s="280" t="s">
        <v>23</v>
      </c>
      <c r="D52" s="254">
        <v>0</v>
      </c>
      <c r="E52" s="254">
        <v>0</v>
      </c>
      <c r="F52" s="254">
        <v>0</v>
      </c>
      <c r="G52" s="254">
        <v>0</v>
      </c>
      <c r="H52" s="97"/>
      <c r="I52" s="97"/>
      <c r="J52" s="254">
        <v>0</v>
      </c>
      <c r="K52" s="254">
        <v>0</v>
      </c>
      <c r="L52" s="254">
        <v>0</v>
      </c>
      <c r="M52" s="254">
        <v>0</v>
      </c>
      <c r="N52" s="318">
        <v>0</v>
      </c>
      <c r="O52" s="419"/>
      <c r="P52" s="254" t="s">
        <v>279</v>
      </c>
      <c r="Q52" s="254" t="s">
        <v>279</v>
      </c>
      <c r="R52" s="254" t="s">
        <v>279</v>
      </c>
      <c r="S52" s="254" t="s">
        <v>279</v>
      </c>
      <c r="T52" s="318" t="s">
        <v>279</v>
      </c>
      <c r="U52" s="453"/>
      <c r="V52" s="254" t="s">
        <v>279</v>
      </c>
      <c r="W52" s="254" t="s">
        <v>279</v>
      </c>
      <c r="X52" s="254" t="s">
        <v>279</v>
      </c>
      <c r="Y52" s="254" t="s">
        <v>279</v>
      </c>
      <c r="Z52" s="318" t="s">
        <v>279</v>
      </c>
      <c r="AA52" s="453"/>
      <c r="AB52" s="254" t="s">
        <v>279</v>
      </c>
      <c r="AC52" s="254" t="s">
        <v>279</v>
      </c>
      <c r="AD52" s="254" t="s">
        <v>279</v>
      </c>
      <c r="AE52" s="254" t="s">
        <v>279</v>
      </c>
      <c r="AF52" s="458" t="s">
        <v>335</v>
      </c>
      <c r="AH52" s="318" t="s">
        <v>279</v>
      </c>
      <c r="AI52" s="318" t="s">
        <v>279</v>
      </c>
      <c r="AJ52" s="318" t="s">
        <v>279</v>
      </c>
      <c r="AK52" s="254" t="s">
        <v>279</v>
      </c>
      <c r="AL52" s="458" t="s">
        <v>279</v>
      </c>
      <c r="AN52" s="318" t="s">
        <v>279</v>
      </c>
      <c r="AO52" s="318" t="s">
        <v>279</v>
      </c>
      <c r="AP52" s="318" t="s">
        <v>279</v>
      </c>
      <c r="AQ52" s="254" t="s">
        <v>279</v>
      </c>
      <c r="AR52" s="458" t="s">
        <v>279</v>
      </c>
      <c r="AT52" s="318" t="s">
        <v>279</v>
      </c>
      <c r="AU52" s="318" t="s">
        <v>279</v>
      </c>
      <c r="AV52" s="318" t="s">
        <v>279</v>
      </c>
      <c r="AW52" s="254" t="s">
        <v>279</v>
      </c>
      <c r="AX52" s="458" t="s">
        <v>279</v>
      </c>
      <c r="AZ52" s="318" t="s">
        <v>279</v>
      </c>
      <c r="BA52" s="318" t="s">
        <v>279</v>
      </c>
    </row>
    <row r="53" spans="1:53">
      <c r="A53" s="283"/>
      <c r="B53" s="279" t="s">
        <v>28</v>
      </c>
      <c r="C53" s="280" t="s">
        <v>25</v>
      </c>
      <c r="D53" s="281">
        <v>4268324</v>
      </c>
      <c r="E53" s="281">
        <v>4459141</v>
      </c>
      <c r="F53" s="281">
        <v>4434693</v>
      </c>
      <c r="G53" s="281">
        <v>4520314</v>
      </c>
      <c r="H53" s="361">
        <v>17682472</v>
      </c>
      <c r="I53" s="361"/>
      <c r="J53" s="281">
        <v>4278563</v>
      </c>
      <c r="K53" s="281">
        <v>4504429</v>
      </c>
      <c r="L53" s="281">
        <v>4112280</v>
      </c>
      <c r="M53" s="281">
        <v>4025011</v>
      </c>
      <c r="N53" s="361">
        <v>16920283</v>
      </c>
      <c r="O53" s="452"/>
      <c r="P53" s="281">
        <v>3635363</v>
      </c>
      <c r="Q53" s="281">
        <v>3663980</v>
      </c>
      <c r="R53" s="281">
        <v>3571414</v>
      </c>
      <c r="S53" s="281">
        <v>3664383</v>
      </c>
      <c r="T53" s="361">
        <v>14535140</v>
      </c>
      <c r="U53" s="362"/>
      <c r="V53" s="281">
        <v>3637260</v>
      </c>
      <c r="W53" s="281">
        <v>3727874</v>
      </c>
      <c r="X53" s="281">
        <v>3625450</v>
      </c>
      <c r="Y53" s="281">
        <v>3674460</v>
      </c>
      <c r="Z53" s="361">
        <v>14665044</v>
      </c>
      <c r="AA53" s="362"/>
      <c r="AB53" s="281">
        <v>3608149</v>
      </c>
      <c r="AC53" s="281">
        <v>3671890</v>
      </c>
      <c r="AD53" s="281">
        <v>3691128</v>
      </c>
      <c r="AE53" s="281">
        <v>3718703</v>
      </c>
      <c r="AF53" s="457">
        <v>14689870</v>
      </c>
      <c r="AH53" s="361">
        <v>3573348</v>
      </c>
      <c r="AI53" s="361">
        <v>3757415</v>
      </c>
      <c r="AJ53" s="361">
        <v>3866801</v>
      </c>
      <c r="AK53" s="281">
        <v>3861718</v>
      </c>
      <c r="AL53" s="457">
        <v>15059282</v>
      </c>
      <c r="AN53" s="361">
        <v>3609343</v>
      </c>
      <c r="AO53" s="361">
        <v>3838210</v>
      </c>
      <c r="AP53" s="361">
        <v>3868491</v>
      </c>
      <c r="AQ53" s="281">
        <v>3906469</v>
      </c>
      <c r="AR53" s="457">
        <v>15222513</v>
      </c>
      <c r="AT53" s="361">
        <v>3832468</v>
      </c>
      <c r="AU53" s="361">
        <v>3903350</v>
      </c>
      <c r="AV53" s="361">
        <v>3947132</v>
      </c>
      <c r="AW53" s="281">
        <v>3948016</v>
      </c>
      <c r="AX53" s="457">
        <v>15630966</v>
      </c>
      <c r="AZ53" s="361">
        <v>4006336</v>
      </c>
      <c r="BA53" s="361">
        <v>4073236</v>
      </c>
    </row>
    <row r="54" spans="1:53">
      <c r="A54" s="288"/>
      <c r="B54" s="288"/>
      <c r="C54" s="280" t="s">
        <v>23</v>
      </c>
      <c r="D54" s="254">
        <v>2.6732220515140865E-2</v>
      </c>
      <c r="E54" s="254">
        <v>0.33912441030387463</v>
      </c>
      <c r="F54" s="254">
        <v>0.12095272664402194</v>
      </c>
      <c r="G54" s="254">
        <v>3.5812327510272621E-2</v>
      </c>
      <c r="H54" s="97"/>
      <c r="I54" s="97"/>
      <c r="J54" s="254">
        <v>2.3988338279849423E-3</v>
      </c>
      <c r="K54" s="254">
        <v>1.0156216186032243E-2</v>
      </c>
      <c r="L54" s="254">
        <v>-7.2702439605176722E-2</v>
      </c>
      <c r="M54" s="254">
        <v>-0.109572697825859</v>
      </c>
      <c r="N54" s="318">
        <v>-4.3104210768720619E-2</v>
      </c>
      <c r="O54" s="419"/>
      <c r="P54" s="254">
        <v>-0.12928940823459079</v>
      </c>
      <c r="Q54" s="254">
        <v>-0.15365809263429053</v>
      </c>
      <c r="R54" s="254">
        <v>-0.10297105451600841</v>
      </c>
      <c r="S54" s="254">
        <v>-4.6365624865811639E-2</v>
      </c>
      <c r="T54" s="318">
        <v>-0.10981860317277559</v>
      </c>
      <c r="U54" s="453"/>
      <c r="V54" s="254">
        <v>5.2181859143085596E-4</v>
      </c>
      <c r="W54" s="254">
        <v>1.7438413965141786E-2</v>
      </c>
      <c r="X54" s="254">
        <v>1.5130141730978153E-2</v>
      </c>
      <c r="Y54" s="254">
        <v>2.7499854682220271E-3</v>
      </c>
      <c r="Z54" s="318">
        <v>8.9372376186263036E-3</v>
      </c>
      <c r="AA54" s="453"/>
      <c r="AB54" s="254">
        <v>-8.0035521244012919E-3</v>
      </c>
      <c r="AC54" s="254">
        <v>-1.5017674953606286E-2</v>
      </c>
      <c r="AD54" s="254">
        <v>1.8115820105090386E-2</v>
      </c>
      <c r="AE54" s="254">
        <v>1.2040680807519966E-2</v>
      </c>
      <c r="AF54" s="458">
        <v>1.6928691110644767E-3</v>
      </c>
      <c r="AH54" s="318">
        <v>-9.6451116625172473E-3</v>
      </c>
      <c r="AI54" s="318">
        <v>2.3291819744055475E-2</v>
      </c>
      <c r="AJ54" s="318">
        <v>4.7593310229284924E-2</v>
      </c>
      <c r="AK54" s="254">
        <v>3.8458301187268784E-2</v>
      </c>
      <c r="AL54" s="458">
        <v>2.5147397492285561E-2</v>
      </c>
      <c r="AN54" s="318">
        <v>1.0073186266772893E-2</v>
      </c>
      <c r="AO54" s="318">
        <v>2.1502815100274963E-2</v>
      </c>
      <c r="AP54" s="318">
        <v>4.3705378166603026E-4</v>
      </c>
      <c r="AQ54" s="254">
        <v>1.1588365592723138E-2</v>
      </c>
      <c r="AR54" s="458">
        <v>1.0839228590048267E-2</v>
      </c>
      <c r="AT54" s="318">
        <v>6.1818729890730895E-2</v>
      </c>
      <c r="AU54" s="318">
        <v>1.6971452838693057E-2</v>
      </c>
      <c r="AV54" s="318">
        <v>2.0328598412145737E-2</v>
      </c>
      <c r="AW54" s="254">
        <v>1.0635435734930976E-2</v>
      </c>
      <c r="AX54" s="458">
        <v>2.6832166278984326E-2</v>
      </c>
      <c r="AZ54" s="318">
        <v>4.5367110697336566E-2</v>
      </c>
      <c r="BA54" s="318">
        <v>4.3523127569907949E-2</v>
      </c>
    </row>
    <row r="55" spans="1:53">
      <c r="A55" s="279" t="s">
        <v>33</v>
      </c>
      <c r="B55" s="279" t="s">
        <v>22</v>
      </c>
      <c r="C55" s="280" t="s">
        <v>25</v>
      </c>
      <c r="D55" s="281">
        <v>121803</v>
      </c>
      <c r="E55" s="281">
        <v>134127</v>
      </c>
      <c r="F55" s="281">
        <v>140089</v>
      </c>
      <c r="G55" s="281">
        <v>140853</v>
      </c>
      <c r="H55" s="361">
        <v>536872</v>
      </c>
      <c r="I55" s="361"/>
      <c r="J55" s="281">
        <v>134362</v>
      </c>
      <c r="K55" s="281">
        <v>146614</v>
      </c>
      <c r="L55" s="281">
        <v>132629</v>
      </c>
      <c r="M55" s="281">
        <v>129254</v>
      </c>
      <c r="N55" s="361">
        <v>542859</v>
      </c>
      <c r="O55" s="452"/>
      <c r="P55" s="281">
        <v>125838</v>
      </c>
      <c r="Q55" s="281">
        <v>131148</v>
      </c>
      <c r="R55" s="281">
        <v>135811</v>
      </c>
      <c r="S55" s="281">
        <v>138754</v>
      </c>
      <c r="T55" s="361">
        <v>531551</v>
      </c>
      <c r="U55" s="362"/>
      <c r="V55" s="281">
        <v>137246</v>
      </c>
      <c r="W55" s="281">
        <v>145156</v>
      </c>
      <c r="X55" s="281">
        <v>144647</v>
      </c>
      <c r="Y55" s="281">
        <v>148394</v>
      </c>
      <c r="Z55" s="361">
        <v>575443</v>
      </c>
      <c r="AA55" s="362"/>
      <c r="AB55" s="281">
        <v>146173</v>
      </c>
      <c r="AC55" s="281">
        <v>155994</v>
      </c>
      <c r="AD55" s="281">
        <v>155593</v>
      </c>
      <c r="AE55" s="281">
        <v>158185</v>
      </c>
      <c r="AF55" s="457">
        <v>615945</v>
      </c>
      <c r="AH55" s="361">
        <v>154348</v>
      </c>
      <c r="AI55" s="361">
        <v>164199</v>
      </c>
      <c r="AJ55" s="361">
        <v>167107</v>
      </c>
      <c r="AK55" s="281">
        <v>164676</v>
      </c>
      <c r="AL55" s="457">
        <v>650330</v>
      </c>
      <c r="AN55" s="361">
        <v>158015</v>
      </c>
      <c r="AO55" s="361">
        <v>169458</v>
      </c>
      <c r="AP55" s="361">
        <v>169834</v>
      </c>
      <c r="AQ55" s="281">
        <v>169775</v>
      </c>
      <c r="AR55" s="457">
        <v>667082</v>
      </c>
      <c r="AT55" s="361">
        <v>165044</v>
      </c>
      <c r="AU55" s="361">
        <v>170962</v>
      </c>
      <c r="AV55" s="361">
        <v>171846</v>
      </c>
      <c r="AW55" s="281">
        <v>173765</v>
      </c>
      <c r="AX55" s="457">
        <v>681617</v>
      </c>
      <c r="AZ55" s="361">
        <v>173986</v>
      </c>
      <c r="BA55" s="361">
        <v>179236</v>
      </c>
    </row>
    <row r="56" spans="1:53">
      <c r="A56" s="283"/>
      <c r="B56" s="283"/>
      <c r="C56" s="280" t="s">
        <v>23</v>
      </c>
      <c r="D56" s="254">
        <v>0.10526029236953623</v>
      </c>
      <c r="E56" s="254">
        <v>0.47526865162730841</v>
      </c>
      <c r="F56" s="254">
        <v>0.33184704898083361</v>
      </c>
      <c r="G56" s="254">
        <v>0.14503463076772999</v>
      </c>
      <c r="H56" s="280"/>
      <c r="I56" s="280"/>
      <c r="J56" s="254">
        <v>0.1031091188230175</v>
      </c>
      <c r="K56" s="254">
        <v>9.309833217771217E-2</v>
      </c>
      <c r="L56" s="254">
        <v>-5.3251861316734359E-2</v>
      </c>
      <c r="M56" s="254">
        <v>-8.2348263792748469E-2</v>
      </c>
      <c r="N56" s="318">
        <v>1.1151633909013636E-2</v>
      </c>
      <c r="O56" s="419"/>
      <c r="P56" s="254">
        <v>-3.8523838630806884E-2</v>
      </c>
      <c r="Q56" s="254">
        <v>-6.5218321002437629E-2</v>
      </c>
      <c r="R56" s="254">
        <v>5.9235976789168365E-2</v>
      </c>
      <c r="S56" s="254">
        <v>0.11489293318870275</v>
      </c>
      <c r="T56" s="318">
        <v>1.4702710132118213E-2</v>
      </c>
      <c r="U56" s="453"/>
      <c r="V56" s="254">
        <v>9.0656240563263824E-2</v>
      </c>
      <c r="W56" s="254">
        <v>0.10681062616280834</v>
      </c>
      <c r="X56" s="254">
        <v>6.506100389511893E-2</v>
      </c>
      <c r="Y56" s="254">
        <v>6.9475474580912966E-2</v>
      </c>
      <c r="Z56" s="318">
        <v>8.2573450148715644E-2</v>
      </c>
      <c r="AA56" s="453"/>
      <c r="AB56" s="254">
        <v>6.5043789982950351E-2</v>
      </c>
      <c r="AC56" s="254">
        <v>7.4664498883959318E-2</v>
      </c>
      <c r="AD56" s="254">
        <v>7.5673881933258302E-2</v>
      </c>
      <c r="AE56" s="254">
        <v>6.5979756593932404E-2</v>
      </c>
      <c r="AF56" s="458">
        <v>7.0384034561199016E-2</v>
      </c>
      <c r="AH56" s="318">
        <v>5.5926881161363573E-2</v>
      </c>
      <c r="AI56" s="318">
        <v>5.259817685295598E-2</v>
      </c>
      <c r="AJ56" s="318">
        <v>7.4000758388873544E-2</v>
      </c>
      <c r="AK56" s="254">
        <v>4.103423207004453E-2</v>
      </c>
      <c r="AL56" s="458">
        <v>5.5824789551015108E-2</v>
      </c>
      <c r="AN56" s="318">
        <v>2.3758001399434958E-2</v>
      </c>
      <c r="AO56" s="318">
        <v>3.2028209672409602E-2</v>
      </c>
      <c r="AP56" s="318">
        <v>1.6318885504497116E-2</v>
      </c>
      <c r="AQ56" s="254">
        <v>3.0963832009521797E-2</v>
      </c>
      <c r="AR56" s="458">
        <v>2.575922992942048E-2</v>
      </c>
      <c r="AT56" s="318">
        <v>4.4483118691263535E-2</v>
      </c>
      <c r="AU56" s="318">
        <v>8.8753555453269239E-3</v>
      </c>
      <c r="AV56" s="318">
        <v>1.1846862230177724E-2</v>
      </c>
      <c r="AW56" s="254">
        <v>2.3501693417758762E-2</v>
      </c>
      <c r="AX56" s="458">
        <v>2.1788925499413914E-2</v>
      </c>
      <c r="AZ56" s="318">
        <v>5.4179491529531498E-2</v>
      </c>
      <c r="BA56" s="318">
        <v>4.839671973888926E-2</v>
      </c>
    </row>
    <row r="57" spans="1:53">
      <c r="A57" s="283"/>
      <c r="B57" s="279" t="s">
        <v>24</v>
      </c>
      <c r="C57" s="280" t="s">
        <v>25</v>
      </c>
      <c r="D57" s="281">
        <v>230166</v>
      </c>
      <c r="E57" s="281">
        <v>246245</v>
      </c>
      <c r="F57" s="281">
        <v>236283</v>
      </c>
      <c r="G57" s="281">
        <v>244076</v>
      </c>
      <c r="H57" s="361">
        <v>956770</v>
      </c>
      <c r="I57" s="361"/>
      <c r="J57" s="281">
        <v>231479</v>
      </c>
      <c r="K57" s="281">
        <v>248672</v>
      </c>
      <c r="L57" s="281">
        <v>226364</v>
      </c>
      <c r="M57" s="281">
        <v>227575</v>
      </c>
      <c r="N57" s="361">
        <v>934090</v>
      </c>
      <c r="O57" s="452"/>
      <c r="P57" s="281">
        <v>180953</v>
      </c>
      <c r="Q57" s="281">
        <v>188127</v>
      </c>
      <c r="R57" s="281">
        <v>186814</v>
      </c>
      <c r="S57" s="281">
        <v>192872</v>
      </c>
      <c r="T57" s="361">
        <v>748766</v>
      </c>
      <c r="U57" s="362"/>
      <c r="V57" s="281">
        <v>193754</v>
      </c>
      <c r="W57" s="281">
        <v>193902</v>
      </c>
      <c r="X57" s="281">
        <v>196158</v>
      </c>
      <c r="Y57" s="281">
        <v>207555</v>
      </c>
      <c r="Z57" s="361">
        <v>791369</v>
      </c>
      <c r="AA57" s="362"/>
      <c r="AB57" s="281">
        <v>200328</v>
      </c>
      <c r="AC57" s="281">
        <v>210727</v>
      </c>
      <c r="AD57" s="281">
        <v>203973</v>
      </c>
      <c r="AE57" s="281">
        <v>212673</v>
      </c>
      <c r="AF57" s="457">
        <v>827701</v>
      </c>
      <c r="AH57" s="361">
        <v>206775</v>
      </c>
      <c r="AI57" s="361">
        <v>223066</v>
      </c>
      <c r="AJ57" s="361">
        <v>224411</v>
      </c>
      <c r="AK57" s="281">
        <v>227813</v>
      </c>
      <c r="AL57" s="457">
        <v>882065</v>
      </c>
      <c r="AN57" s="361">
        <v>214531</v>
      </c>
      <c r="AO57" s="361">
        <v>235724</v>
      </c>
      <c r="AP57" s="361">
        <v>229504</v>
      </c>
      <c r="AQ57" s="281">
        <v>239089</v>
      </c>
      <c r="AR57" s="457">
        <v>918848</v>
      </c>
      <c r="AT57" s="361">
        <v>237886</v>
      </c>
      <c r="AU57" s="361">
        <v>241735</v>
      </c>
      <c r="AV57" s="361">
        <v>232301</v>
      </c>
      <c r="AW57" s="281">
        <v>245353</v>
      </c>
      <c r="AX57" s="457">
        <v>957275</v>
      </c>
      <c r="AZ57" s="361">
        <v>245156</v>
      </c>
      <c r="BA57" s="361">
        <v>246580</v>
      </c>
    </row>
    <row r="58" spans="1:53">
      <c r="A58" s="283"/>
      <c r="B58" s="288"/>
      <c r="C58" s="280" t="s">
        <v>23</v>
      </c>
      <c r="D58" s="254">
        <v>-1.8573950418297645E-2</v>
      </c>
      <c r="E58" s="254">
        <v>0.24899190991859196</v>
      </c>
      <c r="F58" s="254">
        <v>4.1192411924119238E-2</v>
      </c>
      <c r="G58" s="254">
        <v>3.6803862143835252E-3</v>
      </c>
      <c r="H58" s="97"/>
      <c r="I58" s="97"/>
      <c r="J58" s="254">
        <v>5.7045784346949589E-3</v>
      </c>
      <c r="K58" s="254">
        <v>9.856037686044386E-3</v>
      </c>
      <c r="L58" s="254">
        <v>-4.1979321406956913E-2</v>
      </c>
      <c r="M58" s="254">
        <v>-6.7605991576394242E-2</v>
      </c>
      <c r="N58" s="318">
        <v>-2.3704756629074897E-2</v>
      </c>
      <c r="O58" s="419"/>
      <c r="P58" s="254">
        <v>-0.17345130318006996</v>
      </c>
      <c r="Q58" s="254">
        <v>-0.19277506500639341</v>
      </c>
      <c r="R58" s="254">
        <v>-0.13469973829871007</v>
      </c>
      <c r="S58" s="254">
        <v>-9.4586918660601538E-2</v>
      </c>
      <c r="T58" s="318">
        <v>-0.14999500508573094</v>
      </c>
      <c r="U58" s="453"/>
      <c r="V58" s="254">
        <v>7.0742126408514849E-2</v>
      </c>
      <c r="W58" s="254">
        <v>3.0697348068060348E-2</v>
      </c>
      <c r="X58" s="254">
        <v>5.0017664628989156E-2</v>
      </c>
      <c r="Y58" s="254">
        <v>7.612820938238829E-2</v>
      </c>
      <c r="Z58" s="318">
        <v>5.689761554344086E-2</v>
      </c>
      <c r="AA58" s="453"/>
      <c r="AB58" s="254">
        <v>3.3929622098124446E-2</v>
      </c>
      <c r="AC58" s="254">
        <v>8.6770636713391358E-2</v>
      </c>
      <c r="AD58" s="254">
        <v>3.9840332792952626E-2</v>
      </c>
      <c r="AE58" s="254">
        <v>2.4658524246585323E-2</v>
      </c>
      <c r="AF58" s="458">
        <v>4.5910314909985095E-2</v>
      </c>
      <c r="AH58" s="318">
        <v>3.218222115730196E-2</v>
      </c>
      <c r="AI58" s="318">
        <v>5.8554432986755334E-2</v>
      </c>
      <c r="AJ58" s="318">
        <v>0.10019953621312627</v>
      </c>
      <c r="AK58" s="254">
        <v>7.1189102518890435E-2</v>
      </c>
      <c r="AL58" s="458">
        <v>6.5680722869732033E-2</v>
      </c>
      <c r="AN58" s="318">
        <v>3.7509370088260274E-2</v>
      </c>
      <c r="AO58" s="318">
        <v>5.6745537195269646E-2</v>
      </c>
      <c r="AP58" s="318">
        <v>2.2694965933042432E-2</v>
      </c>
      <c r="AQ58" s="254">
        <v>4.9496736358328963E-2</v>
      </c>
      <c r="AR58" s="458">
        <v>4.1701008429084085E-2</v>
      </c>
      <c r="AT58" s="318">
        <v>0.10886538542215352</v>
      </c>
      <c r="AU58" s="318">
        <v>2.550016120547749E-2</v>
      </c>
      <c r="AV58" s="318">
        <v>1.2187151422197395E-2</v>
      </c>
      <c r="AW58" s="254">
        <v>2.6199448740845455E-2</v>
      </c>
      <c r="AX58" s="458">
        <v>4.1820845232290793E-2</v>
      </c>
      <c r="AZ58" s="318">
        <v>3.0560856881026943E-2</v>
      </c>
      <c r="BA58" s="318">
        <v>2.0042608641694493E-2</v>
      </c>
    </row>
    <row r="59" spans="1:53">
      <c r="A59" s="283"/>
      <c r="B59" s="289" t="s">
        <v>26</v>
      </c>
      <c r="C59" s="280" t="s">
        <v>25</v>
      </c>
      <c r="D59" s="281">
        <v>207662</v>
      </c>
      <c r="E59" s="281">
        <v>215490</v>
      </c>
      <c r="F59" s="281">
        <v>210645</v>
      </c>
      <c r="G59" s="281">
        <v>224681</v>
      </c>
      <c r="H59" s="361">
        <v>858478</v>
      </c>
      <c r="I59" s="361"/>
      <c r="J59" s="281">
        <v>207792</v>
      </c>
      <c r="K59" s="281">
        <v>221958</v>
      </c>
      <c r="L59" s="281">
        <v>212883</v>
      </c>
      <c r="M59" s="281">
        <v>216630</v>
      </c>
      <c r="N59" s="361">
        <v>859263</v>
      </c>
      <c r="O59" s="452"/>
      <c r="P59" s="281">
        <v>229725</v>
      </c>
      <c r="Q59" s="281">
        <v>240155</v>
      </c>
      <c r="R59" s="281">
        <v>237324</v>
      </c>
      <c r="S59" s="281">
        <v>242789</v>
      </c>
      <c r="T59" s="361">
        <v>949993</v>
      </c>
      <c r="U59" s="362"/>
      <c r="V59" s="281">
        <v>238873</v>
      </c>
      <c r="W59" s="281">
        <v>236268</v>
      </c>
      <c r="X59" s="281">
        <v>224390</v>
      </c>
      <c r="Y59" s="281">
        <v>236813</v>
      </c>
      <c r="Z59" s="361">
        <v>936344</v>
      </c>
      <c r="AA59" s="362"/>
      <c r="AB59" s="281">
        <v>233930</v>
      </c>
      <c r="AC59" s="281">
        <v>238186</v>
      </c>
      <c r="AD59" s="281">
        <v>228447</v>
      </c>
      <c r="AE59" s="281">
        <v>236855</v>
      </c>
      <c r="AF59" s="457">
        <v>937418</v>
      </c>
      <c r="AH59" s="361">
        <v>233424</v>
      </c>
      <c r="AI59" s="361">
        <v>241721</v>
      </c>
      <c r="AJ59" s="361">
        <v>248483</v>
      </c>
      <c r="AK59" s="281">
        <v>248746</v>
      </c>
      <c r="AL59" s="457">
        <v>972374</v>
      </c>
      <c r="AN59" s="361">
        <v>235875</v>
      </c>
      <c r="AO59" s="361">
        <v>251821</v>
      </c>
      <c r="AP59" s="361">
        <v>249604</v>
      </c>
      <c r="AQ59" s="281">
        <v>250079</v>
      </c>
      <c r="AR59" s="457">
        <v>987379</v>
      </c>
      <c r="AT59" s="361">
        <v>250207</v>
      </c>
      <c r="AU59" s="361">
        <v>251909</v>
      </c>
      <c r="AV59" s="361">
        <v>252917</v>
      </c>
      <c r="AW59" s="281">
        <v>257616</v>
      </c>
      <c r="AX59" s="457">
        <v>1012649</v>
      </c>
      <c r="AZ59" s="361">
        <v>257530</v>
      </c>
      <c r="BA59" s="361">
        <v>259669</v>
      </c>
    </row>
    <row r="60" spans="1:53">
      <c r="A60" s="283"/>
      <c r="B60" s="283"/>
      <c r="C60" s="280" t="s">
        <v>23</v>
      </c>
      <c r="D60" s="254">
        <v>6.5714857562212292E-2</v>
      </c>
      <c r="E60" s="254">
        <v>0.21935210072145989</v>
      </c>
      <c r="F60" s="254">
        <v>0.11361053104596759</v>
      </c>
      <c r="G60" s="254">
        <v>3.8247906693037098E-2</v>
      </c>
      <c r="H60" s="97"/>
      <c r="I60" s="97"/>
      <c r="J60" s="254">
        <v>6.2601727807687487E-4</v>
      </c>
      <c r="K60" s="254">
        <v>3.0015313935681472E-2</v>
      </c>
      <c r="L60" s="254">
        <v>1.0624510432243823E-2</v>
      </c>
      <c r="M60" s="254">
        <v>-3.5833025489471738E-2</v>
      </c>
      <c r="N60" s="318">
        <v>9.1440898893146993E-4</v>
      </c>
      <c r="O60" s="419"/>
      <c r="P60" s="254">
        <v>0.12706979026125342</v>
      </c>
      <c r="Q60" s="254">
        <v>0.13314868639589306</v>
      </c>
      <c r="R60" s="254">
        <v>0.1461992823093603</v>
      </c>
      <c r="S60" s="254">
        <v>0.19625242661043174</v>
      </c>
      <c r="T60" s="318">
        <v>0.15043014294502588</v>
      </c>
      <c r="U60" s="453"/>
      <c r="V60" s="254">
        <v>3.9821525737294694E-2</v>
      </c>
      <c r="W60" s="254">
        <v>-1.6185380275238859E-2</v>
      </c>
      <c r="X60" s="254">
        <v>-5.4499334243481523E-2</v>
      </c>
      <c r="Y60" s="254">
        <v>-2.4613965212591959E-2</v>
      </c>
      <c r="Z60" s="318">
        <v>-1.4367474286652637E-2</v>
      </c>
      <c r="AA60" s="453"/>
      <c r="AB60" s="254">
        <v>-2.0693004232374523E-2</v>
      </c>
      <c r="AC60" s="254">
        <v>8.1179000118509759E-3</v>
      </c>
      <c r="AD60" s="254">
        <v>1.8080128347965685E-2</v>
      </c>
      <c r="AE60" s="254">
        <v>1.7735512830796551E-4</v>
      </c>
      <c r="AF60" s="458">
        <v>1.147014345155295E-3</v>
      </c>
      <c r="AH60" s="318">
        <v>-2.1630402257085679E-3</v>
      </c>
      <c r="AI60" s="318">
        <v>1.4841342480246489E-2</v>
      </c>
      <c r="AJ60" s="318">
        <v>8.7705244542497729E-2</v>
      </c>
      <c r="AK60" s="254">
        <v>5.0203711131282747E-2</v>
      </c>
      <c r="AL60" s="458">
        <v>3.7289661602401436E-2</v>
      </c>
      <c r="AN60" s="318">
        <v>1.0500205634382143E-2</v>
      </c>
      <c r="AO60" s="318">
        <v>4.1783709317767093E-2</v>
      </c>
      <c r="AP60" s="318">
        <v>4.5113750236434047E-3</v>
      </c>
      <c r="AQ60" s="254">
        <v>5.3588801427961741E-3</v>
      </c>
      <c r="AR60" s="458">
        <v>1.5431305238519322E-2</v>
      </c>
      <c r="AT60" s="318">
        <v>6.0760996290408098E-2</v>
      </c>
      <c r="AU60" s="318">
        <v>3.4945457289103921E-4</v>
      </c>
      <c r="AV60" s="318">
        <v>1.327302447076173E-2</v>
      </c>
      <c r="AW60" s="254">
        <v>3.0138476241507783E-2</v>
      </c>
      <c r="AX60" s="458">
        <v>2.5593009371274844E-2</v>
      </c>
      <c r="AZ60" s="318">
        <v>2.926776628951222E-2</v>
      </c>
      <c r="BA60" s="318">
        <v>3.0804774740084806E-2</v>
      </c>
    </row>
    <row r="61" spans="1:53">
      <c r="A61" s="283"/>
      <c r="B61" s="279" t="s">
        <v>27</v>
      </c>
      <c r="C61" s="280" t="s">
        <v>25</v>
      </c>
      <c r="D61" s="281">
        <v>0</v>
      </c>
      <c r="E61" s="281">
        <v>0</v>
      </c>
      <c r="F61" s="281">
        <v>0</v>
      </c>
      <c r="G61" s="281">
        <v>0</v>
      </c>
      <c r="H61" s="361">
        <v>0</v>
      </c>
      <c r="I61" s="361"/>
      <c r="J61" s="281">
        <v>0</v>
      </c>
      <c r="K61" s="281">
        <v>0</v>
      </c>
      <c r="L61" s="281">
        <v>0</v>
      </c>
      <c r="M61" s="281">
        <v>0</v>
      </c>
      <c r="N61" s="361">
        <v>0</v>
      </c>
      <c r="O61" s="452"/>
      <c r="P61" s="281">
        <v>0</v>
      </c>
      <c r="Q61" s="281">
        <v>0</v>
      </c>
      <c r="R61" s="281">
        <v>0</v>
      </c>
      <c r="S61" s="281">
        <v>0</v>
      </c>
      <c r="T61" s="361">
        <v>0</v>
      </c>
      <c r="U61" s="362"/>
      <c r="V61" s="281">
        <v>0</v>
      </c>
      <c r="W61" s="281">
        <v>0</v>
      </c>
      <c r="X61" s="281">
        <v>0</v>
      </c>
      <c r="Y61" s="281">
        <v>0</v>
      </c>
      <c r="Z61" s="361">
        <v>0</v>
      </c>
      <c r="AA61" s="362"/>
      <c r="AB61" s="281">
        <v>0</v>
      </c>
      <c r="AC61" s="281">
        <v>0</v>
      </c>
      <c r="AD61" s="281">
        <v>0</v>
      </c>
      <c r="AE61" s="281">
        <v>0</v>
      </c>
      <c r="AF61" s="457">
        <v>0</v>
      </c>
      <c r="AH61" s="361">
        <v>0</v>
      </c>
      <c r="AI61" s="361">
        <v>0</v>
      </c>
      <c r="AJ61" s="361">
        <v>0</v>
      </c>
      <c r="AK61" s="281">
        <v>0</v>
      </c>
      <c r="AL61" s="457">
        <v>0</v>
      </c>
      <c r="AN61" s="361">
        <v>0</v>
      </c>
      <c r="AO61" s="361">
        <v>0</v>
      </c>
      <c r="AP61" s="361">
        <v>0</v>
      </c>
      <c r="AQ61" s="281">
        <v>0</v>
      </c>
      <c r="AR61" s="457">
        <v>0</v>
      </c>
      <c r="AT61" s="361">
        <v>0</v>
      </c>
      <c r="AU61" s="361">
        <v>0</v>
      </c>
      <c r="AV61" s="361">
        <v>0</v>
      </c>
      <c r="AW61" s="281">
        <v>0</v>
      </c>
      <c r="AX61" s="457">
        <v>0</v>
      </c>
      <c r="AZ61" s="361">
        <v>0</v>
      </c>
      <c r="BA61" s="361">
        <v>0</v>
      </c>
    </row>
    <row r="62" spans="1:53">
      <c r="A62" s="283"/>
      <c r="B62" s="288"/>
      <c r="C62" s="280" t="s">
        <v>23</v>
      </c>
      <c r="D62" s="254">
        <v>0</v>
      </c>
      <c r="E62" s="254">
        <v>0</v>
      </c>
      <c r="F62" s="254">
        <v>0</v>
      </c>
      <c r="G62" s="254">
        <v>0</v>
      </c>
      <c r="H62" s="97"/>
      <c r="I62" s="97"/>
      <c r="J62" s="254">
        <v>0</v>
      </c>
      <c r="K62" s="254">
        <v>0</v>
      </c>
      <c r="L62" s="254">
        <v>0</v>
      </c>
      <c r="M62" s="254">
        <v>0</v>
      </c>
      <c r="N62" s="318">
        <v>0</v>
      </c>
      <c r="O62" s="419"/>
      <c r="P62" s="254" t="s">
        <v>279</v>
      </c>
      <c r="Q62" s="254" t="s">
        <v>279</v>
      </c>
      <c r="R62" s="254" t="s">
        <v>279</v>
      </c>
      <c r="S62" s="254" t="s">
        <v>279</v>
      </c>
      <c r="T62" s="318" t="s">
        <v>279</v>
      </c>
      <c r="U62" s="453"/>
      <c r="V62" s="254" t="s">
        <v>279</v>
      </c>
      <c r="W62" s="254" t="s">
        <v>279</v>
      </c>
      <c r="X62" s="254" t="s">
        <v>279</v>
      </c>
      <c r="Y62" s="254" t="s">
        <v>279</v>
      </c>
      <c r="Z62" s="318" t="s">
        <v>279</v>
      </c>
      <c r="AA62" s="453"/>
      <c r="AB62" s="254" t="s">
        <v>279</v>
      </c>
      <c r="AC62" s="254" t="s">
        <v>279</v>
      </c>
      <c r="AD62" s="254" t="s">
        <v>279</v>
      </c>
      <c r="AE62" s="254" t="s">
        <v>279</v>
      </c>
      <c r="AF62" s="458" t="s">
        <v>335</v>
      </c>
      <c r="AH62" s="318" t="s">
        <v>279</v>
      </c>
      <c r="AI62" s="318" t="s">
        <v>279</v>
      </c>
      <c r="AJ62" s="318" t="s">
        <v>279</v>
      </c>
      <c r="AK62" s="254" t="s">
        <v>279</v>
      </c>
      <c r="AL62" s="458" t="s">
        <v>279</v>
      </c>
      <c r="AN62" s="318" t="s">
        <v>279</v>
      </c>
      <c r="AO62" s="318" t="s">
        <v>279</v>
      </c>
      <c r="AP62" s="318" t="s">
        <v>279</v>
      </c>
      <c r="AQ62" s="254" t="s">
        <v>279</v>
      </c>
      <c r="AR62" s="458" t="s">
        <v>279</v>
      </c>
      <c r="AT62" s="318" t="s">
        <v>279</v>
      </c>
      <c r="AU62" s="318" t="s">
        <v>279</v>
      </c>
      <c r="AV62" s="318" t="s">
        <v>279</v>
      </c>
      <c r="AW62" s="254" t="s">
        <v>279</v>
      </c>
      <c r="AX62" s="458" t="s">
        <v>279</v>
      </c>
      <c r="AZ62" s="318" t="s">
        <v>279</v>
      </c>
      <c r="BA62" s="318" t="s">
        <v>279</v>
      </c>
    </row>
    <row r="63" spans="1:53">
      <c r="A63" s="283"/>
      <c r="B63" s="279" t="s">
        <v>28</v>
      </c>
      <c r="C63" s="280" t="s">
        <v>25</v>
      </c>
      <c r="D63" s="281">
        <v>559631</v>
      </c>
      <c r="E63" s="281">
        <v>595862</v>
      </c>
      <c r="F63" s="281">
        <v>587017</v>
      </c>
      <c r="G63" s="281">
        <v>609610</v>
      </c>
      <c r="H63" s="361">
        <v>2352120</v>
      </c>
      <c r="I63" s="361"/>
      <c r="J63" s="281">
        <v>573633</v>
      </c>
      <c r="K63" s="281">
        <v>617244</v>
      </c>
      <c r="L63" s="281">
        <v>571876</v>
      </c>
      <c r="M63" s="281">
        <v>573459</v>
      </c>
      <c r="N63" s="361">
        <v>2336212</v>
      </c>
      <c r="O63" s="452"/>
      <c r="P63" s="281">
        <v>536516</v>
      </c>
      <c r="Q63" s="281">
        <v>559430</v>
      </c>
      <c r="R63" s="281">
        <v>559949</v>
      </c>
      <c r="S63" s="281">
        <v>574415</v>
      </c>
      <c r="T63" s="361">
        <v>2230310</v>
      </c>
      <c r="U63" s="362"/>
      <c r="V63" s="281">
        <v>569873</v>
      </c>
      <c r="W63" s="281">
        <v>575326</v>
      </c>
      <c r="X63" s="281">
        <v>565195</v>
      </c>
      <c r="Y63" s="281">
        <v>592762</v>
      </c>
      <c r="Z63" s="361">
        <v>2303156</v>
      </c>
      <c r="AA63" s="362"/>
      <c r="AB63" s="281">
        <v>580431</v>
      </c>
      <c r="AC63" s="281">
        <v>604907</v>
      </c>
      <c r="AD63" s="281">
        <v>588013</v>
      </c>
      <c r="AE63" s="281">
        <v>607713</v>
      </c>
      <c r="AF63" s="457">
        <v>2381064</v>
      </c>
      <c r="AH63" s="361">
        <v>594547</v>
      </c>
      <c r="AI63" s="361">
        <v>628986</v>
      </c>
      <c r="AJ63" s="361">
        <v>640001</v>
      </c>
      <c r="AK63" s="281">
        <v>641235</v>
      </c>
      <c r="AL63" s="457">
        <v>2504769</v>
      </c>
      <c r="AN63" s="361">
        <v>608421</v>
      </c>
      <c r="AO63" s="361">
        <v>657003</v>
      </c>
      <c r="AP63" s="361">
        <v>648942</v>
      </c>
      <c r="AQ63" s="281">
        <v>658943</v>
      </c>
      <c r="AR63" s="457">
        <v>2573309</v>
      </c>
      <c r="AT63" s="361">
        <v>653137</v>
      </c>
      <c r="AU63" s="361">
        <v>664606</v>
      </c>
      <c r="AV63" s="361">
        <v>657064</v>
      </c>
      <c r="AW63" s="281">
        <v>676734</v>
      </c>
      <c r="AX63" s="457">
        <v>2651541</v>
      </c>
      <c r="AZ63" s="361">
        <v>676672</v>
      </c>
      <c r="BA63" s="361">
        <v>685485</v>
      </c>
    </row>
    <row r="64" spans="1:53">
      <c r="A64" s="288"/>
      <c r="B64" s="288"/>
      <c r="C64" s="280" t="s">
        <v>23</v>
      </c>
      <c r="D64" s="254">
        <v>3.7156539691835529E-2</v>
      </c>
      <c r="E64" s="254">
        <v>0.28198331744826238</v>
      </c>
      <c r="F64" s="254">
        <v>0.12611985251518396</v>
      </c>
      <c r="G64" s="254">
        <v>4.6366527805670125E-2</v>
      </c>
      <c r="H64" s="97"/>
      <c r="I64" s="97"/>
      <c r="J64" s="254">
        <v>2.5020057859553885E-2</v>
      </c>
      <c r="K64" s="254">
        <v>3.5884147671776348E-2</v>
      </c>
      <c r="L64" s="254">
        <v>-2.579312013110353E-2</v>
      </c>
      <c r="M64" s="254">
        <v>-5.930184872295402E-2</v>
      </c>
      <c r="N64" s="318">
        <v>-6.7632603778718936E-3</v>
      </c>
      <c r="O64" s="419"/>
      <c r="P64" s="254">
        <v>-3.0914092599583443E-2</v>
      </c>
      <c r="Q64" s="254">
        <v>-4.4179959267915958E-2</v>
      </c>
      <c r="R64" s="254">
        <v>1.5938994564231423E-2</v>
      </c>
      <c r="S64" s="254">
        <v>6.2877243104615843E-2</v>
      </c>
      <c r="T64" s="318">
        <v>-9.2803596654977838E-5</v>
      </c>
      <c r="U64" s="453"/>
      <c r="V64" s="254">
        <v>6.2173355501047523E-2</v>
      </c>
      <c r="W64" s="254">
        <v>2.8414636326260734E-2</v>
      </c>
      <c r="X64" s="254">
        <v>9.3687103646939995E-3</v>
      </c>
      <c r="Y64" s="254">
        <v>3.1940321892708123E-2</v>
      </c>
      <c r="Z64" s="318">
        <v>3.2661827279615752E-2</v>
      </c>
      <c r="AA64" s="453"/>
      <c r="AB64" s="254">
        <v>1.8526934948664087E-2</v>
      </c>
      <c r="AC64" s="254">
        <v>5.1416066716956976E-2</v>
      </c>
      <c r="AD64" s="254">
        <v>4.0371907040932742E-2</v>
      </c>
      <c r="AE64" s="254">
        <v>2.5222601988656557E-2</v>
      </c>
      <c r="AF64" s="458">
        <v>3.3826627462490544E-2</v>
      </c>
      <c r="AH64" s="318">
        <v>2.4319858863499633E-2</v>
      </c>
      <c r="AI64" s="318">
        <v>3.9806118957129044E-2</v>
      </c>
      <c r="AJ64" s="318">
        <v>8.8413011276961662E-2</v>
      </c>
      <c r="AK64" s="254">
        <v>5.5160906546346755E-2</v>
      </c>
      <c r="AL64" s="458">
        <v>5.1953664412212275E-2</v>
      </c>
      <c r="AN64" s="318">
        <v>2.3335413348313905E-2</v>
      </c>
      <c r="AO64" s="318">
        <v>4.4543121786494444E-2</v>
      </c>
      <c r="AP64" s="318">
        <v>1.3970290671420749E-2</v>
      </c>
      <c r="AQ64" s="254">
        <v>2.7615460790505919E-2</v>
      </c>
      <c r="AR64" s="458">
        <v>2.7363800813567929E-2</v>
      </c>
      <c r="AT64" s="318">
        <v>7.3495162067055642E-2</v>
      </c>
      <c r="AU64" s="318">
        <v>1.1572245484419375E-2</v>
      </c>
      <c r="AV64" s="318">
        <v>1.2515756415827584E-2</v>
      </c>
      <c r="AW64" s="254">
        <v>2.6999300394723091E-2</v>
      </c>
      <c r="AX64" s="458">
        <v>3.0401323743087127E-2</v>
      </c>
      <c r="AZ64" s="318">
        <v>3.6033787704570441E-2</v>
      </c>
      <c r="BA64" s="318">
        <v>3.1415605637024058E-2</v>
      </c>
    </row>
    <row r="65" spans="1:53">
      <c r="A65" s="279" t="s">
        <v>28</v>
      </c>
      <c r="B65" s="279" t="s">
        <v>22</v>
      </c>
      <c r="C65" s="280" t="s">
        <v>25</v>
      </c>
      <c r="D65" s="281">
        <v>7488932</v>
      </c>
      <c r="E65" s="281">
        <v>7646256</v>
      </c>
      <c r="F65" s="281">
        <v>7286561</v>
      </c>
      <c r="G65" s="281">
        <v>7357174</v>
      </c>
      <c r="H65" s="361">
        <v>29778923</v>
      </c>
      <c r="I65" s="361"/>
      <c r="J65" s="281">
        <v>6821687</v>
      </c>
      <c r="K65" s="281">
        <v>7324778</v>
      </c>
      <c r="L65" s="281">
        <v>7023989</v>
      </c>
      <c r="M65" s="281">
        <v>6807842</v>
      </c>
      <c r="N65" s="361">
        <v>27978296</v>
      </c>
      <c r="O65" s="452"/>
      <c r="P65" s="281">
        <v>6420405</v>
      </c>
      <c r="Q65" s="281">
        <v>6656143</v>
      </c>
      <c r="R65" s="281">
        <v>6735801</v>
      </c>
      <c r="S65" s="281">
        <v>6805389</v>
      </c>
      <c r="T65" s="361">
        <v>26617738</v>
      </c>
      <c r="U65" s="362"/>
      <c r="V65" s="281">
        <v>6719101</v>
      </c>
      <c r="W65" s="281">
        <v>6979416</v>
      </c>
      <c r="X65" s="281">
        <v>6914207</v>
      </c>
      <c r="Y65" s="281">
        <v>7031857</v>
      </c>
      <c r="Z65" s="361">
        <v>27644581</v>
      </c>
      <c r="AA65" s="362"/>
      <c r="AB65" s="281">
        <v>6822591</v>
      </c>
      <c r="AC65" s="281">
        <v>7005421</v>
      </c>
      <c r="AD65" s="281">
        <v>7038348</v>
      </c>
      <c r="AE65" s="281">
        <v>7118048</v>
      </c>
      <c r="AF65" s="457">
        <v>27984408</v>
      </c>
      <c r="AH65" s="361">
        <v>6767363</v>
      </c>
      <c r="AI65" s="361">
        <v>7263077</v>
      </c>
      <c r="AJ65" s="361">
        <v>7502933</v>
      </c>
      <c r="AK65" s="281">
        <v>7341192</v>
      </c>
      <c r="AL65" s="457">
        <v>28874565</v>
      </c>
      <c r="AN65" s="361">
        <v>7090034</v>
      </c>
      <c r="AO65" s="361">
        <v>7504469</v>
      </c>
      <c r="AP65" s="361">
        <v>7530678</v>
      </c>
      <c r="AQ65" s="281">
        <v>7577142</v>
      </c>
      <c r="AR65" s="457">
        <v>29702323</v>
      </c>
      <c r="AT65" s="361">
        <v>7374471</v>
      </c>
      <c r="AU65" s="361">
        <v>7657564</v>
      </c>
      <c r="AV65" s="361">
        <v>7854246</v>
      </c>
      <c r="AW65" s="281">
        <v>7823929</v>
      </c>
      <c r="AX65" s="457">
        <v>30710210</v>
      </c>
      <c r="AZ65" s="361">
        <v>7897812</v>
      </c>
      <c r="BA65" s="361">
        <v>8094939</v>
      </c>
    </row>
    <row r="66" spans="1:53">
      <c r="A66" s="283"/>
      <c r="B66" s="283"/>
      <c r="C66" s="280" t="s">
        <v>23</v>
      </c>
      <c r="D66" s="254">
        <v>3.3696053823651334E-3</v>
      </c>
      <c r="E66" s="254">
        <v>0.40512653709283064</v>
      </c>
      <c r="F66" s="254">
        <v>7.5339389854601285E-2</v>
      </c>
      <c r="G66" s="254">
        <v>-4.8951531672771574E-2</v>
      </c>
      <c r="H66" s="280"/>
      <c r="I66" s="280"/>
      <c r="J66" s="254">
        <v>-8.9097484127242707E-2</v>
      </c>
      <c r="K66" s="254">
        <v>-4.2043844726098629E-2</v>
      </c>
      <c r="L66" s="254">
        <v>-3.6035106273041566E-2</v>
      </c>
      <c r="M66" s="254">
        <v>-7.4666169374273325E-2</v>
      </c>
      <c r="N66" s="318">
        <v>-6.0466491686082757E-2</v>
      </c>
      <c r="O66" s="419"/>
      <c r="P66" s="254">
        <v>-3.9192056385393137E-2</v>
      </c>
      <c r="Q66" s="254">
        <v>-6.7129363925114593E-2</v>
      </c>
      <c r="R66" s="254">
        <v>-1.6823384530771035E-2</v>
      </c>
      <c r="S66" s="254">
        <v>3.1102516640255429E-2</v>
      </c>
      <c r="T66" s="318">
        <v>-2.3868015153701627E-2</v>
      </c>
      <c r="U66" s="453"/>
      <c r="V66" s="254">
        <v>4.6522921840600473E-2</v>
      </c>
      <c r="W66" s="254">
        <v>4.8567616410885472E-2</v>
      </c>
      <c r="X66" s="254">
        <v>2.6486233782737845E-2</v>
      </c>
      <c r="Y66" s="254">
        <v>3.3277745034119288E-2</v>
      </c>
      <c r="Z66" s="318">
        <v>3.857739526927495E-2</v>
      </c>
      <c r="AA66" s="453"/>
      <c r="AB66" s="254">
        <v>1.5402358142852846E-2</v>
      </c>
      <c r="AC66" s="254">
        <v>3.7259564410545565E-3</v>
      </c>
      <c r="AD66" s="254">
        <v>1.7954481258660504E-2</v>
      </c>
      <c r="AE66" s="254">
        <v>1.2257217403596199E-2</v>
      </c>
      <c r="AF66" s="458">
        <v>1.2292716608726995E-2</v>
      </c>
      <c r="AH66" s="318">
        <v>-8.0948718749226378E-3</v>
      </c>
      <c r="AI66" s="318">
        <v>3.6779516891276121E-2</v>
      </c>
      <c r="AJ66" s="318">
        <v>6.600767680143127E-2</v>
      </c>
      <c r="AK66" s="254">
        <v>3.1349044007570548E-2</v>
      </c>
      <c r="AL66" s="458">
        <v>3.1809034516649515E-2</v>
      </c>
      <c r="AN66" s="318">
        <v>4.7680462833159742E-2</v>
      </c>
      <c r="AO66" s="318">
        <v>3.3235500601191514E-2</v>
      </c>
      <c r="AP66" s="318">
        <v>3.6978872129072027E-3</v>
      </c>
      <c r="AQ66" s="254">
        <v>3.2140557010360116E-2</v>
      </c>
      <c r="AR66" s="458">
        <v>2.8667375595095468E-2</v>
      </c>
      <c r="AT66" s="318">
        <v>4.0117861211949046E-2</v>
      </c>
      <c r="AU66" s="318">
        <v>2.0400510682368145E-2</v>
      </c>
      <c r="AV66" s="318">
        <v>4.29666492180385E-2</v>
      </c>
      <c r="AW66" s="254">
        <v>3.25699320403392E-2</v>
      </c>
      <c r="AX66" s="458">
        <v>3.3932935144500354E-2</v>
      </c>
      <c r="AZ66" s="318">
        <v>7.0966581874143841E-2</v>
      </c>
      <c r="BA66" s="318">
        <v>5.7116727982946092E-2</v>
      </c>
    </row>
    <row r="67" spans="1:53">
      <c r="A67" s="283"/>
      <c r="B67" s="279" t="s">
        <v>24</v>
      </c>
      <c r="C67" s="280" t="s">
        <v>25</v>
      </c>
      <c r="D67" s="281">
        <v>7717720</v>
      </c>
      <c r="E67" s="281">
        <v>8344547</v>
      </c>
      <c r="F67" s="281">
        <v>8263661</v>
      </c>
      <c r="G67" s="281">
        <v>8519304</v>
      </c>
      <c r="H67" s="361">
        <v>32845232</v>
      </c>
      <c r="I67" s="361"/>
      <c r="J67" s="281">
        <v>7806510</v>
      </c>
      <c r="K67" s="281">
        <v>8369087</v>
      </c>
      <c r="L67" s="281">
        <v>7814548</v>
      </c>
      <c r="M67" s="281">
        <v>7623429</v>
      </c>
      <c r="N67" s="361">
        <v>31613574</v>
      </c>
      <c r="O67" s="452"/>
      <c r="P67" s="281">
        <v>7699539</v>
      </c>
      <c r="Q67" s="281">
        <v>7992426</v>
      </c>
      <c r="R67" s="281">
        <v>8090507</v>
      </c>
      <c r="S67" s="281">
        <v>8184437</v>
      </c>
      <c r="T67" s="361">
        <v>31966909</v>
      </c>
      <c r="U67" s="362"/>
      <c r="V67" s="281">
        <v>8134033</v>
      </c>
      <c r="W67" s="281">
        <v>8534147</v>
      </c>
      <c r="X67" s="281">
        <v>8541304</v>
      </c>
      <c r="Y67" s="281">
        <v>8867876</v>
      </c>
      <c r="Z67" s="361">
        <v>34077360</v>
      </c>
      <c r="AA67" s="362"/>
      <c r="AB67" s="281">
        <v>8666265</v>
      </c>
      <c r="AC67" s="281">
        <v>9014807</v>
      </c>
      <c r="AD67" s="281">
        <v>9009965</v>
      </c>
      <c r="AE67" s="281">
        <v>9153236</v>
      </c>
      <c r="AF67" s="457">
        <v>35844273</v>
      </c>
      <c r="AH67" s="361">
        <v>8921415</v>
      </c>
      <c r="AI67" s="361">
        <v>9514148</v>
      </c>
      <c r="AJ67" s="361">
        <v>9819046</v>
      </c>
      <c r="AK67" s="281">
        <v>9766511</v>
      </c>
      <c r="AL67" s="457">
        <v>38021120</v>
      </c>
      <c r="AN67" s="361">
        <v>9258003</v>
      </c>
      <c r="AO67" s="361">
        <v>9910179</v>
      </c>
      <c r="AP67" s="361">
        <v>10048326</v>
      </c>
      <c r="AQ67" s="281">
        <v>9995097</v>
      </c>
      <c r="AR67" s="457">
        <v>39211605</v>
      </c>
      <c r="AT67" s="361">
        <v>9910098</v>
      </c>
      <c r="AU67" s="361">
        <v>10209786</v>
      </c>
      <c r="AV67" s="361">
        <v>10319334</v>
      </c>
      <c r="AW67" s="281">
        <v>10370296</v>
      </c>
      <c r="AX67" s="457">
        <v>40809514</v>
      </c>
      <c r="AZ67" s="361">
        <v>10410107</v>
      </c>
      <c r="BA67" s="361">
        <v>10720421</v>
      </c>
    </row>
    <row r="68" spans="1:53">
      <c r="A68" s="283"/>
      <c r="B68" s="288"/>
      <c r="C68" s="280" t="s">
        <v>23</v>
      </c>
      <c r="D68" s="254">
        <v>6.5064040282583205E-3</v>
      </c>
      <c r="E68" s="254">
        <v>0.43107846920313159</v>
      </c>
      <c r="F68" s="254">
        <v>0.14799680648194699</v>
      </c>
      <c r="G68" s="254">
        <v>7.6236759595680909E-2</v>
      </c>
      <c r="H68" s="97"/>
      <c r="I68" s="97"/>
      <c r="J68" s="254">
        <v>3.4088789652051719E-2</v>
      </c>
      <c r="K68" s="254">
        <v>2.7330966900007941E-2</v>
      </c>
      <c r="L68" s="254">
        <v>-3.4503515215881561E-2</v>
      </c>
      <c r="M68" s="254">
        <v>-8.7376917142844832E-2</v>
      </c>
      <c r="N68" s="318">
        <v>-3.7498836969700799E-2</v>
      </c>
      <c r="O68" s="419"/>
      <c r="P68" s="254">
        <v>-7.5528461415017567E-3</v>
      </c>
      <c r="Q68" s="254">
        <v>-2.4666495089362361E-2</v>
      </c>
      <c r="R68" s="254">
        <v>4.9696307765683123E-2</v>
      </c>
      <c r="S68" s="254">
        <v>9.8642609861750774E-2</v>
      </c>
      <c r="T68" s="318">
        <v>2.7552546538777145E-2</v>
      </c>
      <c r="U68" s="453"/>
      <c r="V68" s="254">
        <v>5.6431170749313697E-2</v>
      </c>
      <c r="W68" s="254">
        <v>6.7779295047586396E-2</v>
      </c>
      <c r="X68" s="254">
        <v>5.5719252205084224E-2</v>
      </c>
      <c r="Y68" s="254">
        <v>8.3504705332816398E-2</v>
      </c>
      <c r="Z68" s="318">
        <v>6.6019864479233803E-2</v>
      </c>
      <c r="AA68" s="453"/>
      <c r="AB68" s="254">
        <v>6.5432731831798652E-2</v>
      </c>
      <c r="AC68" s="254">
        <v>5.6321973361836974E-2</v>
      </c>
      <c r="AD68" s="254">
        <v>5.486995896645297E-2</v>
      </c>
      <c r="AE68" s="254">
        <v>3.2179069711845365E-2</v>
      </c>
      <c r="AF68" s="458">
        <v>5.1850055285972863E-2</v>
      </c>
      <c r="AH68" s="318">
        <v>2.9441749127219197E-2</v>
      </c>
      <c r="AI68" s="318">
        <v>5.5391202496071212E-2</v>
      </c>
      <c r="AJ68" s="318">
        <v>8.9798462036201121E-2</v>
      </c>
      <c r="AK68" s="254">
        <v>6.7000894547021295E-2</v>
      </c>
      <c r="AL68" s="458">
        <v>6.0730677952374634E-2</v>
      </c>
      <c r="AN68" s="318">
        <v>3.7728095823364338E-2</v>
      </c>
      <c r="AO68" s="318">
        <v>4.1625482386862256E-2</v>
      </c>
      <c r="AP68" s="318">
        <v>2.3350537312891717E-2</v>
      </c>
      <c r="AQ68" s="254">
        <v>2.3405082941083011E-2</v>
      </c>
      <c r="AR68" s="458">
        <v>3.131115022387565E-2</v>
      </c>
      <c r="AT68" s="318">
        <v>7.0435816449832656E-2</v>
      </c>
      <c r="AU68" s="318">
        <v>3.023224908450195E-2</v>
      </c>
      <c r="AV68" s="318">
        <v>2.6970462542716067E-2</v>
      </c>
      <c r="AW68" s="254">
        <v>3.7538305030956787E-2</v>
      </c>
      <c r="AX68" s="458">
        <v>4.0750920550179037E-2</v>
      </c>
      <c r="AZ68" s="318">
        <v>5.0454496010029271E-2</v>
      </c>
      <c r="BA68" s="318">
        <v>5.0014270622322554E-2</v>
      </c>
    </row>
    <row r="69" spans="1:53">
      <c r="A69" s="283"/>
      <c r="B69" s="289" t="s">
        <v>26</v>
      </c>
      <c r="C69" s="280" t="s">
        <v>25</v>
      </c>
      <c r="D69" s="281">
        <v>8375549</v>
      </c>
      <c r="E69" s="281">
        <v>8679004</v>
      </c>
      <c r="F69" s="281">
        <v>8650157</v>
      </c>
      <c r="G69" s="281">
        <v>8869228</v>
      </c>
      <c r="H69" s="361">
        <v>34573938</v>
      </c>
      <c r="I69" s="361"/>
      <c r="J69" s="281">
        <v>8384820</v>
      </c>
      <c r="K69" s="281">
        <v>8686070</v>
      </c>
      <c r="L69" s="281">
        <v>8041367</v>
      </c>
      <c r="M69" s="281">
        <v>7984641</v>
      </c>
      <c r="N69" s="361">
        <v>33096898</v>
      </c>
      <c r="O69" s="452"/>
      <c r="P69" s="281">
        <v>6683753</v>
      </c>
      <c r="Q69" s="281">
        <v>6767001</v>
      </c>
      <c r="R69" s="281">
        <v>6773943</v>
      </c>
      <c r="S69" s="281">
        <v>6835845</v>
      </c>
      <c r="T69" s="361">
        <v>27060542</v>
      </c>
      <c r="U69" s="362"/>
      <c r="V69" s="281">
        <v>6674500</v>
      </c>
      <c r="W69" s="281">
        <v>6803691</v>
      </c>
      <c r="X69" s="281">
        <v>6717184</v>
      </c>
      <c r="Y69" s="281">
        <v>6846031</v>
      </c>
      <c r="Z69" s="361">
        <v>27041406</v>
      </c>
      <c r="AA69" s="362"/>
      <c r="AB69" s="281">
        <v>6592291</v>
      </c>
      <c r="AC69" s="281">
        <v>6607200</v>
      </c>
      <c r="AD69" s="281">
        <v>6616478</v>
      </c>
      <c r="AE69" s="281">
        <v>6867502</v>
      </c>
      <c r="AF69" s="457">
        <v>26683471</v>
      </c>
      <c r="AH69" s="361">
        <v>6497921</v>
      </c>
      <c r="AI69" s="361">
        <v>6785562</v>
      </c>
      <c r="AJ69" s="361">
        <v>6844382</v>
      </c>
      <c r="AK69" s="281">
        <v>6904980</v>
      </c>
      <c r="AL69" s="457">
        <v>27032845</v>
      </c>
      <c r="AN69" s="361">
        <v>6515085</v>
      </c>
      <c r="AO69" s="361">
        <v>6880102</v>
      </c>
      <c r="AP69" s="361">
        <v>6950742</v>
      </c>
      <c r="AQ69" s="281">
        <v>6922171</v>
      </c>
      <c r="AR69" s="457">
        <v>27268100</v>
      </c>
      <c r="AT69" s="361">
        <v>6901031</v>
      </c>
      <c r="AU69" s="361">
        <v>6997250</v>
      </c>
      <c r="AV69" s="361">
        <v>6953988</v>
      </c>
      <c r="AW69" s="281">
        <v>6999833</v>
      </c>
      <c r="AX69" s="457">
        <v>27852102</v>
      </c>
      <c r="AZ69" s="361">
        <v>6963678</v>
      </c>
      <c r="BA69" s="361">
        <v>7143255</v>
      </c>
    </row>
    <row r="70" spans="1:53">
      <c r="A70" s="283"/>
      <c r="B70" s="283"/>
      <c r="C70" s="280" t="s">
        <v>23</v>
      </c>
      <c r="D70" s="254">
        <v>-2.8012601860894952E-3</v>
      </c>
      <c r="E70" s="254">
        <v>0.21695735841712327</v>
      </c>
      <c r="F70" s="254">
        <v>5.5811115524145166E-2</v>
      </c>
      <c r="G70" s="254">
        <v>1.579707670072918E-2</v>
      </c>
      <c r="H70" s="97"/>
      <c r="I70" s="97"/>
      <c r="J70" s="254">
        <v>-1.8642218765906441E-2</v>
      </c>
      <c r="K70" s="254">
        <v>-2.1520958275403471E-2</v>
      </c>
      <c r="L70" s="254">
        <v>-8.8280902335089381E-2</v>
      </c>
      <c r="M70" s="254">
        <v>-0.11627558212222043</v>
      </c>
      <c r="N70" s="318">
        <v>-4.2721196526701699E-2</v>
      </c>
      <c r="O70" s="419"/>
      <c r="P70" s="254">
        <v>-0.1552109510143278</v>
      </c>
      <c r="Q70" s="254">
        <v>-0.16421871011065481</v>
      </c>
      <c r="R70" s="254">
        <v>-9.7510218377985458E-2</v>
      </c>
      <c r="S70" s="254">
        <v>-5.7163971537181668E-2</v>
      </c>
      <c r="T70" s="318">
        <v>-0.12039711746971726</v>
      </c>
      <c r="U70" s="453"/>
      <c r="V70" s="254">
        <v>-1.3844018472854991E-3</v>
      </c>
      <c r="W70" s="254">
        <v>5.4218995977686202E-3</v>
      </c>
      <c r="X70" s="254">
        <v>-8.3790194278280383E-3</v>
      </c>
      <c r="Y70" s="254">
        <v>1.4900864487126242E-3</v>
      </c>
      <c r="Z70" s="318">
        <v>-7.0715508950258688E-4</v>
      </c>
      <c r="AA70" s="453"/>
      <c r="AB70" s="254">
        <v>-1.2316877668739235E-2</v>
      </c>
      <c r="AC70" s="254">
        <v>-2.888005936777549E-2</v>
      </c>
      <c r="AD70" s="254">
        <v>-1.4992294390030136E-2</v>
      </c>
      <c r="AE70" s="254">
        <v>3.1362697598067424E-3</v>
      </c>
      <c r="AF70" s="458">
        <v>-1.323655286267289E-2</v>
      </c>
      <c r="AH70" s="318">
        <v>-1.4315205442235523E-2</v>
      </c>
      <c r="AI70" s="318">
        <v>2.6995096258626949E-2</v>
      </c>
      <c r="AJ70" s="318">
        <v>3.4444911628210617E-2</v>
      </c>
      <c r="AK70" s="254">
        <v>5.4572972821849142E-3</v>
      </c>
      <c r="AL70" s="458">
        <v>1.3093274109653885E-2</v>
      </c>
      <c r="AN70" s="318">
        <v>2.6414602455153702E-3</v>
      </c>
      <c r="AO70" s="318">
        <v>1.3932523201467983E-2</v>
      </c>
      <c r="AP70" s="318">
        <v>1.5539752164622112E-2</v>
      </c>
      <c r="AQ70" s="254">
        <v>2.4896523958071182E-3</v>
      </c>
      <c r="AR70" s="458">
        <v>8.7025616430678188E-3</v>
      </c>
      <c r="AT70" s="318">
        <v>5.9238828042918801E-2</v>
      </c>
      <c r="AU70" s="318">
        <v>1.7027073145136518E-2</v>
      </c>
      <c r="AV70" s="318">
        <v>4.6700050152925776E-4</v>
      </c>
      <c r="AW70" s="254">
        <v>1.1219312553821581E-2</v>
      </c>
      <c r="AX70" s="458">
        <v>2.1417040424525302E-2</v>
      </c>
      <c r="AZ70" s="318">
        <v>9.0779189370400193E-3</v>
      </c>
      <c r="BA70" s="318">
        <v>2.0866054521419208E-2</v>
      </c>
    </row>
    <row r="71" spans="1:53">
      <c r="A71" s="283"/>
      <c r="B71" s="279" t="s">
        <v>27</v>
      </c>
      <c r="C71" s="280" t="s">
        <v>25</v>
      </c>
      <c r="D71" s="281">
        <v>0</v>
      </c>
      <c r="E71" s="281">
        <v>0</v>
      </c>
      <c r="F71" s="281">
        <v>0</v>
      </c>
      <c r="G71" s="281">
        <v>0</v>
      </c>
      <c r="H71" s="361">
        <v>0</v>
      </c>
      <c r="I71" s="361"/>
      <c r="J71" s="281">
        <v>0</v>
      </c>
      <c r="K71" s="281">
        <v>0</v>
      </c>
      <c r="L71" s="281">
        <v>0</v>
      </c>
      <c r="M71" s="281">
        <v>0</v>
      </c>
      <c r="N71" s="361">
        <v>0</v>
      </c>
      <c r="O71" s="452"/>
      <c r="P71" s="281">
        <v>0</v>
      </c>
      <c r="Q71" s="281">
        <v>0</v>
      </c>
      <c r="R71" s="281">
        <v>0</v>
      </c>
      <c r="S71" s="281">
        <v>0</v>
      </c>
      <c r="T71" s="361">
        <v>0</v>
      </c>
      <c r="U71" s="362"/>
      <c r="V71" s="281">
        <v>0</v>
      </c>
      <c r="W71" s="281">
        <v>0</v>
      </c>
      <c r="X71" s="281">
        <v>0</v>
      </c>
      <c r="Y71" s="281">
        <v>0</v>
      </c>
      <c r="Z71" s="361">
        <v>0</v>
      </c>
      <c r="AA71" s="362"/>
      <c r="AB71" s="281">
        <v>0</v>
      </c>
      <c r="AC71" s="281">
        <v>0</v>
      </c>
      <c r="AD71" s="281">
        <v>0</v>
      </c>
      <c r="AE71" s="281">
        <v>0</v>
      </c>
      <c r="AF71" s="457">
        <v>0</v>
      </c>
      <c r="AH71" s="361">
        <v>0</v>
      </c>
      <c r="AI71" s="361">
        <v>0</v>
      </c>
      <c r="AJ71" s="361">
        <v>0</v>
      </c>
      <c r="AK71" s="281">
        <v>0</v>
      </c>
      <c r="AL71" s="457">
        <v>0</v>
      </c>
      <c r="AN71" s="361">
        <v>0</v>
      </c>
      <c r="AO71" s="361">
        <v>0</v>
      </c>
      <c r="AP71" s="361">
        <v>0</v>
      </c>
      <c r="AQ71" s="281">
        <v>0</v>
      </c>
      <c r="AR71" s="457">
        <v>0</v>
      </c>
      <c r="AT71" s="361">
        <v>0</v>
      </c>
      <c r="AU71" s="361">
        <v>0</v>
      </c>
      <c r="AV71" s="361">
        <v>0</v>
      </c>
      <c r="AW71" s="281">
        <v>0</v>
      </c>
      <c r="AX71" s="457">
        <v>0</v>
      </c>
      <c r="AZ71" s="361">
        <v>0</v>
      </c>
      <c r="BA71" s="361">
        <v>0</v>
      </c>
    </row>
    <row r="72" spans="1:53">
      <c r="A72" s="283"/>
      <c r="B72" s="288"/>
      <c r="C72" s="280" t="s">
        <v>23</v>
      </c>
      <c r="D72" s="254">
        <v>0</v>
      </c>
      <c r="E72" s="254">
        <v>0</v>
      </c>
      <c r="F72" s="254">
        <v>0</v>
      </c>
      <c r="G72" s="254">
        <v>0</v>
      </c>
      <c r="H72" s="97"/>
      <c r="I72" s="97"/>
      <c r="J72" s="254">
        <v>0</v>
      </c>
      <c r="K72" s="254">
        <v>0</v>
      </c>
      <c r="L72" s="254">
        <v>0</v>
      </c>
      <c r="M72" s="254">
        <v>0</v>
      </c>
      <c r="N72" s="318">
        <v>0</v>
      </c>
      <c r="O72" s="419"/>
      <c r="P72" s="254" t="s">
        <v>279</v>
      </c>
      <c r="Q72" s="254" t="s">
        <v>279</v>
      </c>
      <c r="R72" s="254" t="s">
        <v>279</v>
      </c>
      <c r="S72" s="254" t="s">
        <v>279</v>
      </c>
      <c r="T72" s="318" t="s">
        <v>279</v>
      </c>
      <c r="U72" s="453"/>
      <c r="V72" s="254" t="s">
        <v>279</v>
      </c>
      <c r="W72" s="254" t="s">
        <v>279</v>
      </c>
      <c r="X72" s="254" t="s">
        <v>279</v>
      </c>
      <c r="Y72" s="254" t="s">
        <v>279</v>
      </c>
      <c r="Z72" s="318" t="s">
        <v>279</v>
      </c>
      <c r="AA72" s="453"/>
      <c r="AB72" s="254" t="s">
        <v>279</v>
      </c>
      <c r="AC72" s="254" t="s">
        <v>279</v>
      </c>
      <c r="AD72" s="254" t="s">
        <v>279</v>
      </c>
      <c r="AE72" s="254" t="s">
        <v>279</v>
      </c>
      <c r="AF72" s="458" t="s">
        <v>335</v>
      </c>
      <c r="AH72" s="318" t="s">
        <v>279</v>
      </c>
      <c r="AI72" s="318" t="s">
        <v>279</v>
      </c>
      <c r="AJ72" s="318" t="s">
        <v>279</v>
      </c>
      <c r="AK72" s="254" t="s">
        <v>279</v>
      </c>
      <c r="AL72" s="458" t="s">
        <v>279</v>
      </c>
      <c r="AN72" s="318" t="s">
        <v>279</v>
      </c>
      <c r="AO72" s="318" t="s">
        <v>279</v>
      </c>
      <c r="AP72" s="318" t="s">
        <v>279</v>
      </c>
      <c r="AQ72" s="254" t="s">
        <v>279</v>
      </c>
      <c r="AR72" s="458" t="s">
        <v>279</v>
      </c>
      <c r="AT72" s="318" t="s">
        <v>279</v>
      </c>
      <c r="AU72" s="318" t="s">
        <v>279</v>
      </c>
      <c r="AV72" s="318" t="s">
        <v>279</v>
      </c>
      <c r="AW72" s="254" t="s">
        <v>279</v>
      </c>
      <c r="AX72" s="458" t="s">
        <v>279</v>
      </c>
      <c r="AZ72" s="318" t="s">
        <v>279</v>
      </c>
      <c r="BA72" s="318" t="s">
        <v>279</v>
      </c>
    </row>
    <row r="73" spans="1:53">
      <c r="A73" s="283"/>
      <c r="B73" s="279" t="s">
        <v>28</v>
      </c>
      <c r="C73" s="280" t="s">
        <v>25</v>
      </c>
      <c r="D73" s="281">
        <v>23582201</v>
      </c>
      <c r="E73" s="281">
        <v>24669807</v>
      </c>
      <c r="F73" s="281">
        <v>24200379</v>
      </c>
      <c r="G73" s="281">
        <v>24745706</v>
      </c>
      <c r="H73" s="361">
        <v>97198093</v>
      </c>
      <c r="I73" s="361"/>
      <c r="J73" s="281">
        <v>23013017</v>
      </c>
      <c r="K73" s="281">
        <v>24379935</v>
      </c>
      <c r="L73" s="281">
        <v>22879904</v>
      </c>
      <c r="M73" s="281">
        <v>22415912</v>
      </c>
      <c r="N73" s="361">
        <v>92688768</v>
      </c>
      <c r="O73" s="452"/>
      <c r="P73" s="281">
        <v>20803697</v>
      </c>
      <c r="Q73" s="281">
        <v>21415570</v>
      </c>
      <c r="R73" s="281">
        <v>21600251</v>
      </c>
      <c r="S73" s="281">
        <v>21825671</v>
      </c>
      <c r="T73" s="361">
        <v>85645189</v>
      </c>
      <c r="U73" s="362"/>
      <c r="V73" s="281">
        <v>21527634</v>
      </c>
      <c r="W73" s="281">
        <v>22317254</v>
      </c>
      <c r="X73" s="281">
        <v>22172695</v>
      </c>
      <c r="Y73" s="281">
        <v>22745764</v>
      </c>
      <c r="Z73" s="361">
        <v>88763347</v>
      </c>
      <c r="AA73" s="362"/>
      <c r="AB73" s="281">
        <v>22081147</v>
      </c>
      <c r="AC73" s="281">
        <v>22627428</v>
      </c>
      <c r="AD73" s="281">
        <v>22664791</v>
      </c>
      <c r="AE73" s="281">
        <v>23138786</v>
      </c>
      <c r="AF73" s="457">
        <v>90512152</v>
      </c>
      <c r="AH73" s="361">
        <v>22186699</v>
      </c>
      <c r="AI73" s="361">
        <v>23562787</v>
      </c>
      <c r="AJ73" s="361">
        <v>24166361</v>
      </c>
      <c r="AK73" s="281">
        <v>24012683</v>
      </c>
      <c r="AL73" s="457">
        <v>93928530</v>
      </c>
      <c r="AN73" s="361">
        <v>22863122</v>
      </c>
      <c r="AO73" s="361">
        <v>24294750</v>
      </c>
      <c r="AP73" s="361">
        <v>24529746</v>
      </c>
      <c r="AQ73" s="281">
        <v>24494410</v>
      </c>
      <c r="AR73" s="457">
        <v>96182028</v>
      </c>
      <c r="AT73" s="361">
        <v>24185600</v>
      </c>
      <c r="AU73" s="361">
        <v>24864600</v>
      </c>
      <c r="AV73" s="361">
        <v>25127568</v>
      </c>
      <c r="AW73" s="281">
        <v>25194058</v>
      </c>
      <c r="AX73" s="457">
        <v>99371826</v>
      </c>
      <c r="AZ73" s="361">
        <v>25271597</v>
      </c>
      <c r="BA73" s="361">
        <v>25958615</v>
      </c>
    </row>
    <row r="74" spans="1:53">
      <c r="A74" s="288"/>
      <c r="B74" s="288"/>
      <c r="C74" s="280" t="s">
        <v>23</v>
      </c>
      <c r="D74" s="254">
        <v>2.189141167944551E-3</v>
      </c>
      <c r="E74" s="254">
        <v>0.34043282898361199</v>
      </c>
      <c r="F74" s="254">
        <v>9.1715721678202439E-2</v>
      </c>
      <c r="G74" s="254">
        <v>1.4876113184187233E-2</v>
      </c>
      <c r="H74" s="97"/>
      <c r="I74" s="97"/>
      <c r="J74" s="254">
        <v>-2.4136169477988929E-2</v>
      </c>
      <c r="K74" s="254">
        <v>-1.1750071656417903E-2</v>
      </c>
      <c r="L74" s="254">
        <v>-5.4564228105683801E-2</v>
      </c>
      <c r="M74" s="254">
        <v>-9.4149425358888525E-2</v>
      </c>
      <c r="N74" s="318">
        <v>-4.6393142713201163E-2</v>
      </c>
      <c r="O74" s="425"/>
      <c r="P74" s="254">
        <v>-6.9276390328905313E-2</v>
      </c>
      <c r="Q74" s="254">
        <v>-8.5831889834213193E-2</v>
      </c>
      <c r="R74" s="254">
        <v>-2.1034861087367407E-2</v>
      </c>
      <c r="S74" s="254">
        <v>2.4679389671361518E-2</v>
      </c>
      <c r="T74" s="318">
        <v>-3.9236477096758371E-2</v>
      </c>
      <c r="U74" s="453"/>
      <c r="V74" s="254">
        <v>3.4798478366609542E-2</v>
      </c>
      <c r="W74" s="254">
        <v>4.2104132647414971E-2</v>
      </c>
      <c r="X74" s="254">
        <v>2.6501729077129665E-2</v>
      </c>
      <c r="Y74" s="254">
        <v>4.2156458786536177E-2</v>
      </c>
      <c r="Z74" s="318">
        <v>3.6407859407024068E-2</v>
      </c>
      <c r="AA74" s="453"/>
      <c r="AB74" s="254">
        <v>2.5711743334172255E-2</v>
      </c>
      <c r="AC74" s="254">
        <v>1.3898394488855992E-2</v>
      </c>
      <c r="AD74" s="254">
        <v>2.2193783840890768E-2</v>
      </c>
      <c r="AE74" s="254">
        <v>1.7278909602684633E-2</v>
      </c>
      <c r="AF74" s="458">
        <v>1.9701882129343318E-2</v>
      </c>
      <c r="AH74" s="318">
        <v>4.7801864640455438E-3</v>
      </c>
      <c r="AI74" s="318">
        <v>4.1337398134688508E-2</v>
      </c>
      <c r="AJ74" s="318">
        <v>6.6251217582372623E-2</v>
      </c>
      <c r="AK74" s="254">
        <v>3.7767625319668818E-2</v>
      </c>
      <c r="AL74" s="458">
        <v>3.7744964897089117E-2</v>
      </c>
      <c r="AN74" s="318">
        <v>3.048777107401146E-2</v>
      </c>
      <c r="AO74" s="318">
        <v>3.1064364330076977E-2</v>
      </c>
      <c r="AP74" s="318">
        <v>1.5036810879387241E-2</v>
      </c>
      <c r="AQ74" s="254">
        <v>2.006135674218501E-2</v>
      </c>
      <c r="AR74" s="458">
        <v>2.3991624270069956E-2</v>
      </c>
      <c r="AT74" s="318">
        <v>5.784328142062134E-2</v>
      </c>
      <c r="AU74" s="318">
        <v>2.3455684870187898E-2</v>
      </c>
      <c r="AV74" s="318">
        <v>2.4371308206778908E-2</v>
      </c>
      <c r="AW74" s="254">
        <v>2.8563578383802746E-2</v>
      </c>
      <c r="AX74" s="458">
        <v>3.3164179070959143E-2</v>
      </c>
      <c r="AZ74" s="318">
        <v>4.4902628010055512E-2</v>
      </c>
      <c r="BA74" s="318">
        <v>4.3998898031739841E-2</v>
      </c>
    </row>
    <row r="75" spans="1:53" s="263" customFormat="1" ht="15" customHeight="1">
      <c r="A75" s="61" t="str">
        <f>表4!A75</f>
        <v>註1：製表日期：101年8月10日，資料來源：截至101年8月8日明細彙總檔。</v>
      </c>
      <c r="B75" s="34"/>
      <c r="C75" s="34"/>
      <c r="D75" s="34"/>
      <c r="E75" s="34"/>
      <c r="J75" s="34"/>
      <c r="K75" s="34"/>
      <c r="AF75" s="459"/>
      <c r="AL75" s="459"/>
      <c r="AR75" s="459"/>
      <c r="AX75" s="459"/>
    </row>
    <row r="76" spans="1:53">
      <c r="A76" s="62" t="s">
        <v>333</v>
      </c>
      <c r="B76" s="2"/>
      <c r="C76" s="2"/>
      <c r="D76" s="2"/>
      <c r="E76" s="2"/>
      <c r="F76" s="2"/>
      <c r="J76" s="2"/>
      <c r="K76" s="2"/>
      <c r="L76" s="2"/>
    </row>
    <row r="77" spans="1:53">
      <c r="A77" s="450" t="s">
        <v>390</v>
      </c>
      <c r="D77" s="362"/>
      <c r="J77" s="362"/>
    </row>
    <row r="78" spans="1:53">
      <c r="A78" s="62" t="s">
        <v>334</v>
      </c>
    </row>
  </sheetData>
  <phoneticPr fontId="4" type="noConversion"/>
  <pageMargins left="0.55118110236220474" right="0.55118110236220474" top="0.78740157480314965" bottom="0.78740157480314965" header="0.51181102362204722" footer="0.51181102362204722"/>
  <pageSetup paperSize="9" scale="66" orientation="portrait" r:id="rId1"/>
  <headerFooter alignWithMargins="0">
    <oddFooter>&amp;C&amp;"Times New Roman,標準"&amp;P</oddFooter>
  </headerFooter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BA81"/>
  <sheetViews>
    <sheetView view="pageBreakPreview" zoomScale="60" zoomScaleNormal="75" workbookViewId="0">
      <pane xSplit="3" ySplit="4" topLeftCell="K47" activePane="bottomRight" state="frozen"/>
      <selection activeCell="Q10" sqref="Q10"/>
      <selection pane="topRight" activeCell="Q10" sqref="Q10"/>
      <selection pane="bottomLeft" activeCell="Q10" sqref="Q10"/>
      <selection pane="bottomRight" activeCell="AN1" sqref="AN1:AY1048576"/>
    </sheetView>
  </sheetViews>
  <sheetFormatPr defaultRowHeight="16.5"/>
  <cols>
    <col min="1" max="1" width="4.25" style="248" customWidth="1"/>
    <col min="2" max="2" width="9" style="248"/>
    <col min="3" max="3" width="7" style="248" customWidth="1"/>
    <col min="4" max="7" width="10.125" style="248" hidden="1" customWidth="1"/>
    <col min="8" max="8" width="8.5" style="248" hidden="1" customWidth="1"/>
    <col min="9" max="9" width="2.5" style="248" hidden="1" customWidth="1"/>
    <col min="10" max="13" width="8.625" style="248" hidden="1" customWidth="1"/>
    <col min="14" max="14" width="8.375" style="249" hidden="1" customWidth="1"/>
    <col min="15" max="15" width="1.625" style="248" hidden="1" customWidth="1"/>
    <col min="16" max="17" width="10.875" style="248" hidden="1" customWidth="1"/>
    <col min="18" max="19" width="9.25" style="248" hidden="1" customWidth="1"/>
    <col min="20" max="20" width="9.5" style="249" hidden="1" customWidth="1"/>
    <col min="21" max="21" width="1.625" style="248" hidden="1" customWidth="1"/>
    <col min="22" max="24" width="8.625" style="248" hidden="1" customWidth="1"/>
    <col min="25" max="25" width="7.625" style="248" hidden="1" customWidth="1"/>
    <col min="26" max="26" width="9.5" style="249" hidden="1" customWidth="1"/>
    <col min="27" max="27" width="1.25" style="248" hidden="1" customWidth="1"/>
    <col min="28" max="30" width="8.625" style="248" hidden="1" customWidth="1"/>
    <col min="31" max="31" width="7.625" style="248" hidden="1" customWidth="1"/>
    <col min="32" max="32" width="9.5" style="249" hidden="1" customWidth="1"/>
    <col min="33" max="33" width="1.25" style="248" hidden="1" customWidth="1"/>
    <col min="34" max="36" width="8.625" style="248" hidden="1" customWidth="1"/>
    <col min="37" max="37" width="7.625" style="248" hidden="1" customWidth="1"/>
    <col min="38" max="38" width="9.5" style="249" hidden="1" customWidth="1"/>
    <col min="39" max="39" width="1.25" style="248" hidden="1" customWidth="1"/>
    <col min="40" max="42" width="8.625" style="248" hidden="1" customWidth="1"/>
    <col min="43" max="43" width="7.625" style="248" hidden="1" customWidth="1"/>
    <col min="44" max="44" width="9.5" style="249" hidden="1" customWidth="1"/>
    <col min="45" max="45" width="1.25" style="248" hidden="1" customWidth="1"/>
    <col min="46" max="48" width="8.625" style="248" hidden="1" customWidth="1"/>
    <col min="49" max="49" width="7.625" style="248" hidden="1" customWidth="1"/>
    <col min="50" max="50" width="9.5" style="249" hidden="1" customWidth="1"/>
    <col min="51" max="51" width="1.25" style="248" hidden="1" customWidth="1"/>
    <col min="52" max="53" width="8.625" style="248" customWidth="1"/>
    <col min="54" max="16384" width="9" style="248"/>
  </cols>
  <sheetData>
    <row r="1" spans="1:53" ht="21">
      <c r="A1" s="85" t="s">
        <v>361</v>
      </c>
      <c r="B1" s="325"/>
      <c r="C1" s="325"/>
      <c r="D1" s="325"/>
      <c r="E1" s="30"/>
      <c r="J1" s="325"/>
      <c r="K1" s="30"/>
    </row>
    <row r="2" spans="1:53" ht="14.25" customHeight="1">
      <c r="A2" s="293"/>
      <c r="B2" s="325"/>
      <c r="C2" s="325"/>
      <c r="D2" s="325"/>
      <c r="E2" s="30"/>
      <c r="J2" s="325"/>
      <c r="K2" s="30"/>
      <c r="R2" s="30"/>
      <c r="V2" s="30"/>
      <c r="AB2" s="30" t="s">
        <v>16</v>
      </c>
      <c r="AH2" s="30"/>
      <c r="AI2" s="30"/>
      <c r="AJ2" s="30"/>
      <c r="AN2" s="30"/>
      <c r="AO2" s="30"/>
      <c r="AP2" s="30"/>
      <c r="AT2" s="30"/>
      <c r="AU2" s="30"/>
      <c r="AV2" s="30"/>
      <c r="AZ2" s="30"/>
      <c r="BA2" s="30"/>
    </row>
    <row r="3" spans="1:53">
      <c r="A3" s="70"/>
      <c r="B3" s="70"/>
      <c r="C3" s="70"/>
      <c r="D3" s="11">
        <v>93</v>
      </c>
      <c r="E3" s="11"/>
      <c r="F3" s="11"/>
      <c r="G3" s="11"/>
      <c r="H3" s="12"/>
      <c r="I3" s="12"/>
      <c r="J3" s="11">
        <v>94</v>
      </c>
      <c r="K3" s="11"/>
      <c r="L3" s="11"/>
      <c r="M3" s="11"/>
      <c r="N3" s="177"/>
      <c r="O3" s="12"/>
      <c r="P3" s="11">
        <v>95</v>
      </c>
      <c r="Q3" s="11"/>
      <c r="R3" s="11"/>
      <c r="S3" s="11"/>
      <c r="T3" s="177">
        <v>95</v>
      </c>
      <c r="V3" s="11">
        <v>96</v>
      </c>
      <c r="W3" s="11"/>
      <c r="X3" s="11"/>
      <c r="Y3" s="11"/>
      <c r="Z3" s="177">
        <v>96</v>
      </c>
      <c r="AB3" s="11">
        <v>97</v>
      </c>
      <c r="AC3" s="11"/>
      <c r="AD3" s="11"/>
      <c r="AE3" s="177"/>
      <c r="AF3" s="177">
        <v>97</v>
      </c>
      <c r="AH3" s="11">
        <v>98</v>
      </c>
      <c r="AI3" s="11"/>
      <c r="AJ3" s="11"/>
      <c r="AK3" s="177"/>
      <c r="AL3" s="177"/>
      <c r="AN3" s="11">
        <v>99</v>
      </c>
      <c r="AO3" s="11"/>
      <c r="AP3" s="11"/>
      <c r="AQ3" s="177"/>
      <c r="AR3" s="177"/>
      <c r="AT3" s="11">
        <v>100</v>
      </c>
      <c r="AU3" s="11"/>
      <c r="AV3" s="11"/>
      <c r="AW3" s="177"/>
      <c r="AX3" s="177"/>
      <c r="AZ3" s="11">
        <v>101</v>
      </c>
      <c r="BA3" s="11"/>
    </row>
    <row r="4" spans="1:53">
      <c r="A4" s="71" t="s">
        <v>0</v>
      </c>
      <c r="B4" s="71" t="s">
        <v>1</v>
      </c>
      <c r="C4" s="72"/>
      <c r="D4" s="13" t="s">
        <v>199</v>
      </c>
      <c r="E4" s="13" t="s">
        <v>229</v>
      </c>
      <c r="F4" s="13" t="s">
        <v>200</v>
      </c>
      <c r="G4" s="13" t="s">
        <v>164</v>
      </c>
      <c r="H4" s="137"/>
      <c r="I4" s="150"/>
      <c r="J4" s="13" t="s">
        <v>199</v>
      </c>
      <c r="K4" s="13" t="s">
        <v>229</v>
      </c>
      <c r="L4" s="13" t="s">
        <v>200</v>
      </c>
      <c r="M4" s="13" t="s">
        <v>164</v>
      </c>
      <c r="N4" s="163" t="s">
        <v>269</v>
      </c>
      <c r="O4" s="145"/>
      <c r="P4" s="98" t="s">
        <v>199</v>
      </c>
      <c r="Q4" s="98" t="s">
        <v>229</v>
      </c>
      <c r="R4" s="98" t="s">
        <v>305</v>
      </c>
      <c r="S4" s="98" t="s">
        <v>326</v>
      </c>
      <c r="T4" s="163" t="s">
        <v>269</v>
      </c>
      <c r="V4" s="98" t="s">
        <v>199</v>
      </c>
      <c r="W4" s="98" t="s">
        <v>229</v>
      </c>
      <c r="X4" s="98" t="s">
        <v>305</v>
      </c>
      <c r="Y4" s="98" t="s">
        <v>326</v>
      </c>
      <c r="Z4" s="163" t="s">
        <v>269</v>
      </c>
      <c r="AB4" s="98" t="s">
        <v>199</v>
      </c>
      <c r="AC4" s="98" t="s">
        <v>297</v>
      </c>
      <c r="AD4" s="98" t="s">
        <v>305</v>
      </c>
      <c r="AE4" s="98" t="s">
        <v>326</v>
      </c>
      <c r="AF4" s="163" t="s">
        <v>289</v>
      </c>
      <c r="AH4" s="98" t="s">
        <v>199</v>
      </c>
      <c r="AI4" s="98" t="s">
        <v>229</v>
      </c>
      <c r="AJ4" s="98" t="s">
        <v>200</v>
      </c>
      <c r="AK4" s="98" t="s">
        <v>164</v>
      </c>
      <c r="AL4" s="163" t="s">
        <v>289</v>
      </c>
      <c r="AN4" s="98" t="s">
        <v>199</v>
      </c>
      <c r="AO4" s="98" t="s">
        <v>229</v>
      </c>
      <c r="AP4" s="98" t="s">
        <v>200</v>
      </c>
      <c r="AQ4" s="98" t="s">
        <v>164</v>
      </c>
      <c r="AR4" s="163" t="s">
        <v>289</v>
      </c>
      <c r="AT4" s="98" t="s">
        <v>199</v>
      </c>
      <c r="AU4" s="98" t="s">
        <v>229</v>
      </c>
      <c r="AV4" s="98" t="s">
        <v>200</v>
      </c>
      <c r="AW4" s="98" t="s">
        <v>164</v>
      </c>
      <c r="AX4" s="163" t="s">
        <v>289</v>
      </c>
      <c r="AZ4" s="98" t="s">
        <v>199</v>
      </c>
      <c r="BA4" s="98" t="s">
        <v>229</v>
      </c>
    </row>
    <row r="5" spans="1:53">
      <c r="A5" s="279" t="s">
        <v>21</v>
      </c>
      <c r="B5" s="279" t="s">
        <v>22</v>
      </c>
      <c r="C5" s="280" t="s">
        <v>25</v>
      </c>
      <c r="D5" s="94">
        <v>5747153695</v>
      </c>
      <c r="E5" s="94">
        <v>6106932115</v>
      </c>
      <c r="F5" s="94">
        <v>5941438247</v>
      </c>
      <c r="G5" s="94">
        <v>6052704254</v>
      </c>
      <c r="H5" s="139">
        <v>23848228311</v>
      </c>
      <c r="I5" s="147"/>
      <c r="J5" s="94">
        <v>5826848145</v>
      </c>
      <c r="K5" s="94">
        <v>6095994328</v>
      </c>
      <c r="L5" s="94">
        <v>5916711766</v>
      </c>
      <c r="M5" s="94">
        <v>5910785896</v>
      </c>
      <c r="N5" s="178">
        <v>23750340135</v>
      </c>
      <c r="O5" s="147"/>
      <c r="P5" s="94">
        <v>5798985349</v>
      </c>
      <c r="Q5" s="94">
        <v>6045181469</v>
      </c>
      <c r="R5" s="352">
        <v>6241035799</v>
      </c>
      <c r="S5" s="352">
        <v>6229002598</v>
      </c>
      <c r="T5" s="178">
        <v>24314205215</v>
      </c>
      <c r="U5" s="126"/>
      <c r="V5" s="94">
        <v>6128140159</v>
      </c>
      <c r="W5" s="94">
        <v>6470967153</v>
      </c>
      <c r="X5" s="94">
        <v>6537593956</v>
      </c>
      <c r="Y5" s="352">
        <v>6747297386</v>
      </c>
      <c r="Z5" s="178">
        <v>25883998654</v>
      </c>
      <c r="AA5" s="126"/>
      <c r="AB5" s="94">
        <v>6634978038</v>
      </c>
      <c r="AC5" s="94">
        <v>6899298028</v>
      </c>
      <c r="AD5" s="94">
        <v>7055271838</v>
      </c>
      <c r="AE5" s="352">
        <v>7309971478</v>
      </c>
      <c r="AF5" s="178">
        <v>27899519382</v>
      </c>
      <c r="AG5" s="126"/>
      <c r="AH5" s="94">
        <v>7033245792</v>
      </c>
      <c r="AI5" s="94">
        <v>7536303074</v>
      </c>
      <c r="AJ5" s="94">
        <v>7639542836</v>
      </c>
      <c r="AK5" s="352">
        <v>7076300756</v>
      </c>
      <c r="AL5" s="178">
        <v>29285392458</v>
      </c>
      <c r="AM5" s="126"/>
      <c r="AN5" s="94">
        <v>6933857160</v>
      </c>
      <c r="AO5" s="94">
        <v>7385684673</v>
      </c>
      <c r="AP5" s="94">
        <v>7656554686</v>
      </c>
      <c r="AQ5" s="352">
        <v>7829267278</v>
      </c>
      <c r="AR5" s="178">
        <v>29805363797</v>
      </c>
      <c r="AS5" s="126"/>
      <c r="AT5" s="94">
        <v>7729745355</v>
      </c>
      <c r="AU5" s="94">
        <v>8042662068</v>
      </c>
      <c r="AV5" s="94">
        <v>8285702387</v>
      </c>
      <c r="AW5" s="352">
        <v>8347619210</v>
      </c>
      <c r="AX5" s="178">
        <v>32405729020</v>
      </c>
      <c r="AY5" s="126"/>
      <c r="AZ5" s="94">
        <v>8039499810</v>
      </c>
      <c r="BA5" s="94">
        <v>8300011683</v>
      </c>
    </row>
    <row r="6" spans="1:53">
      <c r="A6" s="283"/>
      <c r="B6" s="283"/>
      <c r="C6" s="280" t="s">
        <v>23</v>
      </c>
      <c r="D6" s="254">
        <v>0.11664652779762116</v>
      </c>
      <c r="E6" s="254">
        <v>0.36202498817063578</v>
      </c>
      <c r="F6" s="254">
        <v>0.19819603179501907</v>
      </c>
      <c r="G6" s="254">
        <v>5.2944443861553607E-2</v>
      </c>
      <c r="H6" s="274"/>
      <c r="I6" s="274"/>
      <c r="J6" s="254">
        <v>1.3866768530887532E-2</v>
      </c>
      <c r="K6" s="254">
        <v>-1.7910444711075686E-3</v>
      </c>
      <c r="L6" s="254">
        <v>-4.1616995703835005E-3</v>
      </c>
      <c r="M6" s="254">
        <v>-2.3447099353352943E-2</v>
      </c>
      <c r="N6" s="256">
        <v>-4.1046309488260713E-3</v>
      </c>
      <c r="O6" s="353"/>
      <c r="P6" s="254">
        <v>3.4324156230929326E-3</v>
      </c>
      <c r="Q6" s="254">
        <v>1.125418658806554E-3</v>
      </c>
      <c r="R6" s="354">
        <v>6.4088837249938413E-2</v>
      </c>
      <c r="S6" s="354">
        <v>6.5158633975849645E-2</v>
      </c>
      <c r="T6" s="256">
        <v>3.3299881007300858E-2</v>
      </c>
      <c r="U6" s="287"/>
      <c r="V6" s="254">
        <v>5.6760759027742802E-2</v>
      </c>
      <c r="W6" s="254">
        <v>7.0433896183836886E-2</v>
      </c>
      <c r="X6" s="254">
        <v>4.751745808724861E-2</v>
      </c>
      <c r="Y6" s="255">
        <v>8.3206706024880006E-2</v>
      </c>
      <c r="Z6" s="256">
        <v>6.4562811127034436E-2</v>
      </c>
      <c r="AA6" s="287"/>
      <c r="AB6" s="254">
        <v>8.270663951046231E-2</v>
      </c>
      <c r="AC6" s="254">
        <v>6.6192713526821434E-2</v>
      </c>
      <c r="AD6" s="254">
        <v>7.9184771260517151E-2</v>
      </c>
      <c r="AE6" s="255">
        <v>8.3392514040880217E-2</v>
      </c>
      <c r="AF6" s="256">
        <v>7.7867440612330974E-2</v>
      </c>
      <c r="AG6" s="287"/>
      <c r="AH6" s="254">
        <v>6.0025481880879195E-2</v>
      </c>
      <c r="AI6" s="254">
        <v>9.2328964978000583E-2</v>
      </c>
      <c r="AJ6" s="254">
        <v>8.2813392795595853E-2</v>
      </c>
      <c r="AK6" s="255">
        <v>-3.1966023766748286E-2</v>
      </c>
      <c r="AL6" s="256">
        <v>4.9673725809560976E-2</v>
      </c>
      <c r="AM6" s="287"/>
      <c r="AN6" s="254">
        <v>-1.413126100513229E-2</v>
      </c>
      <c r="AO6" s="254">
        <v>-1.9985714417408262E-2</v>
      </c>
      <c r="AP6" s="254">
        <v>2.2268151858295671E-3</v>
      </c>
      <c r="AQ6" s="255">
        <v>0.10640680038388117</v>
      </c>
      <c r="AR6" s="256">
        <v>1.7755314010072576E-2</v>
      </c>
      <c r="AS6" s="287"/>
      <c r="AT6" s="254">
        <v>0.11478289451812129</v>
      </c>
      <c r="AU6" s="254">
        <v>8.8952808586822751E-2</v>
      </c>
      <c r="AV6" s="254">
        <v>8.2171123540774271E-2</v>
      </c>
      <c r="AW6" s="255">
        <v>6.620695316617331E-2</v>
      </c>
      <c r="AX6" s="256">
        <v>8.7244874469934564E-2</v>
      </c>
      <c r="AY6" s="287"/>
      <c r="AZ6" s="254">
        <v>4.0073047788001803E-2</v>
      </c>
      <c r="BA6" s="254">
        <v>3.1998063927606513E-2</v>
      </c>
    </row>
    <row r="7" spans="1:53">
      <c r="A7" s="283"/>
      <c r="B7" s="279" t="s">
        <v>24</v>
      </c>
      <c r="C7" s="280" t="s">
        <v>25</v>
      </c>
      <c r="D7" s="94">
        <v>3191933095</v>
      </c>
      <c r="E7" s="94">
        <v>3549387027</v>
      </c>
      <c r="F7" s="94">
        <v>3602582971</v>
      </c>
      <c r="G7" s="94">
        <v>3528178673</v>
      </c>
      <c r="H7" s="139">
        <v>13872081766</v>
      </c>
      <c r="I7" s="147"/>
      <c r="J7" s="94">
        <v>3453543732</v>
      </c>
      <c r="K7" s="94">
        <v>3693900312</v>
      </c>
      <c r="L7" s="94">
        <v>3623777754</v>
      </c>
      <c r="M7" s="94">
        <v>3655800966</v>
      </c>
      <c r="N7" s="178">
        <v>14427022764</v>
      </c>
      <c r="O7" s="147"/>
      <c r="P7" s="94">
        <v>3756334062</v>
      </c>
      <c r="Q7" s="94">
        <v>4022940005</v>
      </c>
      <c r="R7" s="352">
        <v>4183389723</v>
      </c>
      <c r="S7" s="352">
        <v>4153050364</v>
      </c>
      <c r="T7" s="178">
        <v>16115714154</v>
      </c>
      <c r="U7" s="126"/>
      <c r="V7" s="94">
        <v>4071077384</v>
      </c>
      <c r="W7" s="94">
        <v>4347999232</v>
      </c>
      <c r="X7" s="94">
        <v>4382493181</v>
      </c>
      <c r="Y7" s="352">
        <v>4510350339</v>
      </c>
      <c r="Z7" s="178">
        <v>17311920136</v>
      </c>
      <c r="AA7" s="126"/>
      <c r="AB7" s="94">
        <v>4419860550</v>
      </c>
      <c r="AC7" s="94">
        <v>4711075181</v>
      </c>
      <c r="AD7" s="94">
        <v>4806548733</v>
      </c>
      <c r="AE7" s="352">
        <v>4952231735</v>
      </c>
      <c r="AF7" s="178">
        <v>18889716199</v>
      </c>
      <c r="AG7" s="126"/>
      <c r="AH7" s="94">
        <v>4887643176</v>
      </c>
      <c r="AI7" s="94">
        <v>5342623948</v>
      </c>
      <c r="AJ7" s="94">
        <v>5489729383</v>
      </c>
      <c r="AK7" s="352">
        <v>5108125696</v>
      </c>
      <c r="AL7" s="178">
        <v>20828122203</v>
      </c>
      <c r="AM7" s="126"/>
      <c r="AN7" s="94">
        <v>5044240381</v>
      </c>
      <c r="AO7" s="94">
        <v>5499899101</v>
      </c>
      <c r="AP7" s="94">
        <v>5738201996</v>
      </c>
      <c r="AQ7" s="352">
        <v>5769189379</v>
      </c>
      <c r="AR7" s="178">
        <v>22051530857</v>
      </c>
      <c r="AS7" s="126"/>
      <c r="AT7" s="94">
        <v>5697241167</v>
      </c>
      <c r="AU7" s="94">
        <v>5936902382</v>
      </c>
      <c r="AV7" s="94">
        <v>6076337078</v>
      </c>
      <c r="AW7" s="352">
        <v>6035445852</v>
      </c>
      <c r="AX7" s="178">
        <v>23745926479</v>
      </c>
      <c r="AY7" s="126"/>
      <c r="AZ7" s="94">
        <v>5813146909</v>
      </c>
      <c r="BA7" s="94">
        <v>6172057845</v>
      </c>
    </row>
    <row r="8" spans="1:53">
      <c r="A8" s="283"/>
      <c r="B8" s="288"/>
      <c r="C8" s="280" t="s">
        <v>23</v>
      </c>
      <c r="D8" s="254">
        <v>8.4908660667109989E-2</v>
      </c>
      <c r="E8" s="254">
        <v>0.4447065261812907</v>
      </c>
      <c r="F8" s="254">
        <v>0.26912117174320238</v>
      </c>
      <c r="G8" s="254">
        <v>0.1033569945494104</v>
      </c>
      <c r="H8" s="274"/>
      <c r="I8" s="274"/>
      <c r="J8" s="254">
        <v>8.1959937509279157E-2</v>
      </c>
      <c r="K8" s="254">
        <v>4.0714997801224569E-2</v>
      </c>
      <c r="L8" s="254">
        <v>5.883218560297802E-3</v>
      </c>
      <c r="M8" s="254">
        <v>3.6172287411817251E-2</v>
      </c>
      <c r="N8" s="256">
        <v>4.0004161405690519E-2</v>
      </c>
      <c r="O8" s="353"/>
      <c r="P8" s="254">
        <v>0.10897021276099261</v>
      </c>
      <c r="Q8" s="254">
        <v>0.11579958261395062</v>
      </c>
      <c r="R8" s="354">
        <v>0.1800955930949899</v>
      </c>
      <c r="S8" s="354">
        <v>0.15995470132689715</v>
      </c>
      <c r="T8" s="256">
        <v>0.14150334790457664</v>
      </c>
      <c r="U8" s="287"/>
      <c r="V8" s="254">
        <v>8.3790024211110703E-2</v>
      </c>
      <c r="W8" s="254">
        <v>8.0801410559439901E-2</v>
      </c>
      <c r="X8" s="254">
        <v>4.7593810565949024E-2</v>
      </c>
      <c r="Y8" s="255">
        <v>8.6033142794798012E-2</v>
      </c>
      <c r="Z8" s="256">
        <v>7.4226061009098787E-2</v>
      </c>
      <c r="AA8" s="287"/>
      <c r="AB8" s="254">
        <v>8.5673430667462913E-2</v>
      </c>
      <c r="AC8" s="254">
        <v>8.3504142854457619E-2</v>
      </c>
      <c r="AD8" s="254">
        <v>9.6761257687396629E-2</v>
      </c>
      <c r="AE8" s="255">
        <v>9.7970526187101115E-2</v>
      </c>
      <c r="AF8" s="256">
        <v>9.1139287300603167E-2</v>
      </c>
      <c r="AG8" s="287"/>
      <c r="AH8" s="254">
        <v>0.1058365124211893</v>
      </c>
      <c r="AI8" s="254">
        <v>0.1340561852094968</v>
      </c>
      <c r="AJ8" s="254">
        <v>0.14213538402503501</v>
      </c>
      <c r="AK8" s="255">
        <v>3.1479536770909977E-2</v>
      </c>
      <c r="AL8" s="256">
        <v>0.10261699983097761</v>
      </c>
      <c r="AM8" s="287"/>
      <c r="AN8" s="254">
        <v>3.2039410276295532E-2</v>
      </c>
      <c r="AO8" s="254">
        <v>2.9437810808091047E-2</v>
      </c>
      <c r="AP8" s="254">
        <v>4.5261359106232746E-2</v>
      </c>
      <c r="AQ8" s="255">
        <v>0.12941413785444955</v>
      </c>
      <c r="AR8" s="256">
        <v>5.8738307854933947E-2</v>
      </c>
      <c r="AS8" s="287"/>
      <c r="AT8" s="254">
        <v>0.12945473186798151</v>
      </c>
      <c r="AU8" s="254">
        <v>7.9456599652990567E-2</v>
      </c>
      <c r="AV8" s="254">
        <v>5.8927009233154859E-2</v>
      </c>
      <c r="AW8" s="255">
        <v>4.6151453091344274E-2</v>
      </c>
      <c r="AX8" s="256">
        <v>7.6838004263188653E-2</v>
      </c>
      <c r="AY8" s="287"/>
      <c r="AZ8" s="254">
        <v>2.034418740624111E-2</v>
      </c>
      <c r="BA8" s="254">
        <v>3.9609117325722698E-2</v>
      </c>
    </row>
    <row r="9" spans="1:53">
      <c r="A9" s="283"/>
      <c r="B9" s="289" t="s">
        <v>26</v>
      </c>
      <c r="C9" s="280" t="s">
        <v>25</v>
      </c>
      <c r="D9" s="94">
        <v>1609836855</v>
      </c>
      <c r="E9" s="94">
        <v>1751433481</v>
      </c>
      <c r="F9" s="94">
        <v>1724688784</v>
      </c>
      <c r="G9" s="94">
        <v>1707416187</v>
      </c>
      <c r="H9" s="139">
        <v>6793375307</v>
      </c>
      <c r="I9" s="147"/>
      <c r="J9" s="94">
        <v>1607468100</v>
      </c>
      <c r="K9" s="94">
        <v>1734933823</v>
      </c>
      <c r="L9" s="94">
        <v>1659842289</v>
      </c>
      <c r="M9" s="94">
        <v>1637387425</v>
      </c>
      <c r="N9" s="178">
        <v>6639631637</v>
      </c>
      <c r="O9" s="147"/>
      <c r="P9" s="94">
        <v>1456695215</v>
      </c>
      <c r="Q9" s="94">
        <v>1534327487</v>
      </c>
      <c r="R9" s="352">
        <v>1574402572</v>
      </c>
      <c r="S9" s="352">
        <v>1538980731</v>
      </c>
      <c r="T9" s="178">
        <v>6104406005</v>
      </c>
      <c r="U9" s="126"/>
      <c r="V9" s="94">
        <v>1498894929</v>
      </c>
      <c r="W9" s="94">
        <v>1578058388</v>
      </c>
      <c r="X9" s="94">
        <v>1557819705</v>
      </c>
      <c r="Y9" s="352">
        <v>1577774673</v>
      </c>
      <c r="Z9" s="178">
        <v>6212547695</v>
      </c>
      <c r="AA9" s="126"/>
      <c r="AB9" s="94">
        <v>1512244990</v>
      </c>
      <c r="AC9" s="94">
        <v>1532394079</v>
      </c>
      <c r="AD9" s="94">
        <v>1643744601</v>
      </c>
      <c r="AE9" s="352">
        <v>1780379940</v>
      </c>
      <c r="AF9" s="178">
        <v>6468763610</v>
      </c>
      <c r="AG9" s="126"/>
      <c r="AH9" s="94">
        <v>1586873411</v>
      </c>
      <c r="AI9" s="94">
        <v>1727749164</v>
      </c>
      <c r="AJ9" s="94">
        <v>1771191865</v>
      </c>
      <c r="AK9" s="352">
        <v>1645439621</v>
      </c>
      <c r="AL9" s="178">
        <v>6731254061</v>
      </c>
      <c r="AM9" s="126"/>
      <c r="AN9" s="94">
        <v>1572791819</v>
      </c>
      <c r="AO9" s="94">
        <v>1679405196</v>
      </c>
      <c r="AP9" s="94">
        <v>1722266744</v>
      </c>
      <c r="AQ9" s="352">
        <v>1712346643</v>
      </c>
      <c r="AR9" s="178">
        <v>6686810402</v>
      </c>
      <c r="AS9" s="126"/>
      <c r="AT9" s="94">
        <v>1658184954</v>
      </c>
      <c r="AU9" s="94">
        <v>1775527415</v>
      </c>
      <c r="AV9" s="94">
        <v>1802105515</v>
      </c>
      <c r="AW9" s="352">
        <v>1765360192</v>
      </c>
      <c r="AX9" s="178">
        <v>7001178076</v>
      </c>
      <c r="AY9" s="126"/>
      <c r="AZ9" s="94">
        <v>1686472196</v>
      </c>
      <c r="BA9" s="94">
        <v>1804069567</v>
      </c>
    </row>
    <row r="10" spans="1:53">
      <c r="A10" s="283"/>
      <c r="B10" s="283"/>
      <c r="C10" s="280" t="s">
        <v>23</v>
      </c>
      <c r="D10" s="254">
        <v>6.7234776007783478E-2</v>
      </c>
      <c r="E10" s="254">
        <v>0.32416951728575566</v>
      </c>
      <c r="F10" s="254">
        <v>0.10503636982052328</v>
      </c>
      <c r="G10" s="254">
        <v>2.5786404205456089E-2</v>
      </c>
      <c r="H10" s="274"/>
      <c r="I10" s="274"/>
      <c r="J10" s="254">
        <v>-1.4714255004430246E-3</v>
      </c>
      <c r="K10" s="254">
        <v>-9.4206592365582396E-3</v>
      </c>
      <c r="L10" s="254">
        <v>-3.7598954432581266E-2</v>
      </c>
      <c r="M10" s="254">
        <v>-4.1014465326724703E-2</v>
      </c>
      <c r="N10" s="256">
        <v>-2.2631411198727691E-2</v>
      </c>
      <c r="O10" s="353"/>
      <c r="P10" s="254">
        <v>-8.6029404654476282E-2</v>
      </c>
      <c r="Q10" s="254">
        <v>-0.10355563767066545</v>
      </c>
      <c r="R10" s="354">
        <v>-3.8903160474682119E-2</v>
      </c>
      <c r="S10" s="354">
        <v>-4.7403989988502815E-2</v>
      </c>
      <c r="T10" s="256">
        <v>-6.9319207653334547E-2</v>
      </c>
      <c r="U10" s="287"/>
      <c r="V10" s="254">
        <v>2.8969487622021228E-2</v>
      </c>
      <c r="W10" s="254">
        <v>2.8501673450108678E-2</v>
      </c>
      <c r="X10" s="254">
        <v>-1.053279973935406E-2</v>
      </c>
      <c r="Y10" s="255">
        <v>2.5207555376468127E-2</v>
      </c>
      <c r="Z10" s="256">
        <v>1.7715350176810585E-2</v>
      </c>
      <c r="AA10" s="287"/>
      <c r="AB10" s="254">
        <v>8.9066022852626325E-3</v>
      </c>
      <c r="AC10" s="254">
        <v>-2.8937021182007139E-2</v>
      </c>
      <c r="AD10" s="254">
        <v>5.5157150551000456E-2</v>
      </c>
      <c r="AE10" s="255">
        <v>0.12841204163504782</v>
      </c>
      <c r="AF10" s="256">
        <v>4.1241681767080651E-2</v>
      </c>
      <c r="AG10" s="287"/>
      <c r="AH10" s="254">
        <v>4.9349425188044416E-2</v>
      </c>
      <c r="AI10" s="254">
        <v>0.12748358119961134</v>
      </c>
      <c r="AJ10" s="254">
        <v>7.7534711853937122E-2</v>
      </c>
      <c r="AK10" s="255">
        <v>-7.5792990006391503E-2</v>
      </c>
      <c r="AL10" s="256">
        <v>4.0578148596158048E-2</v>
      </c>
      <c r="AM10" s="287"/>
      <c r="AN10" s="254">
        <v>-8.8737966761484044E-3</v>
      </c>
      <c r="AO10" s="254">
        <v>-2.7980895032283737E-2</v>
      </c>
      <c r="AP10" s="254">
        <v>-2.7622710992973087E-2</v>
      </c>
      <c r="AQ10" s="255">
        <v>4.0662094887041755E-2</v>
      </c>
      <c r="AR10" s="256">
        <v>-6.6025823118905924E-3</v>
      </c>
      <c r="AS10" s="287"/>
      <c r="AT10" s="254">
        <v>5.4293984727294742E-2</v>
      </c>
      <c r="AU10" s="254">
        <v>5.7235870907713871E-2</v>
      </c>
      <c r="AV10" s="254">
        <v>4.6356797678490214E-2</v>
      </c>
      <c r="AW10" s="255">
        <v>3.0959589412994815E-2</v>
      </c>
      <c r="AX10" s="256">
        <v>4.701309818893229E-2</v>
      </c>
      <c r="AY10" s="287"/>
      <c r="AZ10" s="254">
        <v>1.7059159734722718E-2</v>
      </c>
      <c r="BA10" s="254">
        <v>1.6075309093439127E-2</v>
      </c>
    </row>
    <row r="11" spans="1:53">
      <c r="A11" s="283"/>
      <c r="B11" s="279" t="s">
        <v>27</v>
      </c>
      <c r="C11" s="280" t="s">
        <v>25</v>
      </c>
      <c r="D11" s="94">
        <v>57538910</v>
      </c>
      <c r="E11" s="94">
        <v>65457263</v>
      </c>
      <c r="F11" s="94">
        <v>68735988</v>
      </c>
      <c r="G11" s="94">
        <v>109996327</v>
      </c>
      <c r="H11" s="139">
        <v>301728488</v>
      </c>
      <c r="I11" s="147"/>
      <c r="J11" s="94">
        <v>142167730</v>
      </c>
      <c r="K11" s="94">
        <v>167291653</v>
      </c>
      <c r="L11" s="94">
        <v>185269499</v>
      </c>
      <c r="M11" s="94">
        <v>209499342</v>
      </c>
      <c r="N11" s="178">
        <v>704228224</v>
      </c>
      <c r="O11" s="147"/>
      <c r="P11" s="94">
        <v>235534311</v>
      </c>
      <c r="Q11" s="94">
        <v>276137403</v>
      </c>
      <c r="R11" s="352">
        <v>319959102</v>
      </c>
      <c r="S11" s="352">
        <v>346718596</v>
      </c>
      <c r="T11" s="178">
        <v>1178349412</v>
      </c>
      <c r="U11" s="126"/>
      <c r="V11" s="94">
        <v>381457011</v>
      </c>
      <c r="W11" s="94">
        <v>439404054</v>
      </c>
      <c r="X11" s="94">
        <v>474991579</v>
      </c>
      <c r="Y11" s="352">
        <v>515906738</v>
      </c>
      <c r="Z11" s="178">
        <v>1811759382</v>
      </c>
      <c r="AA11" s="126"/>
      <c r="AB11" s="94">
        <v>583832557</v>
      </c>
      <c r="AC11" s="94">
        <v>640606305</v>
      </c>
      <c r="AD11" s="94">
        <v>712967801</v>
      </c>
      <c r="AE11" s="352">
        <v>783588040</v>
      </c>
      <c r="AF11" s="178">
        <v>2720994703</v>
      </c>
      <c r="AG11" s="126"/>
      <c r="AH11" s="94">
        <v>858130900</v>
      </c>
      <c r="AI11" s="94">
        <v>935547710</v>
      </c>
      <c r="AJ11" s="94">
        <v>1022488544</v>
      </c>
      <c r="AK11" s="352">
        <v>899584560</v>
      </c>
      <c r="AL11" s="178">
        <v>3715751714</v>
      </c>
      <c r="AM11" s="126"/>
      <c r="AN11" s="94">
        <v>968914108</v>
      </c>
      <c r="AO11" s="94">
        <v>1010628370</v>
      </c>
      <c r="AP11" s="94">
        <v>1053863358</v>
      </c>
      <c r="AQ11" s="352">
        <v>1105439373</v>
      </c>
      <c r="AR11" s="178">
        <v>4138845209</v>
      </c>
      <c r="AS11" s="126"/>
      <c r="AT11" s="94">
        <v>1160906966</v>
      </c>
      <c r="AU11" s="94">
        <v>1226293795</v>
      </c>
      <c r="AV11" s="94">
        <v>1272627099</v>
      </c>
      <c r="AW11" s="352">
        <v>1252849202</v>
      </c>
      <c r="AX11" s="178">
        <v>4912677062</v>
      </c>
      <c r="AY11" s="126"/>
      <c r="AZ11" s="94">
        <v>1184231000</v>
      </c>
      <c r="BA11" s="94">
        <v>1201485994</v>
      </c>
    </row>
    <row r="12" spans="1:53">
      <c r="A12" s="283"/>
      <c r="B12" s="288"/>
      <c r="C12" s="280" t="s">
        <v>23</v>
      </c>
      <c r="D12" s="254">
        <v>-4.8124252279908852E-2</v>
      </c>
      <c r="E12" s="254">
        <v>6.9589755797186847E-2</v>
      </c>
      <c r="F12" s="254">
        <v>0.11107797762435723</v>
      </c>
      <c r="G12" s="254">
        <v>0.79658375052353791</v>
      </c>
      <c r="H12" s="274"/>
      <c r="I12" s="274"/>
      <c r="J12" s="254">
        <v>1.4708102742996001</v>
      </c>
      <c r="K12" s="254">
        <v>1.5557385893143745</v>
      </c>
      <c r="L12" s="254">
        <v>1.6953784238905536</v>
      </c>
      <c r="M12" s="254">
        <v>0.90460306915520916</v>
      </c>
      <c r="N12" s="256">
        <v>1.3339798925449822</v>
      </c>
      <c r="O12" s="353"/>
      <c r="P12" s="254">
        <v>0.69803514766770647</v>
      </c>
      <c r="Q12" s="254">
        <v>0.70557255025944454</v>
      </c>
      <c r="R12" s="354">
        <v>0.75550244103914022</v>
      </c>
      <c r="S12" s="354">
        <v>0.66971931202566326</v>
      </c>
      <c r="T12" s="256">
        <v>0.70645563226030905</v>
      </c>
      <c r="U12" s="287"/>
      <c r="V12" s="254">
        <v>0.61953903607699856</v>
      </c>
      <c r="W12" s="254">
        <v>0.59125149011414435</v>
      </c>
      <c r="X12" s="254">
        <v>0.48453841766314243</v>
      </c>
      <c r="Y12" s="255">
        <v>0.48796962133522248</v>
      </c>
      <c r="Z12" s="256">
        <v>0.53754002297579961</v>
      </c>
      <c r="AA12" s="287"/>
      <c r="AB12" s="254">
        <v>0.53053303560856557</v>
      </c>
      <c r="AC12" s="254">
        <v>0.45789803068134649</v>
      </c>
      <c r="AD12" s="254">
        <v>0.50101145477360132</v>
      </c>
      <c r="AE12" s="255">
        <v>0.51885599137106064</v>
      </c>
      <c r="AF12" s="256">
        <v>0.50185213888408065</v>
      </c>
      <c r="AG12" s="287"/>
      <c r="AH12" s="254">
        <v>0.4698236501394697</v>
      </c>
      <c r="AI12" s="254">
        <v>0.4604097753923917</v>
      </c>
      <c r="AJ12" s="254">
        <v>0.4341300442542706</v>
      </c>
      <c r="AK12" s="255">
        <v>0.14803252995030403</v>
      </c>
      <c r="AL12" s="256">
        <v>0.36558579474750275</v>
      </c>
      <c r="AM12" s="287"/>
      <c r="AN12" s="254">
        <v>0.12909826228143051</v>
      </c>
      <c r="AO12" s="254">
        <v>8.0253159937722529E-2</v>
      </c>
      <c r="AP12" s="254">
        <v>3.0684758459259553E-2</v>
      </c>
      <c r="AQ12" s="255">
        <v>0.22883319940484537</v>
      </c>
      <c r="AR12" s="256">
        <v>0.11386484554549003</v>
      </c>
      <c r="AS12" s="287"/>
      <c r="AT12" s="254">
        <v>0.19815260859015171</v>
      </c>
      <c r="AU12" s="254">
        <v>0.21339735891245559</v>
      </c>
      <c r="AV12" s="254">
        <v>0.20758264279646776</v>
      </c>
      <c r="AW12" s="255">
        <v>0.13334953738797206</v>
      </c>
      <c r="AX12" s="256">
        <v>0.18696805846164222</v>
      </c>
      <c r="AY12" s="287"/>
      <c r="AZ12" s="254">
        <v>2.0091217197502731E-2</v>
      </c>
      <c r="BA12" s="254">
        <v>-2.0229900127644362E-2</v>
      </c>
    </row>
    <row r="13" spans="1:53">
      <c r="A13" s="283"/>
      <c r="B13" s="279" t="s">
        <v>28</v>
      </c>
      <c r="C13" s="280" t="s">
        <v>25</v>
      </c>
      <c r="D13" s="94">
        <v>10606462555</v>
      </c>
      <c r="E13" s="94">
        <v>11473209886</v>
      </c>
      <c r="F13" s="94">
        <v>11337445990</v>
      </c>
      <c r="G13" s="94">
        <v>11398295441</v>
      </c>
      <c r="H13" s="139">
        <v>44815413872</v>
      </c>
      <c r="I13" s="147"/>
      <c r="J13" s="94">
        <v>11030027707</v>
      </c>
      <c r="K13" s="94">
        <v>11692120116</v>
      </c>
      <c r="L13" s="94">
        <v>11385601308</v>
      </c>
      <c r="M13" s="94">
        <v>11413473629</v>
      </c>
      <c r="N13" s="178">
        <v>45521222760</v>
      </c>
      <c r="O13" s="147"/>
      <c r="P13" s="94">
        <v>11247548937</v>
      </c>
      <c r="Q13" s="94">
        <v>11878586364</v>
      </c>
      <c r="R13" s="352">
        <v>12318787196</v>
      </c>
      <c r="S13" s="352">
        <v>12267752289</v>
      </c>
      <c r="T13" s="178">
        <v>47712674786</v>
      </c>
      <c r="U13" s="126"/>
      <c r="V13" s="94">
        <v>12079569483</v>
      </c>
      <c r="W13" s="94">
        <v>12836428827</v>
      </c>
      <c r="X13" s="94">
        <v>12952898421</v>
      </c>
      <c r="Y13" s="352">
        <v>13351329136</v>
      </c>
      <c r="Z13" s="178">
        <v>51220225867</v>
      </c>
      <c r="AA13" s="126"/>
      <c r="AB13" s="94">
        <v>13150916135</v>
      </c>
      <c r="AC13" s="94">
        <v>13783373593</v>
      </c>
      <c r="AD13" s="94">
        <v>14218532973</v>
      </c>
      <c r="AE13" s="352">
        <v>14826171193</v>
      </c>
      <c r="AF13" s="178">
        <v>55978993894</v>
      </c>
      <c r="AG13" s="126"/>
      <c r="AH13" s="94">
        <v>14365893279</v>
      </c>
      <c r="AI13" s="94">
        <v>15542223896</v>
      </c>
      <c r="AJ13" s="94">
        <v>15922952628</v>
      </c>
      <c r="AK13" s="352">
        <v>14729450633</v>
      </c>
      <c r="AL13" s="178">
        <v>60560520436</v>
      </c>
      <c r="AM13" s="126"/>
      <c r="AN13" s="94">
        <v>14519803468</v>
      </c>
      <c r="AO13" s="94">
        <v>15575617340</v>
      </c>
      <c r="AP13" s="94">
        <v>16170886784</v>
      </c>
      <c r="AQ13" s="352">
        <v>16416242673</v>
      </c>
      <c r="AR13" s="178">
        <v>62682550265</v>
      </c>
      <c r="AS13" s="126"/>
      <c r="AT13" s="94">
        <v>16246078442</v>
      </c>
      <c r="AU13" s="94">
        <v>16981385660</v>
      </c>
      <c r="AV13" s="94">
        <v>17436772079</v>
      </c>
      <c r="AW13" s="352">
        <v>17401274456</v>
      </c>
      <c r="AX13" s="178">
        <v>68065510637</v>
      </c>
      <c r="AY13" s="126"/>
      <c r="AZ13" s="94">
        <v>16723349915</v>
      </c>
      <c r="BA13" s="94">
        <v>17477625089</v>
      </c>
    </row>
    <row r="14" spans="1:53">
      <c r="A14" s="288"/>
      <c r="B14" s="288"/>
      <c r="C14" s="280" t="s">
        <v>23</v>
      </c>
      <c r="D14" s="254">
        <v>9.8229229430136913E-2</v>
      </c>
      <c r="E14" s="254">
        <v>0.37826244582896101</v>
      </c>
      <c r="F14" s="254">
        <v>0.20356152672443384</v>
      </c>
      <c r="G14" s="254">
        <v>6.8080482451604335E-2</v>
      </c>
      <c r="H14" s="254"/>
      <c r="I14" s="254"/>
      <c r="J14" s="254">
        <v>3.993462945855844E-2</v>
      </c>
      <c r="K14" s="254">
        <v>1.9080120748694897E-2</v>
      </c>
      <c r="L14" s="254">
        <v>4.2474573234990119E-3</v>
      </c>
      <c r="M14" s="254">
        <v>1.3316191073099945E-3</v>
      </c>
      <c r="N14" s="261">
        <v>1.5749243999305662E-2</v>
      </c>
      <c r="O14" s="353"/>
      <c r="P14" s="254">
        <v>3.1989773325781679E-2</v>
      </c>
      <c r="Q14" s="254">
        <v>3.1369778796528358E-2</v>
      </c>
      <c r="R14" s="354">
        <v>9.6905043247984768E-2</v>
      </c>
      <c r="S14" s="354">
        <v>9.0318674600584847E-2</v>
      </c>
      <c r="T14" s="261">
        <v>6.2685412744637459E-2</v>
      </c>
      <c r="U14" s="287"/>
      <c r="V14" s="254">
        <v>7.3973498640488744E-2</v>
      </c>
      <c r="W14" s="254">
        <v>8.0636065071084451E-2</v>
      </c>
      <c r="X14" s="254">
        <v>5.1475134273437195E-2</v>
      </c>
      <c r="Y14" s="255">
        <v>8.8327251926304307E-2</v>
      </c>
      <c r="Z14" s="261">
        <v>7.3514031580329542E-2</v>
      </c>
      <c r="AA14" s="287"/>
      <c r="AB14" s="254">
        <v>8.8690797590737391E-2</v>
      </c>
      <c r="AC14" s="254">
        <v>7.3770109955208607E-2</v>
      </c>
      <c r="AD14" s="254">
        <v>9.7710528629490367E-2</v>
      </c>
      <c r="AE14" s="255">
        <v>0.11046406256462471</v>
      </c>
      <c r="AF14" s="261">
        <v>9.2907985985004382E-2</v>
      </c>
      <c r="AG14" s="287"/>
      <c r="AH14" s="254">
        <v>9.2387262722058328E-2</v>
      </c>
      <c r="AI14" s="254">
        <v>0.12760666255852238</v>
      </c>
      <c r="AJ14" s="254">
        <v>0.11987310211514601</v>
      </c>
      <c r="AK14" s="255">
        <v>-6.5236370699446322E-3</v>
      </c>
      <c r="AL14" s="261">
        <v>8.1843674266018906E-2</v>
      </c>
      <c r="AM14" s="287"/>
      <c r="AN14" s="254">
        <v>1.0713582929436472E-2</v>
      </c>
      <c r="AO14" s="254">
        <v>2.1485627940667218E-3</v>
      </c>
      <c r="AP14" s="254">
        <v>1.5570865642344334E-2</v>
      </c>
      <c r="AQ14" s="255">
        <v>0.11451832672027118</v>
      </c>
      <c r="AR14" s="261">
        <v>3.5039821549131878E-2</v>
      </c>
      <c r="AS14" s="287"/>
      <c r="AT14" s="254">
        <v>0.11889107024103418</v>
      </c>
      <c r="AU14" s="254">
        <v>9.0254420695725646E-2</v>
      </c>
      <c r="AV14" s="254">
        <v>7.8281748670240292E-2</v>
      </c>
      <c r="AW14" s="255">
        <v>6.0003485731853434E-2</v>
      </c>
      <c r="AX14" s="261">
        <v>8.5876537397453045E-2</v>
      </c>
      <c r="AY14" s="287"/>
      <c r="AZ14" s="254">
        <v>2.9377641792381004E-2</v>
      </c>
      <c r="BA14" s="254">
        <v>2.9222552207203156E-2</v>
      </c>
    </row>
    <row r="15" spans="1:53">
      <c r="A15" s="279" t="s">
        <v>29</v>
      </c>
      <c r="B15" s="279" t="s">
        <v>22</v>
      </c>
      <c r="C15" s="280" t="s">
        <v>25</v>
      </c>
      <c r="D15" s="94">
        <v>1775369255</v>
      </c>
      <c r="E15" s="94">
        <v>1751899632</v>
      </c>
      <c r="F15" s="94">
        <v>1570438772</v>
      </c>
      <c r="G15" s="94">
        <v>1505388889</v>
      </c>
      <c r="H15" s="139">
        <v>6603096548</v>
      </c>
      <c r="I15" s="147"/>
      <c r="J15" s="94">
        <v>1363112795</v>
      </c>
      <c r="K15" s="94">
        <v>1407288462</v>
      </c>
      <c r="L15" s="94">
        <v>1581138026</v>
      </c>
      <c r="M15" s="94">
        <v>1551985880</v>
      </c>
      <c r="N15" s="178">
        <v>5903525163</v>
      </c>
      <c r="O15" s="147"/>
      <c r="P15" s="94">
        <v>1457871102</v>
      </c>
      <c r="Q15" s="94">
        <v>1575208033</v>
      </c>
      <c r="R15" s="352">
        <v>1569468945</v>
      </c>
      <c r="S15" s="352">
        <v>1560430244</v>
      </c>
      <c r="T15" s="178">
        <v>6162978324</v>
      </c>
      <c r="U15" s="126"/>
      <c r="V15" s="94">
        <v>1604805898</v>
      </c>
      <c r="W15" s="94">
        <v>1655306853</v>
      </c>
      <c r="X15" s="94">
        <v>1666153702</v>
      </c>
      <c r="Y15" s="352">
        <v>1647043653</v>
      </c>
      <c r="Z15" s="178">
        <v>6573310106</v>
      </c>
      <c r="AA15" s="126"/>
      <c r="AB15" s="94">
        <v>1593406452</v>
      </c>
      <c r="AC15" s="94">
        <v>1637243214</v>
      </c>
      <c r="AD15" s="94">
        <v>1696754618</v>
      </c>
      <c r="AE15" s="352">
        <v>1762764231</v>
      </c>
      <c r="AF15" s="178">
        <v>6690168515</v>
      </c>
      <c r="AG15" s="126"/>
      <c r="AH15" s="94">
        <v>1629961540</v>
      </c>
      <c r="AI15" s="94">
        <v>1697231486</v>
      </c>
      <c r="AJ15" s="94">
        <v>1766996624</v>
      </c>
      <c r="AK15" s="352">
        <v>1746373992</v>
      </c>
      <c r="AL15" s="178">
        <v>6840563642</v>
      </c>
      <c r="AM15" s="126"/>
      <c r="AN15" s="94">
        <v>1819613141</v>
      </c>
      <c r="AO15" s="94">
        <v>1939607052</v>
      </c>
      <c r="AP15" s="94">
        <v>1912682735</v>
      </c>
      <c r="AQ15" s="352">
        <v>1896198535</v>
      </c>
      <c r="AR15" s="178">
        <v>7568101463</v>
      </c>
      <c r="AS15" s="126"/>
      <c r="AT15" s="94">
        <v>1916395333</v>
      </c>
      <c r="AU15" s="94">
        <v>2059180541</v>
      </c>
      <c r="AV15" s="94">
        <v>2084233102</v>
      </c>
      <c r="AW15" s="352">
        <v>2035006617</v>
      </c>
      <c r="AX15" s="178">
        <v>8094815593</v>
      </c>
      <c r="AY15" s="126"/>
      <c r="AZ15" s="94">
        <v>2029720580</v>
      </c>
      <c r="BA15" s="94">
        <v>2120878007</v>
      </c>
    </row>
    <row r="16" spans="1:53">
      <c r="A16" s="283"/>
      <c r="B16" s="283"/>
      <c r="C16" s="280" t="s">
        <v>23</v>
      </c>
      <c r="D16" s="254">
        <v>6.8696659362228657E-2</v>
      </c>
      <c r="E16" s="254">
        <v>0.19649874002864606</v>
      </c>
      <c r="F16" s="254">
        <v>-6.4318288275726915E-2</v>
      </c>
      <c r="G16" s="254">
        <v>-0.18807783319594071</v>
      </c>
      <c r="H16" s="274"/>
      <c r="I16" s="274"/>
      <c r="J16" s="254">
        <v>-0.23220885392655963</v>
      </c>
      <c r="K16" s="254">
        <v>-0.19670714218176169</v>
      </c>
      <c r="L16" s="254">
        <v>6.8129074439331281E-3</v>
      </c>
      <c r="M16" s="254">
        <v>3.0953457502236156E-2</v>
      </c>
      <c r="N16" s="256">
        <v>-0.10594595731178458</v>
      </c>
      <c r="O16" s="353"/>
      <c r="P16" s="254">
        <v>8.0230107755841162E-2</v>
      </c>
      <c r="Q16" s="254">
        <v>0.13290897128159584</v>
      </c>
      <c r="R16" s="354">
        <v>3.1629455490174152E-3</v>
      </c>
      <c r="S16" s="354">
        <v>1.5654993132736106E-2</v>
      </c>
      <c r="T16" s="256">
        <v>5.5141562420246926E-2</v>
      </c>
      <c r="U16" s="287"/>
      <c r="V16" s="254">
        <v>0.10078723406920242</v>
      </c>
      <c r="W16" s="254">
        <v>5.0849677199430676E-2</v>
      </c>
      <c r="X16" s="254">
        <v>6.1603485247680334E-2</v>
      </c>
      <c r="Y16" s="255">
        <v>5.5506107583492836E-2</v>
      </c>
      <c r="Z16" s="256">
        <v>6.6580111178077273E-2</v>
      </c>
      <c r="AA16" s="287"/>
      <c r="AB16" s="254">
        <v>-7.1033176125577802E-3</v>
      </c>
      <c r="AC16" s="254">
        <v>-1.0912562203957754E-2</v>
      </c>
      <c r="AD16" s="254">
        <v>1.8366202327712911E-2</v>
      </c>
      <c r="AE16" s="255">
        <v>7.0259569495453977E-2</v>
      </c>
      <c r="AF16" s="256">
        <v>1.7777711246778738E-2</v>
      </c>
      <c r="AG16" s="287"/>
      <c r="AH16" s="254">
        <v>2.2941471056626472E-2</v>
      </c>
      <c r="AI16" s="254">
        <v>3.6639804939817555E-2</v>
      </c>
      <c r="AJ16" s="254">
        <v>4.1397857565754315E-2</v>
      </c>
      <c r="AK16" s="255">
        <v>-9.2980324377820445E-3</v>
      </c>
      <c r="AL16" s="256">
        <v>2.2480020744290563E-2</v>
      </c>
      <c r="AM16" s="287"/>
      <c r="AN16" s="254">
        <v>0.1163534208297945</v>
      </c>
      <c r="AO16" s="254">
        <v>0.14280642799717658</v>
      </c>
      <c r="AP16" s="254">
        <v>8.2448437660399332E-2</v>
      </c>
      <c r="AQ16" s="255">
        <v>8.5791785543265275E-2</v>
      </c>
      <c r="AR16" s="256">
        <v>0.10635641433595189</v>
      </c>
      <c r="AS16" s="287"/>
      <c r="AT16" s="254">
        <v>5.3188334277917804E-2</v>
      </c>
      <c r="AU16" s="254">
        <v>6.1648305968316386E-2</v>
      </c>
      <c r="AV16" s="254">
        <v>8.9690968533785664E-2</v>
      </c>
      <c r="AW16" s="255">
        <v>7.3203348403599433E-2</v>
      </c>
      <c r="AX16" s="256">
        <v>6.9596599963025696E-2</v>
      </c>
      <c r="AY16" s="287"/>
      <c r="AZ16" s="254">
        <v>5.913458723706877E-2</v>
      </c>
      <c r="BA16" s="254">
        <v>2.9962145023980202E-2</v>
      </c>
    </row>
    <row r="17" spans="1:53">
      <c r="A17" s="283"/>
      <c r="B17" s="279" t="s">
        <v>24</v>
      </c>
      <c r="C17" s="280" t="s">
        <v>25</v>
      </c>
      <c r="D17" s="94">
        <v>1697199432</v>
      </c>
      <c r="E17" s="94">
        <v>1714070487</v>
      </c>
      <c r="F17" s="94">
        <v>1684110460</v>
      </c>
      <c r="G17" s="94">
        <v>1693479858</v>
      </c>
      <c r="H17" s="139">
        <v>6788860237</v>
      </c>
      <c r="I17" s="147"/>
      <c r="J17" s="94">
        <v>1522349457</v>
      </c>
      <c r="K17" s="94">
        <v>1556290298</v>
      </c>
      <c r="L17" s="94">
        <v>1491550464</v>
      </c>
      <c r="M17" s="94">
        <v>1444225260</v>
      </c>
      <c r="N17" s="178">
        <v>6014415479</v>
      </c>
      <c r="O17" s="147"/>
      <c r="P17" s="94">
        <v>1425827961</v>
      </c>
      <c r="Q17" s="94">
        <v>1484359918</v>
      </c>
      <c r="R17" s="352">
        <v>1556534944</v>
      </c>
      <c r="S17" s="352">
        <v>1553864341</v>
      </c>
      <c r="T17" s="178">
        <v>6020587164</v>
      </c>
      <c r="U17" s="126"/>
      <c r="V17" s="94">
        <v>1486996408</v>
      </c>
      <c r="W17" s="94">
        <v>1570785197</v>
      </c>
      <c r="X17" s="94">
        <v>1575580682</v>
      </c>
      <c r="Y17" s="352">
        <v>1608749561</v>
      </c>
      <c r="Z17" s="178">
        <v>6242111848</v>
      </c>
      <c r="AA17" s="126"/>
      <c r="AB17" s="94">
        <v>1556342515</v>
      </c>
      <c r="AC17" s="94">
        <v>1635145441</v>
      </c>
      <c r="AD17" s="94">
        <v>1667108273</v>
      </c>
      <c r="AE17" s="352">
        <v>1691973847</v>
      </c>
      <c r="AF17" s="178">
        <v>6550570076</v>
      </c>
      <c r="AG17" s="126"/>
      <c r="AH17" s="94">
        <v>1627255938</v>
      </c>
      <c r="AI17" s="94">
        <v>1730379963</v>
      </c>
      <c r="AJ17" s="94">
        <v>1792358140</v>
      </c>
      <c r="AK17" s="352">
        <v>1699673905</v>
      </c>
      <c r="AL17" s="178">
        <v>6849667946</v>
      </c>
      <c r="AM17" s="126"/>
      <c r="AN17" s="94">
        <v>1693141459</v>
      </c>
      <c r="AO17" s="94">
        <v>1797414936</v>
      </c>
      <c r="AP17" s="94">
        <v>1845577378</v>
      </c>
      <c r="AQ17" s="352">
        <v>1829562648</v>
      </c>
      <c r="AR17" s="178">
        <v>7165696421</v>
      </c>
      <c r="AS17" s="126"/>
      <c r="AT17" s="94">
        <v>1855343382</v>
      </c>
      <c r="AU17" s="94">
        <v>1939443125</v>
      </c>
      <c r="AV17" s="94">
        <v>1990049090</v>
      </c>
      <c r="AW17" s="352">
        <v>1985218587</v>
      </c>
      <c r="AX17" s="178">
        <v>7770054184</v>
      </c>
      <c r="AY17" s="126"/>
      <c r="AZ17" s="94">
        <v>1970896239</v>
      </c>
      <c r="BA17" s="94">
        <v>2048068642</v>
      </c>
    </row>
    <row r="18" spans="1:53">
      <c r="A18" s="283"/>
      <c r="B18" s="288"/>
      <c r="C18" s="280" t="s">
        <v>23</v>
      </c>
      <c r="D18" s="254">
        <v>0.15352384641048589</v>
      </c>
      <c r="E18" s="254">
        <v>0.36471887089058841</v>
      </c>
      <c r="F18" s="254">
        <v>7.9296570480408404E-2</v>
      </c>
      <c r="G18" s="254">
        <v>-4.1345573007641329E-3</v>
      </c>
      <c r="H18" s="274"/>
      <c r="I18" s="274"/>
      <c r="J18" s="254">
        <v>-0.10302264524915301</v>
      </c>
      <c r="K18" s="254">
        <v>-9.2050000391845035E-2</v>
      </c>
      <c r="L18" s="254">
        <v>-0.11433929102251404</v>
      </c>
      <c r="M18" s="254">
        <v>-0.14718486129168948</v>
      </c>
      <c r="N18" s="256">
        <v>-0.11407581404890244</v>
      </c>
      <c r="O18" s="353"/>
      <c r="P18" s="254">
        <v>-5.4357084070035033E-2</v>
      </c>
      <c r="Q18" s="254">
        <v>-3.2180330490601206E-2</v>
      </c>
      <c r="R18" s="354">
        <v>5.7573969261813795E-2</v>
      </c>
      <c r="S18" s="354">
        <v>9.0106202878838637E-2</v>
      </c>
      <c r="T18" s="256">
        <v>1.3784521992463716E-2</v>
      </c>
      <c r="U18" s="287"/>
      <c r="V18" s="254">
        <v>4.2900299806927444E-2</v>
      </c>
      <c r="W18" s="254">
        <v>5.8223937437254403E-2</v>
      </c>
      <c r="X18" s="254">
        <v>1.223598485431765E-2</v>
      </c>
      <c r="Y18" s="255">
        <v>3.5321757859941849E-2</v>
      </c>
      <c r="Z18" s="256">
        <v>3.6794531490982108E-2</v>
      </c>
      <c r="AA18" s="287"/>
      <c r="AB18" s="254">
        <v>4.6635019847337755E-2</v>
      </c>
      <c r="AC18" s="254">
        <v>4.0973294198926702E-2</v>
      </c>
      <c r="AD18" s="254">
        <v>5.8091338670018144E-2</v>
      </c>
      <c r="AE18" s="255">
        <v>5.1732282026711207E-2</v>
      </c>
      <c r="AF18" s="256">
        <v>4.9415684228540702E-2</v>
      </c>
      <c r="AG18" s="287"/>
      <c r="AH18" s="254">
        <v>4.5564149482866245E-2</v>
      </c>
      <c r="AI18" s="254">
        <v>5.8242233144568223E-2</v>
      </c>
      <c r="AJ18" s="254">
        <v>7.5130013466137902E-2</v>
      </c>
      <c r="AK18" s="255">
        <v>4.55093204522794E-3</v>
      </c>
      <c r="AL18" s="256">
        <v>4.5659822966528596E-2</v>
      </c>
      <c r="AM18" s="287"/>
      <c r="AN18" s="254">
        <v>4.048872673402415E-2</v>
      </c>
      <c r="AO18" s="254">
        <v>3.8740030763983135E-2</v>
      </c>
      <c r="AP18" s="254">
        <v>2.9692301338838378E-2</v>
      </c>
      <c r="AQ18" s="255">
        <v>7.6419801832516843E-2</v>
      </c>
      <c r="AR18" s="256">
        <v>4.6137780326205524E-2</v>
      </c>
      <c r="AS18" s="287"/>
      <c r="AT18" s="254">
        <v>9.5799392388512761E-2</v>
      </c>
      <c r="AU18" s="254">
        <v>7.9018030926165661E-2</v>
      </c>
      <c r="AV18" s="254">
        <v>7.8279953862763429E-2</v>
      </c>
      <c r="AW18" s="255">
        <v>8.5078223022401867E-2</v>
      </c>
      <c r="AX18" s="256">
        <v>8.4340408453371207E-2</v>
      </c>
      <c r="AY18" s="287"/>
      <c r="AZ18" s="254">
        <v>6.2281116326530217E-2</v>
      </c>
      <c r="BA18" s="254">
        <v>5.6008611750344661E-2</v>
      </c>
    </row>
    <row r="19" spans="1:53">
      <c r="A19" s="283"/>
      <c r="B19" s="289" t="s">
        <v>26</v>
      </c>
      <c r="C19" s="280" t="s">
        <v>25</v>
      </c>
      <c r="D19" s="94">
        <v>1296552659</v>
      </c>
      <c r="E19" s="94">
        <v>1379256932</v>
      </c>
      <c r="F19" s="94">
        <v>1482451376</v>
      </c>
      <c r="G19" s="94">
        <v>1563004229</v>
      </c>
      <c r="H19" s="139">
        <v>5721265196</v>
      </c>
      <c r="I19" s="147"/>
      <c r="J19" s="94">
        <v>1455533058</v>
      </c>
      <c r="K19" s="94">
        <v>1499747658</v>
      </c>
      <c r="L19" s="94">
        <v>1395526149</v>
      </c>
      <c r="M19" s="94">
        <v>1377741073</v>
      </c>
      <c r="N19" s="178">
        <v>5728547938</v>
      </c>
      <c r="O19" s="147"/>
      <c r="P19" s="94">
        <v>1319664925</v>
      </c>
      <c r="Q19" s="94">
        <v>1389323705</v>
      </c>
      <c r="R19" s="352">
        <v>1427563562</v>
      </c>
      <c r="S19" s="352">
        <v>1388968508</v>
      </c>
      <c r="T19" s="178">
        <v>5525520700</v>
      </c>
      <c r="U19" s="126"/>
      <c r="V19" s="94">
        <v>1355102599</v>
      </c>
      <c r="W19" s="94">
        <v>1413822185</v>
      </c>
      <c r="X19" s="94">
        <v>1416324362</v>
      </c>
      <c r="Y19" s="352">
        <v>1429711788</v>
      </c>
      <c r="Z19" s="178">
        <v>5614960934</v>
      </c>
      <c r="AA19" s="126"/>
      <c r="AB19" s="94">
        <v>1389828758</v>
      </c>
      <c r="AC19" s="94">
        <v>1453737510</v>
      </c>
      <c r="AD19" s="94">
        <v>1456121834</v>
      </c>
      <c r="AE19" s="352">
        <v>1475785031</v>
      </c>
      <c r="AF19" s="178">
        <v>5775473133</v>
      </c>
      <c r="AG19" s="126"/>
      <c r="AH19" s="94">
        <v>1409954961</v>
      </c>
      <c r="AI19" s="94">
        <v>1507022860</v>
      </c>
      <c r="AJ19" s="94">
        <v>1530582777</v>
      </c>
      <c r="AK19" s="352">
        <v>1451500378</v>
      </c>
      <c r="AL19" s="178">
        <v>5899060976</v>
      </c>
      <c r="AM19" s="126"/>
      <c r="AN19" s="94">
        <v>1443484580</v>
      </c>
      <c r="AO19" s="94">
        <v>1571259667</v>
      </c>
      <c r="AP19" s="94">
        <v>1586215051</v>
      </c>
      <c r="AQ19" s="352">
        <v>1574210745</v>
      </c>
      <c r="AR19" s="178">
        <v>6175170043</v>
      </c>
      <c r="AS19" s="126"/>
      <c r="AT19" s="94">
        <v>1548704141</v>
      </c>
      <c r="AU19" s="94">
        <v>1623396712</v>
      </c>
      <c r="AV19" s="94">
        <v>1637950205</v>
      </c>
      <c r="AW19" s="352">
        <v>1621991529</v>
      </c>
      <c r="AX19" s="178">
        <v>6432042587</v>
      </c>
      <c r="AY19" s="126"/>
      <c r="AZ19" s="94">
        <v>1581098573</v>
      </c>
      <c r="BA19" s="94">
        <v>1710000684</v>
      </c>
    </row>
    <row r="20" spans="1:53">
      <c r="A20" s="283"/>
      <c r="B20" s="283"/>
      <c r="C20" s="280" t="s">
        <v>23</v>
      </c>
      <c r="D20" s="254">
        <v>0.13311414543404715</v>
      </c>
      <c r="E20" s="254">
        <v>0.31899019899338005</v>
      </c>
      <c r="F20" s="254">
        <v>0.19676503115644833</v>
      </c>
      <c r="G20" s="254">
        <v>0.17717264096107158</v>
      </c>
      <c r="H20" s="274"/>
      <c r="I20" s="274"/>
      <c r="J20" s="254">
        <v>0.12261777251887153</v>
      </c>
      <c r="K20" s="254">
        <v>8.7359159272291403E-2</v>
      </c>
      <c r="L20" s="254">
        <v>-5.8636140386974824E-2</v>
      </c>
      <c r="M20" s="254">
        <v>-0.11853016937678421</v>
      </c>
      <c r="N20" s="256">
        <v>1.2729250874599085E-3</v>
      </c>
      <c r="O20" s="353"/>
      <c r="P20" s="254">
        <v>-8.640486068737907E-2</v>
      </c>
      <c r="Q20" s="254">
        <v>-6.1992877453261763E-2</v>
      </c>
      <c r="R20" s="354">
        <v>3.719313453559181E-2</v>
      </c>
      <c r="S20" s="354">
        <v>2.7896629571012133E-2</v>
      </c>
      <c r="T20" s="256">
        <v>-2.2596235873659554E-2</v>
      </c>
      <c r="U20" s="287"/>
      <c r="V20" s="254">
        <v>2.6853539355833123E-2</v>
      </c>
      <c r="W20" s="254">
        <v>1.7633385158428494E-2</v>
      </c>
      <c r="X20" s="254">
        <v>-7.8729944495459225E-3</v>
      </c>
      <c r="Y20" s="255">
        <v>2.9333480035963477E-2</v>
      </c>
      <c r="Z20" s="256">
        <v>1.618675213722387E-2</v>
      </c>
      <c r="AA20" s="287"/>
      <c r="AB20" s="254">
        <v>2.5626221236404012E-2</v>
      </c>
      <c r="AC20" s="254">
        <v>2.8232210120539225E-2</v>
      </c>
      <c r="AD20" s="254">
        <v>2.8099122678227229E-2</v>
      </c>
      <c r="AE20" s="255">
        <v>3.2225546006339645E-2</v>
      </c>
      <c r="AF20" s="256">
        <v>2.8586521061626291E-2</v>
      </c>
      <c r="AG20" s="287"/>
      <c r="AH20" s="254">
        <v>1.4481066738726955E-2</v>
      </c>
      <c r="AI20" s="254">
        <v>3.6654038045699222E-2</v>
      </c>
      <c r="AJ20" s="254">
        <v>5.1136478597710422E-2</v>
      </c>
      <c r="AK20" s="255">
        <v>-1.6455413552707299E-2</v>
      </c>
      <c r="AL20" s="256">
        <v>2.1398739142918233E-2</v>
      </c>
      <c r="AM20" s="287"/>
      <c r="AN20" s="254">
        <v>2.3780631245284178E-2</v>
      </c>
      <c r="AO20" s="254">
        <v>4.262497186008174E-2</v>
      </c>
      <c r="AP20" s="254">
        <v>3.6347118781149046E-2</v>
      </c>
      <c r="AQ20" s="255">
        <v>8.4540361724935176E-2</v>
      </c>
      <c r="AR20" s="256">
        <v>4.6805596369207558E-2</v>
      </c>
      <c r="AS20" s="287"/>
      <c r="AT20" s="254">
        <v>7.2892750264086592E-2</v>
      </c>
      <c r="AU20" s="254">
        <v>3.3181686066915406E-2</v>
      </c>
      <c r="AV20" s="254">
        <v>3.2615472894034436E-2</v>
      </c>
      <c r="AW20" s="255">
        <v>3.0352215643147495E-2</v>
      </c>
      <c r="AX20" s="256">
        <v>4.1597647062558751E-2</v>
      </c>
      <c r="AY20" s="287"/>
      <c r="AZ20" s="254">
        <v>2.0917121057791421E-2</v>
      </c>
      <c r="BA20" s="254">
        <v>5.3347386599856605E-2</v>
      </c>
    </row>
    <row r="21" spans="1:53">
      <c r="A21" s="283"/>
      <c r="B21" s="279" t="s">
        <v>27</v>
      </c>
      <c r="C21" s="280" t="s">
        <v>25</v>
      </c>
      <c r="D21" s="94">
        <v>13942083</v>
      </c>
      <c r="E21" s="94">
        <v>22133473</v>
      </c>
      <c r="F21" s="94">
        <v>24967617</v>
      </c>
      <c r="G21" s="94">
        <v>26819829</v>
      </c>
      <c r="H21" s="139">
        <v>87863002</v>
      </c>
      <c r="I21" s="147"/>
      <c r="J21" s="94">
        <v>28757546</v>
      </c>
      <c r="K21" s="94">
        <v>27770522</v>
      </c>
      <c r="L21" s="94">
        <v>37411821</v>
      </c>
      <c r="M21" s="94">
        <v>47524598</v>
      </c>
      <c r="N21" s="178">
        <v>141464487</v>
      </c>
      <c r="O21" s="147"/>
      <c r="P21" s="94">
        <v>55103712</v>
      </c>
      <c r="Q21" s="94">
        <v>62258337</v>
      </c>
      <c r="R21" s="352">
        <v>64208033</v>
      </c>
      <c r="S21" s="352">
        <v>66881429</v>
      </c>
      <c r="T21" s="178">
        <v>248451511</v>
      </c>
      <c r="U21" s="126"/>
      <c r="V21" s="94">
        <v>77743939</v>
      </c>
      <c r="W21" s="94">
        <v>88256897</v>
      </c>
      <c r="X21" s="94">
        <v>104180373</v>
      </c>
      <c r="Y21" s="352">
        <v>118123512</v>
      </c>
      <c r="Z21" s="178">
        <v>388304721</v>
      </c>
      <c r="AA21" s="126"/>
      <c r="AB21" s="94">
        <v>151248235</v>
      </c>
      <c r="AC21" s="94">
        <v>166812925</v>
      </c>
      <c r="AD21" s="94">
        <v>185865811</v>
      </c>
      <c r="AE21" s="352">
        <v>204116410</v>
      </c>
      <c r="AF21" s="178">
        <v>708043381</v>
      </c>
      <c r="AG21" s="126"/>
      <c r="AH21" s="94">
        <v>219096426</v>
      </c>
      <c r="AI21" s="94">
        <v>232023079</v>
      </c>
      <c r="AJ21" s="94">
        <v>253298826</v>
      </c>
      <c r="AK21" s="352">
        <v>226939730</v>
      </c>
      <c r="AL21" s="178">
        <v>931358061</v>
      </c>
      <c r="AM21" s="126"/>
      <c r="AN21" s="94">
        <v>246025056</v>
      </c>
      <c r="AO21" s="94">
        <v>269393172</v>
      </c>
      <c r="AP21" s="94">
        <v>283077407</v>
      </c>
      <c r="AQ21" s="352">
        <v>298812669</v>
      </c>
      <c r="AR21" s="178">
        <v>1097308304</v>
      </c>
      <c r="AS21" s="126"/>
      <c r="AT21" s="94">
        <v>320427328</v>
      </c>
      <c r="AU21" s="94">
        <v>336149642</v>
      </c>
      <c r="AV21" s="94">
        <v>349005451</v>
      </c>
      <c r="AW21" s="352">
        <v>341043112</v>
      </c>
      <c r="AX21" s="178">
        <v>1346625533</v>
      </c>
      <c r="AY21" s="126"/>
      <c r="AZ21" s="94">
        <v>314368975</v>
      </c>
      <c r="BA21" s="94">
        <v>319997004</v>
      </c>
    </row>
    <row r="22" spans="1:53">
      <c r="A22" s="283"/>
      <c r="B22" s="288"/>
      <c r="C22" s="280" t="s">
        <v>23</v>
      </c>
      <c r="D22" s="254">
        <v>-0.15798304863642623</v>
      </c>
      <c r="E22" s="254">
        <v>1.6460570014465552</v>
      </c>
      <c r="F22" s="254">
        <v>1.4106689960116372</v>
      </c>
      <c r="G22" s="254">
        <v>0.78405843819787924</v>
      </c>
      <c r="H22" s="274"/>
      <c r="I22" s="274"/>
      <c r="J22" s="254">
        <v>1.0626434371391993</v>
      </c>
      <c r="K22" s="254">
        <v>0.25468434167561504</v>
      </c>
      <c r="L22" s="254">
        <v>0.49841376531849235</v>
      </c>
      <c r="M22" s="254">
        <v>0.77199481771490785</v>
      </c>
      <c r="N22" s="256">
        <v>0.61005751886328663</v>
      </c>
      <c r="O22" s="353"/>
      <c r="P22" s="254">
        <v>0.91634783592131841</v>
      </c>
      <c r="Q22" s="254">
        <v>1.2422975238770007</v>
      </c>
      <c r="R22" s="354">
        <v>0.71634621386243436</v>
      </c>
      <c r="S22" s="354">
        <v>0.40740792102051393</v>
      </c>
      <c r="T22" s="256">
        <v>0.75645319417925494</v>
      </c>
      <c r="U22" s="287"/>
      <c r="V22" s="254">
        <v>0.41086573260255133</v>
      </c>
      <c r="W22" s="254">
        <v>0.41759162311065268</v>
      </c>
      <c r="X22" s="254">
        <v>0.62254422277661114</v>
      </c>
      <c r="Y22" s="255">
        <v>0.7661631003727507</v>
      </c>
      <c r="Z22" s="256">
        <v>0.56289941420400535</v>
      </c>
      <c r="AA22" s="287"/>
      <c r="AB22" s="254">
        <v>0.94546657842999182</v>
      </c>
      <c r="AC22" s="254">
        <v>0.89008372909371603</v>
      </c>
      <c r="AD22" s="254">
        <v>0.78407703531643147</v>
      </c>
      <c r="AE22" s="255">
        <v>0.72799137567125505</v>
      </c>
      <c r="AF22" s="256">
        <v>0.82342202581667823</v>
      </c>
      <c r="AG22" s="287"/>
      <c r="AH22" s="254">
        <v>0.44858831575786651</v>
      </c>
      <c r="AI22" s="254">
        <v>0.39091787401965394</v>
      </c>
      <c r="AJ22" s="254">
        <v>0.36280483558108489</v>
      </c>
      <c r="AK22" s="255">
        <v>0.1118152136812518</v>
      </c>
      <c r="AL22" s="256">
        <v>0.31539688950217015</v>
      </c>
      <c r="AM22" s="287"/>
      <c r="AN22" s="254">
        <v>0.12290766440891199</v>
      </c>
      <c r="AO22" s="254">
        <v>0.16106196487462343</v>
      </c>
      <c r="AP22" s="254">
        <v>0.11756304389661887</v>
      </c>
      <c r="AQ22" s="255">
        <v>0.31670496391266534</v>
      </c>
      <c r="AR22" s="256">
        <v>0.17818092734583635</v>
      </c>
      <c r="AS22" s="287"/>
      <c r="AT22" s="254">
        <v>0.30241745783811558</v>
      </c>
      <c r="AU22" s="254">
        <v>0.24780312546303151</v>
      </c>
      <c r="AV22" s="254">
        <v>0.23289758338078892</v>
      </c>
      <c r="AW22" s="255">
        <v>0.14132748501369607</v>
      </c>
      <c r="AX22" s="256">
        <v>0.22720800352204384</v>
      </c>
      <c r="AY22" s="287"/>
      <c r="AZ22" s="254">
        <v>-1.8907104577547185E-2</v>
      </c>
      <c r="BA22" s="254">
        <v>-4.8051926826088942E-2</v>
      </c>
    </row>
    <row r="23" spans="1:53">
      <c r="A23" s="283"/>
      <c r="B23" s="279" t="s">
        <v>28</v>
      </c>
      <c r="C23" s="280" t="s">
        <v>25</v>
      </c>
      <c r="D23" s="94">
        <v>4783063429</v>
      </c>
      <c r="E23" s="94">
        <v>4867360524</v>
      </c>
      <c r="F23" s="94">
        <v>4761968225</v>
      </c>
      <c r="G23" s="94">
        <v>4788692805</v>
      </c>
      <c r="H23" s="139">
        <v>19201084983</v>
      </c>
      <c r="I23" s="147"/>
      <c r="J23" s="94">
        <v>4369752856</v>
      </c>
      <c r="K23" s="94">
        <v>4491096940</v>
      </c>
      <c r="L23" s="94">
        <v>4505626460</v>
      </c>
      <c r="M23" s="94">
        <v>4421476811</v>
      </c>
      <c r="N23" s="178">
        <v>17787953067</v>
      </c>
      <c r="O23" s="147"/>
      <c r="P23" s="94">
        <v>4258467700</v>
      </c>
      <c r="Q23" s="94">
        <v>4511149993</v>
      </c>
      <c r="R23" s="352">
        <v>4617775484</v>
      </c>
      <c r="S23" s="352">
        <v>4570144522</v>
      </c>
      <c r="T23" s="178">
        <v>17957537699</v>
      </c>
      <c r="U23" s="126"/>
      <c r="V23" s="94">
        <v>4524648844</v>
      </c>
      <c r="W23" s="94">
        <v>4728171132</v>
      </c>
      <c r="X23" s="94">
        <v>4762239119</v>
      </c>
      <c r="Y23" s="352">
        <v>4803628514</v>
      </c>
      <c r="Z23" s="178">
        <v>18818687609</v>
      </c>
      <c r="AA23" s="126"/>
      <c r="AB23" s="94">
        <v>4690825960</v>
      </c>
      <c r="AC23" s="94">
        <v>4892939090</v>
      </c>
      <c r="AD23" s="94">
        <v>5005850536</v>
      </c>
      <c r="AE23" s="352">
        <v>5134639519</v>
      </c>
      <c r="AF23" s="178">
        <v>19724255105</v>
      </c>
      <c r="AG23" s="126"/>
      <c r="AH23" s="94">
        <v>4886268865</v>
      </c>
      <c r="AI23" s="94">
        <v>5166657388</v>
      </c>
      <c r="AJ23" s="94">
        <v>5343236367</v>
      </c>
      <c r="AK23" s="352">
        <v>5124488005</v>
      </c>
      <c r="AL23" s="178">
        <v>20520650625</v>
      </c>
      <c r="AM23" s="126"/>
      <c r="AN23" s="94">
        <v>5202264236</v>
      </c>
      <c r="AO23" s="94">
        <v>5577674827</v>
      </c>
      <c r="AP23" s="94">
        <v>5627552571</v>
      </c>
      <c r="AQ23" s="352">
        <v>5598784597</v>
      </c>
      <c r="AR23" s="178">
        <v>22006276231</v>
      </c>
      <c r="AS23" s="126"/>
      <c r="AT23" s="94">
        <v>5640870184</v>
      </c>
      <c r="AU23" s="94">
        <v>5958170020</v>
      </c>
      <c r="AV23" s="94">
        <v>6061237848</v>
      </c>
      <c r="AW23" s="352">
        <v>5983259845</v>
      </c>
      <c r="AX23" s="178">
        <v>23643537897</v>
      </c>
      <c r="AY23" s="126"/>
      <c r="AZ23" s="94">
        <v>5896084367</v>
      </c>
      <c r="BA23" s="94">
        <v>6198944337</v>
      </c>
    </row>
    <row r="24" spans="1:53">
      <c r="A24" s="288"/>
      <c r="B24" s="288"/>
      <c r="C24" s="280" t="s">
        <v>23</v>
      </c>
      <c r="D24" s="254">
        <v>0.11406049406335005</v>
      </c>
      <c r="E24" s="254">
        <v>0.28962915778508325</v>
      </c>
      <c r="F24" s="254">
        <v>6.1082345908421404E-2</v>
      </c>
      <c r="G24" s="254">
        <v>-2.2198905784188379E-2</v>
      </c>
      <c r="H24" s="254"/>
      <c r="I24" s="254"/>
      <c r="J24" s="254">
        <v>-8.6411267409516934E-2</v>
      </c>
      <c r="K24" s="254">
        <v>-7.7303413656070491E-2</v>
      </c>
      <c r="L24" s="254">
        <v>-5.3831053230095842E-2</v>
      </c>
      <c r="M24" s="254">
        <v>-7.6683973884601686E-2</v>
      </c>
      <c r="N24" s="261">
        <v>-7.359646172344636E-2</v>
      </c>
      <c r="O24" s="353"/>
      <c r="P24" s="254">
        <v>-1.6658477391309323E-2</v>
      </c>
      <c r="Q24" s="254">
        <v>1.7621118426194737E-2</v>
      </c>
      <c r="R24" s="354">
        <v>3.7679071136258901E-2</v>
      </c>
      <c r="S24" s="354">
        <v>4.8054888838672483E-2</v>
      </c>
      <c r="T24" s="261">
        <v>2.1804362674537003E-2</v>
      </c>
      <c r="U24" s="287"/>
      <c r="V24" s="254">
        <v>6.2506319820154976E-2</v>
      </c>
      <c r="W24" s="254">
        <v>4.8107719614012945E-2</v>
      </c>
      <c r="X24" s="254">
        <v>3.1284248335707865E-2</v>
      </c>
      <c r="Y24" s="255">
        <v>5.1088973417808159E-2</v>
      </c>
      <c r="Z24" s="261">
        <v>4.7954787813028199E-2</v>
      </c>
      <c r="AA24" s="287"/>
      <c r="AB24" s="254">
        <v>3.6727074681245586E-2</v>
      </c>
      <c r="AC24" s="254">
        <v>3.484813755679439E-2</v>
      </c>
      <c r="AD24" s="254">
        <v>5.1154805735826869E-2</v>
      </c>
      <c r="AE24" s="255">
        <v>6.8908535294784024E-2</v>
      </c>
      <c r="AF24" s="261">
        <v>4.8120650855956404E-2</v>
      </c>
      <c r="AG24" s="287"/>
      <c r="AH24" s="254">
        <v>4.1664923547920285E-2</v>
      </c>
      <c r="AI24" s="254">
        <v>5.5941488942589768E-2</v>
      </c>
      <c r="AJ24" s="254">
        <v>6.7398302960438139E-2</v>
      </c>
      <c r="AK24" s="255">
        <v>-1.9770645947851939E-3</v>
      </c>
      <c r="AL24" s="261">
        <v>4.037645608214202E-2</v>
      </c>
      <c r="AM24" s="287"/>
      <c r="AN24" s="254">
        <v>6.4670074392232602E-2</v>
      </c>
      <c r="AO24" s="254">
        <v>7.9551905252053912E-2</v>
      </c>
      <c r="AP24" s="254">
        <v>5.3210486018538505E-2</v>
      </c>
      <c r="AQ24" s="255">
        <v>9.2554922860044853E-2</v>
      </c>
      <c r="AR24" s="261">
        <v>7.2396613204363192E-2</v>
      </c>
      <c r="AS24" s="287"/>
      <c r="AT24" s="254">
        <v>8.4310586333700366E-2</v>
      </c>
      <c r="AU24" s="254">
        <v>6.8217528773482305E-2</v>
      </c>
      <c r="AV24" s="254">
        <v>7.7064633609088773E-2</v>
      </c>
      <c r="AW24" s="255">
        <v>6.8671198425103386E-2</v>
      </c>
      <c r="AX24" s="261">
        <v>7.4399759814593569E-2</v>
      </c>
      <c r="AY24" s="287"/>
      <c r="AZ24" s="254">
        <v>4.5243761099821089E-2</v>
      </c>
      <c r="BA24" s="254">
        <v>4.0410783208902012E-2</v>
      </c>
    </row>
    <row r="25" spans="1:53">
      <c r="A25" s="279" t="s">
        <v>30</v>
      </c>
      <c r="B25" s="279" t="s">
        <v>22</v>
      </c>
      <c r="C25" s="280" t="s">
        <v>25</v>
      </c>
      <c r="D25" s="94">
        <v>2576811478</v>
      </c>
      <c r="E25" s="94">
        <v>2480551377</v>
      </c>
      <c r="F25" s="94">
        <v>2354378689</v>
      </c>
      <c r="G25" s="94">
        <v>2324153323</v>
      </c>
      <c r="H25" s="139">
        <v>9735894867</v>
      </c>
      <c r="I25" s="147"/>
      <c r="J25" s="94">
        <v>2340027811</v>
      </c>
      <c r="K25" s="94">
        <v>2518468888</v>
      </c>
      <c r="L25" s="94">
        <v>2472035247</v>
      </c>
      <c r="M25" s="94">
        <v>2441497405</v>
      </c>
      <c r="N25" s="178">
        <v>9772029351</v>
      </c>
      <c r="O25" s="147"/>
      <c r="P25" s="94">
        <v>2413040316</v>
      </c>
      <c r="Q25" s="94">
        <v>2547456655</v>
      </c>
      <c r="R25" s="352">
        <v>2590760057</v>
      </c>
      <c r="S25" s="352">
        <v>2518975216</v>
      </c>
      <c r="T25" s="178">
        <v>10070232244</v>
      </c>
      <c r="U25" s="126"/>
      <c r="V25" s="94">
        <v>2485002518</v>
      </c>
      <c r="W25" s="94">
        <v>2644858409</v>
      </c>
      <c r="X25" s="94">
        <v>2629455803</v>
      </c>
      <c r="Y25" s="352">
        <v>2681526492</v>
      </c>
      <c r="Z25" s="178">
        <v>10440843222</v>
      </c>
      <c r="AA25" s="126"/>
      <c r="AB25" s="94">
        <v>2671683152</v>
      </c>
      <c r="AC25" s="94">
        <v>2764206555</v>
      </c>
      <c r="AD25" s="94">
        <v>2778424950</v>
      </c>
      <c r="AE25" s="352">
        <v>2872084947</v>
      </c>
      <c r="AF25" s="178">
        <v>11086399604</v>
      </c>
      <c r="AG25" s="126"/>
      <c r="AH25" s="94">
        <v>2793125379</v>
      </c>
      <c r="AI25" s="94">
        <v>2945443418</v>
      </c>
      <c r="AJ25" s="94">
        <v>3016561734</v>
      </c>
      <c r="AK25" s="352">
        <v>2931167986</v>
      </c>
      <c r="AL25" s="178">
        <v>11686298517</v>
      </c>
      <c r="AM25" s="126"/>
      <c r="AN25" s="94">
        <v>2931312711</v>
      </c>
      <c r="AO25" s="94">
        <v>3109538517</v>
      </c>
      <c r="AP25" s="94">
        <v>3225398443</v>
      </c>
      <c r="AQ25" s="352">
        <v>3349987421</v>
      </c>
      <c r="AR25" s="178">
        <v>12616237092</v>
      </c>
      <c r="AS25" s="126"/>
      <c r="AT25" s="94">
        <v>3250128585</v>
      </c>
      <c r="AU25" s="94">
        <v>3400469887</v>
      </c>
      <c r="AV25" s="94">
        <v>3555500050</v>
      </c>
      <c r="AW25" s="352">
        <v>3584998210</v>
      </c>
      <c r="AX25" s="178">
        <v>13791096732</v>
      </c>
      <c r="AY25" s="126"/>
      <c r="AZ25" s="94">
        <v>3561273208</v>
      </c>
      <c r="BA25" s="94">
        <v>3740628203</v>
      </c>
    </row>
    <row r="26" spans="1:53">
      <c r="A26" s="283"/>
      <c r="B26" s="283"/>
      <c r="C26" s="280" t="s">
        <v>23</v>
      </c>
      <c r="D26" s="254">
        <v>0.12692747062511736</v>
      </c>
      <c r="E26" s="254">
        <v>0.17537196422297946</v>
      </c>
      <c r="F26" s="254">
        <v>5.1848779688940874E-3</v>
      </c>
      <c r="G26" s="254">
        <v>-0.1075627980117155</v>
      </c>
      <c r="H26" s="274"/>
      <c r="I26" s="274"/>
      <c r="J26" s="254">
        <v>-9.1890178626408622E-2</v>
      </c>
      <c r="K26" s="254">
        <v>1.5285920441550282E-2</v>
      </c>
      <c r="L26" s="254">
        <v>4.9973506194950106E-2</v>
      </c>
      <c r="M26" s="254">
        <v>5.0488959071139559E-2</v>
      </c>
      <c r="N26" s="256">
        <v>3.71147023397711E-3</v>
      </c>
      <c r="O26" s="353"/>
      <c r="P26" s="254">
        <v>4.8017990936093602E-2</v>
      </c>
      <c r="Q26" s="254">
        <v>2.8338455653386996E-2</v>
      </c>
      <c r="R26" s="354">
        <v>6.3256057871153404E-2</v>
      </c>
      <c r="S26" s="354">
        <v>4.7390220571478014E-2</v>
      </c>
      <c r="T26" s="256">
        <v>4.6653162932883463E-2</v>
      </c>
      <c r="U26" s="287"/>
      <c r="V26" s="254">
        <v>2.9822212883408694E-2</v>
      </c>
      <c r="W26" s="254">
        <v>3.8234901390304499E-2</v>
      </c>
      <c r="X26" s="254">
        <v>1.4936059360436627E-2</v>
      </c>
      <c r="Y26" s="255">
        <v>6.4530716684907619E-2</v>
      </c>
      <c r="Z26" s="256">
        <v>3.6802624708165643E-2</v>
      </c>
      <c r="AA26" s="287"/>
      <c r="AB26" s="254">
        <v>7.5122915428772252E-2</v>
      </c>
      <c r="AC26" s="254">
        <v>4.5124587990751586E-2</v>
      </c>
      <c r="AD26" s="254">
        <v>5.6653984003092184E-2</v>
      </c>
      <c r="AE26" s="255">
        <v>7.1063424347477921E-2</v>
      </c>
      <c r="AF26" s="256">
        <v>6.1829908588201254E-2</v>
      </c>
      <c r="AG26" s="287"/>
      <c r="AH26" s="254">
        <v>4.5455325385081347E-2</v>
      </c>
      <c r="AI26" s="254">
        <v>6.5565600614097441E-2</v>
      </c>
      <c r="AJ26" s="254">
        <v>8.5709273522036389E-2</v>
      </c>
      <c r="AK26" s="255">
        <v>2.0571480332332914E-2</v>
      </c>
      <c r="AL26" s="256">
        <v>5.4111247512993677E-2</v>
      </c>
      <c r="AM26" s="287"/>
      <c r="AN26" s="254">
        <v>4.9474088431173069E-2</v>
      </c>
      <c r="AO26" s="254">
        <v>5.5711509512351487E-2</v>
      </c>
      <c r="AP26" s="254">
        <v>6.9230046461896899E-2</v>
      </c>
      <c r="AQ26" s="255">
        <v>0.14288482850535611</v>
      </c>
      <c r="AR26" s="256">
        <v>7.9575117274920171E-2</v>
      </c>
      <c r="AS26" s="287"/>
      <c r="AT26" s="254">
        <v>0.10876215041937232</v>
      </c>
      <c r="AU26" s="254">
        <v>9.3560947519853555E-2</v>
      </c>
      <c r="AV26" s="254">
        <v>0.10234444296840639</v>
      </c>
      <c r="AW26" s="255">
        <v>7.0152737746653093E-2</v>
      </c>
      <c r="AX26" s="256">
        <v>9.312282508902614E-2</v>
      </c>
      <c r="AY26" s="287"/>
      <c r="AZ26" s="254">
        <v>9.5733019436829547E-2</v>
      </c>
      <c r="BA26" s="254">
        <v>0.10003273879895991</v>
      </c>
    </row>
    <row r="27" spans="1:53">
      <c r="A27" s="283"/>
      <c r="B27" s="279" t="s">
        <v>24</v>
      </c>
      <c r="C27" s="280" t="s">
        <v>25</v>
      </c>
      <c r="D27" s="94">
        <v>1960637386</v>
      </c>
      <c r="E27" s="94">
        <v>2093668904</v>
      </c>
      <c r="F27" s="94">
        <v>1950344208</v>
      </c>
      <c r="G27" s="94">
        <v>1906396814</v>
      </c>
      <c r="H27" s="139">
        <v>7911047312</v>
      </c>
      <c r="I27" s="147"/>
      <c r="J27" s="94">
        <v>2002309474</v>
      </c>
      <c r="K27" s="94">
        <v>2160956590</v>
      </c>
      <c r="L27" s="94">
        <v>2112163189</v>
      </c>
      <c r="M27" s="94">
        <v>2119343680</v>
      </c>
      <c r="N27" s="178">
        <v>8394772933</v>
      </c>
      <c r="O27" s="147"/>
      <c r="P27" s="94">
        <v>2276932697</v>
      </c>
      <c r="Q27" s="94">
        <v>2369264850</v>
      </c>
      <c r="R27" s="352">
        <v>2439050385</v>
      </c>
      <c r="S27" s="352">
        <v>2457232342</v>
      </c>
      <c r="T27" s="178">
        <v>9542480274</v>
      </c>
      <c r="U27" s="126"/>
      <c r="V27" s="94">
        <v>2491288221</v>
      </c>
      <c r="W27" s="94">
        <v>2670125697</v>
      </c>
      <c r="X27" s="94">
        <v>2675063076</v>
      </c>
      <c r="Y27" s="352">
        <v>2749393505</v>
      </c>
      <c r="Z27" s="178">
        <v>10585870499</v>
      </c>
      <c r="AA27" s="126"/>
      <c r="AB27" s="94">
        <v>2680096919</v>
      </c>
      <c r="AC27" s="94">
        <v>2792356052</v>
      </c>
      <c r="AD27" s="94">
        <v>2873487321</v>
      </c>
      <c r="AE27" s="352">
        <v>2950620157</v>
      </c>
      <c r="AF27" s="178">
        <v>11296560449</v>
      </c>
      <c r="AG27" s="126"/>
      <c r="AH27" s="94">
        <v>2818314256</v>
      </c>
      <c r="AI27" s="94">
        <v>2998747290</v>
      </c>
      <c r="AJ27" s="94">
        <v>3066059965</v>
      </c>
      <c r="AK27" s="352">
        <v>2945250630</v>
      </c>
      <c r="AL27" s="178">
        <v>11828372141</v>
      </c>
      <c r="AM27" s="126"/>
      <c r="AN27" s="94">
        <v>2878045478</v>
      </c>
      <c r="AO27" s="94">
        <v>3098907456</v>
      </c>
      <c r="AP27" s="94">
        <v>3118580058</v>
      </c>
      <c r="AQ27" s="352">
        <v>3110823979</v>
      </c>
      <c r="AR27" s="178">
        <v>12206356971</v>
      </c>
      <c r="AS27" s="126"/>
      <c r="AT27" s="94">
        <v>3031111755</v>
      </c>
      <c r="AU27" s="94">
        <v>3179402326</v>
      </c>
      <c r="AV27" s="94">
        <v>3224410619</v>
      </c>
      <c r="AW27" s="352">
        <v>3236574357</v>
      </c>
      <c r="AX27" s="178">
        <v>12671499057</v>
      </c>
      <c r="AY27" s="126"/>
      <c r="AZ27" s="94">
        <v>3135504894</v>
      </c>
      <c r="BA27" s="94">
        <v>3265177545</v>
      </c>
    </row>
    <row r="28" spans="1:53">
      <c r="A28" s="283"/>
      <c r="B28" s="288"/>
      <c r="C28" s="280" t="s">
        <v>23</v>
      </c>
      <c r="D28" s="254">
        <v>0.1559304221709038</v>
      </c>
      <c r="E28" s="254">
        <v>0.34527754923808396</v>
      </c>
      <c r="F28" s="254">
        <v>7.3497657706854194E-2</v>
      </c>
      <c r="G28" s="254">
        <v>-4.001598486839486E-2</v>
      </c>
      <c r="H28" s="274"/>
      <c r="I28" s="274"/>
      <c r="J28" s="254">
        <v>2.9746138758982329E-3</v>
      </c>
      <c r="K28" s="254">
        <v>1.1369713016478435E-2</v>
      </c>
      <c r="L28" s="254">
        <v>5.3566679737482664E-2</v>
      </c>
      <c r="M28" s="254">
        <v>7.609759164076145E-2</v>
      </c>
      <c r="N28" s="256">
        <v>6.1145585650366874E-2</v>
      </c>
      <c r="O28" s="353"/>
      <c r="P28" s="254">
        <v>5.3305006618765027E-2</v>
      </c>
      <c r="Q28" s="254">
        <v>2.3740903326735951E-2</v>
      </c>
      <c r="R28" s="354">
        <v>7.4685888207427276E-2</v>
      </c>
      <c r="S28" s="354">
        <v>7.6894168549635822E-2</v>
      </c>
      <c r="T28" s="256">
        <v>5.7063508961298526E-2</v>
      </c>
      <c r="U28" s="287"/>
      <c r="V28" s="254">
        <v>9.4142231029677115E-2</v>
      </c>
      <c r="W28" s="254">
        <v>0.12698489449163941</v>
      </c>
      <c r="X28" s="254">
        <v>9.6764172011969407E-2</v>
      </c>
      <c r="Y28" s="255">
        <v>0.11889846882049548</v>
      </c>
      <c r="Z28" s="256">
        <v>0.10934161717293578</v>
      </c>
      <c r="AA28" s="287"/>
      <c r="AB28" s="254">
        <v>7.5787577048878063E-2</v>
      </c>
      <c r="AC28" s="254">
        <v>4.5777004107833141E-2</v>
      </c>
      <c r="AD28" s="254">
        <v>7.4175538805126839E-2</v>
      </c>
      <c r="AE28" s="255">
        <v>7.3189469471740765E-2</v>
      </c>
      <c r="AF28" s="256">
        <v>6.713571170808641E-2</v>
      </c>
      <c r="AG28" s="287"/>
      <c r="AH28" s="254">
        <v>5.1571768177537392E-2</v>
      </c>
      <c r="AI28" s="254">
        <v>7.3912937374936094E-2</v>
      </c>
      <c r="AJ28" s="254">
        <v>6.701705018589843E-2</v>
      </c>
      <c r="AK28" s="255">
        <v>-1.8197960816004333E-3</v>
      </c>
      <c r="AL28" s="256">
        <v>4.7077311222379903E-2</v>
      </c>
      <c r="AM28" s="287"/>
      <c r="AN28" s="254">
        <v>2.119395375190547E-2</v>
      </c>
      <c r="AO28" s="254">
        <v>3.3400669117403359E-2</v>
      </c>
      <c r="AP28" s="254">
        <v>1.7129506141279949E-2</v>
      </c>
      <c r="AQ28" s="255">
        <v>5.6217065981919445E-2</v>
      </c>
      <c r="AR28" s="256">
        <v>3.1955777641609062E-2</v>
      </c>
      <c r="AS28" s="287"/>
      <c r="AT28" s="254">
        <v>5.3184106425715028E-2</v>
      </c>
      <c r="AU28" s="254">
        <v>2.5975241643356739E-2</v>
      </c>
      <c r="AV28" s="254">
        <v>3.3935495973084207E-2</v>
      </c>
      <c r="AW28" s="255">
        <v>4.0423495141124421E-2</v>
      </c>
      <c r="AX28" s="256">
        <v>3.8106544573871526E-2</v>
      </c>
      <c r="AY28" s="287"/>
      <c r="AZ28" s="254">
        <v>3.4440544406783236E-2</v>
      </c>
      <c r="BA28" s="254">
        <v>2.6978409840919371E-2</v>
      </c>
    </row>
    <row r="29" spans="1:53">
      <c r="A29" s="283"/>
      <c r="B29" s="289" t="s">
        <v>26</v>
      </c>
      <c r="C29" s="280" t="s">
        <v>25</v>
      </c>
      <c r="D29" s="94">
        <v>1557474564</v>
      </c>
      <c r="E29" s="94">
        <v>1612786980</v>
      </c>
      <c r="F29" s="94">
        <v>1673510287</v>
      </c>
      <c r="G29" s="94">
        <v>1737618676</v>
      </c>
      <c r="H29" s="139">
        <v>6581390507</v>
      </c>
      <c r="I29" s="147"/>
      <c r="J29" s="94">
        <v>1641406249</v>
      </c>
      <c r="K29" s="94">
        <v>1716678580</v>
      </c>
      <c r="L29" s="94">
        <v>1676151397</v>
      </c>
      <c r="M29" s="94">
        <v>1681495488</v>
      </c>
      <c r="N29" s="178">
        <v>6715731714</v>
      </c>
      <c r="O29" s="147"/>
      <c r="P29" s="94">
        <v>1474671841</v>
      </c>
      <c r="Q29" s="94">
        <v>1551583973</v>
      </c>
      <c r="R29" s="352">
        <v>1593476979</v>
      </c>
      <c r="S29" s="352">
        <v>1573202801</v>
      </c>
      <c r="T29" s="178">
        <v>6192935594</v>
      </c>
      <c r="U29" s="126"/>
      <c r="V29" s="94">
        <v>1554637928</v>
      </c>
      <c r="W29" s="94">
        <v>1624264922</v>
      </c>
      <c r="X29" s="94">
        <v>1647581508</v>
      </c>
      <c r="Y29" s="352">
        <v>1685184212</v>
      </c>
      <c r="Z29" s="178">
        <v>6511668570</v>
      </c>
      <c r="AA29" s="126"/>
      <c r="AB29" s="94">
        <v>1659488304</v>
      </c>
      <c r="AC29" s="94">
        <v>1753765220</v>
      </c>
      <c r="AD29" s="94">
        <v>1757584975</v>
      </c>
      <c r="AE29" s="352">
        <v>1825643361</v>
      </c>
      <c r="AF29" s="178">
        <v>6996481860</v>
      </c>
      <c r="AG29" s="126"/>
      <c r="AH29" s="94">
        <v>1751409612</v>
      </c>
      <c r="AI29" s="94">
        <v>1876208384</v>
      </c>
      <c r="AJ29" s="94">
        <v>1894449320</v>
      </c>
      <c r="AK29" s="352">
        <v>1821627812</v>
      </c>
      <c r="AL29" s="178">
        <v>7343695128</v>
      </c>
      <c r="AM29" s="126"/>
      <c r="AN29" s="94">
        <v>1785660128</v>
      </c>
      <c r="AO29" s="94">
        <v>1888412926</v>
      </c>
      <c r="AP29" s="94">
        <v>1914671312</v>
      </c>
      <c r="AQ29" s="352">
        <v>1928751140</v>
      </c>
      <c r="AR29" s="178">
        <v>7517495506</v>
      </c>
      <c r="AS29" s="126"/>
      <c r="AT29" s="94">
        <v>1925565829</v>
      </c>
      <c r="AU29" s="94">
        <v>2010705102</v>
      </c>
      <c r="AV29" s="94">
        <v>2027152164</v>
      </c>
      <c r="AW29" s="352">
        <v>1993169756</v>
      </c>
      <c r="AX29" s="178">
        <v>7956592851</v>
      </c>
      <c r="AY29" s="126"/>
      <c r="AZ29" s="94">
        <v>1932609183</v>
      </c>
      <c r="BA29" s="94">
        <v>2000368946</v>
      </c>
    </row>
    <row r="30" spans="1:53">
      <c r="A30" s="283"/>
      <c r="B30" s="283"/>
      <c r="C30" s="280" t="s">
        <v>23</v>
      </c>
      <c r="D30" s="254">
        <v>8.2620357969057673E-2</v>
      </c>
      <c r="E30" s="254">
        <v>0.21834590464735815</v>
      </c>
      <c r="F30" s="254">
        <v>0.12131958707111602</v>
      </c>
      <c r="G30" s="254">
        <v>8.4937091810816198E-2</v>
      </c>
      <c r="H30" s="274"/>
      <c r="I30" s="274"/>
      <c r="J30" s="254">
        <v>7.863713151973889E-2</v>
      </c>
      <c r="K30" s="254">
        <v>9.3570349569433525E-2</v>
      </c>
      <c r="L30" s="254">
        <v>3.5249021031011213E-2</v>
      </c>
      <c r="M30" s="254">
        <v>4.1513573781834026E-3</v>
      </c>
      <c r="N30" s="256">
        <v>2.0412283218434357E-2</v>
      </c>
      <c r="O30" s="353"/>
      <c r="P30" s="254">
        <v>2.0241312758321639E-2</v>
      </c>
      <c r="Q30" s="254">
        <v>2.3244335854444964E-2</v>
      </c>
      <c r="R30" s="354">
        <v>7.6786320147862908E-2</v>
      </c>
      <c r="S30" s="354">
        <v>6.6147070168314004E-2</v>
      </c>
      <c r="T30" s="256">
        <v>4.6600060111803066E-2</v>
      </c>
      <c r="U30" s="287"/>
      <c r="V30" s="254">
        <v>5.4226360588653932E-2</v>
      </c>
      <c r="W30" s="254">
        <v>4.684306506432323E-2</v>
      </c>
      <c r="X30" s="254">
        <v>3.3953756290821202E-2</v>
      </c>
      <c r="Y30" s="255">
        <v>7.118053116153833E-2</v>
      </c>
      <c r="Z30" s="256">
        <v>5.1467187275256565E-2</v>
      </c>
      <c r="AA30" s="287"/>
      <c r="AB30" s="254">
        <v>6.7443598352760592E-2</v>
      </c>
      <c r="AC30" s="254">
        <v>7.9728556743405399E-2</v>
      </c>
      <c r="AD30" s="254">
        <v>6.6766631250634312E-2</v>
      </c>
      <c r="AE30" s="255">
        <v>8.3349433254718885E-2</v>
      </c>
      <c r="AF30" s="256">
        <v>7.4453004600631978E-2</v>
      </c>
      <c r="AG30" s="287"/>
      <c r="AH30" s="254">
        <v>5.5391356346673026E-2</v>
      </c>
      <c r="AI30" s="254">
        <v>6.981730656056695E-2</v>
      </c>
      <c r="AJ30" s="254">
        <v>7.7870684460078499E-2</v>
      </c>
      <c r="AK30" s="255">
        <v>-2.1995254307503043E-3</v>
      </c>
      <c r="AL30" s="256">
        <v>4.9626837451701711E-2</v>
      </c>
      <c r="AM30" s="287"/>
      <c r="AN30" s="254">
        <v>1.9555971239011427E-2</v>
      </c>
      <c r="AO30" s="254">
        <v>6.5048968462555479E-3</v>
      </c>
      <c r="AP30" s="254">
        <v>1.0674337807041523E-2</v>
      </c>
      <c r="AQ30" s="255">
        <v>5.8806374877636181E-2</v>
      </c>
      <c r="AR30" s="256">
        <v>2.366661128637193E-2</v>
      </c>
      <c r="AS30" s="287"/>
      <c r="AT30" s="254">
        <v>7.8349568770793576E-2</v>
      </c>
      <c r="AU30" s="254">
        <v>6.4759234760713547E-2</v>
      </c>
      <c r="AV30" s="254">
        <v>5.8746820561335067E-2</v>
      </c>
      <c r="AW30" s="255">
        <v>3.3399133078412691E-2</v>
      </c>
      <c r="AX30" s="256">
        <v>5.841005753173234E-2</v>
      </c>
      <c r="AY30" s="287"/>
      <c r="AZ30" s="254">
        <v>3.657810028576236E-3</v>
      </c>
      <c r="BA30" s="254">
        <v>-5.1405628750426091E-3</v>
      </c>
    </row>
    <row r="31" spans="1:53">
      <c r="A31" s="283"/>
      <c r="B31" s="279" t="s">
        <v>27</v>
      </c>
      <c r="C31" s="280" t="s">
        <v>25</v>
      </c>
      <c r="D31" s="94">
        <v>37534179</v>
      </c>
      <c r="E31" s="94">
        <v>44628006</v>
      </c>
      <c r="F31" s="94">
        <v>50930544</v>
      </c>
      <c r="G31" s="94">
        <v>46687019</v>
      </c>
      <c r="H31" s="139">
        <v>179779748</v>
      </c>
      <c r="I31" s="147"/>
      <c r="J31" s="94">
        <v>45548094</v>
      </c>
      <c r="K31" s="94">
        <v>47635748</v>
      </c>
      <c r="L31" s="94">
        <v>51462690</v>
      </c>
      <c r="M31" s="94">
        <v>53342245</v>
      </c>
      <c r="N31" s="178">
        <v>197988777</v>
      </c>
      <c r="O31" s="147"/>
      <c r="P31" s="94">
        <v>59791519</v>
      </c>
      <c r="Q31" s="94">
        <v>62171079</v>
      </c>
      <c r="R31" s="352">
        <v>65179762</v>
      </c>
      <c r="S31" s="352">
        <v>69436189</v>
      </c>
      <c r="T31" s="178">
        <v>256578549</v>
      </c>
      <c r="U31" s="126"/>
      <c r="V31" s="94">
        <v>78616210</v>
      </c>
      <c r="W31" s="94">
        <v>85788870</v>
      </c>
      <c r="X31" s="94">
        <v>87266690</v>
      </c>
      <c r="Y31" s="352">
        <v>96377267</v>
      </c>
      <c r="Z31" s="178">
        <v>348049037</v>
      </c>
      <c r="AA31" s="126"/>
      <c r="AB31" s="94">
        <v>114068515</v>
      </c>
      <c r="AC31" s="94">
        <v>132198679</v>
      </c>
      <c r="AD31" s="94">
        <v>153194630</v>
      </c>
      <c r="AE31" s="352">
        <v>174990782</v>
      </c>
      <c r="AF31" s="178">
        <v>574452606</v>
      </c>
      <c r="AG31" s="126"/>
      <c r="AH31" s="94">
        <v>192702374</v>
      </c>
      <c r="AI31" s="94">
        <v>212555759</v>
      </c>
      <c r="AJ31" s="94">
        <v>239177066</v>
      </c>
      <c r="AK31" s="352">
        <v>212670299</v>
      </c>
      <c r="AL31" s="178">
        <v>857105498</v>
      </c>
      <c r="AM31" s="126"/>
      <c r="AN31" s="94">
        <v>238697552</v>
      </c>
      <c r="AO31" s="94">
        <v>258756295</v>
      </c>
      <c r="AP31" s="94">
        <v>273147791</v>
      </c>
      <c r="AQ31" s="352">
        <v>303167364</v>
      </c>
      <c r="AR31" s="178">
        <v>1073769002</v>
      </c>
      <c r="AS31" s="126"/>
      <c r="AT31" s="94">
        <v>321169449</v>
      </c>
      <c r="AU31" s="94">
        <v>342044644</v>
      </c>
      <c r="AV31" s="94">
        <v>362848712</v>
      </c>
      <c r="AW31" s="352">
        <v>370374668</v>
      </c>
      <c r="AX31" s="178">
        <v>1396437473</v>
      </c>
      <c r="AY31" s="126"/>
      <c r="AZ31" s="94">
        <v>356491070</v>
      </c>
      <c r="BA31" s="94">
        <v>375323826</v>
      </c>
    </row>
    <row r="32" spans="1:53">
      <c r="A32" s="283"/>
      <c r="B32" s="288"/>
      <c r="C32" s="280" t="s">
        <v>23</v>
      </c>
      <c r="D32" s="254">
        <v>0.10325771632267798</v>
      </c>
      <c r="E32" s="254">
        <v>0.34794529435375365</v>
      </c>
      <c r="F32" s="254">
        <v>0.71756811275274124</v>
      </c>
      <c r="G32" s="254">
        <v>0.41089695409632143</v>
      </c>
      <c r="H32" s="274"/>
      <c r="I32" s="274"/>
      <c r="J32" s="254">
        <v>0.21350979862913746</v>
      </c>
      <c r="K32" s="254">
        <v>6.7395841077909691E-2</v>
      </c>
      <c r="L32" s="254">
        <v>1.0448464874044935E-2</v>
      </c>
      <c r="M32" s="254">
        <v>0.14254981668459063</v>
      </c>
      <c r="N32" s="256">
        <v>0.10128520705235378</v>
      </c>
      <c r="O32" s="353"/>
      <c r="P32" s="254">
        <v>0.31275499985794775</v>
      </c>
      <c r="Q32" s="254">
        <v>0.30590103055165141</v>
      </c>
      <c r="R32" s="354">
        <v>0.26754972564390811</v>
      </c>
      <c r="S32" s="354">
        <v>0.30298228180857723</v>
      </c>
      <c r="T32" s="256">
        <v>0.29672584676643798</v>
      </c>
      <c r="U32" s="287"/>
      <c r="V32" s="254">
        <v>0.31483881518380552</v>
      </c>
      <c r="W32" s="254">
        <v>0.37988388459527944</v>
      </c>
      <c r="X32" s="254">
        <v>0.33886174668756852</v>
      </c>
      <c r="Y32" s="255">
        <v>0.38799764773956702</v>
      </c>
      <c r="Z32" s="256">
        <v>0.35650091699598785</v>
      </c>
      <c r="AA32" s="287"/>
      <c r="AB32" s="254">
        <v>0.45095413528583994</v>
      </c>
      <c r="AC32" s="254">
        <v>0.54097704049488016</v>
      </c>
      <c r="AD32" s="254">
        <v>0.75547657416592751</v>
      </c>
      <c r="AE32" s="255">
        <v>0.81568524868006476</v>
      </c>
      <c r="AF32" s="256">
        <v>0.65049330678079142</v>
      </c>
      <c r="AG32" s="287"/>
      <c r="AH32" s="254">
        <v>0.68935638374883723</v>
      </c>
      <c r="AI32" s="254">
        <v>0.6078508545459822</v>
      </c>
      <c r="AJ32" s="254">
        <v>0.5612627283345375</v>
      </c>
      <c r="AK32" s="255">
        <v>0.21532286769253939</v>
      </c>
      <c r="AL32" s="256">
        <v>0.49203866262902807</v>
      </c>
      <c r="AM32" s="287"/>
      <c r="AN32" s="254">
        <v>0.23868506155507974</v>
      </c>
      <c r="AO32" s="254">
        <v>0.21735725353835278</v>
      </c>
      <c r="AP32" s="254">
        <v>0.14203169880844668</v>
      </c>
      <c r="AQ32" s="255">
        <v>0.42552752041788411</v>
      </c>
      <c r="AR32" s="256">
        <v>0.25278510580736002</v>
      </c>
      <c r="AS32" s="287"/>
      <c r="AT32" s="254">
        <v>0.34550792963306143</v>
      </c>
      <c r="AU32" s="254">
        <v>0.32187950828403999</v>
      </c>
      <c r="AV32" s="254">
        <v>0.32839702152304784</v>
      </c>
      <c r="AW32" s="255">
        <v>0.22168383533525726</v>
      </c>
      <c r="AX32" s="256">
        <v>0.3005008250368546</v>
      </c>
      <c r="AY32" s="287"/>
      <c r="AZ32" s="254">
        <v>0.10997814739221967</v>
      </c>
      <c r="BA32" s="254">
        <v>9.7294849031461572E-2</v>
      </c>
    </row>
    <row r="33" spans="1:53">
      <c r="A33" s="283"/>
      <c r="B33" s="279" t="s">
        <v>28</v>
      </c>
      <c r="C33" s="280" t="s">
        <v>25</v>
      </c>
      <c r="D33" s="94">
        <v>6132457607</v>
      </c>
      <c r="E33" s="94">
        <v>6231635267</v>
      </c>
      <c r="F33" s="94">
        <v>6029163728</v>
      </c>
      <c r="G33" s="94">
        <v>6014855832</v>
      </c>
      <c r="H33" s="139">
        <v>24408112434</v>
      </c>
      <c r="I33" s="147"/>
      <c r="J33" s="94">
        <v>6029291628</v>
      </c>
      <c r="K33" s="94">
        <v>6443739806</v>
      </c>
      <c r="L33" s="94">
        <v>6311812523</v>
      </c>
      <c r="M33" s="94">
        <v>6295678818</v>
      </c>
      <c r="N33" s="178">
        <v>25080522775</v>
      </c>
      <c r="O33" s="147"/>
      <c r="P33" s="94">
        <v>6224436373</v>
      </c>
      <c r="Q33" s="94">
        <v>6530476557</v>
      </c>
      <c r="R33" s="352">
        <v>6688467183</v>
      </c>
      <c r="S33" s="352">
        <v>6618846548</v>
      </c>
      <c r="T33" s="178">
        <v>26062226661</v>
      </c>
      <c r="U33" s="126"/>
      <c r="V33" s="94">
        <v>6609544877</v>
      </c>
      <c r="W33" s="94">
        <v>7025037898</v>
      </c>
      <c r="X33" s="94">
        <v>7039367077</v>
      </c>
      <c r="Y33" s="352">
        <v>7212481476</v>
      </c>
      <c r="Z33" s="178">
        <v>27886431328</v>
      </c>
      <c r="AA33" s="126"/>
      <c r="AB33" s="94">
        <v>7125336890</v>
      </c>
      <c r="AC33" s="94">
        <v>7442526506</v>
      </c>
      <c r="AD33" s="94">
        <v>7562691876</v>
      </c>
      <c r="AE33" s="352">
        <v>7823339247</v>
      </c>
      <c r="AF33" s="178">
        <v>29953894519</v>
      </c>
      <c r="AG33" s="126"/>
      <c r="AH33" s="94">
        <v>7555551621</v>
      </c>
      <c r="AI33" s="94">
        <v>8032954851</v>
      </c>
      <c r="AJ33" s="94">
        <v>8216248085</v>
      </c>
      <c r="AK33" s="352">
        <v>7910716727</v>
      </c>
      <c r="AL33" s="178">
        <v>31715471284</v>
      </c>
      <c r="AM33" s="126"/>
      <c r="AN33" s="94">
        <v>7833715869</v>
      </c>
      <c r="AO33" s="94">
        <v>8355615194</v>
      </c>
      <c r="AP33" s="94">
        <v>8531797604</v>
      </c>
      <c r="AQ33" s="352">
        <v>8692729904</v>
      </c>
      <c r="AR33" s="178">
        <v>33413858571</v>
      </c>
      <c r="AS33" s="126"/>
      <c r="AT33" s="94">
        <v>8527975618</v>
      </c>
      <c r="AU33" s="94">
        <v>8932621959</v>
      </c>
      <c r="AV33" s="94">
        <v>9169911545</v>
      </c>
      <c r="AW33" s="352">
        <v>9185116991</v>
      </c>
      <c r="AX33" s="178">
        <v>35815626113</v>
      </c>
      <c r="AY33" s="126"/>
      <c r="AZ33" s="94">
        <v>8985878355</v>
      </c>
      <c r="BA33" s="94">
        <v>9381498520</v>
      </c>
    </row>
    <row r="34" spans="1:53">
      <c r="A34" s="288"/>
      <c r="B34" s="288"/>
      <c r="C34" s="280" t="s">
        <v>23</v>
      </c>
      <c r="D34" s="254">
        <v>0.12411324135553228</v>
      </c>
      <c r="E34" s="254">
        <v>0.24046981765255201</v>
      </c>
      <c r="F34" s="254">
        <v>6.1258155776276066E-2</v>
      </c>
      <c r="G34" s="254">
        <v>-3.372933933686624E-2</v>
      </c>
      <c r="H34" s="254"/>
      <c r="I34" s="254"/>
      <c r="J34" s="254">
        <v>-1.6822942058700805E-2</v>
      </c>
      <c r="K34" s="254">
        <v>3.4036738337882573E-2</v>
      </c>
      <c r="L34" s="254">
        <v>4.6880265282455771E-2</v>
      </c>
      <c r="M34" s="254">
        <v>4.6688232244233782E-2</v>
      </c>
      <c r="N34" s="261">
        <v>2.7548641576369715E-2</v>
      </c>
      <c r="O34" s="353"/>
      <c r="P34" s="254">
        <v>4.5220075012251115E-2</v>
      </c>
      <c r="Q34" s="254">
        <v>2.7528062269347453E-2</v>
      </c>
      <c r="R34" s="354">
        <v>7.2309189840290111E-2</v>
      </c>
      <c r="S34" s="354">
        <v>6.4865344743048281E-2</v>
      </c>
      <c r="T34" s="261">
        <v>5.2433566016025557E-2</v>
      </c>
      <c r="U34" s="287"/>
      <c r="V34" s="254">
        <v>6.1870421821725419E-2</v>
      </c>
      <c r="W34" s="254">
        <v>7.5731278825261317E-2</v>
      </c>
      <c r="X34" s="254">
        <v>5.2463424638141021E-2</v>
      </c>
      <c r="Y34" s="255">
        <v>8.9688576958983468E-2</v>
      </c>
      <c r="Z34" s="261">
        <v>6.9994198528315898E-2</v>
      </c>
      <c r="AA34" s="287"/>
      <c r="AB34" s="254">
        <v>7.8037447751487576E-2</v>
      </c>
      <c r="AC34" s="254">
        <v>5.9428662743421956E-2</v>
      </c>
      <c r="AD34" s="254">
        <v>7.4342592633062088E-2</v>
      </c>
      <c r="AE34" s="255">
        <v>8.469453585879827E-2</v>
      </c>
      <c r="AF34" s="261">
        <v>7.4138679369995852E-2</v>
      </c>
      <c r="AG34" s="287"/>
      <c r="AH34" s="254">
        <v>6.0378160028304206E-2</v>
      </c>
      <c r="AI34" s="254">
        <v>7.9331708731438244E-2</v>
      </c>
      <c r="AJ34" s="254">
        <v>8.6418463123433931E-2</v>
      </c>
      <c r="AK34" s="255">
        <v>1.1168821553214192E-2</v>
      </c>
      <c r="AL34" s="261">
        <v>5.8809607007282994E-2</v>
      </c>
      <c r="AM34" s="287"/>
      <c r="AN34" s="254">
        <v>3.681587552480825E-2</v>
      </c>
      <c r="AO34" s="254">
        <v>4.0167080356468432E-2</v>
      </c>
      <c r="AP34" s="254">
        <v>3.8405549070029021E-2</v>
      </c>
      <c r="AQ34" s="255">
        <v>9.88549083461574E-2</v>
      </c>
      <c r="AR34" s="261">
        <v>5.3550750414256498E-2</v>
      </c>
      <c r="AS34" s="287"/>
      <c r="AT34" s="254">
        <v>8.8624576204935135E-2</v>
      </c>
      <c r="AU34" s="254">
        <v>6.9056167810879643E-2</v>
      </c>
      <c r="AV34" s="254">
        <v>7.4792437727405847E-2</v>
      </c>
      <c r="AW34" s="255">
        <v>5.6643550695556044E-2</v>
      </c>
      <c r="AX34" s="261">
        <v>7.187938312770914E-2</v>
      </c>
      <c r="AY34" s="287"/>
      <c r="AZ34" s="254">
        <v>5.3694189279048121E-2</v>
      </c>
      <c r="BA34" s="254">
        <v>5.0251377821686205E-2</v>
      </c>
    </row>
    <row r="35" spans="1:53">
      <c r="A35" s="279" t="s">
        <v>31</v>
      </c>
      <c r="B35" s="279" t="s">
        <v>22</v>
      </c>
      <c r="C35" s="280" t="s">
        <v>25</v>
      </c>
      <c r="D35" s="94">
        <v>996648949</v>
      </c>
      <c r="E35" s="94">
        <v>1058327537</v>
      </c>
      <c r="F35" s="94">
        <v>979131172</v>
      </c>
      <c r="G35" s="94">
        <v>961002927</v>
      </c>
      <c r="H35" s="139">
        <v>3995110585</v>
      </c>
      <c r="I35" s="147"/>
      <c r="J35" s="94">
        <v>919802714</v>
      </c>
      <c r="K35" s="94">
        <v>942213817</v>
      </c>
      <c r="L35" s="94">
        <v>948579092</v>
      </c>
      <c r="M35" s="94">
        <v>926511772</v>
      </c>
      <c r="N35" s="178">
        <v>3737107395</v>
      </c>
      <c r="O35" s="147"/>
      <c r="P35" s="94">
        <v>921930167</v>
      </c>
      <c r="Q35" s="94">
        <v>944738220</v>
      </c>
      <c r="R35" s="352">
        <v>976035093</v>
      </c>
      <c r="S35" s="352">
        <v>982505180</v>
      </c>
      <c r="T35" s="178">
        <v>3825208660</v>
      </c>
      <c r="U35" s="126"/>
      <c r="V35" s="94">
        <v>976492601</v>
      </c>
      <c r="W35" s="94">
        <v>1032853447</v>
      </c>
      <c r="X35" s="94">
        <v>1064742669</v>
      </c>
      <c r="Y35" s="352">
        <v>1069734768</v>
      </c>
      <c r="Z35" s="178">
        <v>4143823485</v>
      </c>
      <c r="AA35" s="126"/>
      <c r="AB35" s="94">
        <v>1059235107</v>
      </c>
      <c r="AC35" s="94">
        <v>1120808013</v>
      </c>
      <c r="AD35" s="94">
        <v>1137453758</v>
      </c>
      <c r="AE35" s="352">
        <v>1182138231</v>
      </c>
      <c r="AF35" s="178">
        <v>4499635109</v>
      </c>
      <c r="AG35" s="126"/>
      <c r="AH35" s="94">
        <v>1141441020</v>
      </c>
      <c r="AI35" s="94">
        <v>1223910981</v>
      </c>
      <c r="AJ35" s="94">
        <v>1231390548</v>
      </c>
      <c r="AK35" s="352">
        <v>1185675587</v>
      </c>
      <c r="AL35" s="178">
        <v>4782418136</v>
      </c>
      <c r="AM35" s="126"/>
      <c r="AN35" s="94">
        <v>1152716634</v>
      </c>
      <c r="AO35" s="94">
        <v>1238710455</v>
      </c>
      <c r="AP35" s="94">
        <v>1295865351</v>
      </c>
      <c r="AQ35" s="352">
        <v>1339673795</v>
      </c>
      <c r="AR35" s="178">
        <v>5026966235</v>
      </c>
      <c r="AS35" s="126"/>
      <c r="AT35" s="94">
        <v>1298132931</v>
      </c>
      <c r="AU35" s="94">
        <v>1304302894</v>
      </c>
      <c r="AV35" s="94">
        <v>1383396487</v>
      </c>
      <c r="AW35" s="352">
        <v>1409921821</v>
      </c>
      <c r="AX35" s="178">
        <v>5395754133</v>
      </c>
      <c r="AY35" s="126"/>
      <c r="AZ35" s="94">
        <v>1356273337</v>
      </c>
      <c r="BA35" s="94">
        <v>1469056088</v>
      </c>
    </row>
    <row r="36" spans="1:53">
      <c r="A36" s="283"/>
      <c r="B36" s="283"/>
      <c r="C36" s="280" t="s">
        <v>23</v>
      </c>
      <c r="D36" s="254">
        <v>3.4438261392097443E-2</v>
      </c>
      <c r="E36" s="254">
        <v>0.18758523560992732</v>
      </c>
      <c r="F36" s="254">
        <v>1.2178044843951159E-3</v>
      </c>
      <c r="G36" s="254">
        <v>-8.1921472815568386E-2</v>
      </c>
      <c r="H36" s="274"/>
      <c r="I36" s="274"/>
      <c r="J36" s="254">
        <v>-7.7104616502234435E-2</v>
      </c>
      <c r="K36" s="254">
        <v>-0.1097143520701947</v>
      </c>
      <c r="L36" s="254">
        <v>-3.1203255369342892E-2</v>
      </c>
      <c r="M36" s="254">
        <v>-3.5890790788403085E-2</v>
      </c>
      <c r="N36" s="256">
        <v>-6.4579736783431207E-2</v>
      </c>
      <c r="O36" s="353"/>
      <c r="P36" s="254">
        <v>2.1835060575612353E-2</v>
      </c>
      <c r="Q36" s="254">
        <v>2.3531020769223865E-2</v>
      </c>
      <c r="R36" s="354">
        <v>5.0638841121404932E-2</v>
      </c>
      <c r="S36" s="354">
        <v>8.3175928856304093E-2</v>
      </c>
      <c r="T36" s="256">
        <v>4.4767818380027524E-2</v>
      </c>
      <c r="U36" s="287"/>
      <c r="V36" s="254">
        <v>5.9182827455954046E-2</v>
      </c>
      <c r="W36" s="254">
        <v>9.326946357690491E-2</v>
      </c>
      <c r="X36" s="254">
        <v>9.0885641957138219E-2</v>
      </c>
      <c r="Y36" s="255">
        <v>8.8782827587738478E-2</v>
      </c>
      <c r="Z36" s="256">
        <v>8.3293449670272413E-2</v>
      </c>
      <c r="AA36" s="287"/>
      <c r="AB36" s="254">
        <v>8.4734391141587428E-2</v>
      </c>
      <c r="AC36" s="254">
        <v>8.5156869307519534E-2</v>
      </c>
      <c r="AD36" s="254">
        <v>6.8289823557357687E-2</v>
      </c>
      <c r="AE36" s="255">
        <v>0.10507601170162206</v>
      </c>
      <c r="AF36" s="256">
        <v>8.5865535848228758E-2</v>
      </c>
      <c r="AG36" s="287"/>
      <c r="AH36" s="254">
        <v>7.7608750367825552E-2</v>
      </c>
      <c r="AI36" s="254">
        <v>9.1989856250251467E-2</v>
      </c>
      <c r="AJ36" s="254">
        <v>8.2585150683549768E-2</v>
      </c>
      <c r="AK36" s="255">
        <v>2.9923370272930683E-3</v>
      </c>
      <c r="AL36" s="256">
        <v>6.2845768634525179E-2</v>
      </c>
      <c r="AM36" s="287"/>
      <c r="AN36" s="254">
        <v>9.8784026528151436E-3</v>
      </c>
      <c r="AO36" s="254">
        <v>1.2091952952254736E-2</v>
      </c>
      <c r="AP36" s="254">
        <v>5.235934537967557E-2</v>
      </c>
      <c r="AQ36" s="255">
        <v>0.12988224577487228</v>
      </c>
      <c r="AR36" s="256">
        <v>5.1134821767077732E-2</v>
      </c>
      <c r="AS36" s="287"/>
      <c r="AT36" s="254">
        <v>0.12615094873351151</v>
      </c>
      <c r="AU36" s="254">
        <v>5.2952196161127896E-2</v>
      </c>
      <c r="AV36" s="254">
        <v>6.7546474587389493E-2</v>
      </c>
      <c r="AW36" s="255">
        <v>5.2436665001721616E-2</v>
      </c>
      <c r="AX36" s="256">
        <v>7.3361920641585421E-2</v>
      </c>
      <c r="AY36" s="287"/>
      <c r="AZ36" s="254">
        <v>4.4787713655189521E-2</v>
      </c>
      <c r="BA36" s="254">
        <v>0.12631513336195965</v>
      </c>
    </row>
    <row r="37" spans="1:53">
      <c r="A37" s="283"/>
      <c r="B37" s="279" t="s">
        <v>24</v>
      </c>
      <c r="C37" s="280" t="s">
        <v>25</v>
      </c>
      <c r="D37" s="94">
        <v>2155006301</v>
      </c>
      <c r="E37" s="94">
        <v>2265123369</v>
      </c>
      <c r="F37" s="94">
        <v>2322004856</v>
      </c>
      <c r="G37" s="94">
        <v>2397241278</v>
      </c>
      <c r="H37" s="139">
        <v>9139375804</v>
      </c>
      <c r="I37" s="147"/>
      <c r="J37" s="94">
        <v>2309403633</v>
      </c>
      <c r="K37" s="94">
        <v>2315277539</v>
      </c>
      <c r="L37" s="94">
        <v>2330781798</v>
      </c>
      <c r="M37" s="94">
        <v>2313593750</v>
      </c>
      <c r="N37" s="178">
        <v>9269056720</v>
      </c>
      <c r="O37" s="147"/>
      <c r="P37" s="94">
        <v>2547212696</v>
      </c>
      <c r="Q37" s="94">
        <v>2653890342</v>
      </c>
      <c r="R37" s="352">
        <v>2643805534</v>
      </c>
      <c r="S37" s="352">
        <v>2642966415</v>
      </c>
      <c r="T37" s="178">
        <v>10487874987</v>
      </c>
      <c r="U37" s="126"/>
      <c r="V37" s="94">
        <v>2666789413</v>
      </c>
      <c r="W37" s="94">
        <v>2808824858</v>
      </c>
      <c r="X37" s="94">
        <v>2791466865</v>
      </c>
      <c r="Y37" s="352">
        <v>2852688069</v>
      </c>
      <c r="Z37" s="178">
        <v>11119769205</v>
      </c>
      <c r="AA37" s="126"/>
      <c r="AB37" s="94">
        <v>2892244603</v>
      </c>
      <c r="AC37" s="94">
        <v>3054458723</v>
      </c>
      <c r="AD37" s="94">
        <v>3055209739</v>
      </c>
      <c r="AE37" s="352">
        <v>3127684033</v>
      </c>
      <c r="AF37" s="178">
        <v>12129597098</v>
      </c>
      <c r="AG37" s="126"/>
      <c r="AH37" s="94">
        <v>3059241794</v>
      </c>
      <c r="AI37" s="94">
        <v>3293782978</v>
      </c>
      <c r="AJ37" s="94">
        <v>3344374828</v>
      </c>
      <c r="AK37" s="352">
        <v>3103124298</v>
      </c>
      <c r="AL37" s="178">
        <v>12800523898</v>
      </c>
      <c r="AM37" s="126"/>
      <c r="AN37" s="94">
        <v>3098250191</v>
      </c>
      <c r="AO37" s="94">
        <v>3319968304</v>
      </c>
      <c r="AP37" s="94">
        <v>3395252747</v>
      </c>
      <c r="AQ37" s="352">
        <v>3455238272</v>
      </c>
      <c r="AR37" s="178">
        <v>13268709514</v>
      </c>
      <c r="AS37" s="126"/>
      <c r="AT37" s="94">
        <v>3355759437</v>
      </c>
      <c r="AU37" s="94">
        <v>3525801664</v>
      </c>
      <c r="AV37" s="94">
        <v>3589309337</v>
      </c>
      <c r="AW37" s="352">
        <v>3604803585</v>
      </c>
      <c r="AX37" s="178">
        <v>14075674023</v>
      </c>
      <c r="AY37" s="126"/>
      <c r="AZ37" s="94">
        <v>3465679489</v>
      </c>
      <c r="BA37" s="94">
        <v>3679973305</v>
      </c>
    </row>
    <row r="38" spans="1:53">
      <c r="A38" s="283"/>
      <c r="B38" s="288"/>
      <c r="C38" s="280" t="s">
        <v>23</v>
      </c>
      <c r="D38" s="254">
        <v>0.14008146450240377</v>
      </c>
      <c r="E38" s="254">
        <v>0.3195354429149988</v>
      </c>
      <c r="F38" s="254">
        <v>0.18487130920968595</v>
      </c>
      <c r="G38" s="254">
        <v>0.10438788972201796</v>
      </c>
      <c r="H38" s="274"/>
      <c r="I38" s="274"/>
      <c r="J38" s="254">
        <v>0.12123913745946156</v>
      </c>
      <c r="K38" s="254">
        <v>6.8996714240761647E-2</v>
      </c>
      <c r="L38" s="254">
        <v>4.3757265063843212E-2</v>
      </c>
      <c r="M38" s="254">
        <v>1.8998850714748304E-3</v>
      </c>
      <c r="N38" s="256">
        <v>1.4189253049780914E-2</v>
      </c>
      <c r="O38" s="353"/>
      <c r="P38" s="254">
        <v>6.3767215410259759E-2</v>
      </c>
      <c r="Q38" s="254">
        <v>0.10564535561712884</v>
      </c>
      <c r="R38" s="354">
        <v>9.4561536780722211E-2</v>
      </c>
      <c r="S38" s="354">
        <v>9.9705807773871946E-2</v>
      </c>
      <c r="T38" s="256">
        <v>9.0944813564801219E-2</v>
      </c>
      <c r="U38" s="287"/>
      <c r="V38" s="254">
        <v>4.6944142979413073E-2</v>
      </c>
      <c r="W38" s="254">
        <v>5.8380149905982837E-2</v>
      </c>
      <c r="X38" s="254">
        <v>5.5851812510806287E-2</v>
      </c>
      <c r="Y38" s="255">
        <v>7.935085849359913E-2</v>
      </c>
      <c r="Z38" s="256">
        <v>6.0249976166120378E-2</v>
      </c>
      <c r="AA38" s="287"/>
      <c r="AB38" s="254">
        <v>8.4541804801292697E-2</v>
      </c>
      <c r="AC38" s="254">
        <v>8.7450758740045265E-2</v>
      </c>
      <c r="AD38" s="254">
        <v>9.4481821477755634E-2</v>
      </c>
      <c r="AE38" s="255">
        <v>9.639889022160042E-2</v>
      </c>
      <c r="AF38" s="256">
        <v>9.0813745715687233E-2</v>
      </c>
      <c r="AG38" s="287"/>
      <c r="AH38" s="254">
        <v>5.7739649968326034E-2</v>
      </c>
      <c r="AI38" s="254">
        <v>7.8352427288636894E-2</v>
      </c>
      <c r="AJ38" s="254">
        <v>9.4646559059034185E-2</v>
      </c>
      <c r="AK38" s="255">
        <v>-7.8523708727837871E-3</v>
      </c>
      <c r="AL38" s="256">
        <v>5.5313197510132195E-2</v>
      </c>
      <c r="AM38" s="287"/>
      <c r="AN38" s="254">
        <v>1.2751001596704725E-2</v>
      </c>
      <c r="AO38" s="254">
        <v>7.9499245016743103E-3</v>
      </c>
      <c r="AP38" s="254">
        <v>1.5212983477221664E-2</v>
      </c>
      <c r="AQ38" s="255">
        <v>0.11347079271911276</v>
      </c>
      <c r="AR38" s="256">
        <v>3.6575504231756595E-2</v>
      </c>
      <c r="AS38" s="287"/>
      <c r="AT38" s="254">
        <v>8.3114413015459299E-2</v>
      </c>
      <c r="AU38" s="254">
        <v>6.199859189980983E-2</v>
      </c>
      <c r="AV38" s="254">
        <v>5.7155270744266629E-2</v>
      </c>
      <c r="AW38" s="255">
        <v>4.3286540963621167E-2</v>
      </c>
      <c r="AX38" s="256">
        <v>6.0817105698829366E-2</v>
      </c>
      <c r="AY38" s="287"/>
      <c r="AZ38" s="254">
        <v>3.2755641178578321E-2</v>
      </c>
      <c r="BA38" s="254">
        <v>4.3726691315101762E-2</v>
      </c>
    </row>
    <row r="39" spans="1:53">
      <c r="A39" s="283"/>
      <c r="B39" s="289" t="s">
        <v>26</v>
      </c>
      <c r="C39" s="280" t="s">
        <v>25</v>
      </c>
      <c r="D39" s="94">
        <v>950215354</v>
      </c>
      <c r="E39" s="94">
        <v>978410385</v>
      </c>
      <c r="F39" s="94">
        <v>926988587</v>
      </c>
      <c r="G39" s="94">
        <v>913119469</v>
      </c>
      <c r="H39" s="139">
        <v>3768733795</v>
      </c>
      <c r="I39" s="147"/>
      <c r="J39" s="94">
        <v>960847650</v>
      </c>
      <c r="K39" s="94">
        <v>972653472</v>
      </c>
      <c r="L39" s="94">
        <v>920572689</v>
      </c>
      <c r="M39" s="94">
        <v>902548524</v>
      </c>
      <c r="N39" s="178">
        <v>3756622335</v>
      </c>
      <c r="O39" s="147"/>
      <c r="P39" s="94">
        <v>663270970</v>
      </c>
      <c r="Q39" s="94">
        <v>685523023</v>
      </c>
      <c r="R39" s="352">
        <v>702245552</v>
      </c>
      <c r="S39" s="352">
        <v>685286164</v>
      </c>
      <c r="T39" s="178">
        <v>2736325709</v>
      </c>
      <c r="U39" s="126"/>
      <c r="V39" s="94">
        <v>663499731</v>
      </c>
      <c r="W39" s="94">
        <v>678485257</v>
      </c>
      <c r="X39" s="94">
        <v>661306648</v>
      </c>
      <c r="Y39" s="352">
        <v>662102302</v>
      </c>
      <c r="Z39" s="178">
        <v>2665393938</v>
      </c>
      <c r="AA39" s="126"/>
      <c r="AB39" s="94">
        <v>621545983</v>
      </c>
      <c r="AC39" s="94">
        <v>623645547</v>
      </c>
      <c r="AD39" s="94">
        <v>633240170</v>
      </c>
      <c r="AE39" s="352">
        <v>661075235</v>
      </c>
      <c r="AF39" s="178">
        <v>2539506935</v>
      </c>
      <c r="AG39" s="126"/>
      <c r="AH39" s="94">
        <v>640535019</v>
      </c>
      <c r="AI39" s="94">
        <v>684417291</v>
      </c>
      <c r="AJ39" s="94">
        <v>686398616</v>
      </c>
      <c r="AK39" s="352">
        <v>658438219</v>
      </c>
      <c r="AL39" s="178">
        <v>2669789145</v>
      </c>
      <c r="AM39" s="126"/>
      <c r="AN39" s="94">
        <v>661303353</v>
      </c>
      <c r="AO39" s="94">
        <v>711683197</v>
      </c>
      <c r="AP39" s="94">
        <v>725964644</v>
      </c>
      <c r="AQ39" s="352">
        <v>741093400</v>
      </c>
      <c r="AR39" s="178">
        <v>2840044594</v>
      </c>
      <c r="AS39" s="126"/>
      <c r="AT39" s="94">
        <v>742191562</v>
      </c>
      <c r="AU39" s="94">
        <v>780707888</v>
      </c>
      <c r="AV39" s="94">
        <v>780604894</v>
      </c>
      <c r="AW39" s="352">
        <v>801755898</v>
      </c>
      <c r="AX39" s="178">
        <v>3105260242</v>
      </c>
      <c r="AY39" s="126"/>
      <c r="AZ39" s="94">
        <v>778609317</v>
      </c>
      <c r="BA39" s="94">
        <v>815932545</v>
      </c>
    </row>
    <row r="40" spans="1:53">
      <c r="A40" s="283"/>
      <c r="B40" s="283"/>
      <c r="C40" s="280" t="s">
        <v>23</v>
      </c>
      <c r="D40" s="254">
        <v>4.8186552394190049E-2</v>
      </c>
      <c r="E40" s="254">
        <v>0.18854876349529104</v>
      </c>
      <c r="F40" s="254">
        <v>3.2785886346077826E-2</v>
      </c>
      <c r="G40" s="254">
        <v>-6.9929224742615356E-2</v>
      </c>
      <c r="H40" s="274"/>
      <c r="I40" s="274"/>
      <c r="J40" s="254">
        <v>-8.0997219954556207E-2</v>
      </c>
      <c r="K40" s="254">
        <v>-9.7466325838604401E-2</v>
      </c>
      <c r="L40" s="254">
        <v>-9.3857297360589925E-2</v>
      </c>
      <c r="M40" s="254">
        <v>-9.8492018148844174E-2</v>
      </c>
      <c r="N40" s="256">
        <v>-3.2136682129335625E-3</v>
      </c>
      <c r="O40" s="353"/>
      <c r="P40" s="254">
        <v>-0.20901382329413498</v>
      </c>
      <c r="Q40" s="254">
        <v>-0.18592061687013617</v>
      </c>
      <c r="R40" s="354">
        <v>-0.12109709774385957</v>
      </c>
      <c r="S40" s="354">
        <v>-0.11751311333352576</v>
      </c>
      <c r="T40" s="256">
        <v>-0.15964711574050772</v>
      </c>
      <c r="U40" s="287"/>
      <c r="V40" s="254">
        <v>3.4489825478112301E-4</v>
      </c>
      <c r="W40" s="254">
        <v>-1.0266272267853482E-2</v>
      </c>
      <c r="X40" s="254">
        <v>-5.8297135358715613E-2</v>
      </c>
      <c r="Y40" s="255">
        <v>-3.3830920888109461E-2</v>
      </c>
      <c r="Z40" s="256">
        <v>-2.5922268963340045E-2</v>
      </c>
      <c r="AA40" s="287"/>
      <c r="AB40" s="254">
        <v>-6.3230994738715296E-2</v>
      </c>
      <c r="AC40" s="254">
        <v>-8.0826678891270265E-2</v>
      </c>
      <c r="AD40" s="254">
        <v>-4.2440943373065809E-2</v>
      </c>
      <c r="AE40" s="255">
        <v>-1.5512210075354638E-3</v>
      </c>
      <c r="AF40" s="256">
        <v>-4.723016782069378E-2</v>
      </c>
      <c r="AG40" s="287"/>
      <c r="AH40" s="254">
        <v>3.055129711939597E-2</v>
      </c>
      <c r="AI40" s="254">
        <v>9.7445967973856185E-2</v>
      </c>
      <c r="AJ40" s="254">
        <v>8.3946736986063364E-2</v>
      </c>
      <c r="AK40" s="255">
        <v>-3.9889801650185852E-3</v>
      </c>
      <c r="AL40" s="256">
        <v>5.130216744220073E-2</v>
      </c>
      <c r="AM40" s="287"/>
      <c r="AN40" s="254">
        <v>3.2423416962312768E-2</v>
      </c>
      <c r="AO40" s="254">
        <v>3.9838131441948033E-2</v>
      </c>
      <c r="AP40" s="254">
        <v>5.7642930911737222E-2</v>
      </c>
      <c r="AQ40" s="255">
        <v>0.12553217388494264</v>
      </c>
      <c r="AR40" s="256">
        <v>6.3771121895096261E-2</v>
      </c>
      <c r="AS40" s="287"/>
      <c r="AT40" s="254">
        <v>0.12231634488627785</v>
      </c>
      <c r="AU40" s="254">
        <v>9.6987945325903269E-2</v>
      </c>
      <c r="AV40" s="254">
        <v>7.5265717761318518E-2</v>
      </c>
      <c r="AW40" s="255">
        <v>8.1855401761775193E-2</v>
      </c>
      <c r="AX40" s="256">
        <v>9.3384325218099029E-2</v>
      </c>
      <c r="AY40" s="287"/>
      <c r="AZ40" s="254">
        <v>4.9067864503692604E-2</v>
      </c>
      <c r="BA40" s="254">
        <v>4.5118869094864289E-2</v>
      </c>
    </row>
    <row r="41" spans="1:53">
      <c r="A41" s="283"/>
      <c r="B41" s="279" t="s">
        <v>27</v>
      </c>
      <c r="C41" s="280" t="s">
        <v>25</v>
      </c>
      <c r="D41" s="94">
        <v>43729004</v>
      </c>
      <c r="E41" s="94">
        <v>83638077</v>
      </c>
      <c r="F41" s="94">
        <v>125771616</v>
      </c>
      <c r="G41" s="94">
        <v>116289551</v>
      </c>
      <c r="H41" s="139">
        <v>369428248</v>
      </c>
      <c r="I41" s="147"/>
      <c r="J41" s="94">
        <v>103173124</v>
      </c>
      <c r="K41" s="94">
        <v>122677199</v>
      </c>
      <c r="L41" s="94">
        <v>131698199</v>
      </c>
      <c r="M41" s="94">
        <v>137107631</v>
      </c>
      <c r="N41" s="178">
        <v>494656153</v>
      </c>
      <c r="O41" s="147"/>
      <c r="P41" s="94">
        <v>142738951</v>
      </c>
      <c r="Q41" s="94">
        <v>155549700</v>
      </c>
      <c r="R41" s="352">
        <v>167031693</v>
      </c>
      <c r="S41" s="352">
        <v>168746996</v>
      </c>
      <c r="T41" s="178">
        <v>634067340</v>
      </c>
      <c r="U41" s="126"/>
      <c r="V41" s="94">
        <v>177440728</v>
      </c>
      <c r="W41" s="94">
        <v>193582791</v>
      </c>
      <c r="X41" s="94">
        <v>203482190</v>
      </c>
      <c r="Y41" s="352">
        <v>212151920</v>
      </c>
      <c r="Z41" s="178">
        <v>786657629</v>
      </c>
      <c r="AA41" s="126"/>
      <c r="AB41" s="94">
        <v>233288544</v>
      </c>
      <c r="AC41" s="94">
        <v>252305372</v>
      </c>
      <c r="AD41" s="94">
        <v>275613879</v>
      </c>
      <c r="AE41" s="352">
        <v>298290171</v>
      </c>
      <c r="AF41" s="178">
        <v>1059497966</v>
      </c>
      <c r="AG41" s="126"/>
      <c r="AH41" s="94">
        <v>318208037</v>
      </c>
      <c r="AI41" s="94">
        <v>349771928</v>
      </c>
      <c r="AJ41" s="94">
        <v>380660385</v>
      </c>
      <c r="AK41" s="352">
        <v>324870773</v>
      </c>
      <c r="AL41" s="178">
        <v>1373511123</v>
      </c>
      <c r="AM41" s="126"/>
      <c r="AN41" s="94">
        <v>346081794</v>
      </c>
      <c r="AO41" s="94">
        <v>367617008</v>
      </c>
      <c r="AP41" s="94">
        <v>383814406</v>
      </c>
      <c r="AQ41" s="352">
        <v>408539076</v>
      </c>
      <c r="AR41" s="178">
        <v>1506052284</v>
      </c>
      <c r="AS41" s="126"/>
      <c r="AT41" s="94">
        <v>420052364</v>
      </c>
      <c r="AU41" s="94">
        <v>450834272</v>
      </c>
      <c r="AV41" s="94">
        <v>470715334</v>
      </c>
      <c r="AW41" s="352">
        <v>460419820</v>
      </c>
      <c r="AX41" s="178">
        <v>1802021790</v>
      </c>
      <c r="AY41" s="126"/>
      <c r="AZ41" s="94">
        <v>444872049</v>
      </c>
      <c r="BA41" s="94">
        <v>461358655</v>
      </c>
    </row>
    <row r="42" spans="1:53">
      <c r="A42" s="283"/>
      <c r="B42" s="288"/>
      <c r="C42" s="280" t="s">
        <v>23</v>
      </c>
      <c r="D42" s="254">
        <v>0.74859235708980576</v>
      </c>
      <c r="E42" s="254">
        <v>1.927565860982998</v>
      </c>
      <c r="F42" s="254">
        <v>4.5621205748939619</v>
      </c>
      <c r="G42" s="254">
        <v>2.0104708302397514</v>
      </c>
      <c r="H42" s="274"/>
      <c r="I42" s="274"/>
      <c r="J42" s="254">
        <v>1.3593751186283594</v>
      </c>
      <c r="K42" s="254">
        <v>0.46676254883287188</v>
      </c>
      <c r="L42" s="254">
        <v>4.7121784616331874E-2</v>
      </c>
      <c r="M42" s="254">
        <v>0.17901935144628772</v>
      </c>
      <c r="N42" s="256">
        <v>0.33897761115441294</v>
      </c>
      <c r="O42" s="353"/>
      <c r="P42" s="254">
        <v>0.38363423576339062</v>
      </c>
      <c r="Q42" s="254">
        <v>0.26810508839337244</v>
      </c>
      <c r="R42" s="354">
        <v>0.2684075793673526</v>
      </c>
      <c r="S42" s="354">
        <v>0.23085723799719782</v>
      </c>
      <c r="T42" s="256">
        <v>0.28195748918372265</v>
      </c>
      <c r="U42" s="287"/>
      <c r="V42" s="254">
        <v>0.24311357731639771</v>
      </c>
      <c r="W42" s="254">
        <v>0.24450764610924991</v>
      </c>
      <c r="X42" s="254">
        <v>0.21822503469446364</v>
      </c>
      <c r="Y42" s="255">
        <v>0.25721894332270079</v>
      </c>
      <c r="Z42" s="256">
        <v>0.24065312842008235</v>
      </c>
      <c r="AA42" s="287"/>
      <c r="AB42" s="254">
        <v>0.31474068343542871</v>
      </c>
      <c r="AC42" s="254">
        <v>0.30334608100572336</v>
      </c>
      <c r="AD42" s="254">
        <v>0.3544864983023821</v>
      </c>
      <c r="AE42" s="255">
        <v>0.40602154814342484</v>
      </c>
      <c r="AF42" s="256">
        <v>0.34683492149797734</v>
      </c>
      <c r="AG42" s="287"/>
      <c r="AH42" s="254">
        <v>0.36401055767230472</v>
      </c>
      <c r="AI42" s="254">
        <v>0.38630392697306504</v>
      </c>
      <c r="AJ42" s="254">
        <v>0.3811364884131978</v>
      </c>
      <c r="AK42" s="255">
        <v>8.9109882202588642E-2</v>
      </c>
      <c r="AL42" s="256">
        <v>0.29637919757931841</v>
      </c>
      <c r="AM42" s="287"/>
      <c r="AN42" s="254">
        <v>8.7596018198622616E-2</v>
      </c>
      <c r="AO42" s="254">
        <v>5.1019188709735541E-2</v>
      </c>
      <c r="AP42" s="254">
        <v>8.2856559922830364E-3</v>
      </c>
      <c r="AQ42" s="255">
        <v>0.25754333708560484</v>
      </c>
      <c r="AR42" s="256">
        <v>9.6498061632370291E-2</v>
      </c>
      <c r="AS42" s="287"/>
      <c r="AT42" s="254">
        <v>0.21373724732830057</v>
      </c>
      <c r="AU42" s="254">
        <v>0.22636946112134182</v>
      </c>
      <c r="AV42" s="254">
        <v>0.2264139298617156</v>
      </c>
      <c r="AW42" s="255">
        <v>0.12699089768343241</v>
      </c>
      <c r="AX42" s="256">
        <v>0.19652007380110326</v>
      </c>
      <c r="AY42" s="287"/>
      <c r="AZ42" s="254">
        <v>5.9087121338043502E-2</v>
      </c>
      <c r="BA42" s="254">
        <v>2.3344239011181545E-2</v>
      </c>
    </row>
    <row r="43" spans="1:53">
      <c r="A43" s="283"/>
      <c r="B43" s="279" t="s">
        <v>28</v>
      </c>
      <c r="C43" s="280" t="s">
        <v>25</v>
      </c>
      <c r="D43" s="94">
        <v>4145599608</v>
      </c>
      <c r="E43" s="94">
        <v>4385499368</v>
      </c>
      <c r="F43" s="94">
        <v>4353896231</v>
      </c>
      <c r="G43" s="94">
        <v>4387653225</v>
      </c>
      <c r="H43" s="139">
        <v>17272648432</v>
      </c>
      <c r="I43" s="147"/>
      <c r="J43" s="94">
        <v>4293227121</v>
      </c>
      <c r="K43" s="94">
        <v>4352822027</v>
      </c>
      <c r="L43" s="94">
        <v>4331631778</v>
      </c>
      <c r="M43" s="94">
        <v>4279761677</v>
      </c>
      <c r="N43" s="178">
        <v>17257442603</v>
      </c>
      <c r="O43" s="147"/>
      <c r="P43" s="94">
        <v>4275152784</v>
      </c>
      <c r="Q43" s="94">
        <v>4439701285</v>
      </c>
      <c r="R43" s="352">
        <v>4489117872</v>
      </c>
      <c r="S43" s="352">
        <v>4479504755</v>
      </c>
      <c r="T43" s="178">
        <v>17683476696</v>
      </c>
      <c r="U43" s="126"/>
      <c r="V43" s="94">
        <v>4484222473</v>
      </c>
      <c r="W43" s="94">
        <v>4713746353</v>
      </c>
      <c r="X43" s="94">
        <v>4720998372</v>
      </c>
      <c r="Y43" s="352">
        <v>4796677059</v>
      </c>
      <c r="Z43" s="178">
        <v>18715644257</v>
      </c>
      <c r="AA43" s="126"/>
      <c r="AB43" s="94">
        <v>4806314237</v>
      </c>
      <c r="AC43" s="94">
        <v>5051217655</v>
      </c>
      <c r="AD43" s="94">
        <v>5101517546</v>
      </c>
      <c r="AE43" s="352">
        <v>5269187670</v>
      </c>
      <c r="AF43" s="178">
        <v>20228237108</v>
      </c>
      <c r="AG43" s="126"/>
      <c r="AH43" s="94">
        <v>5159425870</v>
      </c>
      <c r="AI43" s="94">
        <v>5551883178</v>
      </c>
      <c r="AJ43" s="94">
        <v>5642824377</v>
      </c>
      <c r="AK43" s="352">
        <v>5272108877</v>
      </c>
      <c r="AL43" s="178">
        <v>21626242302</v>
      </c>
      <c r="AM43" s="126"/>
      <c r="AN43" s="94">
        <v>5258351972</v>
      </c>
      <c r="AO43" s="94">
        <v>5637978964</v>
      </c>
      <c r="AP43" s="94">
        <v>5800897148</v>
      </c>
      <c r="AQ43" s="352">
        <v>5944544543</v>
      </c>
      <c r="AR43" s="178">
        <v>22641772627</v>
      </c>
      <c r="AS43" s="126"/>
      <c r="AT43" s="94">
        <v>5816136294</v>
      </c>
      <c r="AU43" s="94">
        <v>6061646718</v>
      </c>
      <c r="AV43" s="94">
        <v>6224026052</v>
      </c>
      <c r="AW43" s="352">
        <v>6276901124</v>
      </c>
      <c r="AX43" s="178">
        <v>24378710188</v>
      </c>
      <c r="AY43" s="126"/>
      <c r="AZ43" s="94">
        <v>6045434192</v>
      </c>
      <c r="BA43" s="94">
        <v>6426320593</v>
      </c>
    </row>
    <row r="44" spans="1:53">
      <c r="A44" s="288"/>
      <c r="B44" s="288"/>
      <c r="C44" s="280" t="s">
        <v>23</v>
      </c>
      <c r="D44" s="254">
        <v>9.5203897122812145E-2</v>
      </c>
      <c r="E44" s="254">
        <v>0.26765661772367427</v>
      </c>
      <c r="F44" s="254">
        <v>0.128588540848458</v>
      </c>
      <c r="G44" s="254">
        <v>3.5358967358537337E-2</v>
      </c>
      <c r="H44" s="254"/>
      <c r="I44" s="254"/>
      <c r="J44" s="254">
        <v>3.5610653936553535E-2</v>
      </c>
      <c r="K44" s="254">
        <v>-7.4512246515047271E-3</v>
      </c>
      <c r="L44" s="254">
        <v>-5.113684805227045E-3</v>
      </c>
      <c r="M44" s="254">
        <v>-2.4589807459088793E-2</v>
      </c>
      <c r="N44" s="261">
        <v>-8.803414867073478E-4</v>
      </c>
      <c r="O44" s="353"/>
      <c r="P44" s="254">
        <v>8.6595349491200846E-3</v>
      </c>
      <c r="Q44" s="254">
        <v>3.536014332658155E-2</v>
      </c>
      <c r="R44" s="354">
        <v>5.0065901226587384E-2</v>
      </c>
      <c r="S44" s="354">
        <v>6.0479761860745107E-2</v>
      </c>
      <c r="T44" s="261">
        <v>3.8637864510729703E-2</v>
      </c>
      <c r="U44" s="287"/>
      <c r="V44" s="254">
        <v>4.8903442651793583E-2</v>
      </c>
      <c r="W44" s="254">
        <v>6.1726014974451182E-2</v>
      </c>
      <c r="X44" s="254">
        <v>5.1653912107389566E-2</v>
      </c>
      <c r="Y44" s="255">
        <v>7.0805216502108692E-2</v>
      </c>
      <c r="Z44" s="261">
        <v>5.8369040135273664E-2</v>
      </c>
      <c r="AA44" s="287"/>
      <c r="AB44" s="254">
        <v>7.1827784178717824E-2</v>
      </c>
      <c r="AC44" s="254">
        <v>7.1593012590764671E-2</v>
      </c>
      <c r="AD44" s="254">
        <v>8.0601420296359194E-2</v>
      </c>
      <c r="AE44" s="255">
        <v>9.8507905616332714E-2</v>
      </c>
      <c r="AF44" s="261">
        <v>8.081970517441639E-2</v>
      </c>
      <c r="AG44" s="287"/>
      <c r="AH44" s="254">
        <v>7.3468278516138907E-2</v>
      </c>
      <c r="AI44" s="254">
        <v>9.9117788461245748E-2</v>
      </c>
      <c r="AJ44" s="254">
        <v>0.10610702131651562</v>
      </c>
      <c r="AK44" s="255">
        <v>5.5439418425562437E-4</v>
      </c>
      <c r="AL44" s="261">
        <v>6.9111568474106377E-2</v>
      </c>
      <c r="AM44" s="287"/>
      <c r="AN44" s="254">
        <v>1.9173858582834935E-2</v>
      </c>
      <c r="AO44" s="254">
        <v>1.5507492366043429E-2</v>
      </c>
      <c r="AP44" s="254">
        <v>2.8013058787422107E-2</v>
      </c>
      <c r="AQ44" s="255">
        <v>0.12754586099948639</v>
      </c>
      <c r="AR44" s="261">
        <v>4.6958242251178506E-2</v>
      </c>
      <c r="AS44" s="287"/>
      <c r="AT44" s="254">
        <v>0.10607588175347038</v>
      </c>
      <c r="AU44" s="254">
        <v>7.5145323653250884E-2</v>
      </c>
      <c r="AV44" s="254">
        <v>7.2941976595100266E-2</v>
      </c>
      <c r="AW44" s="255">
        <v>5.5909511417719493E-2</v>
      </c>
      <c r="AX44" s="261">
        <v>7.6713850528148386E-2</v>
      </c>
      <c r="AY44" s="287"/>
      <c r="AZ44" s="254">
        <v>3.942443684418917E-2</v>
      </c>
      <c r="BA44" s="254">
        <v>6.0160859245905085E-2</v>
      </c>
    </row>
    <row r="45" spans="1:53">
      <c r="A45" s="279" t="s">
        <v>32</v>
      </c>
      <c r="B45" s="279" t="s">
        <v>22</v>
      </c>
      <c r="C45" s="280" t="s">
        <v>25</v>
      </c>
      <c r="D45" s="94">
        <v>2211999369</v>
      </c>
      <c r="E45" s="94">
        <v>2223978537</v>
      </c>
      <c r="F45" s="94">
        <v>2228340607</v>
      </c>
      <c r="G45" s="94">
        <v>2230621192</v>
      </c>
      <c r="H45" s="139">
        <v>8894939705</v>
      </c>
      <c r="I45" s="147"/>
      <c r="J45" s="94">
        <v>2233990078</v>
      </c>
      <c r="K45" s="94">
        <v>2384854782</v>
      </c>
      <c r="L45" s="94">
        <v>2298930701</v>
      </c>
      <c r="M45" s="94">
        <v>2301016910</v>
      </c>
      <c r="N45" s="178">
        <v>9218792471</v>
      </c>
      <c r="O45" s="355"/>
      <c r="P45" s="94">
        <v>2165274836</v>
      </c>
      <c r="Q45" s="94">
        <v>2236218245</v>
      </c>
      <c r="R45" s="352">
        <v>2172443978</v>
      </c>
      <c r="S45" s="352">
        <v>2213937782</v>
      </c>
      <c r="T45" s="178">
        <v>8787874841</v>
      </c>
      <c r="U45" s="126"/>
      <c r="V45" s="94">
        <v>2245511384</v>
      </c>
      <c r="W45" s="94">
        <v>2333922621</v>
      </c>
      <c r="X45" s="94">
        <v>2287815896</v>
      </c>
      <c r="Y45" s="352">
        <v>2259060484</v>
      </c>
      <c r="Z45" s="178">
        <v>9126310385</v>
      </c>
      <c r="AA45" s="126"/>
      <c r="AB45" s="94">
        <v>2283996031</v>
      </c>
      <c r="AC45" s="94">
        <v>2365508269</v>
      </c>
      <c r="AD45" s="94">
        <v>2394775254</v>
      </c>
      <c r="AE45" s="352">
        <v>2413153108</v>
      </c>
      <c r="AF45" s="178">
        <v>9457432662</v>
      </c>
      <c r="AG45" s="126"/>
      <c r="AH45" s="94">
        <v>2348192253</v>
      </c>
      <c r="AI45" s="94">
        <v>2490620973</v>
      </c>
      <c r="AJ45" s="94">
        <v>2555286361</v>
      </c>
      <c r="AK45" s="352">
        <v>2501113295</v>
      </c>
      <c r="AL45" s="178">
        <v>9895212882</v>
      </c>
      <c r="AM45" s="126"/>
      <c r="AN45" s="94">
        <v>2374096626</v>
      </c>
      <c r="AO45" s="94">
        <v>2516171848</v>
      </c>
      <c r="AP45" s="94">
        <v>2536400436</v>
      </c>
      <c r="AQ45" s="352">
        <v>2633893687</v>
      </c>
      <c r="AR45" s="178">
        <v>10060562597</v>
      </c>
      <c r="AS45" s="126"/>
      <c r="AT45" s="94">
        <v>2547243460</v>
      </c>
      <c r="AU45" s="94">
        <v>2683474365</v>
      </c>
      <c r="AV45" s="94">
        <v>2674641719</v>
      </c>
      <c r="AW45" s="352">
        <v>2719805802</v>
      </c>
      <c r="AX45" s="178">
        <v>10625165346</v>
      </c>
      <c r="AY45" s="126"/>
      <c r="AZ45" s="94">
        <v>2637648151</v>
      </c>
      <c r="BA45" s="94">
        <v>2741028165</v>
      </c>
    </row>
    <row r="46" spans="1:53">
      <c r="A46" s="283"/>
      <c r="B46" s="283"/>
      <c r="C46" s="280" t="s">
        <v>23</v>
      </c>
      <c r="D46" s="254">
        <v>0.11991875489357677</v>
      </c>
      <c r="E46" s="254">
        <v>0.44733590964431602</v>
      </c>
      <c r="F46" s="254">
        <v>0.19922209602936899</v>
      </c>
      <c r="G46" s="254">
        <v>2.8400999811118748E-2</v>
      </c>
      <c r="H46" s="274"/>
      <c r="I46" s="274"/>
      <c r="J46" s="254">
        <v>9.9415530167811725E-3</v>
      </c>
      <c r="K46" s="254">
        <v>7.2337139196051517E-2</v>
      </c>
      <c r="L46" s="254">
        <v>3.1678323223232455E-2</v>
      </c>
      <c r="M46" s="254">
        <v>3.1558795483729092E-2</v>
      </c>
      <c r="N46" s="256">
        <v>3.6408652193331559E-2</v>
      </c>
      <c r="O46" s="355"/>
      <c r="P46" s="254">
        <v>-2.2764541455407961E-2</v>
      </c>
      <c r="Q46" s="254">
        <v>-5.4129031579526088E-2</v>
      </c>
      <c r="R46" s="354">
        <v>-4.6209881833649047E-2</v>
      </c>
      <c r="S46" s="354">
        <v>-2.8485806841346939E-2</v>
      </c>
      <c r="T46" s="256">
        <v>-3.8152447622741725E-2</v>
      </c>
      <c r="U46" s="287"/>
      <c r="V46" s="254">
        <v>3.7056057118469266E-2</v>
      </c>
      <c r="W46" s="254">
        <v>4.369178912588656E-2</v>
      </c>
      <c r="X46" s="254">
        <v>5.3106970383749008E-2</v>
      </c>
      <c r="Y46" s="255">
        <v>2.0381196963555892E-2</v>
      </c>
      <c r="Z46" s="256">
        <v>3.8511648165609147E-2</v>
      </c>
      <c r="AA46" s="287"/>
      <c r="AB46" s="254">
        <v>1.7138477798071206E-2</v>
      </c>
      <c r="AC46" s="254">
        <v>1.3533288428588364E-2</v>
      </c>
      <c r="AD46" s="254">
        <v>4.6751733033679299E-2</v>
      </c>
      <c r="AE46" s="255">
        <v>6.8210933302306431E-2</v>
      </c>
      <c r="AF46" s="256">
        <v>3.6282162564209131E-2</v>
      </c>
      <c r="AG46" s="287"/>
      <c r="AH46" s="254">
        <v>2.8106976163129849E-2</v>
      </c>
      <c r="AI46" s="254">
        <v>5.2890410758483775E-2</v>
      </c>
      <c r="AJ46" s="254">
        <v>6.7025541011373813E-2</v>
      </c>
      <c r="AK46" s="255">
        <v>3.6450313371496179E-2</v>
      </c>
      <c r="AL46" s="256">
        <v>4.6289541321187677E-2</v>
      </c>
      <c r="AM46" s="287"/>
      <c r="AN46" s="254">
        <v>1.1031623567834048E-2</v>
      </c>
      <c r="AO46" s="254">
        <v>1.0258837164301093E-2</v>
      </c>
      <c r="AP46" s="254">
        <v>-7.3909231028842504E-3</v>
      </c>
      <c r="AQ46" s="255">
        <v>5.308851552844196E-2</v>
      </c>
      <c r="AR46" s="256">
        <v>1.6710071523653669E-2</v>
      </c>
      <c r="AS46" s="287"/>
      <c r="AT46" s="254">
        <v>7.2931670979090146E-2</v>
      </c>
      <c r="AU46" s="254">
        <v>6.6490894544020129E-2</v>
      </c>
      <c r="AV46" s="254">
        <v>5.4502940875539307E-2</v>
      </c>
      <c r="AW46" s="255">
        <v>3.2617912949194805E-2</v>
      </c>
      <c r="AX46" s="256">
        <v>5.6120395212128749E-2</v>
      </c>
      <c r="AY46" s="287"/>
      <c r="AZ46" s="254">
        <v>3.5491185832704053E-2</v>
      </c>
      <c r="BA46" s="254">
        <v>2.1447493872370105E-2</v>
      </c>
    </row>
    <row r="47" spans="1:53">
      <c r="A47" s="283"/>
      <c r="B47" s="279" t="s">
        <v>24</v>
      </c>
      <c r="C47" s="280" t="s">
        <v>25</v>
      </c>
      <c r="D47" s="94">
        <v>1289024444</v>
      </c>
      <c r="E47" s="94">
        <v>1447508024</v>
      </c>
      <c r="F47" s="94">
        <v>1525502429</v>
      </c>
      <c r="G47" s="94">
        <v>1592306963</v>
      </c>
      <c r="H47" s="139">
        <v>5854341860</v>
      </c>
      <c r="I47" s="147"/>
      <c r="J47" s="94">
        <v>1334020180</v>
      </c>
      <c r="K47" s="94">
        <v>1480002786</v>
      </c>
      <c r="L47" s="94">
        <v>1442589408</v>
      </c>
      <c r="M47" s="94">
        <v>1432795028</v>
      </c>
      <c r="N47" s="178">
        <v>5689407402</v>
      </c>
      <c r="O47" s="355"/>
      <c r="P47" s="94">
        <v>1481598089</v>
      </c>
      <c r="Q47" s="94">
        <v>1573521004</v>
      </c>
      <c r="R47" s="352">
        <v>1559019781</v>
      </c>
      <c r="S47" s="352">
        <v>1559929554</v>
      </c>
      <c r="T47" s="178">
        <v>6174068428</v>
      </c>
      <c r="U47" s="126"/>
      <c r="V47" s="94">
        <v>1542951663</v>
      </c>
      <c r="W47" s="94">
        <v>1669442499</v>
      </c>
      <c r="X47" s="94">
        <v>1680803781</v>
      </c>
      <c r="Y47" s="352">
        <v>1749456596</v>
      </c>
      <c r="Z47" s="178">
        <v>6642654539</v>
      </c>
      <c r="AA47" s="126"/>
      <c r="AB47" s="94">
        <v>1772584933</v>
      </c>
      <c r="AC47" s="94">
        <v>1859452385</v>
      </c>
      <c r="AD47" s="94">
        <v>1923829976</v>
      </c>
      <c r="AE47" s="352">
        <v>1959481284</v>
      </c>
      <c r="AF47" s="178">
        <v>7515348578</v>
      </c>
      <c r="AG47" s="126"/>
      <c r="AH47" s="94">
        <v>1900301983</v>
      </c>
      <c r="AI47" s="94">
        <v>2028713782</v>
      </c>
      <c r="AJ47" s="94">
        <v>2034011615</v>
      </c>
      <c r="AK47" s="352">
        <v>1996566815</v>
      </c>
      <c r="AL47" s="178">
        <v>7959594195</v>
      </c>
      <c r="AM47" s="126"/>
      <c r="AN47" s="94">
        <v>1933469714</v>
      </c>
      <c r="AO47" s="94">
        <v>2114526403</v>
      </c>
      <c r="AP47" s="94">
        <v>2199698816</v>
      </c>
      <c r="AQ47" s="352">
        <v>2246152646</v>
      </c>
      <c r="AR47" s="178">
        <v>8493847579</v>
      </c>
      <c r="AS47" s="126"/>
      <c r="AT47" s="94">
        <v>2188057525</v>
      </c>
      <c r="AU47" s="94">
        <v>2295313209</v>
      </c>
      <c r="AV47" s="94">
        <v>2352915175</v>
      </c>
      <c r="AW47" s="352">
        <v>2391203667</v>
      </c>
      <c r="AX47" s="178">
        <v>9227489576</v>
      </c>
      <c r="AY47" s="126"/>
      <c r="AZ47" s="94">
        <v>2334407639</v>
      </c>
      <c r="BA47" s="94">
        <v>2434220167</v>
      </c>
    </row>
    <row r="48" spans="1:53">
      <c r="A48" s="283"/>
      <c r="B48" s="288"/>
      <c r="C48" s="280" t="s">
        <v>23</v>
      </c>
      <c r="D48" s="254">
        <v>0.13827622639449288</v>
      </c>
      <c r="E48" s="254">
        <v>0.39532526060803308</v>
      </c>
      <c r="F48" s="254">
        <v>0.29441017310998319</v>
      </c>
      <c r="G48" s="254">
        <v>0.23045896326643919</v>
      </c>
      <c r="H48" s="274"/>
      <c r="I48" s="274"/>
      <c r="J48" s="254">
        <v>0.20280008200339694</v>
      </c>
      <c r="K48" s="254">
        <v>0.19276882008110083</v>
      </c>
      <c r="L48" s="254">
        <v>8.8546256340300292E-2</v>
      </c>
      <c r="M48" s="254">
        <v>3.7459399494099647E-2</v>
      </c>
      <c r="N48" s="256">
        <v>-2.8173014481255421E-2</v>
      </c>
      <c r="O48" s="355"/>
      <c r="P48" s="254">
        <v>0.11857427043235758</v>
      </c>
      <c r="Q48" s="254">
        <v>7.9476543585900172E-2</v>
      </c>
      <c r="R48" s="354">
        <v>8.9596662299834318E-2</v>
      </c>
      <c r="S48" s="354">
        <v>9.7157790665245436E-2</v>
      </c>
      <c r="T48" s="256">
        <v>9.5698109721169544E-2</v>
      </c>
      <c r="U48" s="287"/>
      <c r="V48" s="254">
        <v>4.1410403034071397E-2</v>
      </c>
      <c r="W48" s="254">
        <v>6.0959780489844739E-2</v>
      </c>
      <c r="X48" s="254">
        <v>7.8115750347878432E-2</v>
      </c>
      <c r="Y48" s="255">
        <v>0.12149718012201971</v>
      </c>
      <c r="Z48" s="256">
        <v>7.5895840233146217E-2</v>
      </c>
      <c r="AA48" s="287"/>
      <c r="AB48" s="254">
        <v>0.14882726109093936</v>
      </c>
      <c r="AC48" s="254">
        <v>0.11381637050321669</v>
      </c>
      <c r="AD48" s="254">
        <v>0.14458927195856908</v>
      </c>
      <c r="AE48" s="255">
        <v>0.12005138537315285</v>
      </c>
      <c r="AF48" s="256">
        <v>0.13137730313631168</v>
      </c>
      <c r="AG48" s="287"/>
      <c r="AH48" s="254">
        <v>7.2051300686532427E-2</v>
      </c>
      <c r="AI48" s="254">
        <v>9.1027551103439519E-2</v>
      </c>
      <c r="AJ48" s="254">
        <v>5.7272025269659244E-2</v>
      </c>
      <c r="AK48" s="255">
        <v>1.8926198123360161E-2</v>
      </c>
      <c r="AL48" s="256">
        <v>5.9111778035214391E-2</v>
      </c>
      <c r="AM48" s="287"/>
      <c r="AN48" s="254">
        <v>1.7453926426808319E-2</v>
      </c>
      <c r="AO48" s="254">
        <v>4.2299027966084868E-2</v>
      </c>
      <c r="AP48" s="254">
        <v>8.1458335723417097E-2</v>
      </c>
      <c r="AQ48" s="255">
        <v>0.12500750244113412</v>
      </c>
      <c r="AR48" s="256">
        <v>6.7120681144222649E-2</v>
      </c>
      <c r="AS48" s="287"/>
      <c r="AT48" s="254">
        <v>0.13167406200188347</v>
      </c>
      <c r="AU48" s="254">
        <v>8.549754013168509E-2</v>
      </c>
      <c r="AV48" s="254">
        <v>6.9653335213687662E-2</v>
      </c>
      <c r="AW48" s="255">
        <v>6.4577543854069885E-2</v>
      </c>
      <c r="AX48" s="256">
        <v>8.6373341430547868E-2</v>
      </c>
      <c r="AY48" s="287"/>
      <c r="AZ48" s="254">
        <v>6.688586215300707E-2</v>
      </c>
      <c r="BA48" s="254">
        <v>6.0517648508857658E-2</v>
      </c>
    </row>
    <row r="49" spans="1:53">
      <c r="A49" s="283"/>
      <c r="B49" s="289" t="s">
        <v>26</v>
      </c>
      <c r="C49" s="280" t="s">
        <v>25</v>
      </c>
      <c r="D49" s="94">
        <v>1636347880</v>
      </c>
      <c r="E49" s="94">
        <v>1731137146</v>
      </c>
      <c r="F49" s="94">
        <v>1749805849</v>
      </c>
      <c r="G49" s="94">
        <v>1741443919</v>
      </c>
      <c r="H49" s="139">
        <v>6858734794</v>
      </c>
      <c r="I49" s="147"/>
      <c r="J49" s="94">
        <v>1894810049</v>
      </c>
      <c r="K49" s="94">
        <v>1941217767</v>
      </c>
      <c r="L49" s="94">
        <v>1784526898</v>
      </c>
      <c r="M49" s="94">
        <v>1720405689</v>
      </c>
      <c r="N49" s="178">
        <v>7340960403</v>
      </c>
      <c r="O49" s="355"/>
      <c r="P49" s="94">
        <v>1419914146</v>
      </c>
      <c r="Q49" s="94">
        <v>1436772447</v>
      </c>
      <c r="R49" s="352">
        <v>1404859622</v>
      </c>
      <c r="S49" s="352">
        <v>1397900215</v>
      </c>
      <c r="T49" s="178">
        <v>5659446430</v>
      </c>
      <c r="U49" s="126"/>
      <c r="V49" s="94">
        <v>1372626403</v>
      </c>
      <c r="W49" s="94">
        <v>1436994548</v>
      </c>
      <c r="X49" s="94">
        <v>1391113053</v>
      </c>
      <c r="Y49" s="352">
        <v>1315235936</v>
      </c>
      <c r="Z49" s="178">
        <v>5515969940</v>
      </c>
      <c r="AA49" s="126"/>
      <c r="AB49" s="94">
        <v>1234479760</v>
      </c>
      <c r="AC49" s="94">
        <v>1278976633</v>
      </c>
      <c r="AD49" s="94">
        <v>1284295653</v>
      </c>
      <c r="AE49" s="352">
        <v>1316329237</v>
      </c>
      <c r="AF49" s="178">
        <v>5114081283</v>
      </c>
      <c r="AG49" s="126"/>
      <c r="AH49" s="94">
        <v>1268944475</v>
      </c>
      <c r="AI49" s="94">
        <v>1322948749</v>
      </c>
      <c r="AJ49" s="94">
        <v>1304343781</v>
      </c>
      <c r="AK49" s="352">
        <v>1270970728</v>
      </c>
      <c r="AL49" s="178">
        <v>5167207733</v>
      </c>
      <c r="AM49" s="126"/>
      <c r="AN49" s="94">
        <v>1215050701</v>
      </c>
      <c r="AO49" s="94">
        <v>1280029965</v>
      </c>
      <c r="AP49" s="94">
        <v>1289810125</v>
      </c>
      <c r="AQ49" s="352">
        <v>1307651252</v>
      </c>
      <c r="AR49" s="178">
        <v>5092542043</v>
      </c>
      <c r="AS49" s="126"/>
      <c r="AT49" s="94">
        <v>1300811155</v>
      </c>
      <c r="AU49" s="94">
        <v>1362545570</v>
      </c>
      <c r="AV49" s="94">
        <v>1367864116</v>
      </c>
      <c r="AW49" s="352">
        <v>1377040493</v>
      </c>
      <c r="AX49" s="178">
        <v>5408261334</v>
      </c>
      <c r="AY49" s="126"/>
      <c r="AZ49" s="94">
        <v>1334333398</v>
      </c>
      <c r="BA49" s="94">
        <v>1397990622</v>
      </c>
    </row>
    <row r="50" spans="1:53">
      <c r="A50" s="283"/>
      <c r="B50" s="283"/>
      <c r="C50" s="280" t="s">
        <v>23</v>
      </c>
      <c r="D50" s="254">
        <v>0.13242387798387115</v>
      </c>
      <c r="E50" s="254">
        <v>0.26396208945674055</v>
      </c>
      <c r="F50" s="254">
        <v>0.12971470382372549</v>
      </c>
      <c r="G50" s="254">
        <v>3.6118272615614781E-2</v>
      </c>
      <c r="H50" s="274"/>
      <c r="I50" s="274"/>
      <c r="J50" s="254">
        <v>4.3238587169405276E-2</v>
      </c>
      <c r="K50" s="254">
        <v>1.7469875121780267E-3</v>
      </c>
      <c r="L50" s="254">
        <v>-8.4888160296148929E-2</v>
      </c>
      <c r="M50" s="254">
        <v>-0.11895587207519391</v>
      </c>
      <c r="N50" s="256">
        <v>7.0308245395615643E-2</v>
      </c>
      <c r="O50" s="355"/>
      <c r="P50" s="254">
        <v>-0.24229192506040931</v>
      </c>
      <c r="Q50" s="254">
        <v>-0.24593113170563463</v>
      </c>
      <c r="R50" s="354">
        <v>-0.20020837854825446</v>
      </c>
      <c r="S50" s="354">
        <v>-0.1722820120430314</v>
      </c>
      <c r="T50" s="256">
        <v>-0.21665435133086197</v>
      </c>
      <c r="U50" s="287"/>
      <c r="V50" s="254">
        <v>-3.3303240997501815E-2</v>
      </c>
      <c r="W50" s="254">
        <v>1.5458328176021219E-4</v>
      </c>
      <c r="X50" s="254">
        <v>-9.7850125270381172E-3</v>
      </c>
      <c r="Y50" s="255">
        <v>-5.9134606399642076E-2</v>
      </c>
      <c r="Z50" s="256">
        <v>-2.5351682673317555E-2</v>
      </c>
      <c r="AA50" s="287"/>
      <c r="AB50" s="254">
        <v>-0.10064402280042695</v>
      </c>
      <c r="AC50" s="254">
        <v>-0.10996417155508931</v>
      </c>
      <c r="AD50" s="254">
        <v>-7.6785563739512952E-2</v>
      </c>
      <c r="AE50" s="255">
        <v>8.3125846099152412E-4</v>
      </c>
      <c r="AF50" s="256">
        <v>-7.285910934460238E-2</v>
      </c>
      <c r="AG50" s="287"/>
      <c r="AH50" s="254">
        <v>2.7918412368300061E-2</v>
      </c>
      <c r="AI50" s="254">
        <v>3.4380703185216133E-2</v>
      </c>
      <c r="AJ50" s="254">
        <v>1.5610212456274697E-2</v>
      </c>
      <c r="AK50" s="255">
        <v>-3.4458331339183079E-2</v>
      </c>
      <c r="AL50" s="256">
        <v>1.0388268598037431E-2</v>
      </c>
      <c r="AM50" s="287"/>
      <c r="AN50" s="254">
        <v>-4.247134138788855E-2</v>
      </c>
      <c r="AO50" s="254">
        <v>-3.2441758633841022E-2</v>
      </c>
      <c r="AP50" s="254">
        <v>-1.1142504155505328E-2</v>
      </c>
      <c r="AQ50" s="255">
        <v>2.8860242955965232E-2</v>
      </c>
      <c r="AR50" s="256">
        <v>-1.44499106399677E-2</v>
      </c>
      <c r="AS50" s="287"/>
      <c r="AT50" s="254">
        <v>7.058179047953983E-2</v>
      </c>
      <c r="AU50" s="254">
        <v>6.4463807298448694E-2</v>
      </c>
      <c r="AV50" s="254">
        <v>6.0515877094700299E-2</v>
      </c>
      <c r="AW50" s="255">
        <v>5.3064026737918102E-2</v>
      </c>
      <c r="AX50" s="256">
        <v>6.1996403433521863E-2</v>
      </c>
      <c r="AY50" s="287"/>
      <c r="AZ50" s="254">
        <v>2.577026101840274E-2</v>
      </c>
      <c r="BA50" s="254">
        <v>2.6013847008434343E-2</v>
      </c>
    </row>
    <row r="51" spans="1:53">
      <c r="A51" s="283"/>
      <c r="B51" s="279" t="s">
        <v>27</v>
      </c>
      <c r="C51" s="280" t="s">
        <v>25</v>
      </c>
      <c r="D51" s="94">
        <v>21209259</v>
      </c>
      <c r="E51" s="94">
        <v>29548676</v>
      </c>
      <c r="F51" s="94">
        <v>32910115</v>
      </c>
      <c r="G51" s="94">
        <v>39999345</v>
      </c>
      <c r="H51" s="139">
        <v>123667395</v>
      </c>
      <c r="I51" s="147"/>
      <c r="J51" s="94">
        <v>45404842</v>
      </c>
      <c r="K51" s="94">
        <v>41670840</v>
      </c>
      <c r="L51" s="94">
        <v>40324764</v>
      </c>
      <c r="M51" s="94">
        <v>42809726</v>
      </c>
      <c r="N51" s="178">
        <v>170210172</v>
      </c>
      <c r="O51" s="355"/>
      <c r="P51" s="94">
        <v>42641826</v>
      </c>
      <c r="Q51" s="94">
        <v>46422559</v>
      </c>
      <c r="R51" s="352">
        <v>52146357</v>
      </c>
      <c r="S51" s="352">
        <v>56522288</v>
      </c>
      <c r="T51" s="178">
        <v>197733030</v>
      </c>
      <c r="U51" s="126"/>
      <c r="V51" s="94">
        <v>63334342</v>
      </c>
      <c r="W51" s="94">
        <v>75875106</v>
      </c>
      <c r="X51" s="94">
        <v>86274902</v>
      </c>
      <c r="Y51" s="352">
        <v>97945292</v>
      </c>
      <c r="Z51" s="178">
        <v>323429642</v>
      </c>
      <c r="AA51" s="126"/>
      <c r="AB51" s="94">
        <v>117299455</v>
      </c>
      <c r="AC51" s="94">
        <v>134681242</v>
      </c>
      <c r="AD51" s="94">
        <v>155317162</v>
      </c>
      <c r="AE51" s="352">
        <v>183733263</v>
      </c>
      <c r="AF51" s="178">
        <v>591031122</v>
      </c>
      <c r="AG51" s="126"/>
      <c r="AH51" s="94">
        <v>210409259</v>
      </c>
      <c r="AI51" s="94">
        <v>236144200</v>
      </c>
      <c r="AJ51" s="94">
        <v>259880968</v>
      </c>
      <c r="AK51" s="352">
        <v>233148633</v>
      </c>
      <c r="AL51" s="178">
        <v>939583060</v>
      </c>
      <c r="AM51" s="126"/>
      <c r="AN51" s="94">
        <v>253749822</v>
      </c>
      <c r="AO51" s="94">
        <v>272585352</v>
      </c>
      <c r="AP51" s="94">
        <v>287009624</v>
      </c>
      <c r="AQ51" s="352">
        <v>304330007</v>
      </c>
      <c r="AR51" s="178">
        <v>1117674805</v>
      </c>
      <c r="AS51" s="126"/>
      <c r="AT51" s="94">
        <v>322935556</v>
      </c>
      <c r="AU51" s="94">
        <v>344695234</v>
      </c>
      <c r="AV51" s="94">
        <v>364144724</v>
      </c>
      <c r="AW51" s="352">
        <v>354670346</v>
      </c>
      <c r="AX51" s="178">
        <v>1386445860</v>
      </c>
      <c r="AY51" s="126"/>
      <c r="AZ51" s="94">
        <v>341648102</v>
      </c>
      <c r="BA51" s="94">
        <v>355831881</v>
      </c>
    </row>
    <row r="52" spans="1:53">
      <c r="A52" s="283"/>
      <c r="B52" s="288"/>
      <c r="C52" s="280" t="s">
        <v>23</v>
      </c>
      <c r="D52" s="254">
        <v>0.7962379315017446</v>
      </c>
      <c r="E52" s="254">
        <v>0.92923799454200318</v>
      </c>
      <c r="F52" s="254">
        <v>1.342354438767503</v>
      </c>
      <c r="G52" s="254">
        <v>1.0674823328157306</v>
      </c>
      <c r="H52" s="274"/>
      <c r="I52" s="274"/>
      <c r="J52" s="254">
        <v>1.1408028446444074</v>
      </c>
      <c r="K52" s="254">
        <v>0.4102438972223324</v>
      </c>
      <c r="L52" s="254">
        <v>0.22530000274991444</v>
      </c>
      <c r="M52" s="254">
        <v>7.0260675518561619E-2</v>
      </c>
      <c r="N52" s="256">
        <v>0.37635447079644568</v>
      </c>
      <c r="O52" s="355"/>
      <c r="P52" s="254">
        <v>-7.6613455172904743E-3</v>
      </c>
      <c r="Q52" s="254">
        <v>0.21671299854602677</v>
      </c>
      <c r="R52" s="354">
        <v>0.38303239911433073</v>
      </c>
      <c r="S52" s="354">
        <v>0.39058103022137725</v>
      </c>
      <c r="T52" s="256">
        <v>0.23989202965183343</v>
      </c>
      <c r="U52" s="287"/>
      <c r="V52" s="254">
        <v>0.48526336559789907</v>
      </c>
      <c r="W52" s="254">
        <v>0.63444471038315653</v>
      </c>
      <c r="X52" s="254">
        <v>0.65447611230061575</v>
      </c>
      <c r="Y52" s="255">
        <v>0.73286141565960672</v>
      </c>
      <c r="Z52" s="256">
        <v>0.63568849372307712</v>
      </c>
      <c r="AA52" s="287"/>
      <c r="AB52" s="254">
        <v>0.85206716128826288</v>
      </c>
      <c r="AC52" s="254">
        <v>0.77503860093454113</v>
      </c>
      <c r="AD52" s="254">
        <v>0.80025892118660424</v>
      </c>
      <c r="AE52" s="255">
        <v>0.87587641272231842</v>
      </c>
      <c r="AF52" s="256">
        <v>0.82738699627290191</v>
      </c>
      <c r="AG52" s="287"/>
      <c r="AH52" s="254">
        <v>0.79377865822138727</v>
      </c>
      <c r="AI52" s="254">
        <v>0.75335626916775844</v>
      </c>
      <c r="AJ52" s="254">
        <v>0.67322763726522372</v>
      </c>
      <c r="AK52" s="255">
        <v>0.26895168132947167</v>
      </c>
      <c r="AL52" s="256">
        <v>0.58973533715200865</v>
      </c>
      <c r="AM52" s="287"/>
      <c r="AN52" s="254">
        <v>0.20598220442380821</v>
      </c>
      <c r="AO52" s="254">
        <v>0.15431737048803229</v>
      </c>
      <c r="AP52" s="254">
        <v>0.10438877540274505</v>
      </c>
      <c r="AQ52" s="255">
        <v>0.30530470234410512</v>
      </c>
      <c r="AR52" s="256">
        <v>0.18954337576073366</v>
      </c>
      <c r="AS52" s="287"/>
      <c r="AT52" s="254">
        <v>0.27265333017652327</v>
      </c>
      <c r="AU52" s="254">
        <v>0.26454056122575498</v>
      </c>
      <c r="AV52" s="254">
        <v>0.26875440246561211</v>
      </c>
      <c r="AW52" s="255">
        <v>0.16541365570960598</v>
      </c>
      <c r="AX52" s="256">
        <v>0.24047339512140109</v>
      </c>
      <c r="AY52" s="287"/>
      <c r="AZ52" s="254">
        <v>5.7945139989478367E-2</v>
      </c>
      <c r="BA52" s="254">
        <v>3.230867706166185E-2</v>
      </c>
    </row>
    <row r="53" spans="1:53">
      <c r="A53" s="283"/>
      <c r="B53" s="279" t="s">
        <v>28</v>
      </c>
      <c r="C53" s="280" t="s">
        <v>25</v>
      </c>
      <c r="D53" s="94">
        <v>5158580952</v>
      </c>
      <c r="E53" s="94">
        <v>5432172383</v>
      </c>
      <c r="F53" s="94">
        <v>5536559000</v>
      </c>
      <c r="G53" s="94">
        <v>5604371419</v>
      </c>
      <c r="H53" s="139">
        <v>21731683754</v>
      </c>
      <c r="I53" s="147"/>
      <c r="J53" s="94">
        <v>5508225149</v>
      </c>
      <c r="K53" s="94">
        <v>5847746175</v>
      </c>
      <c r="L53" s="94">
        <v>5566371771</v>
      </c>
      <c r="M53" s="94">
        <v>5497027353</v>
      </c>
      <c r="N53" s="178">
        <v>22419370448</v>
      </c>
      <c r="O53" s="355"/>
      <c r="P53" s="94">
        <v>5109428897</v>
      </c>
      <c r="Q53" s="94">
        <v>5292934255</v>
      </c>
      <c r="R53" s="352">
        <v>5188469738</v>
      </c>
      <c r="S53" s="352">
        <v>5228289839</v>
      </c>
      <c r="T53" s="178">
        <v>20819122729</v>
      </c>
      <c r="U53" s="126"/>
      <c r="V53" s="94">
        <v>5224423792</v>
      </c>
      <c r="W53" s="94">
        <v>5516234774</v>
      </c>
      <c r="X53" s="94">
        <v>5446007632</v>
      </c>
      <c r="Y53" s="352">
        <v>5421698308</v>
      </c>
      <c r="Z53" s="178">
        <v>21608364506</v>
      </c>
      <c r="AA53" s="126"/>
      <c r="AB53" s="94">
        <v>5408360179</v>
      </c>
      <c r="AC53" s="94">
        <v>5638618529</v>
      </c>
      <c r="AD53" s="94">
        <v>5758218045</v>
      </c>
      <c r="AE53" s="352">
        <v>5872696892</v>
      </c>
      <c r="AF53" s="178">
        <v>22677893645</v>
      </c>
      <c r="AG53" s="126"/>
      <c r="AH53" s="94">
        <v>5727847970</v>
      </c>
      <c r="AI53" s="94">
        <v>6078427704</v>
      </c>
      <c r="AJ53" s="94">
        <v>6153522725</v>
      </c>
      <c r="AK53" s="352">
        <v>6001799471</v>
      </c>
      <c r="AL53" s="178">
        <v>23961597870</v>
      </c>
      <c r="AM53" s="126"/>
      <c r="AN53" s="94">
        <v>5776366863</v>
      </c>
      <c r="AO53" s="94">
        <v>6183313568</v>
      </c>
      <c r="AP53" s="94">
        <v>6312919001</v>
      </c>
      <c r="AQ53" s="352">
        <v>6492027592</v>
      </c>
      <c r="AR53" s="178">
        <v>24764627024</v>
      </c>
      <c r="AS53" s="126"/>
      <c r="AT53" s="94">
        <v>6359047696</v>
      </c>
      <c r="AU53" s="94">
        <v>6686028378</v>
      </c>
      <c r="AV53" s="94">
        <v>6759565734</v>
      </c>
      <c r="AW53" s="352">
        <v>6842720308</v>
      </c>
      <c r="AX53" s="178">
        <v>26647362116</v>
      </c>
      <c r="AY53" s="126"/>
      <c r="AZ53" s="94">
        <v>6648037290</v>
      </c>
      <c r="BA53" s="94">
        <v>6929070835</v>
      </c>
    </row>
    <row r="54" spans="1:53">
      <c r="A54" s="288"/>
      <c r="B54" s="288"/>
      <c r="C54" s="280" t="s">
        <v>23</v>
      </c>
      <c r="D54" s="254">
        <v>0.13018174636852786</v>
      </c>
      <c r="E54" s="254">
        <v>0.37213227654476416</v>
      </c>
      <c r="F54" s="254">
        <v>0.20369717322363459</v>
      </c>
      <c r="G54" s="254">
        <v>8.5449562094703155E-2</v>
      </c>
      <c r="H54" s="254"/>
      <c r="I54" s="254"/>
      <c r="J54" s="254">
        <v>6.7779143189454397E-2</v>
      </c>
      <c r="K54" s="254">
        <v>7.6502320379327332E-2</v>
      </c>
      <c r="L54" s="254">
        <v>5.3847111536244807E-3</v>
      </c>
      <c r="M54" s="254">
        <v>-1.9153631687593188E-2</v>
      </c>
      <c r="N54" s="261">
        <v>3.1644427637753658E-2</v>
      </c>
      <c r="O54" s="355"/>
      <c r="P54" s="254">
        <v>-6.3724708152109066E-2</v>
      </c>
      <c r="Q54" s="254">
        <v>-8.1944292822780929E-2</v>
      </c>
      <c r="R54" s="354">
        <v>-5.7114216451814803E-2</v>
      </c>
      <c r="S54" s="354">
        <v>-3.7174170541872775E-2</v>
      </c>
      <c r="T54" s="261">
        <v>-6.0316671747026041E-2</v>
      </c>
      <c r="U54" s="287"/>
      <c r="V54" s="254">
        <v>2.2506408704017655E-2</v>
      </c>
      <c r="W54" s="254">
        <v>4.2188417282730928E-2</v>
      </c>
      <c r="X54" s="254">
        <v>4.9636580148826992E-2</v>
      </c>
      <c r="Y54" s="255">
        <v>3.6992683067661014E-2</v>
      </c>
      <c r="Z54" s="261">
        <v>3.7909463682666455E-2</v>
      </c>
      <c r="AA54" s="287"/>
      <c r="AB54" s="254">
        <v>3.5207018864292117E-2</v>
      </c>
      <c r="AC54" s="254">
        <v>2.2186103386469203E-2</v>
      </c>
      <c r="AD54" s="254">
        <v>5.7328309855001702E-2</v>
      </c>
      <c r="AE54" s="255">
        <v>8.3184005892494639E-2</v>
      </c>
      <c r="AF54" s="261">
        <v>4.9496070778657142E-2</v>
      </c>
      <c r="AG54" s="287"/>
      <c r="AH54" s="254">
        <v>5.9072950104272159E-2</v>
      </c>
      <c r="AI54" s="254">
        <v>7.7999455493932723E-2</v>
      </c>
      <c r="AJ54" s="254">
        <v>6.865052294142493E-2</v>
      </c>
      <c r="AK54" s="255">
        <v>2.19835250097562E-2</v>
      </c>
      <c r="AL54" s="261">
        <v>5.6605972542914218E-2</v>
      </c>
      <c r="AM54" s="287"/>
      <c r="AN54" s="254">
        <v>8.4707019554501883E-3</v>
      </c>
      <c r="AO54" s="254">
        <v>1.7255426749746228E-2</v>
      </c>
      <c r="AP54" s="254">
        <v>2.5903256252295614E-2</v>
      </c>
      <c r="AQ54" s="255">
        <v>8.1680189977810125E-2</v>
      </c>
      <c r="AR54" s="261">
        <v>3.351317213304017E-2</v>
      </c>
      <c r="AS54" s="287"/>
      <c r="AT54" s="254">
        <v>0.10087323863245423</v>
      </c>
      <c r="AU54" s="254">
        <v>8.130184640831728E-2</v>
      </c>
      <c r="AV54" s="254">
        <v>7.0751221887885629E-2</v>
      </c>
      <c r="AW54" s="255">
        <v>5.4018981131896515E-2</v>
      </c>
      <c r="AX54" s="261">
        <v>7.6025174543327356E-2</v>
      </c>
      <c r="AY54" s="287"/>
      <c r="AZ54" s="254">
        <v>4.5445420103041867E-2</v>
      </c>
      <c r="BA54" s="254">
        <v>3.6350796505697947E-2</v>
      </c>
    </row>
    <row r="55" spans="1:53">
      <c r="A55" s="279" t="s">
        <v>33</v>
      </c>
      <c r="B55" s="279" t="s">
        <v>22</v>
      </c>
      <c r="C55" s="280" t="s">
        <v>25</v>
      </c>
      <c r="D55" s="94">
        <v>261757220</v>
      </c>
      <c r="E55" s="94">
        <v>283878100</v>
      </c>
      <c r="F55" s="94">
        <v>313761930</v>
      </c>
      <c r="G55" s="94">
        <v>320689219</v>
      </c>
      <c r="H55" s="139">
        <v>1180086469</v>
      </c>
      <c r="I55" s="147"/>
      <c r="J55" s="94">
        <v>305387929</v>
      </c>
      <c r="K55" s="94">
        <v>331867333</v>
      </c>
      <c r="L55" s="94">
        <v>317817214</v>
      </c>
      <c r="M55" s="94">
        <v>311560674</v>
      </c>
      <c r="N55" s="178">
        <v>1266633150</v>
      </c>
      <c r="O55" s="355"/>
      <c r="P55" s="94">
        <v>321703233</v>
      </c>
      <c r="Q55" s="94">
        <v>330662336</v>
      </c>
      <c r="R55" s="352">
        <v>339042439</v>
      </c>
      <c r="S55" s="352">
        <v>334793602</v>
      </c>
      <c r="T55" s="178">
        <v>1326201610</v>
      </c>
      <c r="U55" s="126"/>
      <c r="V55" s="94">
        <v>324543287</v>
      </c>
      <c r="W55" s="94">
        <v>349348786</v>
      </c>
      <c r="X55" s="94">
        <v>352696669</v>
      </c>
      <c r="Y55" s="352">
        <v>351510700</v>
      </c>
      <c r="Z55" s="178">
        <v>1378099442</v>
      </c>
      <c r="AA55" s="126"/>
      <c r="AB55" s="94">
        <v>339546227</v>
      </c>
      <c r="AC55" s="94">
        <v>358735670</v>
      </c>
      <c r="AD55" s="94">
        <v>363041865</v>
      </c>
      <c r="AE55" s="352">
        <v>371215894</v>
      </c>
      <c r="AF55" s="178">
        <v>1432539656</v>
      </c>
      <c r="AG55" s="126"/>
      <c r="AH55" s="94">
        <v>361347607</v>
      </c>
      <c r="AI55" s="94">
        <v>395330597</v>
      </c>
      <c r="AJ55" s="94">
        <v>399637530</v>
      </c>
      <c r="AK55" s="352">
        <v>382432544</v>
      </c>
      <c r="AL55" s="178">
        <v>1538748278</v>
      </c>
      <c r="AM55" s="126"/>
      <c r="AN55" s="94">
        <v>366458988</v>
      </c>
      <c r="AO55" s="94">
        <v>398140968</v>
      </c>
      <c r="AP55" s="94">
        <v>406397408</v>
      </c>
      <c r="AQ55" s="352">
        <v>417243198</v>
      </c>
      <c r="AR55" s="178">
        <v>1588240562</v>
      </c>
      <c r="AS55" s="126"/>
      <c r="AT55" s="94">
        <v>407949124</v>
      </c>
      <c r="AU55" s="94">
        <v>421610812</v>
      </c>
      <c r="AV55" s="94">
        <v>426896208</v>
      </c>
      <c r="AW55" s="352">
        <v>426482760</v>
      </c>
      <c r="AX55" s="178">
        <v>1682938904</v>
      </c>
      <c r="AY55" s="126"/>
      <c r="AZ55" s="94">
        <v>422896158</v>
      </c>
      <c r="BA55" s="94">
        <v>429033684</v>
      </c>
    </row>
    <row r="56" spans="1:53">
      <c r="A56" s="283"/>
      <c r="B56" s="283"/>
      <c r="C56" s="280" t="s">
        <v>23</v>
      </c>
      <c r="D56" s="254">
        <v>0.18658956949945374</v>
      </c>
      <c r="E56" s="254">
        <v>0.33189897532142837</v>
      </c>
      <c r="F56" s="254">
        <v>0.36494426965000742</v>
      </c>
      <c r="G56" s="254">
        <v>0.20846468244791458</v>
      </c>
      <c r="H56" s="274"/>
      <c r="I56" s="274"/>
      <c r="J56" s="254">
        <v>0.16668387981810015</v>
      </c>
      <c r="K56" s="254">
        <v>0.16904873253695865</v>
      </c>
      <c r="L56" s="254">
        <v>1.2924716519942364E-2</v>
      </c>
      <c r="M56" s="254">
        <v>-2.8465394092340848E-2</v>
      </c>
      <c r="N56" s="256">
        <v>7.3339270700510051E-2</v>
      </c>
      <c r="O56" s="355"/>
      <c r="P56" s="254">
        <v>5.6916872197752877E-2</v>
      </c>
      <c r="Q56" s="254">
        <v>3.8224948116318824E-3</v>
      </c>
      <c r="R56" s="354">
        <v>8.2980582991622365E-2</v>
      </c>
      <c r="S56" s="354">
        <v>9.0831409598437718E-2</v>
      </c>
      <c r="T56" s="256">
        <v>5.7777538391627026E-2</v>
      </c>
      <c r="U56" s="287"/>
      <c r="V56" s="254">
        <v>8.8281798523299759E-3</v>
      </c>
      <c r="W56" s="254">
        <v>5.6512181659540417E-2</v>
      </c>
      <c r="X56" s="254">
        <v>4.0272922883261897E-2</v>
      </c>
      <c r="Y56" s="255">
        <v>4.9932549188917985E-2</v>
      </c>
      <c r="Z56" s="256">
        <v>3.9132686620701573E-2</v>
      </c>
      <c r="AA56" s="287"/>
      <c r="AB56" s="254">
        <v>4.6227854960993131E-2</v>
      </c>
      <c r="AC56" s="254">
        <v>2.6869662572693187E-2</v>
      </c>
      <c r="AD56" s="254">
        <v>2.9331708828812308E-2</v>
      </c>
      <c r="AE56" s="255">
        <v>5.6058589397136371E-2</v>
      </c>
      <c r="AF56" s="256">
        <v>3.9503835747144889E-2</v>
      </c>
      <c r="AG56" s="287"/>
      <c r="AH56" s="254">
        <v>6.4207398776367386E-2</v>
      </c>
      <c r="AI56" s="254">
        <v>0.10201083990337501</v>
      </c>
      <c r="AJ56" s="254">
        <v>0.10080287847794089</v>
      </c>
      <c r="AK56" s="255">
        <v>3.0215974534754109E-2</v>
      </c>
      <c r="AL56" s="256">
        <v>7.4140092077143782E-2</v>
      </c>
      <c r="AM56" s="287"/>
      <c r="AN56" s="254">
        <v>1.4145329596717104E-2</v>
      </c>
      <c r="AO56" s="254">
        <v>7.1089134545283539E-3</v>
      </c>
      <c r="AP56" s="254">
        <v>1.6915022970940718E-2</v>
      </c>
      <c r="AQ56" s="255">
        <v>9.1024298392345937E-2</v>
      </c>
      <c r="AR56" s="256">
        <v>3.2163989853056352E-2</v>
      </c>
      <c r="AS56" s="287"/>
      <c r="AT56" s="254">
        <v>0.11321904321800935</v>
      </c>
      <c r="AU56" s="254">
        <v>5.894857823322508E-2</v>
      </c>
      <c r="AV56" s="254">
        <v>5.0440282335658893E-2</v>
      </c>
      <c r="AW56" s="255">
        <v>2.214430826982583E-2</v>
      </c>
      <c r="AX56" s="256">
        <v>5.9624684235964009E-2</v>
      </c>
      <c r="AY56" s="287"/>
      <c r="AZ56" s="254">
        <v>3.6639456051387409E-2</v>
      </c>
      <c r="BA56" s="254">
        <v>1.7605981129345416E-2</v>
      </c>
    </row>
    <row r="57" spans="1:53">
      <c r="A57" s="283"/>
      <c r="B57" s="279" t="s">
        <v>24</v>
      </c>
      <c r="C57" s="280" t="s">
        <v>25</v>
      </c>
      <c r="D57" s="94">
        <v>326531142</v>
      </c>
      <c r="E57" s="94">
        <v>345144917</v>
      </c>
      <c r="F57" s="94">
        <v>324345358</v>
      </c>
      <c r="G57" s="94">
        <v>316161179</v>
      </c>
      <c r="H57" s="139">
        <v>1312182596</v>
      </c>
      <c r="I57" s="147"/>
      <c r="J57" s="94">
        <v>313902609</v>
      </c>
      <c r="K57" s="94">
        <v>342949268</v>
      </c>
      <c r="L57" s="94">
        <v>339494108</v>
      </c>
      <c r="M57" s="94">
        <v>340174578</v>
      </c>
      <c r="N57" s="178">
        <v>1336520563</v>
      </c>
      <c r="O57" s="355"/>
      <c r="P57" s="94">
        <v>293630850</v>
      </c>
      <c r="Q57" s="94">
        <v>309333900</v>
      </c>
      <c r="R57" s="352">
        <v>314814671</v>
      </c>
      <c r="S57" s="352">
        <v>315430151</v>
      </c>
      <c r="T57" s="178">
        <v>1233209572</v>
      </c>
      <c r="U57" s="126"/>
      <c r="V57" s="94">
        <v>312467982</v>
      </c>
      <c r="W57" s="94">
        <v>331379879</v>
      </c>
      <c r="X57" s="94">
        <v>335748739</v>
      </c>
      <c r="Y57" s="352">
        <v>348570310</v>
      </c>
      <c r="Z57" s="178">
        <v>1328166910</v>
      </c>
      <c r="AA57" s="126"/>
      <c r="AB57" s="94">
        <v>340032810</v>
      </c>
      <c r="AC57" s="94">
        <v>360612854</v>
      </c>
      <c r="AD57" s="94">
        <v>357080082</v>
      </c>
      <c r="AE57" s="352">
        <v>371894431</v>
      </c>
      <c r="AF57" s="178">
        <v>1429620177</v>
      </c>
      <c r="AG57" s="126"/>
      <c r="AH57" s="94">
        <v>367722713</v>
      </c>
      <c r="AI57" s="94">
        <v>404589623</v>
      </c>
      <c r="AJ57" s="94">
        <v>410656016</v>
      </c>
      <c r="AK57" s="352">
        <v>384969909</v>
      </c>
      <c r="AL57" s="178">
        <v>1567938261</v>
      </c>
      <c r="AM57" s="126"/>
      <c r="AN57" s="94">
        <v>375556078</v>
      </c>
      <c r="AO57" s="94">
        <v>404247767</v>
      </c>
      <c r="AP57" s="94">
        <v>409596108</v>
      </c>
      <c r="AQ57" s="352">
        <v>426249948</v>
      </c>
      <c r="AR57" s="178">
        <v>1615649901</v>
      </c>
      <c r="AS57" s="126"/>
      <c r="AT57" s="94">
        <v>419547205</v>
      </c>
      <c r="AU57" s="94">
        <v>438631188</v>
      </c>
      <c r="AV57" s="94">
        <v>434614897</v>
      </c>
      <c r="AW57" s="352">
        <v>444637046</v>
      </c>
      <c r="AX57" s="178">
        <v>1737430336</v>
      </c>
      <c r="AY57" s="126"/>
      <c r="AZ57" s="94">
        <v>427982611</v>
      </c>
      <c r="BA57" s="94">
        <v>437447982</v>
      </c>
    </row>
    <row r="58" spans="1:53">
      <c r="A58" s="283"/>
      <c r="B58" s="288"/>
      <c r="C58" s="280" t="s">
        <v>23</v>
      </c>
      <c r="D58" s="254">
        <v>9.9742463195180778E-2</v>
      </c>
      <c r="E58" s="254">
        <v>0.25802371248698647</v>
      </c>
      <c r="F58" s="254">
        <v>7.6010834919027548E-2</v>
      </c>
      <c r="G58" s="254">
        <v>-5.1721773770482725E-2</v>
      </c>
      <c r="H58" s="274"/>
      <c r="I58" s="274"/>
      <c r="J58" s="254">
        <v>-3.8674819567439601E-2</v>
      </c>
      <c r="K58" s="254">
        <v>-6.3615278448385781E-3</v>
      </c>
      <c r="L58" s="254">
        <v>4.6705616795045979E-2</v>
      </c>
      <c r="M58" s="254">
        <v>7.5953028376073969E-2</v>
      </c>
      <c r="N58" s="256">
        <v>1.8547698372307853E-2</v>
      </c>
      <c r="O58" s="355"/>
      <c r="P58" s="254">
        <v>-4.9933995469256587E-2</v>
      </c>
      <c r="Q58" s="254">
        <v>-8.2581707150106598E-2</v>
      </c>
      <c r="R58" s="354">
        <v>-6.1580747457953278E-2</v>
      </c>
      <c r="S58" s="354">
        <v>-6.0770196714669655E-2</v>
      </c>
      <c r="T58" s="256">
        <v>-6.4016527603273032E-2</v>
      </c>
      <c r="U58" s="287"/>
      <c r="V58" s="254">
        <v>6.415242812531452E-2</v>
      </c>
      <c r="W58" s="254">
        <v>7.1269198105994747E-2</v>
      </c>
      <c r="X58" s="254">
        <v>6.6496481671275198E-2</v>
      </c>
      <c r="Y58" s="255">
        <v>0.1050633837473578</v>
      </c>
      <c r="Z58" s="256">
        <v>7.7000162953649198E-2</v>
      </c>
      <c r="AA58" s="287"/>
      <c r="AB58" s="254">
        <v>8.8216488049646102E-2</v>
      </c>
      <c r="AC58" s="254">
        <v>8.8215902209319186E-2</v>
      </c>
      <c r="AD58" s="254">
        <v>6.3533650382526119E-2</v>
      </c>
      <c r="AE58" s="255">
        <v>6.6913676612331052E-2</v>
      </c>
      <c r="AF58" s="256">
        <v>7.6385931795274198E-2</v>
      </c>
      <c r="AG58" s="287"/>
      <c r="AH58" s="254">
        <v>8.1433032888796886E-2</v>
      </c>
      <c r="AI58" s="254">
        <v>0.12195008722567602</v>
      </c>
      <c r="AJ58" s="254">
        <v>0.15003898761286827</v>
      </c>
      <c r="AK58" s="255">
        <v>3.5159112129861336E-2</v>
      </c>
      <c r="AL58" s="256">
        <v>9.6751631115234327E-2</v>
      </c>
      <c r="AM58" s="287"/>
      <c r="AN58" s="254">
        <v>2.130236921209705E-2</v>
      </c>
      <c r="AO58" s="254">
        <v>-8.4494505189025571E-4</v>
      </c>
      <c r="AP58" s="254">
        <v>-2.5810117439020175E-3</v>
      </c>
      <c r="AQ58" s="255">
        <v>0.10722926139144029</v>
      </c>
      <c r="AR58" s="256">
        <v>3.0429539980464826E-2</v>
      </c>
      <c r="AS58" s="287"/>
      <c r="AT58" s="254">
        <v>0.11713597403155318</v>
      </c>
      <c r="AU58" s="254">
        <v>8.5055314603630139E-2</v>
      </c>
      <c r="AV58" s="254">
        <v>6.1081608226609463E-2</v>
      </c>
      <c r="AW58" s="255">
        <v>4.3136892065966936E-2</v>
      </c>
      <c r="AX58" s="256">
        <v>7.5375509833302656E-2</v>
      </c>
      <c r="AY58" s="287"/>
      <c r="AZ58" s="254">
        <v>2.0105975917537044E-2</v>
      </c>
      <c r="BA58" s="254">
        <v>-2.6974962847374773E-3</v>
      </c>
    </row>
    <row r="59" spans="1:53">
      <c r="A59" s="283"/>
      <c r="B59" s="289" t="s">
        <v>26</v>
      </c>
      <c r="C59" s="280" t="s">
        <v>25</v>
      </c>
      <c r="D59" s="94">
        <v>212830615</v>
      </c>
      <c r="E59" s="94">
        <v>229337997</v>
      </c>
      <c r="F59" s="94">
        <v>245350386</v>
      </c>
      <c r="G59" s="94">
        <v>252478155</v>
      </c>
      <c r="H59" s="139">
        <v>939997153</v>
      </c>
      <c r="I59" s="147"/>
      <c r="J59" s="94">
        <v>246464345</v>
      </c>
      <c r="K59" s="94">
        <v>256698174</v>
      </c>
      <c r="L59" s="94">
        <v>254400000</v>
      </c>
      <c r="M59" s="94">
        <v>248008354</v>
      </c>
      <c r="N59" s="178">
        <v>1005570873</v>
      </c>
      <c r="O59" s="355"/>
      <c r="P59" s="94">
        <v>291820006</v>
      </c>
      <c r="Q59" s="94">
        <v>304468523</v>
      </c>
      <c r="R59" s="352">
        <v>303238053</v>
      </c>
      <c r="S59" s="352">
        <v>305264413</v>
      </c>
      <c r="T59" s="178">
        <v>1204790995</v>
      </c>
      <c r="U59" s="126"/>
      <c r="V59" s="94">
        <v>298358361</v>
      </c>
      <c r="W59" s="94">
        <v>300057174</v>
      </c>
      <c r="X59" s="94">
        <v>282688474</v>
      </c>
      <c r="Y59" s="352">
        <v>285785694</v>
      </c>
      <c r="Z59" s="178">
        <v>1166889703</v>
      </c>
      <c r="AA59" s="126"/>
      <c r="AB59" s="94">
        <v>285371225</v>
      </c>
      <c r="AC59" s="94">
        <v>297805652</v>
      </c>
      <c r="AD59" s="94">
        <v>294632023</v>
      </c>
      <c r="AE59" s="352">
        <v>310879535</v>
      </c>
      <c r="AF59" s="178">
        <v>1188688435</v>
      </c>
      <c r="AG59" s="126"/>
      <c r="AH59" s="94">
        <v>308221041</v>
      </c>
      <c r="AI59" s="94">
        <v>326129737</v>
      </c>
      <c r="AJ59" s="94">
        <v>336446412</v>
      </c>
      <c r="AK59" s="352">
        <v>305720731</v>
      </c>
      <c r="AL59" s="178">
        <v>1276517921</v>
      </c>
      <c r="AM59" s="126"/>
      <c r="AN59" s="94">
        <v>296383324</v>
      </c>
      <c r="AO59" s="94">
        <v>317947421</v>
      </c>
      <c r="AP59" s="94">
        <v>324632312</v>
      </c>
      <c r="AQ59" s="352">
        <v>323681399</v>
      </c>
      <c r="AR59" s="178">
        <v>1262644456</v>
      </c>
      <c r="AS59" s="126"/>
      <c r="AT59" s="94">
        <v>321778461</v>
      </c>
      <c r="AU59" s="94">
        <v>328714486</v>
      </c>
      <c r="AV59" s="94">
        <v>336647580</v>
      </c>
      <c r="AW59" s="352">
        <v>336397647</v>
      </c>
      <c r="AX59" s="178">
        <v>1323538174</v>
      </c>
      <c r="AY59" s="126"/>
      <c r="AZ59" s="94">
        <v>324457411</v>
      </c>
      <c r="BA59" s="94">
        <v>330011914</v>
      </c>
    </row>
    <row r="60" spans="1:53">
      <c r="A60" s="283"/>
      <c r="B60" s="283"/>
      <c r="C60" s="280" t="s">
        <v>23</v>
      </c>
      <c r="D60" s="254">
        <v>0.24214262289058144</v>
      </c>
      <c r="E60" s="254">
        <v>0.38654298043879953</v>
      </c>
      <c r="F60" s="254">
        <v>0.41724485226835617</v>
      </c>
      <c r="G60" s="254">
        <v>0.2327828324673778</v>
      </c>
      <c r="H60" s="274"/>
      <c r="I60" s="274"/>
      <c r="J60" s="254">
        <v>0.15803050703020333</v>
      </c>
      <c r="K60" s="254">
        <v>0.11930067131440064</v>
      </c>
      <c r="L60" s="254">
        <v>3.6884449817005789E-2</v>
      </c>
      <c r="M60" s="254">
        <v>-1.7703713812389037E-2</v>
      </c>
      <c r="N60" s="256">
        <v>6.9759487877938176E-2</v>
      </c>
      <c r="O60" s="355"/>
      <c r="P60" s="254">
        <v>0.19035955788279879</v>
      </c>
      <c r="Q60" s="254">
        <v>0.20135400872809806</v>
      </c>
      <c r="R60" s="354">
        <v>0.2008078751770177</v>
      </c>
      <c r="S60" s="354">
        <v>0.24212896883480561</v>
      </c>
      <c r="T60" s="256">
        <v>0.20856409827501987</v>
      </c>
      <c r="U60" s="287"/>
      <c r="V60" s="254">
        <v>2.2405437823203922E-2</v>
      </c>
      <c r="W60" s="254">
        <v>-1.4488686569415932E-2</v>
      </c>
      <c r="X60" s="254">
        <v>-6.7767151242063894E-2</v>
      </c>
      <c r="Y60" s="255">
        <v>-6.3809334368759241E-2</v>
      </c>
      <c r="Z60" s="256">
        <v>-3.1458810828844164E-2</v>
      </c>
      <c r="AA60" s="287"/>
      <c r="AB60" s="254">
        <v>-4.3528647752559602E-2</v>
      </c>
      <c r="AC60" s="254">
        <v>-7.503643288995332E-3</v>
      </c>
      <c r="AD60" s="254">
        <v>4.2249861945202527E-2</v>
      </c>
      <c r="AE60" s="255">
        <v>8.7806498109733955E-2</v>
      </c>
      <c r="AF60" s="256">
        <v>1.8681056096353288E-2</v>
      </c>
      <c r="AG60" s="287"/>
      <c r="AH60" s="254">
        <v>8.007049764740648E-2</v>
      </c>
      <c r="AI60" s="254">
        <v>9.5109292955930957E-2</v>
      </c>
      <c r="AJ60" s="254">
        <v>0.14192072054570937</v>
      </c>
      <c r="AK60" s="255">
        <v>-1.6594221938732612E-2</v>
      </c>
      <c r="AL60" s="256">
        <v>7.3887726517672503E-2</v>
      </c>
      <c r="AM60" s="287"/>
      <c r="AN60" s="254">
        <v>-3.8406583021046936E-2</v>
      </c>
      <c r="AO60" s="254">
        <v>-2.5089144201529856E-2</v>
      </c>
      <c r="AP60" s="254">
        <v>-3.5114358716953675E-2</v>
      </c>
      <c r="AQ60" s="255">
        <v>5.8748610018206415E-2</v>
      </c>
      <c r="AR60" s="256">
        <v>-1.0868210129891365E-2</v>
      </c>
      <c r="AS60" s="287"/>
      <c r="AT60" s="254">
        <v>8.5683420569235613E-2</v>
      </c>
      <c r="AU60" s="254">
        <v>3.3864294184666521E-2</v>
      </c>
      <c r="AV60" s="254">
        <v>3.7011928744788758E-2</v>
      </c>
      <c r="AW60" s="255">
        <v>3.9286310672427716E-2</v>
      </c>
      <c r="AX60" s="256">
        <v>4.8227129743956931E-2</v>
      </c>
      <c r="AY60" s="287"/>
      <c r="AZ60" s="254">
        <v>8.3254484830170838E-3</v>
      </c>
      <c r="BA60" s="254">
        <v>3.9469754308303351E-3</v>
      </c>
    </row>
    <row r="61" spans="1:53">
      <c r="A61" s="283"/>
      <c r="B61" s="279" t="s">
        <v>27</v>
      </c>
      <c r="C61" s="280" t="s">
        <v>25</v>
      </c>
      <c r="D61" s="94">
        <v>394715</v>
      </c>
      <c r="E61" s="94">
        <v>538451</v>
      </c>
      <c r="F61" s="94">
        <v>545571</v>
      </c>
      <c r="G61" s="94">
        <v>926409</v>
      </c>
      <c r="H61" s="139">
        <v>2405146</v>
      </c>
      <c r="I61" s="147"/>
      <c r="J61" s="94">
        <v>805968</v>
      </c>
      <c r="K61" s="94">
        <v>928463</v>
      </c>
      <c r="L61" s="94">
        <v>1075800</v>
      </c>
      <c r="M61" s="94">
        <v>1200105</v>
      </c>
      <c r="N61" s="178">
        <v>4010336</v>
      </c>
      <c r="O61" s="355"/>
      <c r="P61" s="94">
        <v>1560202</v>
      </c>
      <c r="Q61" s="94">
        <v>1985321</v>
      </c>
      <c r="R61" s="352">
        <v>2627253</v>
      </c>
      <c r="S61" s="352">
        <v>2758117</v>
      </c>
      <c r="T61" s="178">
        <v>8930893</v>
      </c>
      <c r="U61" s="126"/>
      <c r="V61" s="94">
        <v>3187506</v>
      </c>
      <c r="W61" s="94">
        <v>4010015</v>
      </c>
      <c r="X61" s="94">
        <v>4824031</v>
      </c>
      <c r="Y61" s="352">
        <v>5578885</v>
      </c>
      <c r="Z61" s="178">
        <v>17600437</v>
      </c>
      <c r="AA61" s="126"/>
      <c r="AB61" s="94">
        <v>6538644</v>
      </c>
      <c r="AC61" s="94">
        <v>7784705</v>
      </c>
      <c r="AD61" s="94">
        <v>9010976</v>
      </c>
      <c r="AE61" s="352">
        <v>10552166</v>
      </c>
      <c r="AF61" s="178">
        <v>33886491</v>
      </c>
      <c r="AG61" s="126"/>
      <c r="AH61" s="94">
        <v>11105270</v>
      </c>
      <c r="AI61" s="94">
        <v>13044980</v>
      </c>
      <c r="AJ61" s="94">
        <v>15680472</v>
      </c>
      <c r="AK61" s="352">
        <v>14021161</v>
      </c>
      <c r="AL61" s="178">
        <v>53851883</v>
      </c>
      <c r="AM61" s="126"/>
      <c r="AN61" s="94">
        <v>15736454</v>
      </c>
      <c r="AO61" s="94">
        <v>17230099</v>
      </c>
      <c r="AP61" s="94">
        <v>18607381</v>
      </c>
      <c r="AQ61" s="352">
        <v>20068005</v>
      </c>
      <c r="AR61" s="178">
        <v>71641939</v>
      </c>
      <c r="AS61" s="126"/>
      <c r="AT61" s="94">
        <v>21278933</v>
      </c>
      <c r="AU61" s="94">
        <v>22990237</v>
      </c>
      <c r="AV61" s="94">
        <v>25101621</v>
      </c>
      <c r="AW61" s="352">
        <v>25109687</v>
      </c>
      <c r="AX61" s="178">
        <v>94480478</v>
      </c>
      <c r="AY61" s="126"/>
      <c r="AZ61" s="94">
        <v>24468115</v>
      </c>
      <c r="BA61" s="94">
        <v>26475071</v>
      </c>
    </row>
    <row r="62" spans="1:53">
      <c r="A62" s="283"/>
      <c r="B62" s="288"/>
      <c r="C62" s="280" t="s">
        <v>23</v>
      </c>
      <c r="D62" s="254">
        <v>0.8867288701088879</v>
      </c>
      <c r="E62" s="254">
        <v>-0.77752082342553253</v>
      </c>
      <c r="F62" s="254">
        <v>-0.93722848813749804</v>
      </c>
      <c r="G62" s="254">
        <v>-0.84122403698018045</v>
      </c>
      <c r="H62" s="274"/>
      <c r="I62" s="274"/>
      <c r="J62" s="254">
        <v>1.0418985850550397</v>
      </c>
      <c r="K62" s="254">
        <v>0.7243221760197307</v>
      </c>
      <c r="L62" s="254">
        <v>0.97187900383268178</v>
      </c>
      <c r="M62" s="254">
        <v>0.29543754432437508</v>
      </c>
      <c r="N62" s="256">
        <v>0.66739815379191114</v>
      </c>
      <c r="O62" s="355"/>
      <c r="P62" s="254">
        <v>1.0486706374217403</v>
      </c>
      <c r="Q62" s="254">
        <v>1.2060029134531085</v>
      </c>
      <c r="R62" s="354">
        <v>1.4421388733965421</v>
      </c>
      <c r="S62" s="354">
        <v>1.298229738231238</v>
      </c>
      <c r="T62" s="256">
        <v>1.2682001688408397</v>
      </c>
      <c r="U62" s="287"/>
      <c r="V62" s="254">
        <v>1.0430085335104042</v>
      </c>
      <c r="W62" s="254">
        <v>1.0198320573851785</v>
      </c>
      <c r="X62" s="254">
        <v>0.83615015379181212</v>
      </c>
      <c r="Y62" s="255">
        <v>1.0227151349997117</v>
      </c>
      <c r="Z62" s="256">
        <v>0.97073652097276275</v>
      </c>
      <c r="AA62" s="287"/>
      <c r="AB62" s="254">
        <v>1.0513354327803617</v>
      </c>
      <c r="AC62" s="254">
        <v>0.94131568086403661</v>
      </c>
      <c r="AD62" s="254">
        <v>0.86793492827886065</v>
      </c>
      <c r="AE62" s="255">
        <v>0.89144712608343779</v>
      </c>
      <c r="AF62" s="256">
        <v>0.92532100197284883</v>
      </c>
      <c r="AG62" s="287"/>
      <c r="AH62" s="254">
        <v>0.69840566331490139</v>
      </c>
      <c r="AI62" s="254">
        <v>0.67571924690787899</v>
      </c>
      <c r="AJ62" s="254">
        <v>0.74015245407378738</v>
      </c>
      <c r="AK62" s="255">
        <v>0.32874719749480819</v>
      </c>
      <c r="AL62" s="256">
        <v>0.58918440389711635</v>
      </c>
      <c r="AM62" s="287"/>
      <c r="AN62" s="254">
        <v>0.41702579045804389</v>
      </c>
      <c r="AO62" s="254">
        <v>0.32082218600565127</v>
      </c>
      <c r="AP62" s="254">
        <v>0.1866594959641521</v>
      </c>
      <c r="AQ62" s="255">
        <v>0.43126557066137394</v>
      </c>
      <c r="AR62" s="256">
        <v>0.33035160534683627</v>
      </c>
      <c r="AS62" s="287"/>
      <c r="AT62" s="254">
        <v>0.35220634839335463</v>
      </c>
      <c r="AU62" s="254">
        <v>0.33430672685049578</v>
      </c>
      <c r="AV62" s="254">
        <v>0.34901418958423003</v>
      </c>
      <c r="AW62" s="255">
        <v>0.2512298556832131</v>
      </c>
      <c r="AX62" s="256">
        <v>0.31878728184618232</v>
      </c>
      <c r="AY62" s="287"/>
      <c r="AZ62" s="254">
        <v>0.14987509007148048</v>
      </c>
      <c r="BA62" s="254">
        <v>0.15157886367156626</v>
      </c>
    </row>
    <row r="63" spans="1:53">
      <c r="A63" s="283"/>
      <c r="B63" s="279" t="s">
        <v>28</v>
      </c>
      <c r="C63" s="280" t="s">
        <v>25</v>
      </c>
      <c r="D63" s="94">
        <v>801513692</v>
      </c>
      <c r="E63" s="94">
        <v>858899465</v>
      </c>
      <c r="F63" s="94">
        <v>884003245</v>
      </c>
      <c r="G63" s="94">
        <v>890254962</v>
      </c>
      <c r="H63" s="139">
        <v>3434671364</v>
      </c>
      <c r="I63" s="147"/>
      <c r="J63" s="94">
        <v>866560851</v>
      </c>
      <c r="K63" s="94">
        <v>932443238</v>
      </c>
      <c r="L63" s="94">
        <v>912787122</v>
      </c>
      <c r="M63" s="94">
        <v>900943711</v>
      </c>
      <c r="N63" s="178">
        <v>3612734922</v>
      </c>
      <c r="O63" s="355"/>
      <c r="P63" s="94">
        <v>908714291</v>
      </c>
      <c r="Q63" s="94">
        <v>946450080</v>
      </c>
      <c r="R63" s="352">
        <v>959722416</v>
      </c>
      <c r="S63" s="352">
        <v>958246283</v>
      </c>
      <c r="T63" s="178">
        <v>3773133070</v>
      </c>
      <c r="U63" s="126"/>
      <c r="V63" s="94">
        <v>938557136</v>
      </c>
      <c r="W63" s="94">
        <v>984795854</v>
      </c>
      <c r="X63" s="94">
        <v>975957913</v>
      </c>
      <c r="Y63" s="352">
        <v>991445589</v>
      </c>
      <c r="Z63" s="178">
        <v>3890756492</v>
      </c>
      <c r="AA63" s="126"/>
      <c r="AB63" s="94">
        <v>971488906</v>
      </c>
      <c r="AC63" s="94">
        <v>1024938881</v>
      </c>
      <c r="AD63" s="94">
        <v>1023764946</v>
      </c>
      <c r="AE63" s="352">
        <v>1064542026</v>
      </c>
      <c r="AF63" s="178">
        <v>4084734759</v>
      </c>
      <c r="AG63" s="126"/>
      <c r="AH63" s="94">
        <v>1048396631</v>
      </c>
      <c r="AI63" s="94">
        <v>1139094937</v>
      </c>
      <c r="AJ63" s="94">
        <v>1162420430</v>
      </c>
      <c r="AK63" s="352">
        <v>1087144345</v>
      </c>
      <c r="AL63" s="178">
        <v>4437056343</v>
      </c>
      <c r="AM63" s="126"/>
      <c r="AN63" s="94">
        <v>1054134844</v>
      </c>
      <c r="AO63" s="94">
        <v>1137566255</v>
      </c>
      <c r="AP63" s="94">
        <v>1159233209</v>
      </c>
      <c r="AQ63" s="352">
        <v>1187242550</v>
      </c>
      <c r="AR63" s="178">
        <v>4538176858</v>
      </c>
      <c r="AS63" s="126"/>
      <c r="AT63" s="94">
        <v>1170553723</v>
      </c>
      <c r="AU63" s="94">
        <v>1211946723</v>
      </c>
      <c r="AV63" s="94">
        <v>1223260306</v>
      </c>
      <c r="AW63" s="352">
        <v>1232627140</v>
      </c>
      <c r="AX63" s="178">
        <v>4838387892</v>
      </c>
      <c r="AY63" s="126"/>
      <c r="AZ63" s="94">
        <v>1199804295</v>
      </c>
      <c r="BA63" s="94">
        <v>1222968651</v>
      </c>
    </row>
    <row r="64" spans="1:53">
      <c r="A64" s="288"/>
      <c r="B64" s="288"/>
      <c r="C64" s="280" t="s">
        <v>23</v>
      </c>
      <c r="D64" s="254">
        <v>0.16319362792198444</v>
      </c>
      <c r="E64" s="254">
        <v>0.3106652065276454</v>
      </c>
      <c r="F64" s="254">
        <v>0.23963803134266856</v>
      </c>
      <c r="G64" s="254">
        <v>9.987760311501688E-2</v>
      </c>
      <c r="H64" s="254"/>
      <c r="I64" s="254"/>
      <c r="J64" s="254">
        <v>8.1155393412792751E-2</v>
      </c>
      <c r="K64" s="254">
        <v>8.5625589486192075E-2</v>
      </c>
      <c r="L64" s="254">
        <v>3.2560827307822837E-2</v>
      </c>
      <c r="M64" s="254">
        <v>1.2006390816387272E-2</v>
      </c>
      <c r="N64" s="261">
        <v>5.1842968112276067E-2</v>
      </c>
      <c r="O64" s="355"/>
      <c r="P64" s="254">
        <v>5.7435192073658436E-2</v>
      </c>
      <c r="Q64" s="254">
        <v>2.7722750718924383E-2</v>
      </c>
      <c r="R64" s="354">
        <v>6.3826651716909266E-2</v>
      </c>
      <c r="S64" s="354">
        <v>7.702696671310072E-2</v>
      </c>
      <c r="T64" s="261">
        <v>5.6269029638799539E-2</v>
      </c>
      <c r="U64" s="287"/>
      <c r="V64" s="254">
        <v>3.2840734756310663E-2</v>
      </c>
      <c r="W64" s="254">
        <v>4.0515368755634773E-2</v>
      </c>
      <c r="X64" s="254">
        <v>1.6916867553919968E-2</v>
      </c>
      <c r="Y64" s="255">
        <v>3.4645901151906688E-2</v>
      </c>
      <c r="Z64" s="261">
        <v>3.1173939486846658E-2</v>
      </c>
      <c r="AA64" s="287"/>
      <c r="AB64" s="254">
        <v>3.5087656080641683E-2</v>
      </c>
      <c r="AC64" s="254">
        <v>4.076279041686548E-2</v>
      </c>
      <c r="AD64" s="254">
        <v>4.8984728094519703E-2</v>
      </c>
      <c r="AE64" s="255">
        <v>7.3727129164725236E-2</v>
      </c>
      <c r="AF64" s="261">
        <v>4.9856182826874207E-2</v>
      </c>
      <c r="AG64" s="287"/>
      <c r="AH64" s="254">
        <v>7.9164800055884443E-2</v>
      </c>
      <c r="AI64" s="254">
        <v>0.11137840325524739</v>
      </c>
      <c r="AJ64" s="254">
        <v>0.13543683493144343</v>
      </c>
      <c r="AK64" s="255">
        <v>2.1231964965185979E-2</v>
      </c>
      <c r="AL64" s="261">
        <v>8.625323424580289E-2</v>
      </c>
      <c r="AM64" s="287"/>
      <c r="AN64" s="254">
        <v>5.4733226245935462E-3</v>
      </c>
      <c r="AO64" s="254">
        <v>-1.3420145681851681E-3</v>
      </c>
      <c r="AP64" s="254">
        <v>-2.7418831584025138E-3</v>
      </c>
      <c r="AQ64" s="255">
        <v>9.2074438376442025E-2</v>
      </c>
      <c r="AR64" s="261">
        <v>2.2790000212534967E-2</v>
      </c>
      <c r="AS64" s="287"/>
      <c r="AT64" s="254">
        <v>0.1104402151799091</v>
      </c>
      <c r="AU64" s="254">
        <v>6.5385613957052557E-2</v>
      </c>
      <c r="AV64" s="254">
        <v>5.5232283291152706E-2</v>
      </c>
      <c r="AW64" s="255">
        <v>3.8226889694948918E-2</v>
      </c>
      <c r="AX64" s="261">
        <v>6.6152343417551274E-2</v>
      </c>
      <c r="AY64" s="287"/>
      <c r="AZ64" s="254">
        <v>2.498866256649368E-2</v>
      </c>
      <c r="BA64" s="254">
        <v>9.0943997709047597E-3</v>
      </c>
    </row>
    <row r="65" spans="1:53">
      <c r="A65" s="279" t="s">
        <v>28</v>
      </c>
      <c r="B65" s="279" t="s">
        <v>22</v>
      </c>
      <c r="C65" s="280" t="s">
        <v>25</v>
      </c>
      <c r="D65" s="94">
        <v>13569739966</v>
      </c>
      <c r="E65" s="94">
        <v>13905567298</v>
      </c>
      <c r="F65" s="94">
        <v>13387489417</v>
      </c>
      <c r="G65" s="94">
        <v>13394559804</v>
      </c>
      <c r="H65" s="139">
        <v>54257356485</v>
      </c>
      <c r="I65" s="147"/>
      <c r="J65" s="94">
        <v>12989169472</v>
      </c>
      <c r="K65" s="94">
        <v>13680687610</v>
      </c>
      <c r="L65" s="94">
        <v>13535212046</v>
      </c>
      <c r="M65" s="94">
        <v>13443358537</v>
      </c>
      <c r="N65" s="178">
        <v>53648427665</v>
      </c>
      <c r="O65" s="355"/>
      <c r="P65" s="94">
        <v>13078805003</v>
      </c>
      <c r="Q65" s="94">
        <v>13679464958</v>
      </c>
      <c r="R65" s="352">
        <v>13888786311</v>
      </c>
      <c r="S65" s="352">
        <v>13839644622</v>
      </c>
      <c r="T65" s="178">
        <v>54486700894</v>
      </c>
      <c r="U65" s="126"/>
      <c r="V65" s="94">
        <v>13764495847</v>
      </c>
      <c r="W65" s="94">
        <v>14487257269</v>
      </c>
      <c r="X65" s="94">
        <v>14538458695</v>
      </c>
      <c r="Y65" s="352">
        <v>14756173483</v>
      </c>
      <c r="Z65" s="178">
        <v>57546385294</v>
      </c>
      <c r="AA65" s="126"/>
      <c r="AB65" s="94">
        <v>14582845007</v>
      </c>
      <c r="AC65" s="94">
        <v>15145799749</v>
      </c>
      <c r="AD65" s="94">
        <v>15425722283</v>
      </c>
      <c r="AE65" s="352">
        <v>15911327889</v>
      </c>
      <c r="AF65" s="178">
        <v>61065694928</v>
      </c>
      <c r="AG65" s="126"/>
      <c r="AH65" s="94">
        <v>15307313591</v>
      </c>
      <c r="AI65" s="94">
        <v>16288840529</v>
      </c>
      <c r="AJ65" s="94">
        <v>16609415633</v>
      </c>
      <c r="AK65" s="352">
        <v>15823064160</v>
      </c>
      <c r="AL65" s="178">
        <v>64028633913</v>
      </c>
      <c r="AM65" s="126"/>
      <c r="AN65" s="94">
        <v>15578055260</v>
      </c>
      <c r="AO65" s="94">
        <v>16587853513</v>
      </c>
      <c r="AP65" s="94">
        <v>17033299059</v>
      </c>
      <c r="AQ65" s="352">
        <v>17466263914</v>
      </c>
      <c r="AR65" s="178">
        <v>66665471746</v>
      </c>
      <c r="AS65" s="126"/>
      <c r="AT65" s="94">
        <v>17149594788</v>
      </c>
      <c r="AU65" s="94">
        <v>17911700567</v>
      </c>
      <c r="AV65" s="94">
        <v>18410369953</v>
      </c>
      <c r="AW65" s="352">
        <v>18523834420</v>
      </c>
      <c r="AX65" s="178">
        <v>71995499728</v>
      </c>
      <c r="AY65" s="126"/>
      <c r="AZ65" s="94">
        <v>18047311244</v>
      </c>
      <c r="BA65" s="94">
        <v>18800635830</v>
      </c>
    </row>
    <row r="66" spans="1:53">
      <c r="A66" s="283"/>
      <c r="B66" s="283"/>
      <c r="C66" s="280" t="s">
        <v>23</v>
      </c>
      <c r="D66" s="254">
        <v>0.10738728895056569</v>
      </c>
      <c r="E66" s="254">
        <v>0.29967783816808991</v>
      </c>
      <c r="F66" s="254">
        <v>0.11143362035020879</v>
      </c>
      <c r="G66" s="254">
        <v>-2.1429523659606597E-2</v>
      </c>
      <c r="H66" s="274"/>
      <c r="I66" s="274"/>
      <c r="J66" s="254">
        <v>-4.2784201867881247E-2</v>
      </c>
      <c r="K66" s="254">
        <v>-1.6171917562280529E-2</v>
      </c>
      <c r="L66" s="254">
        <v>1.103437876951115E-2</v>
      </c>
      <c r="M66" s="254">
        <v>3.6431755663539835E-3</v>
      </c>
      <c r="N66" s="256">
        <v>-1.1222972504536632E-2</v>
      </c>
      <c r="O66" s="355"/>
      <c r="P66" s="254">
        <v>1.7525103692035637E-2</v>
      </c>
      <c r="Q66" s="254">
        <v>1.1595548707850289E-2</v>
      </c>
      <c r="R66" s="354">
        <v>3.755699018204095E-2</v>
      </c>
      <c r="S66" s="354">
        <v>4.1971969542075716E-2</v>
      </c>
      <c r="T66" s="256">
        <v>2.7190054797613161E-2</v>
      </c>
      <c r="U66" s="287"/>
      <c r="V66" s="254">
        <v>5.2427637222415724E-2</v>
      </c>
      <c r="W66" s="254">
        <v>5.9051455117591356E-2</v>
      </c>
      <c r="X66" s="254">
        <v>4.6776757122791723E-2</v>
      </c>
      <c r="Y66" s="255">
        <v>6.6224884094426173E-2</v>
      </c>
      <c r="Z66" s="256">
        <v>5.6154701051774003E-2</v>
      </c>
      <c r="AA66" s="287"/>
      <c r="AB66" s="254">
        <v>5.945362395371423E-2</v>
      </c>
      <c r="AC66" s="254">
        <v>4.5456670491325957E-2</v>
      </c>
      <c r="AD66" s="254">
        <v>6.1028724338237028E-2</v>
      </c>
      <c r="AE66" s="255">
        <v>7.8282788375374279E-2</v>
      </c>
      <c r="AF66" s="256">
        <v>6.1156050306550469E-2</v>
      </c>
      <c r="AG66" s="287"/>
      <c r="AH66" s="254">
        <v>4.9679509290007751E-2</v>
      </c>
      <c r="AI66" s="254">
        <v>7.5469159697259869E-2</v>
      </c>
      <c r="AJ66" s="254">
        <v>7.6735035694535769E-2</v>
      </c>
      <c r="AK66" s="255">
        <v>-5.5472258265144569E-3</v>
      </c>
      <c r="AL66" s="256">
        <v>4.8520515299031342E-2</v>
      </c>
      <c r="AM66" s="287"/>
      <c r="AN66" s="254">
        <v>1.7687079276874851E-2</v>
      </c>
      <c r="AO66" s="254">
        <v>1.8356922548762755E-2</v>
      </c>
      <c r="AP66" s="254">
        <v>2.5520670646462573E-2</v>
      </c>
      <c r="AQ66" s="255">
        <v>0.10384839101859522</v>
      </c>
      <c r="AR66" s="256">
        <v>4.1182166038133072E-2</v>
      </c>
      <c r="AS66" s="287"/>
      <c r="AT66" s="254">
        <v>0.10088162493782304</v>
      </c>
      <c r="AU66" s="254">
        <v>7.9808219487982113E-2</v>
      </c>
      <c r="AV66" s="254">
        <v>8.0845812031485886E-2</v>
      </c>
      <c r="AW66" s="255">
        <v>6.0549325900904893E-2</v>
      </c>
      <c r="AX66" s="256">
        <v>7.9951852771818155E-2</v>
      </c>
      <c r="AY66" s="287"/>
      <c r="AZ66" s="254">
        <v>5.2346219668592653E-2</v>
      </c>
      <c r="BA66" s="254">
        <v>4.9628747403122064E-2</v>
      </c>
    </row>
    <row r="67" spans="1:53">
      <c r="A67" s="283"/>
      <c r="B67" s="279" t="s">
        <v>24</v>
      </c>
      <c r="C67" s="280" t="s">
        <v>25</v>
      </c>
      <c r="D67" s="94">
        <v>10620331800</v>
      </c>
      <c r="E67" s="94">
        <v>11414902728</v>
      </c>
      <c r="F67" s="94">
        <v>11408890282</v>
      </c>
      <c r="G67" s="94">
        <v>11433764765</v>
      </c>
      <c r="H67" s="139">
        <v>44877889575</v>
      </c>
      <c r="I67" s="147"/>
      <c r="J67" s="94">
        <v>10935529085</v>
      </c>
      <c r="K67" s="94">
        <v>11549376793</v>
      </c>
      <c r="L67" s="94">
        <v>11340356721</v>
      </c>
      <c r="M67" s="94">
        <v>11305933262</v>
      </c>
      <c r="N67" s="178">
        <v>45131195861</v>
      </c>
      <c r="O67" s="355"/>
      <c r="P67" s="94">
        <v>11781536355</v>
      </c>
      <c r="Q67" s="94">
        <v>12413310019</v>
      </c>
      <c r="R67" s="352">
        <v>12696615038</v>
      </c>
      <c r="S67" s="352">
        <v>12682473167</v>
      </c>
      <c r="T67" s="178">
        <v>49573934579</v>
      </c>
      <c r="U67" s="126"/>
      <c r="V67" s="94">
        <v>12571571071</v>
      </c>
      <c r="W67" s="94">
        <v>13398557362</v>
      </c>
      <c r="X67" s="94">
        <v>13441156324</v>
      </c>
      <c r="Y67" s="352">
        <v>13819208380</v>
      </c>
      <c r="Z67" s="178">
        <v>53230493137</v>
      </c>
      <c r="AA67" s="126"/>
      <c r="AB67" s="94">
        <v>13661162330</v>
      </c>
      <c r="AC67" s="94">
        <v>14413100636</v>
      </c>
      <c r="AD67" s="94">
        <v>14683264124</v>
      </c>
      <c r="AE67" s="352">
        <v>15053885487</v>
      </c>
      <c r="AF67" s="178">
        <v>57811412577</v>
      </c>
      <c r="AG67" s="126"/>
      <c r="AH67" s="94">
        <v>14660479860</v>
      </c>
      <c r="AI67" s="94">
        <v>15798837584</v>
      </c>
      <c r="AJ67" s="94">
        <v>16137189947</v>
      </c>
      <c r="AK67" s="352">
        <v>15237711253</v>
      </c>
      <c r="AL67" s="178">
        <v>61834218644</v>
      </c>
      <c r="AM67" s="126"/>
      <c r="AN67" s="94">
        <v>15022703301</v>
      </c>
      <c r="AO67" s="94">
        <v>16234963967</v>
      </c>
      <c r="AP67" s="94">
        <v>16706907103</v>
      </c>
      <c r="AQ67" s="352">
        <v>16837216872</v>
      </c>
      <c r="AR67" s="178">
        <v>64801791243</v>
      </c>
      <c r="AS67" s="126"/>
      <c r="AT67" s="94">
        <v>16547060471</v>
      </c>
      <c r="AU67" s="94">
        <v>17315493894</v>
      </c>
      <c r="AV67" s="94">
        <v>17667636196</v>
      </c>
      <c r="AW67" s="352">
        <v>17697883094</v>
      </c>
      <c r="AX67" s="178">
        <v>69228073655</v>
      </c>
      <c r="AY67" s="126"/>
      <c r="AZ67" s="94">
        <v>17147617781</v>
      </c>
      <c r="BA67" s="94">
        <v>18036945486</v>
      </c>
    </row>
    <row r="68" spans="1:53">
      <c r="A68" s="283"/>
      <c r="B68" s="288"/>
      <c r="C68" s="280" t="s">
        <v>23</v>
      </c>
      <c r="D68" s="254">
        <v>0.12632771423450578</v>
      </c>
      <c r="E68" s="254">
        <v>0.37570717436427609</v>
      </c>
      <c r="F68" s="254">
        <v>0.18159386233411109</v>
      </c>
      <c r="G68" s="254">
        <v>7.0358450634751699E-2</v>
      </c>
      <c r="H68" s="274"/>
      <c r="I68" s="274"/>
      <c r="J68" s="254">
        <v>5.3436064378864293E-2</v>
      </c>
      <c r="K68" s="254">
        <v>3.564019992671881E-2</v>
      </c>
      <c r="L68" s="254">
        <v>1.4876421948742079E-2</v>
      </c>
      <c r="M68" s="254">
        <v>9.6783677936763679E-3</v>
      </c>
      <c r="N68" s="256">
        <v>5.6443448744771807E-3</v>
      </c>
      <c r="O68" s="355"/>
      <c r="P68" s="254">
        <v>6.285098036821557E-2</v>
      </c>
      <c r="Q68" s="254">
        <v>6.564580480412241E-2</v>
      </c>
      <c r="R68" s="354">
        <v>0.10713411091806124</v>
      </c>
      <c r="S68" s="354">
        <v>0.10778204312515416</v>
      </c>
      <c r="T68" s="256">
        <v>8.5956991331080257E-2</v>
      </c>
      <c r="U68" s="287"/>
      <c r="V68" s="254">
        <v>6.7057019746386004E-2</v>
      </c>
      <c r="W68" s="254">
        <v>7.937023577852842E-2</v>
      </c>
      <c r="X68" s="254">
        <v>5.8640927819867406E-2</v>
      </c>
      <c r="Y68" s="255">
        <v>8.963040552356949E-2</v>
      </c>
      <c r="Z68" s="256">
        <v>7.3759700315353838E-2</v>
      </c>
      <c r="AA68" s="287"/>
      <c r="AB68" s="254">
        <v>8.6671049532819344E-2</v>
      </c>
      <c r="AC68" s="254">
        <v>7.572033664440414E-2</v>
      </c>
      <c r="AD68" s="254">
        <v>9.2410784463695439E-2</v>
      </c>
      <c r="AE68" s="255">
        <v>8.9344995244944769E-2</v>
      </c>
      <c r="AF68" s="256">
        <v>8.6058181505289211E-2</v>
      </c>
      <c r="AG68" s="287"/>
      <c r="AH68" s="254">
        <v>7.3150256607777298E-2</v>
      </c>
      <c r="AI68" s="254">
        <v>9.6144263680419062E-2</v>
      </c>
      <c r="AJ68" s="254">
        <v>9.9019251490786608E-2</v>
      </c>
      <c r="AK68" s="255">
        <v>1.2211184026791333E-2</v>
      </c>
      <c r="AL68" s="256">
        <v>6.9584981367510457E-2</v>
      </c>
      <c r="AM68" s="287"/>
      <c r="AN68" s="254">
        <v>2.4707475093519893E-2</v>
      </c>
      <c r="AO68" s="254">
        <v>2.7604966547771781E-2</v>
      </c>
      <c r="AP68" s="254">
        <v>3.5304607423668255E-2</v>
      </c>
      <c r="AQ68" s="255">
        <v>0.10497020139327606</v>
      </c>
      <c r="AR68" s="256">
        <v>4.7992400714000905E-2</v>
      </c>
      <c r="AS68" s="287"/>
      <c r="AT68" s="254">
        <v>0.10147023072062744</v>
      </c>
      <c r="AU68" s="254">
        <v>6.6555732996780304E-2</v>
      </c>
      <c r="AV68" s="254">
        <v>5.7504904233739662E-2</v>
      </c>
      <c r="AW68" s="255">
        <v>5.1116893518861284E-2</v>
      </c>
      <c r="AX68" s="256">
        <v>6.8304939216909943E-2</v>
      </c>
      <c r="AY68" s="287"/>
      <c r="AZ68" s="254">
        <v>3.6293897097464667E-2</v>
      </c>
      <c r="BA68" s="254">
        <v>4.1665088874536238E-2</v>
      </c>
    </row>
    <row r="69" spans="1:53">
      <c r="A69" s="283"/>
      <c r="B69" s="289" t="s">
        <v>26</v>
      </c>
      <c r="C69" s="280" t="s">
        <v>25</v>
      </c>
      <c r="D69" s="94">
        <v>7263257927</v>
      </c>
      <c r="E69" s="94">
        <v>7682362921</v>
      </c>
      <c r="F69" s="94">
        <v>7802795269</v>
      </c>
      <c r="G69" s="94">
        <v>7915080635</v>
      </c>
      <c r="H69" s="139">
        <v>30663496752</v>
      </c>
      <c r="I69" s="147"/>
      <c r="J69" s="94">
        <v>7806529451</v>
      </c>
      <c r="K69" s="94">
        <v>8121929474</v>
      </c>
      <c r="L69" s="94">
        <v>7691019422</v>
      </c>
      <c r="M69" s="94">
        <v>7567586553</v>
      </c>
      <c r="N69" s="178">
        <v>31187064900</v>
      </c>
      <c r="O69" s="355"/>
      <c r="P69" s="94">
        <v>6626037103</v>
      </c>
      <c r="Q69" s="94">
        <v>6901999158</v>
      </c>
      <c r="R69" s="352">
        <v>7005786340</v>
      </c>
      <c r="S69" s="352">
        <v>6889602832</v>
      </c>
      <c r="T69" s="178">
        <v>27423425433</v>
      </c>
      <c r="U69" s="126"/>
      <c r="V69" s="94">
        <v>6743119951</v>
      </c>
      <c r="W69" s="94">
        <v>7031682474</v>
      </c>
      <c r="X69" s="94">
        <v>6956833750</v>
      </c>
      <c r="Y69" s="352">
        <v>6955794605</v>
      </c>
      <c r="Z69" s="178">
        <v>27687430780</v>
      </c>
      <c r="AA69" s="126"/>
      <c r="AB69" s="94">
        <v>6702959020</v>
      </c>
      <c r="AC69" s="94">
        <v>6940324641</v>
      </c>
      <c r="AD69" s="94">
        <v>7069619256</v>
      </c>
      <c r="AE69" s="352">
        <v>7370092339</v>
      </c>
      <c r="AF69" s="178">
        <v>28082995256</v>
      </c>
      <c r="AG69" s="126"/>
      <c r="AH69" s="94">
        <v>6965938519</v>
      </c>
      <c r="AI69" s="94">
        <v>7444476185</v>
      </c>
      <c r="AJ69" s="94">
        <v>7523412771</v>
      </c>
      <c r="AK69" s="352">
        <v>7153697489</v>
      </c>
      <c r="AL69" s="178">
        <v>29087524964</v>
      </c>
      <c r="AM69" s="126"/>
      <c r="AN69" s="94">
        <v>6974673905</v>
      </c>
      <c r="AO69" s="94">
        <v>7448738372</v>
      </c>
      <c r="AP69" s="94">
        <v>7563560188</v>
      </c>
      <c r="AQ69" s="352">
        <v>7587734579</v>
      </c>
      <c r="AR69" s="178">
        <v>29574707044</v>
      </c>
      <c r="AS69" s="126"/>
      <c r="AT69" s="94">
        <v>7497236102</v>
      </c>
      <c r="AU69" s="94">
        <v>7881597173</v>
      </c>
      <c r="AV69" s="94">
        <v>7952324474</v>
      </c>
      <c r="AW69" s="352">
        <v>7895715515</v>
      </c>
      <c r="AX69" s="178">
        <v>31226873264</v>
      </c>
      <c r="AY69" s="126"/>
      <c r="AZ69" s="94">
        <v>7637580078</v>
      </c>
      <c r="BA69" s="94">
        <v>8058374278</v>
      </c>
    </row>
    <row r="70" spans="1:53">
      <c r="A70" s="283"/>
      <c r="B70" s="283"/>
      <c r="C70" s="280" t="s">
        <v>23</v>
      </c>
      <c r="D70" s="254">
        <v>9.81404842838383E-2</v>
      </c>
      <c r="E70" s="254">
        <v>0.26974482332252159</v>
      </c>
      <c r="F70" s="254">
        <v>0.12896049258293299</v>
      </c>
      <c r="G70" s="254">
        <v>6.0838237896286611E-2</v>
      </c>
      <c r="H70" s="274"/>
      <c r="I70" s="274"/>
      <c r="J70" s="254">
        <v>4.0486202764297631E-2</v>
      </c>
      <c r="K70" s="254">
        <v>2.2224830194952281E-2</v>
      </c>
      <c r="L70" s="254">
        <v>-4.3115127469223934E-2</v>
      </c>
      <c r="M70" s="254">
        <v>-7.1608291531380416E-2</v>
      </c>
      <c r="N70" s="256">
        <v>1.7074639341837283E-2</v>
      </c>
      <c r="O70" s="355"/>
      <c r="P70" s="254">
        <v>-0.10956493999953187</v>
      </c>
      <c r="Q70" s="254">
        <v>-0.10479132833059601</v>
      </c>
      <c r="R70" s="354">
        <v>-4.0620098124520942E-2</v>
      </c>
      <c r="S70" s="354">
        <v>-3.6903189244054557E-2</v>
      </c>
      <c r="T70" s="256">
        <v>-7.3760900885491032E-2</v>
      </c>
      <c r="U70" s="287"/>
      <c r="V70" s="254">
        <v>1.7670116568920147E-2</v>
      </c>
      <c r="W70" s="254">
        <v>1.8789239614682707E-2</v>
      </c>
      <c r="X70" s="254">
        <v>-6.9874511759661084E-3</v>
      </c>
      <c r="Y70" s="255">
        <v>9.6074874871683313E-3</v>
      </c>
      <c r="Z70" s="256">
        <v>9.6270011069554684E-3</v>
      </c>
      <c r="AA70" s="287"/>
      <c r="AB70" s="254">
        <v>-5.9558381419633211E-3</v>
      </c>
      <c r="AC70" s="254">
        <v>-1.2992314902983804E-2</v>
      </c>
      <c r="AD70" s="254">
        <v>1.6212189345476302E-2</v>
      </c>
      <c r="AE70" s="255">
        <v>5.9561524962538748E-2</v>
      </c>
      <c r="AF70" s="256">
        <v>1.4286788801138428E-2</v>
      </c>
      <c r="AG70" s="287"/>
      <c r="AH70" s="254">
        <v>3.9233344290981575E-2</v>
      </c>
      <c r="AI70" s="254">
        <v>7.2640916683021306E-2</v>
      </c>
      <c r="AJ70" s="254">
        <v>6.4189243941937146E-2</v>
      </c>
      <c r="AK70" s="255">
        <v>-2.9361212864988495E-2</v>
      </c>
      <c r="AL70" s="256">
        <v>3.5770034458321609E-2</v>
      </c>
      <c r="AM70" s="287"/>
      <c r="AN70" s="254">
        <v>1.2540142259616083E-3</v>
      </c>
      <c r="AO70" s="254">
        <v>5.7253014101754651E-4</v>
      </c>
      <c r="AP70" s="254">
        <v>5.3363304954838764E-3</v>
      </c>
      <c r="AQ70" s="255">
        <v>6.0673112144790098E-2</v>
      </c>
      <c r="AR70" s="256">
        <v>1.674883238099345E-2</v>
      </c>
      <c r="AS70" s="287"/>
      <c r="AT70" s="254">
        <v>7.4922814187110109E-2</v>
      </c>
      <c r="AU70" s="254">
        <v>5.8111693468403613E-2</v>
      </c>
      <c r="AV70" s="254">
        <v>5.1399642012077251E-2</v>
      </c>
      <c r="AW70" s="255">
        <v>4.058931329152915E-2</v>
      </c>
      <c r="AX70" s="256">
        <v>5.5864161817122282E-2</v>
      </c>
      <c r="AY70" s="287"/>
      <c r="AZ70" s="254">
        <v>1.8719428612173683E-2</v>
      </c>
      <c r="BA70" s="254">
        <v>2.2429096681772176E-2</v>
      </c>
    </row>
    <row r="71" spans="1:53">
      <c r="A71" s="283"/>
      <c r="B71" s="279" t="s">
        <v>27</v>
      </c>
      <c r="C71" s="280" t="s">
        <v>25</v>
      </c>
      <c r="D71" s="94">
        <v>174348150</v>
      </c>
      <c r="E71" s="94">
        <v>245943946</v>
      </c>
      <c r="F71" s="94">
        <v>303861451</v>
      </c>
      <c r="G71" s="94">
        <v>340718480</v>
      </c>
      <c r="H71" s="139">
        <v>1064872027</v>
      </c>
      <c r="I71" s="147"/>
      <c r="J71" s="94">
        <v>365857304</v>
      </c>
      <c r="K71" s="94">
        <v>407974425</v>
      </c>
      <c r="L71" s="94">
        <v>447242773</v>
      </c>
      <c r="M71" s="94">
        <v>491483647</v>
      </c>
      <c r="N71" s="178">
        <v>1712558149</v>
      </c>
      <c r="O71" s="355"/>
      <c r="P71" s="94">
        <v>537370521</v>
      </c>
      <c r="Q71" s="94">
        <v>604524399</v>
      </c>
      <c r="R71" s="352">
        <v>671152200</v>
      </c>
      <c r="S71" s="352">
        <v>711063615</v>
      </c>
      <c r="T71" s="178">
        <v>2524110735</v>
      </c>
      <c r="U71" s="126"/>
      <c r="V71" s="94">
        <v>781779736</v>
      </c>
      <c r="W71" s="94">
        <v>886917733</v>
      </c>
      <c r="X71" s="94">
        <v>961019765</v>
      </c>
      <c r="Y71" s="352">
        <v>1046083614</v>
      </c>
      <c r="Z71" s="178">
        <v>3675800848</v>
      </c>
      <c r="AA71" s="126"/>
      <c r="AB71" s="94">
        <v>1206275950</v>
      </c>
      <c r="AC71" s="94">
        <v>1334389228</v>
      </c>
      <c r="AD71" s="94">
        <v>1491970259</v>
      </c>
      <c r="AE71" s="352">
        <v>1655270832</v>
      </c>
      <c r="AF71" s="178">
        <v>5687906269</v>
      </c>
      <c r="AG71" s="126"/>
      <c r="AH71" s="94">
        <v>1809652266</v>
      </c>
      <c r="AI71" s="94">
        <v>1979087656</v>
      </c>
      <c r="AJ71" s="94">
        <v>2171186261</v>
      </c>
      <c r="AK71" s="352">
        <v>1911235156</v>
      </c>
      <c r="AL71" s="178">
        <v>7871161339</v>
      </c>
      <c r="AM71" s="126"/>
      <c r="AN71" s="94">
        <v>2069204786</v>
      </c>
      <c r="AO71" s="94">
        <v>2196210296</v>
      </c>
      <c r="AP71" s="94">
        <v>2299519967</v>
      </c>
      <c r="AQ71" s="352">
        <v>2440356494</v>
      </c>
      <c r="AR71" s="178">
        <v>9005291543</v>
      </c>
      <c r="AS71" s="126"/>
      <c r="AT71" s="94">
        <v>2566770596</v>
      </c>
      <c r="AU71" s="94">
        <v>2723007824</v>
      </c>
      <c r="AV71" s="94">
        <v>2844442941</v>
      </c>
      <c r="AW71" s="352">
        <v>2804466835</v>
      </c>
      <c r="AX71" s="178">
        <v>10938688196</v>
      </c>
      <c r="AY71" s="126"/>
      <c r="AZ71" s="94">
        <v>2666079311</v>
      </c>
      <c r="BA71" s="94">
        <v>2740472431</v>
      </c>
    </row>
    <row r="72" spans="1:53">
      <c r="A72" s="283"/>
      <c r="B72" s="288"/>
      <c r="C72" s="280" t="s">
        <v>23</v>
      </c>
      <c r="D72" s="254">
        <v>0.1776140455487169</v>
      </c>
      <c r="E72" s="254">
        <v>0.65088562175463693</v>
      </c>
      <c r="F72" s="254">
        <v>1.0638886637839606</v>
      </c>
      <c r="G72" s="254">
        <v>0.9676674959739936</v>
      </c>
      <c r="H72" s="274"/>
      <c r="I72" s="274"/>
      <c r="J72" s="254">
        <v>1.0984295158853135</v>
      </c>
      <c r="K72" s="254">
        <v>0.658810601501856</v>
      </c>
      <c r="L72" s="254">
        <v>0.47186413915992259</v>
      </c>
      <c r="M72" s="254">
        <v>0.44249189829679919</v>
      </c>
      <c r="N72" s="256">
        <v>0.60822906938844779</v>
      </c>
      <c r="O72" s="355"/>
      <c r="P72" s="254">
        <v>0.49308571560971082</v>
      </c>
      <c r="Q72" s="254">
        <v>0.51512374959872465</v>
      </c>
      <c r="R72" s="354">
        <v>0.51996186562590108</v>
      </c>
      <c r="S72" s="354">
        <v>0.45887396302549877</v>
      </c>
      <c r="T72" s="256">
        <v>0.49544693621548275</v>
      </c>
      <c r="U72" s="287"/>
      <c r="V72" s="254">
        <v>0.45482438177884332</v>
      </c>
      <c r="W72" s="254">
        <v>0.46713306273019439</v>
      </c>
      <c r="X72" s="254">
        <v>0.43189542550855076</v>
      </c>
      <c r="Y72" s="255">
        <v>0.47115334258806074</v>
      </c>
      <c r="Z72" s="256">
        <v>0.45627558927203715</v>
      </c>
      <c r="AA72" s="287"/>
      <c r="AB72" s="254">
        <v>0.54298697504228999</v>
      </c>
      <c r="AC72" s="254">
        <v>0.50452423979214767</v>
      </c>
      <c r="AD72" s="254">
        <v>0.55248654953522203</v>
      </c>
      <c r="AE72" s="255">
        <v>0.58235040664732174</v>
      </c>
      <c r="AF72" s="256">
        <v>0.547392392625075</v>
      </c>
      <c r="AG72" s="287"/>
      <c r="AH72" s="254">
        <v>0.50019758414316384</v>
      </c>
      <c r="AI72" s="254">
        <v>0.4831412113287834</v>
      </c>
      <c r="AJ72" s="254">
        <v>0.45524768198479215</v>
      </c>
      <c r="AK72" s="255">
        <v>0.15463591761036954</v>
      </c>
      <c r="AL72" s="256">
        <v>0.38384160475693663</v>
      </c>
      <c r="AM72" s="287"/>
      <c r="AN72" s="254">
        <v>0.14342673721162291</v>
      </c>
      <c r="AO72" s="254">
        <v>0.10970845042752364</v>
      </c>
      <c r="AP72" s="254">
        <v>5.9107644657300007E-2</v>
      </c>
      <c r="AQ72" s="255">
        <v>0.2768478469742004</v>
      </c>
      <c r="AR72" s="256">
        <v>0.14408676879491922</v>
      </c>
      <c r="AS72" s="287"/>
      <c r="AT72" s="254">
        <v>0.24046233285679253</v>
      </c>
      <c r="AU72" s="254">
        <v>0.23986661430349665</v>
      </c>
      <c r="AV72" s="254">
        <v>0.23697249070244752</v>
      </c>
      <c r="AW72" s="255">
        <v>0.14920375031075284</v>
      </c>
      <c r="AX72" s="256">
        <v>0.21469562021041599</v>
      </c>
      <c r="AY72" s="287"/>
      <c r="AZ72" s="254">
        <v>3.8690140503697679E-2</v>
      </c>
      <c r="BA72" s="254">
        <v>6.4137189934125871E-3</v>
      </c>
    </row>
    <row r="73" spans="1:53">
      <c r="A73" s="283"/>
      <c r="B73" s="279" t="s">
        <v>28</v>
      </c>
      <c r="C73" s="280" t="s">
        <v>25</v>
      </c>
      <c r="D73" s="94">
        <v>31627677843</v>
      </c>
      <c r="E73" s="94">
        <v>33248776893</v>
      </c>
      <c r="F73" s="94">
        <v>32903036419</v>
      </c>
      <c r="G73" s="94">
        <v>33084123684</v>
      </c>
      <c r="H73" s="139">
        <v>130863614839</v>
      </c>
      <c r="I73" s="147"/>
      <c r="J73" s="94">
        <v>32097085312</v>
      </c>
      <c r="K73" s="94">
        <v>33759968302</v>
      </c>
      <c r="L73" s="94">
        <v>33013830962</v>
      </c>
      <c r="M73" s="94">
        <v>32808361999</v>
      </c>
      <c r="N73" s="178">
        <v>131679246575</v>
      </c>
      <c r="O73" s="355"/>
      <c r="P73" s="94">
        <v>32023748982</v>
      </c>
      <c r="Q73" s="94">
        <v>33599298534</v>
      </c>
      <c r="R73" s="352">
        <v>34262339889</v>
      </c>
      <c r="S73" s="352">
        <v>34122784236</v>
      </c>
      <c r="T73" s="178">
        <v>134008171641</v>
      </c>
      <c r="U73" s="126"/>
      <c r="V73" s="94">
        <v>33860966605</v>
      </c>
      <c r="W73" s="94">
        <v>35804414838</v>
      </c>
      <c r="X73" s="94">
        <v>35897468534</v>
      </c>
      <c r="Y73" s="352">
        <v>36577260082</v>
      </c>
      <c r="Z73" s="178">
        <v>142140110059</v>
      </c>
      <c r="AA73" s="126"/>
      <c r="AB73" s="94">
        <v>36153242307</v>
      </c>
      <c r="AC73" s="94">
        <v>37833614254</v>
      </c>
      <c r="AD73" s="94">
        <v>38670575922</v>
      </c>
      <c r="AE73" s="352">
        <v>39990576547</v>
      </c>
      <c r="AF73" s="178">
        <v>152648009030</v>
      </c>
      <c r="AG73" s="126"/>
      <c r="AH73" s="94">
        <v>38743384236</v>
      </c>
      <c r="AI73" s="94">
        <v>41511241954</v>
      </c>
      <c r="AJ73" s="94">
        <v>42441204612</v>
      </c>
      <c r="AK73" s="352">
        <v>40125708058</v>
      </c>
      <c r="AL73" s="178">
        <v>162821538860</v>
      </c>
      <c r="AM73" s="126"/>
      <c r="AN73" s="94">
        <v>39644637252</v>
      </c>
      <c r="AO73" s="94">
        <v>42467766148</v>
      </c>
      <c r="AP73" s="94">
        <v>43603286317</v>
      </c>
      <c r="AQ73" s="352">
        <v>44331571859</v>
      </c>
      <c r="AR73" s="178">
        <v>170047261576</v>
      </c>
      <c r="AS73" s="126"/>
      <c r="AT73" s="94">
        <v>43760661957</v>
      </c>
      <c r="AU73" s="94">
        <v>45831799458</v>
      </c>
      <c r="AV73" s="94">
        <v>46874773564</v>
      </c>
      <c r="AW73" s="352">
        <v>46921899864</v>
      </c>
      <c r="AX73" s="178">
        <v>183389134843</v>
      </c>
      <c r="AY73" s="126"/>
      <c r="AZ73" s="94">
        <v>45498588414</v>
      </c>
      <c r="BA73" s="94">
        <v>47636428025</v>
      </c>
    </row>
    <row r="74" spans="1:53">
      <c r="A74" s="288"/>
      <c r="B74" s="288"/>
      <c r="C74" s="280" t="s">
        <v>23</v>
      </c>
      <c r="D74" s="254">
        <v>0.11188119217319509</v>
      </c>
      <c r="E74" s="254">
        <v>0.3196043765669716</v>
      </c>
      <c r="F74" s="254">
        <v>0.14407668999899328</v>
      </c>
      <c r="G74" s="254">
        <v>3.3737271126674837E-2</v>
      </c>
      <c r="H74" s="254"/>
      <c r="I74" s="254"/>
      <c r="J74" s="254">
        <v>1.4841667204596612E-2</v>
      </c>
      <c r="K74" s="254">
        <v>1.5374743276875944E-2</v>
      </c>
      <c r="L74" s="254">
        <v>3.3673045122370898E-3</v>
      </c>
      <c r="M74" s="254">
        <v>-8.3351666688805982E-3</v>
      </c>
      <c r="N74" s="261">
        <v>6.2326853572207686E-3</v>
      </c>
      <c r="O74" s="345"/>
      <c r="P74" s="254">
        <v>8.9511607581349573E-3</v>
      </c>
      <c r="Q74" s="254">
        <v>9.5877679797535809E-3</v>
      </c>
      <c r="R74" s="354">
        <v>5.1055948292203279E-2</v>
      </c>
      <c r="S74" s="354">
        <v>5.4093302992578529E-2</v>
      </c>
      <c r="T74" s="261">
        <v>3.0914819944997118E-2</v>
      </c>
      <c r="U74" s="287"/>
      <c r="V74" s="254">
        <v>5.7370472895995617E-2</v>
      </c>
      <c r="W74" s="254">
        <v>6.5629831580221509E-2</v>
      </c>
      <c r="X74" s="254">
        <v>4.7723787992803191E-2</v>
      </c>
      <c r="Y74" s="255">
        <v>7.1930702636231469E-2</v>
      </c>
      <c r="Z74" s="261">
        <v>6.0682407038467723E-2</v>
      </c>
      <c r="AA74" s="287"/>
      <c r="AB74" s="254">
        <v>6.7696700119054487E-2</v>
      </c>
      <c r="AC74" s="254">
        <v>5.6674558854858503E-2</v>
      </c>
      <c r="AD74" s="254">
        <v>7.7250778432286227E-2</v>
      </c>
      <c r="AE74" s="255">
        <v>9.3317992035158559E-2</v>
      </c>
      <c r="AF74" s="261">
        <v>7.3926346100606999E-2</v>
      </c>
      <c r="AG74" s="287"/>
      <c r="AH74" s="254">
        <v>7.1643420167006644E-2</v>
      </c>
      <c r="AI74" s="254">
        <v>9.720529673189171E-2</v>
      </c>
      <c r="AJ74" s="254">
        <v>9.7506401187442915E-2</v>
      </c>
      <c r="AK74" s="255">
        <v>3.3790838409439861E-3</v>
      </c>
      <c r="AL74" s="261">
        <v>6.664698671569691E-2</v>
      </c>
      <c r="AM74" s="287"/>
      <c r="AN74" s="254">
        <v>2.326211387498156E-2</v>
      </c>
      <c r="AO74" s="254">
        <v>2.3042533756517214E-2</v>
      </c>
      <c r="AP74" s="254">
        <v>2.7380978358739316E-2</v>
      </c>
      <c r="AQ74" s="255">
        <v>0.10481718590287814</v>
      </c>
      <c r="AR74" s="261">
        <v>4.4378174820058236E-2</v>
      </c>
      <c r="AS74" s="287"/>
      <c r="AT74" s="254">
        <v>0.10382298818467195</v>
      </c>
      <c r="AU74" s="254">
        <v>7.9213804142095778E-2</v>
      </c>
      <c r="AV74" s="254">
        <v>7.5028455956644535E-2</v>
      </c>
      <c r="AW74" s="255">
        <v>5.8430772841502998E-2</v>
      </c>
      <c r="AX74" s="261">
        <v>7.8459794902589808E-2</v>
      </c>
      <c r="AY74" s="287"/>
      <c r="AZ74" s="254">
        <v>3.9714354840146626E-2</v>
      </c>
      <c r="BA74" s="254">
        <v>3.9375031928513993E-2</v>
      </c>
    </row>
    <row r="75" spans="1:53" s="263" customFormat="1" ht="15" customHeight="1">
      <c r="A75" s="61" t="str">
        <f>表5!A75</f>
        <v>註1：製表日期：101年8月10日，資料來源：截至101年8月8日明細彙總檔。</v>
      </c>
      <c r="B75" s="34"/>
      <c r="C75" s="34"/>
      <c r="D75" s="34"/>
      <c r="E75" s="34"/>
      <c r="J75" s="34"/>
      <c r="K75" s="34"/>
      <c r="N75" s="264"/>
      <c r="T75" s="264"/>
      <c r="Z75" s="264"/>
      <c r="AF75" s="264"/>
      <c r="AL75" s="264"/>
      <c r="AR75" s="264"/>
      <c r="AX75" s="264"/>
    </row>
    <row r="76" spans="1:53">
      <c r="A76" s="101" t="s">
        <v>206</v>
      </c>
      <c r="B76" s="2"/>
      <c r="C76" s="2"/>
      <c r="D76" s="2"/>
      <c r="E76" s="2"/>
      <c r="F76" s="2"/>
      <c r="J76" s="2"/>
      <c r="K76" s="2"/>
      <c r="L76" s="2"/>
    </row>
    <row r="77" spans="1:53" s="263" customFormat="1" ht="15.75">
      <c r="A77" s="102" t="s">
        <v>207</v>
      </c>
      <c r="B77" s="34"/>
      <c r="C77" s="34"/>
      <c r="D77" s="34"/>
      <c r="E77" s="34"/>
      <c r="J77" s="34"/>
      <c r="K77" s="34"/>
      <c r="N77" s="264"/>
      <c r="T77" s="264"/>
      <c r="Z77" s="264"/>
      <c r="AF77" s="264"/>
      <c r="AL77" s="264"/>
      <c r="AR77" s="264"/>
      <c r="AX77" s="264"/>
    </row>
    <row r="78" spans="1:53">
      <c r="A78" s="102" t="s">
        <v>208</v>
      </c>
      <c r="B78" s="2"/>
      <c r="C78" s="2"/>
      <c r="D78" s="2"/>
      <c r="E78" s="2"/>
      <c r="F78" s="2"/>
      <c r="J78" s="2"/>
      <c r="K78" s="2"/>
      <c r="L78" s="2"/>
    </row>
    <row r="79" spans="1:53">
      <c r="A79" s="356" t="s">
        <v>209</v>
      </c>
      <c r="B79" s="2"/>
      <c r="C79" s="2"/>
      <c r="D79" s="2"/>
      <c r="E79" s="2"/>
      <c r="F79" s="2"/>
      <c r="J79" s="2"/>
      <c r="K79" s="2"/>
      <c r="L79" s="2"/>
    </row>
    <row r="80" spans="1:53" s="451" customFormat="1">
      <c r="A80" s="300" t="s">
        <v>391</v>
      </c>
    </row>
    <row r="81" spans="1:1">
      <c r="A81" s="62" t="s">
        <v>320</v>
      </c>
    </row>
  </sheetData>
  <phoneticPr fontId="4" type="noConversion"/>
  <printOptions horizontalCentered="1"/>
  <pageMargins left="0.55118110236220474" right="0.55118110236220474" top="0.78740157480314965" bottom="0.78740157480314965" header="0.51181102362204722" footer="0.51181102362204722"/>
  <pageSetup paperSize="9" scale="72" orientation="portrait" r:id="rId1"/>
  <headerFooter alignWithMargins="0">
    <oddFooter>&amp;C&amp;"Times New Roman,標準"&amp;P</oddFooter>
  </headerFooter>
  <rowBreaks count="1" manualBreakCount="1">
    <brk id="4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BA81"/>
  <sheetViews>
    <sheetView view="pageBreakPreview" zoomScale="60" zoomScaleNormal="75" workbookViewId="0">
      <pane xSplit="3" ySplit="4" topLeftCell="N39" activePane="bottomRight" state="frozen"/>
      <selection activeCell="Q10" sqref="Q10"/>
      <selection pane="topRight" activeCell="Q10" sqref="Q10"/>
      <selection pane="bottomLeft" activeCell="Q10" sqref="Q10"/>
      <selection pane="bottomRight" activeCell="BI53" sqref="BI53"/>
    </sheetView>
  </sheetViews>
  <sheetFormatPr defaultRowHeight="16.5"/>
  <cols>
    <col min="1" max="1" width="4.75" style="248" customWidth="1"/>
    <col min="2" max="2" width="9" style="248"/>
    <col min="3" max="3" width="6.5" style="248" customWidth="1"/>
    <col min="4" max="7" width="9.25" style="248" hidden="1" customWidth="1"/>
    <col min="8" max="8" width="9.25" style="291" hidden="1" customWidth="1"/>
    <col min="9" max="9" width="4.125" style="291" hidden="1" customWidth="1"/>
    <col min="10" max="13" width="7.375" style="248" hidden="1" customWidth="1"/>
    <col min="14" max="14" width="7.5" style="249" hidden="1" customWidth="1"/>
    <col min="15" max="15" width="1.125" style="248" hidden="1" customWidth="1"/>
    <col min="16" max="18" width="9.5" style="248" hidden="1" customWidth="1"/>
    <col min="19" max="19" width="8" style="248" hidden="1" customWidth="1"/>
    <col min="20" max="20" width="9.5" style="249" hidden="1" customWidth="1"/>
    <col min="21" max="21" width="1.375" style="248" hidden="1" customWidth="1"/>
    <col min="22" max="25" width="8.375" style="248" hidden="1" customWidth="1"/>
    <col min="26" max="26" width="9.5" style="249" hidden="1" customWidth="1"/>
    <col min="27" max="27" width="0.75" style="248" hidden="1" customWidth="1"/>
    <col min="28" max="31" width="8.375" style="248" hidden="1" customWidth="1"/>
    <col min="32" max="32" width="9.5" style="249" hidden="1" customWidth="1"/>
    <col min="33" max="33" width="0.75" style="248" hidden="1" customWidth="1"/>
    <col min="34" max="37" width="8.375" style="248" hidden="1" customWidth="1"/>
    <col min="38" max="38" width="9.5" style="249" hidden="1" customWidth="1"/>
    <col min="39" max="39" width="0.75" style="248" hidden="1" customWidth="1"/>
    <col min="40" max="43" width="8.375" style="248" hidden="1" customWidth="1"/>
    <col min="44" max="44" width="9.5" style="249" hidden="1" customWidth="1"/>
    <col min="45" max="45" width="2" style="248" hidden="1" customWidth="1"/>
    <col min="46" max="49" width="8.375" style="248" hidden="1" customWidth="1"/>
    <col min="50" max="50" width="9.5" style="249" hidden="1" customWidth="1"/>
    <col min="51" max="51" width="1" style="248" hidden="1" customWidth="1"/>
    <col min="52" max="53" width="8.375" style="248" customWidth="1"/>
    <col min="54" max="16384" width="9" style="248"/>
  </cols>
  <sheetData>
    <row r="1" spans="1:53" s="355" customFormat="1" ht="20.25">
      <c r="A1" s="327" t="s">
        <v>362</v>
      </c>
      <c r="B1" s="283"/>
      <c r="C1" s="283"/>
      <c r="D1" s="283"/>
      <c r="E1" s="283"/>
      <c r="F1" s="283"/>
      <c r="H1" s="357"/>
      <c r="I1" s="357"/>
      <c r="J1" s="283"/>
      <c r="K1" s="283"/>
      <c r="L1" s="283"/>
      <c r="N1" s="358"/>
      <c r="T1" s="358"/>
      <c r="Z1" s="358"/>
      <c r="AF1" s="358"/>
      <c r="AL1" s="358"/>
      <c r="AR1" s="358"/>
      <c r="AX1" s="358"/>
    </row>
    <row r="2" spans="1:53" ht="20.25">
      <c r="A2" s="293"/>
      <c r="B2" s="325"/>
      <c r="C2" s="325"/>
      <c r="D2" s="325"/>
      <c r="E2" s="325"/>
      <c r="J2" s="325"/>
      <c r="K2" s="325"/>
      <c r="Q2" s="269"/>
      <c r="R2" s="269"/>
      <c r="S2" s="269"/>
      <c r="AB2" s="269"/>
      <c r="AC2" s="269" t="s">
        <v>75</v>
      </c>
      <c r="AD2" s="269"/>
      <c r="AH2" s="269"/>
      <c r="AI2" s="269"/>
      <c r="AJ2" s="269"/>
      <c r="AN2" s="269"/>
      <c r="AO2" s="269"/>
      <c r="AP2" s="269"/>
      <c r="AT2" s="269"/>
      <c r="AU2" s="269"/>
      <c r="AV2" s="269"/>
      <c r="AZ2" s="269"/>
      <c r="BA2" s="269"/>
    </row>
    <row r="3" spans="1:53">
      <c r="A3" s="70"/>
      <c r="B3" s="70"/>
      <c r="C3" s="70"/>
      <c r="D3" s="11">
        <v>93</v>
      </c>
      <c r="E3" s="11"/>
      <c r="F3" s="11"/>
      <c r="G3" s="11"/>
      <c r="H3" s="12"/>
      <c r="I3" s="12"/>
      <c r="J3" s="11">
        <v>94</v>
      </c>
      <c r="K3" s="11"/>
      <c r="L3" s="11"/>
      <c r="M3" s="11"/>
      <c r="N3" s="177"/>
      <c r="O3" s="12"/>
      <c r="P3" s="11">
        <v>95</v>
      </c>
      <c r="Q3" s="11"/>
      <c r="R3" s="11"/>
      <c r="S3" s="11"/>
      <c r="T3" s="177">
        <v>95</v>
      </c>
      <c r="V3" s="11">
        <v>96</v>
      </c>
      <c r="W3" s="11"/>
      <c r="X3" s="11"/>
      <c r="Y3" s="11"/>
      <c r="Z3" s="177">
        <v>96</v>
      </c>
      <c r="AB3" s="11">
        <v>97</v>
      </c>
      <c r="AC3" s="11"/>
      <c r="AD3" s="11"/>
      <c r="AE3" s="177"/>
      <c r="AF3" s="177">
        <v>97</v>
      </c>
      <c r="AH3" s="11">
        <v>98</v>
      </c>
      <c r="AI3" s="11"/>
      <c r="AJ3" s="11"/>
      <c r="AK3" s="177"/>
      <c r="AL3" s="11">
        <v>98</v>
      </c>
      <c r="AN3" s="11">
        <v>99</v>
      </c>
      <c r="AO3" s="11"/>
      <c r="AP3" s="11"/>
      <c r="AQ3" s="177"/>
      <c r="AR3" s="11">
        <v>99</v>
      </c>
      <c r="AT3" s="11">
        <v>100</v>
      </c>
      <c r="AU3" s="11"/>
      <c r="AV3" s="11"/>
      <c r="AW3" s="177"/>
      <c r="AX3" s="11"/>
      <c r="AZ3" s="11">
        <v>101</v>
      </c>
      <c r="BA3" s="11"/>
    </row>
    <row r="4" spans="1:53">
      <c r="A4" s="71" t="s">
        <v>0</v>
      </c>
      <c r="B4" s="71" t="s">
        <v>1</v>
      </c>
      <c r="C4" s="72"/>
      <c r="D4" s="13" t="s">
        <v>199</v>
      </c>
      <c r="E4" s="13" t="s">
        <v>229</v>
      </c>
      <c r="F4" s="13" t="s">
        <v>200</v>
      </c>
      <c r="G4" s="13" t="s">
        <v>164</v>
      </c>
      <c r="H4" s="137"/>
      <c r="I4" s="150"/>
      <c r="J4" s="13" t="s">
        <v>199</v>
      </c>
      <c r="K4" s="13" t="s">
        <v>229</v>
      </c>
      <c r="L4" s="13" t="s">
        <v>200</v>
      </c>
      <c r="M4" s="13" t="s">
        <v>164</v>
      </c>
      <c r="N4" s="163" t="s">
        <v>269</v>
      </c>
      <c r="O4" s="145"/>
      <c r="P4" s="98" t="s">
        <v>199</v>
      </c>
      <c r="Q4" s="98" t="s">
        <v>229</v>
      </c>
      <c r="R4" s="98" t="s">
        <v>305</v>
      </c>
      <c r="S4" s="98" t="s">
        <v>326</v>
      </c>
      <c r="T4" s="163" t="s">
        <v>269</v>
      </c>
      <c r="V4" s="98" t="s">
        <v>199</v>
      </c>
      <c r="W4" s="98" t="s">
        <v>229</v>
      </c>
      <c r="X4" s="98" t="s">
        <v>305</v>
      </c>
      <c r="Y4" s="98" t="s">
        <v>326</v>
      </c>
      <c r="Z4" s="163" t="s">
        <v>269</v>
      </c>
      <c r="AB4" s="98" t="s">
        <v>199</v>
      </c>
      <c r="AC4" s="98" t="s">
        <v>297</v>
      </c>
      <c r="AD4" s="98" t="s">
        <v>305</v>
      </c>
      <c r="AE4" s="98" t="s">
        <v>326</v>
      </c>
      <c r="AF4" s="163" t="s">
        <v>289</v>
      </c>
      <c r="AH4" s="98" t="s">
        <v>199</v>
      </c>
      <c r="AI4" s="98" t="s">
        <v>229</v>
      </c>
      <c r="AJ4" s="98" t="s">
        <v>200</v>
      </c>
      <c r="AK4" s="98" t="s">
        <v>164</v>
      </c>
      <c r="AL4" s="163" t="s">
        <v>289</v>
      </c>
      <c r="AN4" s="98" t="s">
        <v>199</v>
      </c>
      <c r="AO4" s="98" t="s">
        <v>229</v>
      </c>
      <c r="AP4" s="98" t="s">
        <v>200</v>
      </c>
      <c r="AQ4" s="98" t="s">
        <v>164</v>
      </c>
      <c r="AR4" s="163" t="s">
        <v>289</v>
      </c>
      <c r="AT4" s="98" t="s">
        <v>199</v>
      </c>
      <c r="AU4" s="98" t="s">
        <v>229</v>
      </c>
      <c r="AV4" s="98" t="s">
        <v>200</v>
      </c>
      <c r="AW4" s="98" t="s">
        <v>164</v>
      </c>
      <c r="AX4" s="163" t="s">
        <v>289</v>
      </c>
      <c r="AZ4" s="98" t="s">
        <v>199</v>
      </c>
      <c r="BA4" s="98" t="s">
        <v>229</v>
      </c>
    </row>
    <row r="5" spans="1:53">
      <c r="A5" s="279" t="s">
        <v>21</v>
      </c>
      <c r="B5" s="279" t="s">
        <v>22</v>
      </c>
      <c r="C5" s="280" t="s">
        <v>25</v>
      </c>
      <c r="D5" s="335">
        <v>1787.9570438241533</v>
      </c>
      <c r="E5" s="335">
        <v>1761.6987138619854</v>
      </c>
      <c r="F5" s="335">
        <v>1710.5958564080713</v>
      </c>
      <c r="G5" s="335">
        <v>1709.9063457773025</v>
      </c>
      <c r="H5" s="336">
        <v>1741.5127305275103</v>
      </c>
      <c r="I5" s="336"/>
      <c r="J5" s="335">
        <v>1771.9202602938722</v>
      </c>
      <c r="K5" s="335">
        <v>1725.3411494530046</v>
      </c>
      <c r="L5" s="335">
        <v>1792.491577423988</v>
      </c>
      <c r="M5" s="335">
        <v>1824.1392876927089</v>
      </c>
      <c r="N5" s="337">
        <v>1777.3483700339914</v>
      </c>
      <c r="O5" s="276"/>
      <c r="P5" s="335">
        <v>1878.7164919262611</v>
      </c>
      <c r="Q5" s="335">
        <v>1873.4843963114074</v>
      </c>
      <c r="R5" s="335">
        <v>1856.7228090290773</v>
      </c>
      <c r="S5" s="335">
        <v>1868.0654503403393</v>
      </c>
      <c r="T5" s="337">
        <v>1869.005972635905</v>
      </c>
      <c r="U5" s="359"/>
      <c r="V5" s="335">
        <v>1900.3446339439436</v>
      </c>
      <c r="W5" s="335">
        <v>1918.8621018807969</v>
      </c>
      <c r="X5" s="335">
        <v>1929.8133520206443</v>
      </c>
      <c r="Y5" s="335">
        <v>1951.2600894526706</v>
      </c>
      <c r="Z5" s="337">
        <v>1925.5136714899729</v>
      </c>
      <c r="AA5" s="359"/>
      <c r="AB5" s="335">
        <v>2007.4525714690276</v>
      </c>
      <c r="AC5" s="335">
        <v>2014.2559684973348</v>
      </c>
      <c r="AD5" s="335">
        <v>2046.3990675392993</v>
      </c>
      <c r="AE5" s="335">
        <v>2071.5851593440616</v>
      </c>
      <c r="AF5" s="337">
        <v>2035.4592879242509</v>
      </c>
      <c r="AG5" s="359"/>
      <c r="AH5" s="335">
        <v>2102.0427303782826</v>
      </c>
      <c r="AI5" s="335">
        <v>2097.8217808387722</v>
      </c>
      <c r="AJ5" s="335">
        <v>2077.2491540277251</v>
      </c>
      <c r="AK5" s="335">
        <v>1989.6587008721961</v>
      </c>
      <c r="AL5" s="337">
        <v>2066.3368468468025</v>
      </c>
      <c r="AM5" s="359"/>
      <c r="AN5" s="335">
        <v>2036.62749392142</v>
      </c>
      <c r="AO5" s="335">
        <v>2071.7928682512379</v>
      </c>
      <c r="AP5" s="335">
        <v>2108.8260165548477</v>
      </c>
      <c r="AQ5" s="335">
        <v>2140.1685391477013</v>
      </c>
      <c r="AR5" s="337">
        <v>2090.3691788172055</v>
      </c>
      <c r="AS5" s="359"/>
      <c r="AT5" s="335">
        <v>2170.7981119331835</v>
      </c>
      <c r="AU5" s="335">
        <v>2180.4559895654711</v>
      </c>
      <c r="AV5" s="335">
        <v>2206.6396478091538</v>
      </c>
      <c r="AW5" s="335">
        <v>2196.7332260530552</v>
      </c>
      <c r="AX5" s="337">
        <v>2188.9522858314917</v>
      </c>
      <c r="AY5" s="359"/>
      <c r="AZ5" s="335">
        <v>2127.8847826921269</v>
      </c>
      <c r="BA5" s="335">
        <v>2144.0731657479887</v>
      </c>
    </row>
    <row r="6" spans="1:53">
      <c r="A6" s="283"/>
      <c r="B6" s="283"/>
      <c r="C6" s="280" t="s">
        <v>23</v>
      </c>
      <c r="D6" s="254">
        <v>0.10616813865873892</v>
      </c>
      <c r="E6" s="254">
        <v>-0.10041022339925607</v>
      </c>
      <c r="F6" s="254">
        <v>5.5392367526471108E-3</v>
      </c>
      <c r="G6" s="254">
        <v>-7.3598851979340555E-3</v>
      </c>
      <c r="H6" s="329"/>
      <c r="I6" s="329"/>
      <c r="J6" s="254">
        <v>-8.9693337911413238E-3</v>
      </c>
      <c r="K6" s="254">
        <v>-2.0637787904878451E-2</v>
      </c>
      <c r="L6" s="254">
        <v>4.7875552082700744E-2</v>
      </c>
      <c r="M6" s="254">
        <v>6.6806548906909582E-2</v>
      </c>
      <c r="N6" s="261">
        <v>2.0577305510495192E-2</v>
      </c>
      <c r="O6" s="274"/>
      <c r="P6" s="254">
        <v>5.1214756802610228E-2</v>
      </c>
      <c r="Q6" s="254">
        <v>7.2533253735326042E-2</v>
      </c>
      <c r="R6" s="254">
        <v>2.0069611187887304E-2</v>
      </c>
      <c r="S6" s="254">
        <v>2.9057327156238877E-3</v>
      </c>
      <c r="T6" s="261">
        <v>3.6731514896998885E-2</v>
      </c>
      <c r="U6" s="287"/>
      <c r="V6" s="254">
        <v>1.1512190429279201E-2</v>
      </c>
      <c r="W6" s="254">
        <v>2.422102135397064E-2</v>
      </c>
      <c r="X6" s="254">
        <v>3.9365349871361532E-2</v>
      </c>
      <c r="Y6" s="254">
        <v>4.4535184298373665E-2</v>
      </c>
      <c r="Z6" s="261">
        <v>3.0234092175946303E-2</v>
      </c>
      <c r="AA6" s="287"/>
      <c r="AB6" s="254">
        <v>5.6362375335464288E-2</v>
      </c>
      <c r="AC6" s="254">
        <v>4.9713768656453494E-2</v>
      </c>
      <c r="AD6" s="254">
        <v>6.0412948950001821E-2</v>
      </c>
      <c r="AE6" s="254">
        <v>6.1665315937017073E-2</v>
      </c>
      <c r="AF6" s="261">
        <v>5.7099369410969381E-2</v>
      </c>
      <c r="AG6" s="287"/>
      <c r="AH6" s="254">
        <v>4.7119498738660281E-2</v>
      </c>
      <c r="AI6" s="254">
        <v>4.1487186161239809E-2</v>
      </c>
      <c r="AJ6" s="254">
        <v>1.5075303237663151E-2</v>
      </c>
      <c r="AK6" s="254">
        <v>-3.9547714513366361E-2</v>
      </c>
      <c r="AL6" s="261">
        <v>1.5169823884829681E-2</v>
      </c>
      <c r="AM6" s="287"/>
      <c r="AN6" s="254">
        <v>-3.111984143399904E-2</v>
      </c>
      <c r="AO6" s="254">
        <v>-1.2407590018026715E-2</v>
      </c>
      <c r="AP6" s="254">
        <v>1.5201287946559505E-2</v>
      </c>
      <c r="AQ6" s="254">
        <v>7.564605839661187E-2</v>
      </c>
      <c r="AR6" s="261">
        <v>1.1630403826498936E-2</v>
      </c>
      <c r="AS6" s="287"/>
      <c r="AT6" s="254">
        <v>6.5878820948952699E-2</v>
      </c>
      <c r="AU6" s="254">
        <v>5.2448834523672216E-2</v>
      </c>
      <c r="AV6" s="254">
        <v>4.638297824782267E-2</v>
      </c>
      <c r="AW6" s="254">
        <v>2.6430015146321262E-2</v>
      </c>
      <c r="AX6" s="261">
        <v>4.7160620245112694E-2</v>
      </c>
      <c r="AY6" s="287"/>
      <c r="AZ6" s="254">
        <v>-1.9768457050499455E-2</v>
      </c>
      <c r="BA6" s="254">
        <v>-1.6685878546318644E-2</v>
      </c>
    </row>
    <row r="7" spans="1:53">
      <c r="A7" s="283"/>
      <c r="B7" s="279" t="s">
        <v>24</v>
      </c>
      <c r="C7" s="280" t="s">
        <v>25</v>
      </c>
      <c r="D7" s="335">
        <v>1386.057796608256</v>
      </c>
      <c r="E7" s="335">
        <v>1387.97843256486</v>
      </c>
      <c r="F7" s="335">
        <v>1424.0398362263438</v>
      </c>
      <c r="G7" s="335">
        <v>1353.333113287194</v>
      </c>
      <c r="H7" s="336">
        <v>1387.6268236126839</v>
      </c>
      <c r="I7" s="336"/>
      <c r="J7" s="335">
        <v>1426.3686448203257</v>
      </c>
      <c r="K7" s="335">
        <v>1364.4943060191929</v>
      </c>
      <c r="L7" s="335">
        <v>1418.9203147502367</v>
      </c>
      <c r="M7" s="335">
        <v>1444.0707972921409</v>
      </c>
      <c r="N7" s="337">
        <v>1412.4942506082175</v>
      </c>
      <c r="O7" s="276"/>
      <c r="P7" s="335">
        <v>1481.9189467160227</v>
      </c>
      <c r="Q7" s="335">
        <v>1495.5150626226068</v>
      </c>
      <c r="R7" s="335">
        <v>1515.3991663364227</v>
      </c>
      <c r="S7" s="335">
        <v>1489.930040507094</v>
      </c>
      <c r="T7" s="337">
        <v>1495.9662826091578</v>
      </c>
      <c r="U7" s="359"/>
      <c r="V7" s="335">
        <v>1495.16015244394</v>
      </c>
      <c r="W7" s="335">
        <v>1505.6879665451866</v>
      </c>
      <c r="X7" s="335">
        <v>1513.4794613696934</v>
      </c>
      <c r="Y7" s="335">
        <v>1514.655534645306</v>
      </c>
      <c r="Z7" s="337">
        <v>1507.4817255311739</v>
      </c>
      <c r="AA7" s="359"/>
      <c r="AB7" s="335">
        <v>1540.8038473900679</v>
      </c>
      <c r="AC7" s="335">
        <v>1554.7240882353717</v>
      </c>
      <c r="AD7" s="335">
        <v>1583.7480833102684</v>
      </c>
      <c r="AE7" s="335">
        <v>1595.1672222003904</v>
      </c>
      <c r="AF7" s="337">
        <v>1569.1541524812114</v>
      </c>
      <c r="AG7" s="359"/>
      <c r="AH7" s="335">
        <v>1583.8656778665509</v>
      </c>
      <c r="AI7" s="335">
        <v>1596.1557955318833</v>
      </c>
      <c r="AJ7" s="335">
        <v>1586.1791000055764</v>
      </c>
      <c r="AK7" s="335">
        <v>1500.2516107923823</v>
      </c>
      <c r="AL7" s="337">
        <v>1566.1537573032356</v>
      </c>
      <c r="AM7" s="359"/>
      <c r="AN7" s="335">
        <v>1562.6669218322729</v>
      </c>
      <c r="AO7" s="335">
        <v>1578.2756135874231</v>
      </c>
      <c r="AP7" s="335">
        <v>1611.6616371187044</v>
      </c>
      <c r="AQ7" s="335">
        <v>1634.9190060109427</v>
      </c>
      <c r="AR7" s="337">
        <v>1597.7195898268337</v>
      </c>
      <c r="AS7" s="359"/>
      <c r="AT7" s="335">
        <v>1638.8067411735569</v>
      </c>
      <c r="AU7" s="335">
        <v>1654.3332378483785</v>
      </c>
      <c r="AV7" s="335">
        <v>1666.9836424644641</v>
      </c>
      <c r="AW7" s="335">
        <v>1654.1735819352923</v>
      </c>
      <c r="AX7" s="337">
        <v>1653.7449177968674</v>
      </c>
      <c r="AY7" s="359"/>
      <c r="AZ7" s="335">
        <v>1593.8752945427946</v>
      </c>
      <c r="BA7" s="335">
        <v>1632.9655522107532</v>
      </c>
    </row>
    <row r="8" spans="1:53">
      <c r="A8" s="283"/>
      <c r="B8" s="288"/>
      <c r="C8" s="280" t="s">
        <v>23</v>
      </c>
      <c r="D8" s="254">
        <v>9.8056821631464522E-2</v>
      </c>
      <c r="E8" s="254">
        <v>-6.21829388824073E-2</v>
      </c>
      <c r="F8" s="254">
        <v>4.9711254013203011E-2</v>
      </c>
      <c r="G8" s="254">
        <v>6.4061320003574165E-3</v>
      </c>
      <c r="H8" s="329"/>
      <c r="I8" s="329"/>
      <c r="J8" s="254">
        <v>2.9083093295757288E-2</v>
      </c>
      <c r="K8" s="254">
        <v>-1.6919662434718478E-2</v>
      </c>
      <c r="L8" s="254">
        <v>-3.5950690043009561E-3</v>
      </c>
      <c r="M8" s="254">
        <v>6.704756065899295E-2</v>
      </c>
      <c r="N8" s="261">
        <v>1.7920831863707631E-2</v>
      </c>
      <c r="O8" s="274"/>
      <c r="P8" s="254">
        <v>2.0961419111915403E-2</v>
      </c>
      <c r="Q8" s="254">
        <v>6.6294638349646995E-2</v>
      </c>
      <c r="R8" s="254">
        <v>4.1930175843493789E-2</v>
      </c>
      <c r="S8" s="254">
        <v>-9.6049666136823753E-3</v>
      </c>
      <c r="T8" s="261">
        <v>3.011871217220996E-2</v>
      </c>
      <c r="U8" s="287"/>
      <c r="V8" s="254">
        <v>8.9351754070357003E-3</v>
      </c>
      <c r="W8" s="254">
        <v>6.8022744650528821E-3</v>
      </c>
      <c r="X8" s="254">
        <v>-1.2667982201484129E-3</v>
      </c>
      <c r="Y8" s="254">
        <v>1.6595070550961433E-2</v>
      </c>
      <c r="Z8" s="261">
        <v>7.6976620769364512E-3</v>
      </c>
      <c r="AA8" s="287"/>
      <c r="AB8" s="254">
        <v>3.05276293456056E-2</v>
      </c>
      <c r="AC8" s="254">
        <v>3.2567253494559578E-2</v>
      </c>
      <c r="AD8" s="254">
        <v>4.6428526936852066E-2</v>
      </c>
      <c r="AE8" s="254">
        <v>5.3155113960573264E-2</v>
      </c>
      <c r="AF8" s="261">
        <v>4.0910895240409584E-2</v>
      </c>
      <c r="AG8" s="287"/>
      <c r="AH8" s="254">
        <v>2.7947639506108679E-2</v>
      </c>
      <c r="AI8" s="254">
        <v>2.6648913212335312E-2</v>
      </c>
      <c r="AJ8" s="254">
        <v>1.5349768823251786E-3</v>
      </c>
      <c r="AK8" s="254">
        <v>-5.9501982041155865E-2</v>
      </c>
      <c r="AL8" s="261">
        <v>-1.9121098926013769E-3</v>
      </c>
      <c r="AM8" s="287"/>
      <c r="AN8" s="254">
        <v>-1.3384188022075527E-2</v>
      </c>
      <c r="AO8" s="254">
        <v>-1.1202028019139609E-2</v>
      </c>
      <c r="AP8" s="254">
        <v>1.6065359273135238E-2</v>
      </c>
      <c r="AQ8" s="254">
        <v>8.976320655135539E-2</v>
      </c>
      <c r="AR8" s="261">
        <v>2.0155002263603672E-2</v>
      </c>
      <c r="AS8" s="287"/>
      <c r="AT8" s="254">
        <v>4.8724279165010875E-2</v>
      </c>
      <c r="AU8" s="254">
        <v>4.8190331020876886E-2</v>
      </c>
      <c r="AV8" s="254">
        <v>3.4326067005393979E-2</v>
      </c>
      <c r="AW8" s="254">
        <v>1.1777082444792919E-2</v>
      </c>
      <c r="AX8" s="261">
        <v>3.5065807746718525E-2</v>
      </c>
      <c r="AY8" s="287"/>
      <c r="AZ8" s="254">
        <v>-2.7417172203347606E-2</v>
      </c>
      <c r="BA8" s="254">
        <v>-1.2916191942934141E-2</v>
      </c>
    </row>
    <row r="9" spans="1:53">
      <c r="A9" s="283"/>
      <c r="B9" s="289" t="s">
        <v>26</v>
      </c>
      <c r="C9" s="280" t="s">
        <v>25</v>
      </c>
      <c r="D9" s="335">
        <v>884.77805209287703</v>
      </c>
      <c r="E9" s="335">
        <v>893.54656873248803</v>
      </c>
      <c r="F9" s="335">
        <v>902.43884755816157</v>
      </c>
      <c r="G9" s="335">
        <v>893.14070206659107</v>
      </c>
      <c r="H9" s="336">
        <v>893.58134232100485</v>
      </c>
      <c r="I9" s="336"/>
      <c r="J9" s="335">
        <v>915.34895559885797</v>
      </c>
      <c r="K9" s="335">
        <v>928.05944888818522</v>
      </c>
      <c r="L9" s="335">
        <v>944.66109851759484</v>
      </c>
      <c r="M9" s="335">
        <v>937.56097428300995</v>
      </c>
      <c r="N9" s="337">
        <v>931.34781177931382</v>
      </c>
      <c r="O9" s="276"/>
      <c r="P9" s="335">
        <v>982.37241323034141</v>
      </c>
      <c r="Q9" s="335">
        <v>1013.5622457964971</v>
      </c>
      <c r="R9" s="335">
        <v>1022.3293747138827</v>
      </c>
      <c r="S9" s="335">
        <v>994.91399995345375</v>
      </c>
      <c r="T9" s="337">
        <v>1003.4374990753669</v>
      </c>
      <c r="U9" s="359"/>
      <c r="V9" s="335">
        <v>991.82328890218173</v>
      </c>
      <c r="W9" s="335">
        <v>1015.1516965207574</v>
      </c>
      <c r="X9" s="335">
        <v>1023.6960525969929</v>
      </c>
      <c r="Y9" s="335">
        <v>1007.3169702882053</v>
      </c>
      <c r="Z9" s="337">
        <v>1009.5414864334103</v>
      </c>
      <c r="AA9" s="359"/>
      <c r="AB9" s="335">
        <v>1022.4662664458893</v>
      </c>
      <c r="AC9" s="335">
        <v>1052.0833232065459</v>
      </c>
      <c r="AD9" s="335">
        <v>1079.9863344732771</v>
      </c>
      <c r="AE9" s="335">
        <v>1097.9995633607898</v>
      </c>
      <c r="AF9" s="337">
        <v>1064.11097591047</v>
      </c>
      <c r="AG9" s="359"/>
      <c r="AH9" s="335">
        <v>1097.109477721785</v>
      </c>
      <c r="AI9" s="335">
        <v>1118.9701156631281</v>
      </c>
      <c r="AJ9" s="335">
        <v>1124.3114195702942</v>
      </c>
      <c r="AK9" s="335">
        <v>1054.7304495925468</v>
      </c>
      <c r="AL9" s="337">
        <v>1098.8223832331028</v>
      </c>
      <c r="AM9" s="359"/>
      <c r="AN9" s="335">
        <v>1074.5234674057926</v>
      </c>
      <c r="AO9" s="335">
        <v>1081.3085608802394</v>
      </c>
      <c r="AP9" s="335">
        <v>1096.6429229094103</v>
      </c>
      <c r="AQ9" s="335">
        <v>1106.6310378188271</v>
      </c>
      <c r="AR9" s="337">
        <v>1090.0023883905831</v>
      </c>
      <c r="AS9" s="359"/>
      <c r="AT9" s="335">
        <v>1088.8495033745317</v>
      </c>
      <c r="AU9" s="335">
        <v>1133.2587083411786</v>
      </c>
      <c r="AV9" s="335">
        <v>1147.1116471482387</v>
      </c>
      <c r="AW9" s="335">
        <v>1125.9529211719512</v>
      </c>
      <c r="AX9" s="337">
        <v>1124.0556031325691</v>
      </c>
      <c r="AY9" s="359"/>
      <c r="AZ9" s="335">
        <v>1087.0317812983621</v>
      </c>
      <c r="BA9" s="335">
        <v>1121.0100924300561</v>
      </c>
    </row>
    <row r="10" spans="1:53">
      <c r="A10" s="283"/>
      <c r="B10" s="283"/>
      <c r="C10" s="280" t="s">
        <v>23</v>
      </c>
      <c r="D10" s="254">
        <v>8.7947969300355755E-2</v>
      </c>
      <c r="E10" s="254">
        <v>1.9401886820898391E-2</v>
      </c>
      <c r="F10" s="254">
        <v>5.267622415606333E-2</v>
      </c>
      <c r="G10" s="254">
        <v>3.7341732850062065E-2</v>
      </c>
      <c r="H10" s="329"/>
      <c r="I10" s="329"/>
      <c r="J10" s="254">
        <v>3.4552059054434869E-2</v>
      </c>
      <c r="K10" s="254">
        <v>3.8624601518703533E-2</v>
      </c>
      <c r="L10" s="254">
        <v>4.6786827798558472E-2</v>
      </c>
      <c r="M10" s="254">
        <v>4.9734909755693765E-2</v>
      </c>
      <c r="N10" s="261">
        <v>4.2264165185246227E-2</v>
      </c>
      <c r="O10" s="274"/>
      <c r="P10" s="254">
        <v>5.6885248004139077E-2</v>
      </c>
      <c r="Q10" s="254">
        <v>6.7176550398917456E-2</v>
      </c>
      <c r="R10" s="254">
        <v>5.7595639089998985E-2</v>
      </c>
      <c r="S10" s="254">
        <v>2.0214187039403253E-2</v>
      </c>
      <c r="T10" s="261">
        <v>5.0712649098062945E-2</v>
      </c>
      <c r="U10" s="287"/>
      <c r="V10" s="254">
        <v>9.6204611861634426E-3</v>
      </c>
      <c r="W10" s="254">
        <v>1.5681826457645265E-3</v>
      </c>
      <c r="X10" s="254">
        <v>1.3368273639722261E-3</v>
      </c>
      <c r="Y10" s="254">
        <v>1.2466374315098339E-2</v>
      </c>
      <c r="Z10" s="261">
        <v>6.0830767872119829E-3</v>
      </c>
      <c r="AA10" s="287"/>
      <c r="AB10" s="254">
        <v>3.0895601955087448E-2</v>
      </c>
      <c r="AC10" s="254">
        <v>3.6380401877241342E-2</v>
      </c>
      <c r="AD10" s="254">
        <v>5.4987299925092659E-2</v>
      </c>
      <c r="AE10" s="254">
        <v>9.0023890937367179E-2</v>
      </c>
      <c r="AF10" s="261">
        <v>5.4053736483725023E-2</v>
      </c>
      <c r="AG10" s="287"/>
      <c r="AH10" s="254">
        <v>7.3003104088075865E-2</v>
      </c>
      <c r="AI10" s="254">
        <v>6.3575565719190763E-2</v>
      </c>
      <c r="AJ10" s="254">
        <v>4.1042264778873294E-2</v>
      </c>
      <c r="AK10" s="254">
        <v>-3.9407223110183742E-2</v>
      </c>
      <c r="AL10" s="261">
        <v>3.2620100824477527E-2</v>
      </c>
      <c r="AM10" s="287"/>
      <c r="AN10" s="254">
        <v>-2.0586833652092351E-2</v>
      </c>
      <c r="AO10" s="254">
        <v>-3.3657337453171898E-2</v>
      </c>
      <c r="AP10" s="254">
        <v>-2.4609281894031332E-2</v>
      </c>
      <c r="AQ10" s="254">
        <v>4.9207442760688336E-2</v>
      </c>
      <c r="AR10" s="261">
        <v>-8.0267702743443969E-3</v>
      </c>
      <c r="AS10" s="287"/>
      <c r="AT10" s="254">
        <v>1.3332455179714264E-2</v>
      </c>
      <c r="AU10" s="254">
        <v>4.8043777086763439E-2</v>
      </c>
      <c r="AV10" s="254">
        <v>4.6021109683482164E-2</v>
      </c>
      <c r="AW10" s="254">
        <v>1.7460095273676313E-2</v>
      </c>
      <c r="AX10" s="261">
        <v>3.1241412958981307E-2</v>
      </c>
      <c r="AY10" s="287"/>
      <c r="AZ10" s="254">
        <v>-1.6693969832709543E-3</v>
      </c>
      <c r="BA10" s="254">
        <v>-1.0808313954235094E-2</v>
      </c>
    </row>
    <row r="11" spans="1:53" hidden="1">
      <c r="A11" s="283"/>
      <c r="B11" s="279" t="s">
        <v>27</v>
      </c>
      <c r="C11" s="280" t="s">
        <v>25</v>
      </c>
      <c r="D11" s="335">
        <v>0</v>
      </c>
      <c r="E11" s="335">
        <v>0</v>
      </c>
      <c r="F11" s="335">
        <v>0</v>
      </c>
      <c r="G11" s="335">
        <v>0</v>
      </c>
      <c r="H11" s="336">
        <v>0</v>
      </c>
      <c r="I11" s="336"/>
      <c r="J11" s="335">
        <v>0</v>
      </c>
      <c r="K11" s="335">
        <v>0</v>
      </c>
      <c r="L11" s="335">
        <v>0</v>
      </c>
      <c r="M11" s="335">
        <v>0</v>
      </c>
      <c r="N11" s="337">
        <v>0</v>
      </c>
      <c r="O11" s="276"/>
      <c r="P11" s="335" t="e">
        <v>#DIV/0!</v>
      </c>
      <c r="Q11" s="335" t="e">
        <v>#DIV/0!</v>
      </c>
      <c r="R11" s="335" t="e">
        <v>#DIV/0!</v>
      </c>
      <c r="S11" s="335" t="e">
        <v>#DIV/0!</v>
      </c>
      <c r="T11" s="337" t="e">
        <v>#DIV/0!</v>
      </c>
      <c r="U11" s="359"/>
      <c r="V11" s="335" t="e">
        <v>#DIV/0!</v>
      </c>
      <c r="W11" s="335" t="e">
        <v>#DIV/0!</v>
      </c>
      <c r="X11" s="335" t="e">
        <v>#DIV/0!</v>
      </c>
      <c r="Y11" s="335" t="e">
        <v>#DIV/0!</v>
      </c>
      <c r="Z11" s="337" t="e">
        <v>#DIV/0!</v>
      </c>
      <c r="AA11" s="359"/>
      <c r="AB11" s="335" t="e">
        <v>#DIV/0!</v>
      </c>
      <c r="AC11" s="335" t="e">
        <v>#DIV/0!</v>
      </c>
      <c r="AD11" s="335" t="e">
        <v>#DIV/0!</v>
      </c>
      <c r="AE11" s="335" t="e">
        <v>#DIV/0!</v>
      </c>
      <c r="AF11" s="337" t="e">
        <v>#DIV/0!</v>
      </c>
      <c r="AG11" s="359"/>
      <c r="AH11" s="335" t="e">
        <v>#DIV/0!</v>
      </c>
      <c r="AI11" s="335" t="e">
        <v>#DIV/0!</v>
      </c>
      <c r="AJ11" s="335" t="e">
        <v>#DIV/0!</v>
      </c>
      <c r="AK11" s="335" t="e">
        <v>#DIV/0!</v>
      </c>
      <c r="AL11" s="337" t="e">
        <v>#DIV/0!</v>
      </c>
      <c r="AM11" s="359"/>
      <c r="AN11" s="335" t="e">
        <v>#DIV/0!</v>
      </c>
      <c r="AO11" s="335" t="e">
        <v>#DIV/0!</v>
      </c>
      <c r="AP11" s="335" t="e">
        <v>#DIV/0!</v>
      </c>
      <c r="AQ11" s="335" t="e">
        <v>#DIV/0!</v>
      </c>
      <c r="AR11" s="337" t="e">
        <v>#DIV/0!</v>
      </c>
      <c r="AS11" s="359"/>
      <c r="AT11" s="335" t="e">
        <v>#DIV/0!</v>
      </c>
      <c r="AU11" s="335" t="e">
        <v>#DIV/0!</v>
      </c>
      <c r="AV11" s="335" t="e">
        <v>#DIV/0!</v>
      </c>
      <c r="AW11" s="335" t="e">
        <v>#DIV/0!</v>
      </c>
      <c r="AX11" s="337" t="e">
        <v>#DIV/0!</v>
      </c>
      <c r="AY11" s="359"/>
      <c r="AZ11" s="335" t="e">
        <v>#DIV/0!</v>
      </c>
      <c r="BA11" s="335" t="e">
        <v>#DIV/0!</v>
      </c>
    </row>
    <row r="12" spans="1:53" hidden="1">
      <c r="A12" s="283"/>
      <c r="B12" s="288"/>
      <c r="C12" s="280" t="s">
        <v>23</v>
      </c>
      <c r="D12" s="254">
        <v>0</v>
      </c>
      <c r="E12" s="254">
        <v>0</v>
      </c>
      <c r="F12" s="254">
        <v>0</v>
      </c>
      <c r="G12" s="254">
        <v>0</v>
      </c>
      <c r="H12" s="329"/>
      <c r="I12" s="329"/>
      <c r="J12" s="254">
        <v>0</v>
      </c>
      <c r="K12" s="254">
        <v>0</v>
      </c>
      <c r="L12" s="254">
        <v>0</v>
      </c>
      <c r="M12" s="254">
        <v>0</v>
      </c>
      <c r="N12" s="261">
        <v>0</v>
      </c>
      <c r="O12" s="274"/>
      <c r="P12" s="254" t="e">
        <v>#DIV/0!</v>
      </c>
      <c r="Q12" s="254" t="e">
        <v>#DIV/0!</v>
      </c>
      <c r="R12" s="254" t="e">
        <v>#DIV/0!</v>
      </c>
      <c r="S12" s="254" t="e">
        <v>#DIV/0!</v>
      </c>
      <c r="T12" s="261" t="e">
        <v>#DIV/0!</v>
      </c>
      <c r="U12" s="287"/>
      <c r="V12" s="254" t="e">
        <v>#DIV/0!</v>
      </c>
      <c r="W12" s="254" t="e">
        <v>#DIV/0!</v>
      </c>
      <c r="X12" s="254" t="e">
        <v>#DIV/0!</v>
      </c>
      <c r="Y12" s="254" t="e">
        <v>#DIV/0!</v>
      </c>
      <c r="Z12" s="261" t="e">
        <v>#DIV/0!</v>
      </c>
      <c r="AA12" s="287"/>
      <c r="AB12" s="254" t="e">
        <v>#DIV/0!</v>
      </c>
      <c r="AC12" s="254" t="e">
        <v>#DIV/0!</v>
      </c>
      <c r="AD12" s="254" t="e">
        <v>#DIV/0!</v>
      </c>
      <c r="AE12" s="254" t="e">
        <v>#DIV/0!</v>
      </c>
      <c r="AF12" s="261" t="e">
        <v>#DIV/0!</v>
      </c>
      <c r="AG12" s="287"/>
      <c r="AH12" s="254" t="e">
        <v>#DIV/0!</v>
      </c>
      <c r="AI12" s="254" t="e">
        <v>#DIV/0!</v>
      </c>
      <c r="AJ12" s="254" t="e">
        <v>#DIV/0!</v>
      </c>
      <c r="AK12" s="254" t="e">
        <v>#DIV/0!</v>
      </c>
      <c r="AL12" s="261" t="e">
        <v>#DIV/0!</v>
      </c>
      <c r="AM12" s="287"/>
      <c r="AN12" s="254" t="e">
        <v>#DIV/0!</v>
      </c>
      <c r="AO12" s="254" t="e">
        <v>#DIV/0!</v>
      </c>
      <c r="AP12" s="254" t="e">
        <v>#DIV/0!</v>
      </c>
      <c r="AQ12" s="254" t="e">
        <v>#DIV/0!</v>
      </c>
      <c r="AR12" s="261" t="e">
        <v>#DIV/0!</v>
      </c>
      <c r="AS12" s="287"/>
      <c r="AT12" s="254" t="e">
        <v>#DIV/0!</v>
      </c>
      <c r="AU12" s="254" t="e">
        <v>#DIV/0!</v>
      </c>
      <c r="AV12" s="254" t="e">
        <v>#DIV/0!</v>
      </c>
      <c r="AW12" s="254" t="e">
        <v>#DIV/0!</v>
      </c>
      <c r="AX12" s="261" t="e">
        <v>#DIV/0!</v>
      </c>
      <c r="AY12" s="287"/>
      <c r="AZ12" s="254" t="e">
        <v>#DIV/0!</v>
      </c>
      <c r="BA12" s="254" t="e">
        <v>#DIV/0!</v>
      </c>
    </row>
    <row r="13" spans="1:53">
      <c r="A13" s="283"/>
      <c r="B13" s="279" t="s">
        <v>28</v>
      </c>
      <c r="C13" s="280" t="s">
        <v>25</v>
      </c>
      <c r="D13" s="335">
        <v>1445.6650143878694</v>
      </c>
      <c r="E13" s="335">
        <v>1437.0560649532949</v>
      </c>
      <c r="F13" s="335">
        <v>1432.5285009773461</v>
      </c>
      <c r="G13" s="335">
        <v>1414.4411769414091</v>
      </c>
      <c r="H13" s="336">
        <v>1432.1057103149965</v>
      </c>
      <c r="I13" s="336"/>
      <c r="J13" s="335">
        <v>1477.4118898809863</v>
      </c>
      <c r="K13" s="335">
        <v>1441.7292627465399</v>
      </c>
      <c r="L13" s="335">
        <v>1495.7818562375342</v>
      </c>
      <c r="M13" s="335">
        <v>1518.083857983582</v>
      </c>
      <c r="N13" s="337">
        <v>1482.5000571554858</v>
      </c>
      <c r="O13" s="276"/>
      <c r="P13" s="335">
        <v>1583.2063236483334</v>
      </c>
      <c r="Q13" s="335">
        <v>1598.6243685994425</v>
      </c>
      <c r="R13" s="335">
        <v>1607.7939738073451</v>
      </c>
      <c r="S13" s="335">
        <v>1599.7114891804742</v>
      </c>
      <c r="T13" s="337">
        <v>1597.5883689898794</v>
      </c>
      <c r="U13" s="359"/>
      <c r="V13" s="335">
        <v>1619.4968471643249</v>
      </c>
      <c r="W13" s="335">
        <v>1642.6392203482878</v>
      </c>
      <c r="X13" s="335">
        <v>1659.5465315359234</v>
      </c>
      <c r="Y13" s="335">
        <v>1668.4910938938306</v>
      </c>
      <c r="Z13" s="337">
        <v>1647.9871228166801</v>
      </c>
      <c r="AA13" s="359"/>
      <c r="AB13" s="335">
        <v>1718.4603008441952</v>
      </c>
      <c r="AC13" s="335">
        <v>1742.0989420413591</v>
      </c>
      <c r="AD13" s="335">
        <v>1776.300355783947</v>
      </c>
      <c r="AE13" s="335">
        <v>1796.0921325506988</v>
      </c>
      <c r="AF13" s="337">
        <v>1759.0221940240122</v>
      </c>
      <c r="AG13" s="359"/>
      <c r="AH13" s="335">
        <v>1823.495272534982</v>
      </c>
      <c r="AI13" s="335">
        <v>1832.0150444200081</v>
      </c>
      <c r="AJ13" s="335">
        <v>1827.2724498525658</v>
      </c>
      <c r="AK13" s="335">
        <v>1728.5160075588137</v>
      </c>
      <c r="AL13" s="337">
        <v>1802.5362990515366</v>
      </c>
      <c r="AM13" s="359"/>
      <c r="AN13" s="335">
        <v>1793.3968344388234</v>
      </c>
      <c r="AO13" s="335">
        <v>1810.5391333539701</v>
      </c>
      <c r="AP13" s="335">
        <v>1845.6471633433714</v>
      </c>
      <c r="AQ13" s="335">
        <v>1879.5079500087586</v>
      </c>
      <c r="AR13" s="337">
        <v>1833.0924967218866</v>
      </c>
      <c r="AS13" s="359"/>
      <c r="AT13" s="335">
        <v>1897.8797542557816</v>
      </c>
      <c r="AU13" s="335">
        <v>1920.1097855871449</v>
      </c>
      <c r="AV13" s="335">
        <v>1943.6823121928785</v>
      </c>
      <c r="AW13" s="335">
        <v>1929.9339396505056</v>
      </c>
      <c r="AX13" s="337">
        <v>1923.2110015772671</v>
      </c>
      <c r="AY13" s="359"/>
      <c r="AZ13" s="335">
        <v>1862.9543428107374</v>
      </c>
      <c r="BA13" s="335">
        <v>1887.4062217707767</v>
      </c>
    </row>
    <row r="14" spans="1:53">
      <c r="A14" s="288"/>
      <c r="B14" s="288"/>
      <c r="C14" s="280" t="s">
        <v>23</v>
      </c>
      <c r="D14" s="254">
        <v>0.10317780057890535</v>
      </c>
      <c r="E14" s="254">
        <v>-5.7686089493362118E-2</v>
      </c>
      <c r="F14" s="254">
        <v>3.8348877490865456E-2</v>
      </c>
      <c r="G14" s="254">
        <v>1.3702649342542969E-2</v>
      </c>
      <c r="H14" s="329"/>
      <c r="I14" s="329"/>
      <c r="J14" s="254">
        <v>2.1960049649924849E-2</v>
      </c>
      <c r="K14" s="254">
        <v>3.2519244775581265E-3</v>
      </c>
      <c r="L14" s="254">
        <v>4.415504139501121E-2</v>
      </c>
      <c r="M14" s="254">
        <v>7.3274649191343549E-2</v>
      </c>
      <c r="N14" s="261">
        <v>3.5188985336428003E-2</v>
      </c>
      <c r="O14" s="274"/>
      <c r="P14" s="254">
        <v>5.7801265804294566E-2</v>
      </c>
      <c r="Q14" s="254">
        <v>8.6767783274605659E-2</v>
      </c>
      <c r="R14" s="254">
        <v>5.2863024142902226E-2</v>
      </c>
      <c r="S14" s="254">
        <v>2.0290690821818336E-2</v>
      </c>
      <c r="T14" s="261">
        <v>5.4737289768382658E-2</v>
      </c>
      <c r="U14" s="287"/>
      <c r="V14" s="254">
        <v>2.292216938116054E-2</v>
      </c>
      <c r="W14" s="254">
        <v>2.7532954340866667E-2</v>
      </c>
      <c r="X14" s="254">
        <v>3.2188550630044555E-2</v>
      </c>
      <c r="Y14" s="254">
        <v>4.2995005773567296E-2</v>
      </c>
      <c r="Z14" s="261">
        <v>3.1546770623190445E-2</v>
      </c>
      <c r="AA14" s="287"/>
      <c r="AB14" s="254">
        <v>6.1107530930456289E-2</v>
      </c>
      <c r="AC14" s="254">
        <v>6.0548731858467875E-2</v>
      </c>
      <c r="AD14" s="254">
        <v>7.0352847617937586E-2</v>
      </c>
      <c r="AE14" s="254">
        <v>7.6476907263004934E-2</v>
      </c>
      <c r="AF14" s="261">
        <v>6.7376176470089755E-2</v>
      </c>
      <c r="AG14" s="287"/>
      <c r="AH14" s="254">
        <v>6.1121558431805667E-2</v>
      </c>
      <c r="AI14" s="254">
        <v>5.1613659941315948E-2</v>
      </c>
      <c r="AJ14" s="254">
        <v>2.8695650430201614E-2</v>
      </c>
      <c r="AK14" s="254">
        <v>-3.7623974721117226E-2</v>
      </c>
      <c r="AL14" s="261">
        <v>2.4737666855686236E-2</v>
      </c>
      <c r="AM14" s="287"/>
      <c r="AN14" s="254">
        <v>-1.6505904100489577E-2</v>
      </c>
      <c r="AO14" s="254">
        <v>-1.1722562612927145E-2</v>
      </c>
      <c r="AP14" s="254">
        <v>1.0055814879870839E-2</v>
      </c>
      <c r="AQ14" s="254">
        <v>8.7353511214044888E-2</v>
      </c>
      <c r="AR14" s="261">
        <v>1.695177938243364E-2</v>
      </c>
      <c r="AS14" s="287"/>
      <c r="AT14" s="254">
        <v>5.8259788246839639E-2</v>
      </c>
      <c r="AU14" s="254">
        <v>6.0518245761525424E-2</v>
      </c>
      <c r="AV14" s="254">
        <v>5.3116950409913377E-2</v>
      </c>
      <c r="AW14" s="254">
        <v>2.6829356929036763E-2</v>
      </c>
      <c r="AX14" s="261">
        <v>4.9162006290756732E-2</v>
      </c>
      <c r="AY14" s="287"/>
      <c r="AZ14" s="254">
        <v>-1.8402331004758188E-2</v>
      </c>
      <c r="BA14" s="254">
        <v>-1.7032132257149946E-2</v>
      </c>
    </row>
    <row r="15" spans="1:53">
      <c r="A15" s="279" t="s">
        <v>29</v>
      </c>
      <c r="B15" s="279" t="s">
        <v>22</v>
      </c>
      <c r="C15" s="280" t="s">
        <v>25</v>
      </c>
      <c r="D15" s="335">
        <v>1573.4890379428894</v>
      </c>
      <c r="E15" s="335">
        <v>1887.5808296134439</v>
      </c>
      <c r="F15" s="335">
        <v>2239.3347925344042</v>
      </c>
      <c r="G15" s="335">
        <v>2113.2714101214292</v>
      </c>
      <c r="H15" s="336">
        <v>1902.8729266610703</v>
      </c>
      <c r="I15" s="336"/>
      <c r="J15" s="335">
        <v>2358.7102314217191</v>
      </c>
      <c r="K15" s="335">
        <v>2223.3590676129147</v>
      </c>
      <c r="L15" s="335">
        <v>1926.9692747745057</v>
      </c>
      <c r="M15" s="335">
        <v>2014.7680204594285</v>
      </c>
      <c r="N15" s="337">
        <v>2107.1240237170459</v>
      </c>
      <c r="O15" s="276"/>
      <c r="P15" s="335">
        <v>2149.5738837594035</v>
      </c>
      <c r="Q15" s="335">
        <v>2248.5690041082712</v>
      </c>
      <c r="R15" s="335">
        <v>2326.0661582171265</v>
      </c>
      <c r="S15" s="335">
        <v>2186.5606252960151</v>
      </c>
      <c r="T15" s="337">
        <v>2227.2103411152857</v>
      </c>
      <c r="U15" s="359"/>
      <c r="V15" s="335">
        <v>2150.9058325414453</v>
      </c>
      <c r="W15" s="335">
        <v>2141.7994676900544</v>
      </c>
      <c r="X15" s="335">
        <v>2214.0783015094476</v>
      </c>
      <c r="Y15" s="335">
        <v>2166.3560187456515</v>
      </c>
      <c r="Z15" s="337">
        <v>2168.1391613823585</v>
      </c>
      <c r="AA15" s="359"/>
      <c r="AB15" s="335">
        <v>2290.3149306828227</v>
      </c>
      <c r="AC15" s="335">
        <v>2334.1971298059925</v>
      </c>
      <c r="AD15" s="335">
        <v>2340.9388536156662</v>
      </c>
      <c r="AE15" s="335">
        <v>2413.2645047970559</v>
      </c>
      <c r="AF15" s="337">
        <v>2345.4548981085031</v>
      </c>
      <c r="AG15" s="359"/>
      <c r="AH15" s="335">
        <v>2394.2840481100866</v>
      </c>
      <c r="AI15" s="335">
        <v>2353.8332792455449</v>
      </c>
      <c r="AJ15" s="335">
        <v>2238.01906942812</v>
      </c>
      <c r="AK15" s="335">
        <v>2146.7755379004211</v>
      </c>
      <c r="AL15" s="337">
        <v>2276.5113148931141</v>
      </c>
      <c r="AM15" s="359"/>
      <c r="AN15" s="335">
        <v>2195.1533990491275</v>
      </c>
      <c r="AO15" s="335">
        <v>2196.2174967559599</v>
      </c>
      <c r="AP15" s="335">
        <v>2341.3456646705413</v>
      </c>
      <c r="AQ15" s="335">
        <v>2401.6923255218953</v>
      </c>
      <c r="AR15" s="337">
        <v>2280.5632092952196</v>
      </c>
      <c r="AS15" s="359"/>
      <c r="AT15" s="335">
        <v>2346.1832595915348</v>
      </c>
      <c r="AU15" s="335">
        <v>2387.0682335620886</v>
      </c>
      <c r="AV15" s="335">
        <v>2368.3928797072795</v>
      </c>
      <c r="AW15" s="335">
        <v>2393.213195205592</v>
      </c>
      <c r="AX15" s="337">
        <v>2373.9868440887112</v>
      </c>
      <c r="AY15" s="359"/>
      <c r="AZ15" s="335">
        <v>2301.8028886499824</v>
      </c>
      <c r="BA15" s="335">
        <v>2272.1266625456783</v>
      </c>
    </row>
    <row r="16" spans="1:53">
      <c r="A16" s="283"/>
      <c r="B16" s="283"/>
      <c r="C16" s="280" t="s">
        <v>23</v>
      </c>
      <c r="D16" s="254">
        <v>8.3072856756186433E-2</v>
      </c>
      <c r="E16" s="254">
        <v>9.3319112031662099E-2</v>
      </c>
      <c r="F16" s="254">
        <v>0.39550192781462901</v>
      </c>
      <c r="G16" s="254">
        <v>0.34655755511123038</v>
      </c>
      <c r="H16" s="329"/>
      <c r="I16" s="329"/>
      <c r="J16" s="254">
        <v>0.49903188045427599</v>
      </c>
      <c r="K16" s="254">
        <v>0.17788813741461579</v>
      </c>
      <c r="L16" s="254">
        <v>-0.13949031596404288</v>
      </c>
      <c r="M16" s="254">
        <v>-4.661180253053282E-2</v>
      </c>
      <c r="N16" s="261">
        <v>0.10733827477085955</v>
      </c>
      <c r="O16" s="274"/>
      <c r="P16" s="254">
        <v>-0.12287508158087146</v>
      </c>
      <c r="Q16" s="254">
        <v>-3.3576758067170864E-2</v>
      </c>
      <c r="R16" s="254">
        <v>0.17491492764672456</v>
      </c>
      <c r="S16" s="254">
        <v>5.4898078332739964E-2</v>
      </c>
      <c r="T16" s="261">
        <v>2.1826267647702124E-2</v>
      </c>
      <c r="U16" s="287"/>
      <c r="V16" s="254">
        <v>6.1963386888219674E-4</v>
      </c>
      <c r="W16" s="254">
        <v>-4.7483326606006959E-2</v>
      </c>
      <c r="X16" s="254">
        <v>-4.8144742707367794E-2</v>
      </c>
      <c r="Y16" s="254">
        <v>-9.2403596390694398E-3</v>
      </c>
      <c r="Z16" s="261">
        <v>-2.6522497063904193E-2</v>
      </c>
      <c r="AA16" s="287"/>
      <c r="AB16" s="254">
        <v>6.4814133669745866E-2</v>
      </c>
      <c r="AC16" s="254">
        <v>8.9829914059807114E-2</v>
      </c>
      <c r="AD16" s="254">
        <v>5.7297229289375862E-2</v>
      </c>
      <c r="AE16" s="254">
        <v>0.11397410393992757</v>
      </c>
      <c r="AF16" s="261">
        <v>8.1782451922085997E-2</v>
      </c>
      <c r="AG16" s="287"/>
      <c r="AH16" s="254">
        <v>4.5395118389359279E-2</v>
      </c>
      <c r="AI16" s="254">
        <v>8.4123783671965491E-3</v>
      </c>
      <c r="AJ16" s="254">
        <v>-4.3965174070472957E-2</v>
      </c>
      <c r="AK16" s="254">
        <v>-0.11042675445103989</v>
      </c>
      <c r="AL16" s="261">
        <v>-2.9394546563649038E-2</v>
      </c>
      <c r="AM16" s="287"/>
      <c r="AN16" s="254">
        <v>-8.3169183379950939E-2</v>
      </c>
      <c r="AO16" s="254">
        <v>-6.6961319596987035E-2</v>
      </c>
      <c r="AP16" s="254">
        <v>4.6168773382625483E-2</v>
      </c>
      <c r="AQ16" s="254">
        <v>0.11874403407390544</v>
      </c>
      <c r="AR16" s="261">
        <v>1.7798700913971288E-3</v>
      </c>
      <c r="AS16" s="287"/>
      <c r="AT16" s="254">
        <v>6.8801506358429743E-2</v>
      </c>
      <c r="AU16" s="254">
        <v>8.6899743348750613E-2</v>
      </c>
      <c r="AV16" s="254">
        <v>1.1551995694127459E-2</v>
      </c>
      <c r="AW16" s="254">
        <v>-3.5304814968173392E-3</v>
      </c>
      <c r="AX16" s="261">
        <v>4.0965159138195206E-2</v>
      </c>
      <c r="AY16" s="287"/>
      <c r="AZ16" s="254">
        <v>-1.8915986532645812E-2</v>
      </c>
      <c r="BA16" s="254">
        <v>-4.8151774381786083E-2</v>
      </c>
    </row>
    <row r="17" spans="1:53">
      <c r="A17" s="283"/>
      <c r="B17" s="279" t="s">
        <v>24</v>
      </c>
      <c r="C17" s="280" t="s">
        <v>25</v>
      </c>
      <c r="D17" s="335">
        <v>1247.2318542475491</v>
      </c>
      <c r="E17" s="335">
        <v>1227.2411171873994</v>
      </c>
      <c r="F17" s="335">
        <v>1269.8441300705606</v>
      </c>
      <c r="G17" s="335">
        <v>1248.0257655717662</v>
      </c>
      <c r="H17" s="336">
        <v>1247.8100358047429</v>
      </c>
      <c r="I17" s="336"/>
      <c r="J17" s="335">
        <v>1307.6469107276303</v>
      </c>
      <c r="K17" s="335">
        <v>1253.703857239756</v>
      </c>
      <c r="L17" s="335">
        <v>1317.9069924020791</v>
      </c>
      <c r="M17" s="335">
        <v>1385.6483611794979</v>
      </c>
      <c r="N17" s="337">
        <v>1313.3130211864639</v>
      </c>
      <c r="O17" s="276"/>
      <c r="P17" s="335">
        <v>1458.6057494005288</v>
      </c>
      <c r="Q17" s="335">
        <v>1476.9427117018333</v>
      </c>
      <c r="R17" s="335">
        <v>1494.6088168898048</v>
      </c>
      <c r="S17" s="335">
        <v>1469.700473674553</v>
      </c>
      <c r="T17" s="337">
        <v>1475.1825149604938</v>
      </c>
      <c r="U17" s="359"/>
      <c r="V17" s="335">
        <v>1477.7956522689733</v>
      </c>
      <c r="W17" s="335">
        <v>1489.5453913554725</v>
      </c>
      <c r="X17" s="335">
        <v>1478.2664045860972</v>
      </c>
      <c r="Y17" s="335">
        <v>1485.8984490310138</v>
      </c>
      <c r="Z17" s="337">
        <v>1482.942628111166</v>
      </c>
      <c r="AA17" s="359"/>
      <c r="AB17" s="335">
        <v>1513.9975184076563</v>
      </c>
      <c r="AC17" s="335">
        <v>1526.6395359802068</v>
      </c>
      <c r="AD17" s="335">
        <v>1541.5348445619811</v>
      </c>
      <c r="AE17" s="335">
        <v>1583.1926780885367</v>
      </c>
      <c r="AF17" s="337">
        <v>1541.5957106420151</v>
      </c>
      <c r="AG17" s="359"/>
      <c r="AH17" s="335">
        <v>1610.5114504496748</v>
      </c>
      <c r="AI17" s="335">
        <v>1602.3906150161963</v>
      </c>
      <c r="AJ17" s="335">
        <v>1524.2086796204187</v>
      </c>
      <c r="AK17" s="335">
        <v>1421.8453279237076</v>
      </c>
      <c r="AL17" s="337">
        <v>1535.2499140442505</v>
      </c>
      <c r="AM17" s="359"/>
      <c r="AN17" s="335">
        <v>1476.2442696776163</v>
      </c>
      <c r="AO17" s="335">
        <v>1497.1508524793076</v>
      </c>
      <c r="AP17" s="335">
        <v>1535.3607992359707</v>
      </c>
      <c r="AQ17" s="335">
        <v>1538.3809740027143</v>
      </c>
      <c r="AR17" s="337">
        <v>1512.1305655346239</v>
      </c>
      <c r="AS17" s="359"/>
      <c r="AT17" s="335">
        <v>1521.2545789077528</v>
      </c>
      <c r="AU17" s="335">
        <v>1553.6649985340086</v>
      </c>
      <c r="AV17" s="335">
        <v>1572.2391214007278</v>
      </c>
      <c r="AW17" s="335">
        <v>1599.2184324068287</v>
      </c>
      <c r="AX17" s="337">
        <v>1561.811774250024</v>
      </c>
      <c r="AY17" s="359"/>
      <c r="AZ17" s="335">
        <v>1545.4361276279089</v>
      </c>
      <c r="BA17" s="335">
        <v>1564.1168206419843</v>
      </c>
    </row>
    <row r="18" spans="1:53">
      <c r="A18" s="283"/>
      <c r="B18" s="288"/>
      <c r="C18" s="280" t="s">
        <v>23</v>
      </c>
      <c r="D18" s="254">
        <v>0.15648485371700352</v>
      </c>
      <c r="E18" s="254">
        <v>-2.4726767522855932E-2</v>
      </c>
      <c r="F18" s="254">
        <v>4.8127004667761354E-2</v>
      </c>
      <c r="G18" s="254">
        <v>2.1316788046013429E-2</v>
      </c>
      <c r="H18" s="329"/>
      <c r="I18" s="329"/>
      <c r="J18" s="254">
        <v>4.843931485099004E-2</v>
      </c>
      <c r="K18" s="254">
        <v>2.1562788014309775E-2</v>
      </c>
      <c r="L18" s="254">
        <v>3.7849418832882953E-2</v>
      </c>
      <c r="M18" s="254">
        <v>0.11027223908689236</v>
      </c>
      <c r="N18" s="261">
        <v>5.2494356915054441E-2</v>
      </c>
      <c r="O18" s="274"/>
      <c r="P18" s="254">
        <v>8.653725603134288E-2</v>
      </c>
      <c r="Q18" s="254">
        <v>0.13403737389299297</v>
      </c>
      <c r="R18" s="254">
        <v>9.3700339327376314E-2</v>
      </c>
      <c r="S18" s="254">
        <v>1.3099317218643547E-2</v>
      </c>
      <c r="T18" s="261">
        <v>8.3123053277611048E-2</v>
      </c>
      <c r="U18" s="287"/>
      <c r="V18" s="254">
        <v>1.3156332940776672E-2</v>
      </c>
      <c r="W18" s="254">
        <v>8.5329509085139144E-3</v>
      </c>
      <c r="X18" s="254">
        <v>-1.0934240531054296E-2</v>
      </c>
      <c r="Y18" s="254">
        <v>1.1021276543486724E-2</v>
      </c>
      <c r="Z18" s="261">
        <v>5.260442739778437E-3</v>
      </c>
      <c r="AA18" s="287"/>
      <c r="AB18" s="254">
        <v>2.4497207095649287E-2</v>
      </c>
      <c r="AC18" s="254">
        <v>2.4902997142624228E-2</v>
      </c>
      <c r="AD18" s="254">
        <v>4.2799078555531667E-2</v>
      </c>
      <c r="AE18" s="254">
        <v>6.5478383883481817E-2</v>
      </c>
      <c r="AF18" s="261">
        <v>3.9551821775840379E-2</v>
      </c>
      <c r="AG18" s="287"/>
      <c r="AH18" s="254">
        <v>6.3747747845403824E-2</v>
      </c>
      <c r="AI18" s="254">
        <v>4.9619492519792585E-2</v>
      </c>
      <c r="AJ18" s="254">
        <v>-1.1239554527543327E-2</v>
      </c>
      <c r="AK18" s="254">
        <v>-0.10191264297636304</v>
      </c>
      <c r="AL18" s="261">
        <v>-4.1163818463932911E-3</v>
      </c>
      <c r="AM18" s="287"/>
      <c r="AN18" s="254">
        <v>-8.3369280444773874E-2</v>
      </c>
      <c r="AO18" s="254">
        <v>-6.5676721737305654E-2</v>
      </c>
      <c r="AP18" s="254">
        <v>7.316661927374124E-3</v>
      </c>
      <c r="AQ18" s="254">
        <v>8.1960846085264105E-2</v>
      </c>
      <c r="AR18" s="261">
        <v>-1.5059013062390769E-2</v>
      </c>
      <c r="AS18" s="287"/>
      <c r="AT18" s="254">
        <v>3.0489743570666583E-2</v>
      </c>
      <c r="AU18" s="254">
        <v>3.7747796730778882E-2</v>
      </c>
      <c r="AV18" s="254">
        <v>2.4019319877848E-2</v>
      </c>
      <c r="AW18" s="254">
        <v>3.9546418885967771E-2</v>
      </c>
      <c r="AX18" s="261">
        <v>3.2855105139571794E-2</v>
      </c>
      <c r="AY18" s="287"/>
      <c r="AZ18" s="254">
        <v>1.5895793547926917E-2</v>
      </c>
      <c r="BA18" s="254">
        <v>6.7272044603166048E-3</v>
      </c>
    </row>
    <row r="19" spans="1:53">
      <c r="A19" s="283"/>
      <c r="B19" s="289" t="s">
        <v>26</v>
      </c>
      <c r="C19" s="280" t="s">
        <v>25</v>
      </c>
      <c r="D19" s="335">
        <v>916.95131833361381</v>
      </c>
      <c r="E19" s="335">
        <v>914.07562152522121</v>
      </c>
      <c r="F19" s="335">
        <v>959.00956841536663</v>
      </c>
      <c r="G19" s="335">
        <v>963.80008077893092</v>
      </c>
      <c r="H19" s="336">
        <v>939.38824474387297</v>
      </c>
      <c r="I19" s="336"/>
      <c r="J19" s="335">
        <v>990.61678735741702</v>
      </c>
      <c r="K19" s="335">
        <v>978.50493086351935</v>
      </c>
      <c r="L19" s="335">
        <v>1002.7233246822673</v>
      </c>
      <c r="M19" s="335">
        <v>1001.3249866634494</v>
      </c>
      <c r="N19" s="337">
        <v>992.87323479847282</v>
      </c>
      <c r="O19" s="276"/>
      <c r="P19" s="335">
        <v>1077.8960701529122</v>
      </c>
      <c r="Q19" s="335">
        <v>1103.8091252384475</v>
      </c>
      <c r="R19" s="335">
        <v>1133.8625478246297</v>
      </c>
      <c r="S19" s="335">
        <v>1111.5936548891623</v>
      </c>
      <c r="T19" s="337">
        <v>1106.9824678514503</v>
      </c>
      <c r="U19" s="359"/>
      <c r="V19" s="335">
        <v>1115.2033911137776</v>
      </c>
      <c r="W19" s="335">
        <v>1119.8990736303472</v>
      </c>
      <c r="X19" s="335">
        <v>1109.922489355883</v>
      </c>
      <c r="Y19" s="335">
        <v>1109.6559435218733</v>
      </c>
      <c r="Z19" s="337">
        <v>1113.6250411290471</v>
      </c>
      <c r="AA19" s="359"/>
      <c r="AB19" s="335">
        <v>1120.6290148054138</v>
      </c>
      <c r="AC19" s="335">
        <v>1131.5809421061481</v>
      </c>
      <c r="AD19" s="335">
        <v>1149.0153178702699</v>
      </c>
      <c r="AE19" s="335">
        <v>1153.6790061593231</v>
      </c>
      <c r="AF19" s="337">
        <v>1138.8332269523473</v>
      </c>
      <c r="AG19" s="359"/>
      <c r="AH19" s="335">
        <v>1150.4220478492948</v>
      </c>
      <c r="AI19" s="335">
        <v>1161.9888598803022</v>
      </c>
      <c r="AJ19" s="335">
        <v>1167.0884201809595</v>
      </c>
      <c r="AK19" s="335">
        <v>1104.9890665870882</v>
      </c>
      <c r="AL19" s="337">
        <v>1145.9885717038744</v>
      </c>
      <c r="AM19" s="359"/>
      <c r="AN19" s="335">
        <v>1157.7208655850463</v>
      </c>
      <c r="AO19" s="335">
        <v>1169.2520903159361</v>
      </c>
      <c r="AP19" s="335">
        <v>1170.823326340839</v>
      </c>
      <c r="AQ19" s="335">
        <v>1174.960382117019</v>
      </c>
      <c r="AR19" s="337">
        <v>1168.3815783747702</v>
      </c>
      <c r="AS19" s="359"/>
      <c r="AT19" s="335">
        <v>1173.3460471367614</v>
      </c>
      <c r="AU19" s="335">
        <v>1204.5406034290227</v>
      </c>
      <c r="AV19" s="335">
        <v>1224.977287123811</v>
      </c>
      <c r="AW19" s="335">
        <v>1218.2884902682877</v>
      </c>
      <c r="AX19" s="337">
        <v>1205.3756901770216</v>
      </c>
      <c r="AY19" s="359"/>
      <c r="AZ19" s="335">
        <v>1191.6774493813612</v>
      </c>
      <c r="BA19" s="335">
        <v>1230.3588286125228</v>
      </c>
    </row>
    <row r="20" spans="1:53">
      <c r="A20" s="283"/>
      <c r="B20" s="283"/>
      <c r="C20" s="280" t="s">
        <v>23</v>
      </c>
      <c r="D20" s="254">
        <v>0.10167183102675593</v>
      </c>
      <c r="E20" s="254">
        <v>7.1399081796296622E-3</v>
      </c>
      <c r="F20" s="254">
        <v>7.8199113354824781E-2</v>
      </c>
      <c r="G20" s="254">
        <v>6.510347690709159E-2</v>
      </c>
      <c r="H20" s="329"/>
      <c r="I20" s="329"/>
      <c r="J20" s="254">
        <v>8.0337382749693098E-2</v>
      </c>
      <c r="K20" s="254">
        <v>7.0485753936629189E-2</v>
      </c>
      <c r="L20" s="254">
        <v>4.5582189903622866E-2</v>
      </c>
      <c r="M20" s="254">
        <v>3.8934325315880175E-2</v>
      </c>
      <c r="N20" s="261">
        <v>5.6935979722827712E-2</v>
      </c>
      <c r="O20" s="274"/>
      <c r="P20" s="254">
        <v>7.1436380010380329E-2</v>
      </c>
      <c r="Q20" s="254">
        <v>0.10169555577451916</v>
      </c>
      <c r="R20" s="254">
        <v>9.9154827510373078E-2</v>
      </c>
      <c r="S20" s="254">
        <v>4.5569953831356314E-2</v>
      </c>
      <c r="T20" s="261">
        <v>8.0766401959573075E-2</v>
      </c>
      <c r="U20" s="287"/>
      <c r="V20" s="254">
        <v>3.4611241281891747E-2</v>
      </c>
      <c r="W20" s="254">
        <v>1.4576748845434695E-2</v>
      </c>
      <c r="X20" s="254">
        <v>-2.1113721865738344E-2</v>
      </c>
      <c r="Y20" s="254">
        <v>-1.7431831845803325E-3</v>
      </c>
      <c r="Z20" s="261">
        <v>6.0006129008431941E-3</v>
      </c>
      <c r="AA20" s="287"/>
      <c r="AB20" s="254">
        <v>4.8651427487298449E-3</v>
      </c>
      <c r="AC20" s="254">
        <v>1.0431179693659365E-2</v>
      </c>
      <c r="AD20" s="254">
        <v>3.5221223904629007E-2</v>
      </c>
      <c r="AE20" s="254">
        <v>3.9672713776242707E-2</v>
      </c>
      <c r="AF20" s="261">
        <v>2.2636152108920671E-2</v>
      </c>
      <c r="AG20" s="287"/>
      <c r="AH20" s="254">
        <v>2.6585991126647945E-2</v>
      </c>
      <c r="AI20" s="254">
        <v>2.6872066011961682E-2</v>
      </c>
      <c r="AJ20" s="254">
        <v>1.5729209201656769E-2</v>
      </c>
      <c r="AK20" s="254">
        <v>-4.2204061365671341E-2</v>
      </c>
      <c r="AL20" s="261">
        <v>6.2830488101190962E-3</v>
      </c>
      <c r="AM20" s="287"/>
      <c r="AN20" s="254">
        <v>6.3444696226020447E-3</v>
      </c>
      <c r="AO20" s="254">
        <v>6.2506885275837032E-3</v>
      </c>
      <c r="AP20" s="254">
        <v>3.2001912582599878E-3</v>
      </c>
      <c r="AQ20" s="254">
        <v>6.3323084042855582E-2</v>
      </c>
      <c r="AR20" s="261">
        <v>1.9540340299905035E-2</v>
      </c>
      <c r="AS20" s="287"/>
      <c r="AT20" s="254">
        <v>1.3496501631953484E-2</v>
      </c>
      <c r="AU20" s="254">
        <v>3.0180414818460122E-2</v>
      </c>
      <c r="AV20" s="254">
        <v>4.6252888514118462E-2</v>
      </c>
      <c r="AW20" s="254">
        <v>3.6876229029272567E-2</v>
      </c>
      <c r="AX20" s="261">
        <v>3.1662696919366518E-2</v>
      </c>
      <c r="AY20" s="287"/>
      <c r="AZ20" s="254">
        <v>1.5623184898719833E-2</v>
      </c>
      <c r="BA20" s="254">
        <v>2.1434084587935054E-2</v>
      </c>
    </row>
    <row r="21" spans="1:53" hidden="1">
      <c r="A21" s="283"/>
      <c r="B21" s="279" t="s">
        <v>27</v>
      </c>
      <c r="C21" s="280" t="s">
        <v>25</v>
      </c>
      <c r="D21" s="335">
        <v>0</v>
      </c>
      <c r="E21" s="335">
        <v>0</v>
      </c>
      <c r="F21" s="335">
        <v>0</v>
      </c>
      <c r="G21" s="335">
        <v>0</v>
      </c>
      <c r="H21" s="336">
        <v>0</v>
      </c>
      <c r="I21" s="336"/>
      <c r="J21" s="335">
        <v>0</v>
      </c>
      <c r="K21" s="335">
        <v>0</v>
      </c>
      <c r="L21" s="335">
        <v>0</v>
      </c>
      <c r="M21" s="335">
        <v>0</v>
      </c>
      <c r="N21" s="337">
        <v>0</v>
      </c>
      <c r="O21" s="276"/>
      <c r="P21" s="335" t="e">
        <v>#DIV/0!</v>
      </c>
      <c r="Q21" s="335" t="e">
        <v>#DIV/0!</v>
      </c>
      <c r="R21" s="335" t="e">
        <v>#DIV/0!</v>
      </c>
      <c r="S21" s="335" t="e">
        <v>#DIV/0!</v>
      </c>
      <c r="T21" s="337" t="e">
        <v>#DIV/0!</v>
      </c>
      <c r="U21" s="359"/>
      <c r="V21" s="335" t="e">
        <v>#DIV/0!</v>
      </c>
      <c r="W21" s="335" t="e">
        <v>#DIV/0!</v>
      </c>
      <c r="X21" s="335" t="e">
        <v>#DIV/0!</v>
      </c>
      <c r="Y21" s="335" t="e">
        <v>#DIV/0!</v>
      </c>
      <c r="Z21" s="337" t="e">
        <v>#DIV/0!</v>
      </c>
      <c r="AA21" s="359"/>
      <c r="AB21" s="335" t="e">
        <v>#DIV/0!</v>
      </c>
      <c r="AC21" s="335" t="e">
        <v>#DIV/0!</v>
      </c>
      <c r="AD21" s="335" t="e">
        <v>#DIV/0!</v>
      </c>
      <c r="AE21" s="335" t="e">
        <v>#DIV/0!</v>
      </c>
      <c r="AF21" s="337" t="e">
        <v>#DIV/0!</v>
      </c>
      <c r="AG21" s="359"/>
      <c r="AH21" s="335" t="e">
        <v>#DIV/0!</v>
      </c>
      <c r="AI21" s="335" t="e">
        <v>#DIV/0!</v>
      </c>
      <c r="AJ21" s="335" t="e">
        <v>#DIV/0!</v>
      </c>
      <c r="AK21" s="335" t="e">
        <v>#DIV/0!</v>
      </c>
      <c r="AL21" s="337" t="e">
        <v>#DIV/0!</v>
      </c>
      <c r="AM21" s="359"/>
      <c r="AN21" s="335" t="e">
        <v>#DIV/0!</v>
      </c>
      <c r="AO21" s="335" t="e">
        <v>#DIV/0!</v>
      </c>
      <c r="AP21" s="335" t="e">
        <v>#DIV/0!</v>
      </c>
      <c r="AQ21" s="335" t="e">
        <v>#DIV/0!</v>
      </c>
      <c r="AR21" s="337" t="e">
        <v>#DIV/0!</v>
      </c>
      <c r="AS21" s="359"/>
      <c r="AT21" s="335" t="e">
        <v>#DIV/0!</v>
      </c>
      <c r="AU21" s="335" t="e">
        <v>#DIV/0!</v>
      </c>
      <c r="AV21" s="335" t="e">
        <v>#DIV/0!</v>
      </c>
      <c r="AW21" s="335" t="e">
        <v>#DIV/0!</v>
      </c>
      <c r="AX21" s="337" t="e">
        <v>#DIV/0!</v>
      </c>
      <c r="AY21" s="359"/>
      <c r="AZ21" s="335" t="e">
        <v>#DIV/0!</v>
      </c>
      <c r="BA21" s="335" t="e">
        <v>#DIV/0!</v>
      </c>
    </row>
    <row r="22" spans="1:53" hidden="1">
      <c r="A22" s="283"/>
      <c r="B22" s="288"/>
      <c r="C22" s="280" t="s">
        <v>23</v>
      </c>
      <c r="D22" s="254">
        <v>0</v>
      </c>
      <c r="E22" s="254">
        <v>0</v>
      </c>
      <c r="F22" s="254">
        <v>0</v>
      </c>
      <c r="G22" s="254">
        <v>0</v>
      </c>
      <c r="H22" s="329"/>
      <c r="I22" s="329"/>
      <c r="J22" s="254">
        <v>0</v>
      </c>
      <c r="K22" s="254">
        <v>0</v>
      </c>
      <c r="L22" s="254">
        <v>0</v>
      </c>
      <c r="M22" s="254">
        <v>0</v>
      </c>
      <c r="N22" s="261">
        <v>0</v>
      </c>
      <c r="O22" s="274"/>
      <c r="P22" s="254" t="e">
        <v>#DIV/0!</v>
      </c>
      <c r="Q22" s="254" t="e">
        <v>#DIV/0!</v>
      </c>
      <c r="R22" s="254" t="e">
        <v>#DIV/0!</v>
      </c>
      <c r="S22" s="254" t="e">
        <v>#DIV/0!</v>
      </c>
      <c r="T22" s="261" t="e">
        <v>#DIV/0!</v>
      </c>
      <c r="U22" s="287"/>
      <c r="V22" s="254" t="e">
        <v>#DIV/0!</v>
      </c>
      <c r="W22" s="254" t="e">
        <v>#DIV/0!</v>
      </c>
      <c r="X22" s="254" t="e">
        <v>#DIV/0!</v>
      </c>
      <c r="Y22" s="254" t="e">
        <v>#DIV/0!</v>
      </c>
      <c r="Z22" s="261" t="e">
        <v>#DIV/0!</v>
      </c>
      <c r="AA22" s="287"/>
      <c r="AB22" s="254" t="e">
        <v>#DIV/0!</v>
      </c>
      <c r="AC22" s="254" t="e">
        <v>#DIV/0!</v>
      </c>
      <c r="AD22" s="254" t="e">
        <v>#DIV/0!</v>
      </c>
      <c r="AE22" s="254" t="e">
        <v>#DIV/0!</v>
      </c>
      <c r="AF22" s="261" t="e">
        <v>#DIV/0!</v>
      </c>
      <c r="AG22" s="287"/>
      <c r="AH22" s="254" t="e">
        <v>#DIV/0!</v>
      </c>
      <c r="AI22" s="254" t="e">
        <v>#DIV/0!</v>
      </c>
      <c r="AJ22" s="254" t="e">
        <v>#DIV/0!</v>
      </c>
      <c r="AK22" s="254" t="e">
        <v>#DIV/0!</v>
      </c>
      <c r="AL22" s="261" t="e">
        <v>#DIV/0!</v>
      </c>
      <c r="AM22" s="287"/>
      <c r="AN22" s="254" t="e">
        <v>#DIV/0!</v>
      </c>
      <c r="AO22" s="254" t="e">
        <v>#DIV/0!</v>
      </c>
      <c r="AP22" s="254" t="e">
        <v>#DIV/0!</v>
      </c>
      <c r="AQ22" s="254" t="e">
        <v>#DIV/0!</v>
      </c>
      <c r="AR22" s="261" t="e">
        <v>#DIV/0!</v>
      </c>
      <c r="AS22" s="287"/>
      <c r="AT22" s="254" t="e">
        <v>#DIV/0!</v>
      </c>
      <c r="AU22" s="254" t="e">
        <v>#DIV/0!</v>
      </c>
      <c r="AV22" s="254" t="e">
        <v>#DIV/0!</v>
      </c>
      <c r="AW22" s="254" t="e">
        <v>#DIV/0!</v>
      </c>
      <c r="AX22" s="261" t="e">
        <v>#DIV/0!</v>
      </c>
      <c r="AY22" s="287"/>
      <c r="AZ22" s="254" t="e">
        <v>#DIV/0!</v>
      </c>
      <c r="BA22" s="254" t="e">
        <v>#DIV/0!</v>
      </c>
    </row>
    <row r="23" spans="1:53">
      <c r="A23" s="283"/>
      <c r="B23" s="279" t="s">
        <v>28</v>
      </c>
      <c r="C23" s="280" t="s">
        <v>25</v>
      </c>
      <c r="D23" s="335">
        <v>1225.4662574659446</v>
      </c>
      <c r="E23" s="335">
        <v>1269.6201448517027</v>
      </c>
      <c r="F23" s="335">
        <v>1332.6356375788966</v>
      </c>
      <c r="G23" s="335">
        <v>1297.4016990577318</v>
      </c>
      <c r="H23" s="336">
        <v>1279.9782111355412</v>
      </c>
      <c r="I23" s="336"/>
      <c r="J23" s="335">
        <v>1360.693493462074</v>
      </c>
      <c r="K23" s="335">
        <v>1318.1957691261205</v>
      </c>
      <c r="L23" s="335">
        <v>1347.3666636363853</v>
      </c>
      <c r="M23" s="335">
        <v>1386.6962430888284</v>
      </c>
      <c r="N23" s="337">
        <v>1352.5993630113132</v>
      </c>
      <c r="O23" s="276"/>
      <c r="P23" s="335">
        <v>1478.6145951495796</v>
      </c>
      <c r="Q23" s="335">
        <v>1521.8659301273892</v>
      </c>
      <c r="R23" s="335">
        <v>1552.0937929699303</v>
      </c>
      <c r="S23" s="335">
        <v>1513.0719394949281</v>
      </c>
      <c r="T23" s="337">
        <v>1516.6975058222649</v>
      </c>
      <c r="U23" s="359"/>
      <c r="V23" s="335">
        <v>1524.7599265362517</v>
      </c>
      <c r="W23" s="335">
        <v>1530.2252670272665</v>
      </c>
      <c r="X23" s="335">
        <v>1538.9793088449057</v>
      </c>
      <c r="Y23" s="335">
        <v>1534.0248413723111</v>
      </c>
      <c r="Z23" s="337">
        <v>1532.0789065078491</v>
      </c>
      <c r="AA23" s="359"/>
      <c r="AB23" s="335">
        <v>1582.6500435573869</v>
      </c>
      <c r="AC23" s="335">
        <v>1600.4709852553999</v>
      </c>
      <c r="AD23" s="335">
        <v>1628.6836927649927</v>
      </c>
      <c r="AE23" s="335">
        <v>1667.9805230517447</v>
      </c>
      <c r="AF23" s="337">
        <v>1620.3273953040029</v>
      </c>
      <c r="AG23" s="359"/>
      <c r="AH23" s="335">
        <v>1675.2345542170492</v>
      </c>
      <c r="AI23" s="335">
        <v>1667.816080659604</v>
      </c>
      <c r="AJ23" s="335">
        <v>1630.5681123446216</v>
      </c>
      <c r="AK23" s="335">
        <v>1542.3706739704587</v>
      </c>
      <c r="AL23" s="337">
        <v>1626.8133002357615</v>
      </c>
      <c r="AM23" s="359"/>
      <c r="AN23" s="335">
        <v>1614.2659593053113</v>
      </c>
      <c r="AO23" s="335">
        <v>1627.3156470357235</v>
      </c>
      <c r="AP23" s="335">
        <v>1668.0407768803261</v>
      </c>
      <c r="AQ23" s="335">
        <v>1687.0908020633983</v>
      </c>
      <c r="AR23" s="337">
        <v>1649.3287633224945</v>
      </c>
      <c r="AS23" s="359"/>
      <c r="AT23" s="335">
        <v>1680.6651380137603</v>
      </c>
      <c r="AU23" s="335">
        <v>1722.6751473758866</v>
      </c>
      <c r="AV23" s="335">
        <v>1740.2902728166187</v>
      </c>
      <c r="AW23" s="335">
        <v>1747.9267372097663</v>
      </c>
      <c r="AX23" s="337">
        <v>1723.1699904999325</v>
      </c>
      <c r="AY23" s="359"/>
      <c r="AZ23" s="335">
        <v>1692.3897133685107</v>
      </c>
      <c r="BA23" s="335">
        <v>1706.4378449415185</v>
      </c>
    </row>
    <row r="24" spans="1:53">
      <c r="A24" s="288"/>
      <c r="B24" s="288"/>
      <c r="C24" s="280" t="s">
        <v>23</v>
      </c>
      <c r="D24" s="254">
        <v>0.10819056699583871</v>
      </c>
      <c r="E24" s="254">
        <v>8.6220862195274511E-3</v>
      </c>
      <c r="F24" s="254">
        <v>0.10657084421991023</v>
      </c>
      <c r="G24" s="254">
        <v>7.0351578591141967E-2</v>
      </c>
      <c r="H24" s="329"/>
      <c r="I24" s="329"/>
      <c r="J24" s="254">
        <v>0.11034758009229584</v>
      </c>
      <c r="K24" s="254">
        <v>3.8259966550933749E-2</v>
      </c>
      <c r="L24" s="254">
        <v>1.1054053817930039E-2</v>
      </c>
      <c r="M24" s="254">
        <v>6.8825672184604711E-2</v>
      </c>
      <c r="N24" s="261">
        <v>5.6736240698461282E-2</v>
      </c>
      <c r="O24" s="274"/>
      <c r="P24" s="254">
        <v>6.1751021224522029E-2</v>
      </c>
      <c r="Q24" s="254">
        <v>0.11693985310516131</v>
      </c>
      <c r="R24" s="254">
        <v>0.11661086092348483</v>
      </c>
      <c r="S24" s="254">
        <v>3.9161949448018651E-2</v>
      </c>
      <c r="T24" s="261">
        <v>8.3910084290704123E-2</v>
      </c>
      <c r="U24" s="287"/>
      <c r="V24" s="254">
        <v>3.1208491744939115E-2</v>
      </c>
      <c r="W24" s="254">
        <v>5.4928208420945701E-3</v>
      </c>
      <c r="X24" s="254">
        <v>-8.4495435678084707E-3</v>
      </c>
      <c r="Y24" s="254">
        <v>1.3847921787762063E-2</v>
      </c>
      <c r="Z24" s="261">
        <v>1.0141376659840384E-2</v>
      </c>
      <c r="AA24" s="287"/>
      <c r="AB24" s="254">
        <v>3.7966709390534925E-2</v>
      </c>
      <c r="AC24" s="254">
        <v>4.5905475319067301E-2</v>
      </c>
      <c r="AD24" s="254">
        <v>5.828823259970628E-2</v>
      </c>
      <c r="AE24" s="254">
        <v>8.7323019853837058E-2</v>
      </c>
      <c r="AF24" s="261">
        <v>5.7600485471928753E-2</v>
      </c>
      <c r="AG24" s="287"/>
      <c r="AH24" s="254">
        <v>5.8499673403196839E-2</v>
      </c>
      <c r="AI24" s="254">
        <v>4.2078298216357446E-2</v>
      </c>
      <c r="AJ24" s="254">
        <v>1.1570199836836714E-3</v>
      </c>
      <c r="AK24" s="254">
        <v>-7.5306544258364361E-2</v>
      </c>
      <c r="AL24" s="261">
        <v>4.0028360629806858E-3</v>
      </c>
      <c r="AM24" s="287"/>
      <c r="AN24" s="254">
        <v>-3.6394064794247671E-2</v>
      </c>
      <c r="AO24" s="254">
        <v>-2.4283513088483422E-2</v>
      </c>
      <c r="AP24" s="254">
        <v>2.2981354935134757E-2</v>
      </c>
      <c r="AQ24" s="254">
        <v>9.3829667884175239E-2</v>
      </c>
      <c r="AR24" s="261">
        <v>1.3840225601468914E-2</v>
      </c>
      <c r="AS24" s="287"/>
      <c r="AT24" s="254">
        <v>4.1132737964085786E-2</v>
      </c>
      <c r="AU24" s="254">
        <v>5.8599264693280251E-2</v>
      </c>
      <c r="AV24" s="254">
        <v>4.3313986646908109E-2</v>
      </c>
      <c r="AW24" s="254">
        <v>3.6059668556050806E-2</v>
      </c>
      <c r="AX24" s="261">
        <v>4.4770471975937864E-2</v>
      </c>
      <c r="AY24" s="287"/>
      <c r="AZ24" s="254">
        <v>6.9761519350646228E-3</v>
      </c>
      <c r="BA24" s="254">
        <v>-9.4256322552177529E-3</v>
      </c>
    </row>
    <row r="25" spans="1:53">
      <c r="A25" s="279" t="s">
        <v>30</v>
      </c>
      <c r="B25" s="279" t="s">
        <v>22</v>
      </c>
      <c r="C25" s="280" t="s">
        <v>25</v>
      </c>
      <c r="D25" s="335">
        <v>1941.2003612991098</v>
      </c>
      <c r="E25" s="335">
        <v>1839.3283917313872</v>
      </c>
      <c r="F25" s="335">
        <v>1833.5697138954285</v>
      </c>
      <c r="G25" s="335">
        <v>1821.4924460857346</v>
      </c>
      <c r="H25" s="336">
        <v>1859.396137968072</v>
      </c>
      <c r="I25" s="336"/>
      <c r="J25" s="335">
        <v>1934.4764335622713</v>
      </c>
      <c r="K25" s="335">
        <v>1923.2881401493746</v>
      </c>
      <c r="L25" s="335">
        <v>2044.7973363420322</v>
      </c>
      <c r="M25" s="335">
        <v>2096.6543706895736</v>
      </c>
      <c r="N25" s="337">
        <v>1997.3423389928616</v>
      </c>
      <c r="O25" s="276"/>
      <c r="P25" s="335">
        <v>2189.3262068765289</v>
      </c>
      <c r="Q25" s="335">
        <v>2222.6109513983711</v>
      </c>
      <c r="R25" s="335">
        <v>2243.2143684649832</v>
      </c>
      <c r="S25" s="335">
        <v>2194.4911683711384</v>
      </c>
      <c r="T25" s="337">
        <v>2212.6863862940531</v>
      </c>
      <c r="U25" s="359"/>
      <c r="V25" s="335">
        <v>2200.1881606091461</v>
      </c>
      <c r="W25" s="335">
        <v>2305.9264252390835</v>
      </c>
      <c r="X25" s="335">
        <v>2309.6683604812133</v>
      </c>
      <c r="Y25" s="335">
        <v>2304.4553727268276</v>
      </c>
      <c r="Z25" s="337">
        <v>2280.3989812419568</v>
      </c>
      <c r="AA25" s="359"/>
      <c r="AB25" s="335">
        <v>2284.9370002711121</v>
      </c>
      <c r="AC25" s="335">
        <v>2360.7597892897497</v>
      </c>
      <c r="AD25" s="335">
        <v>2409.7270694637659</v>
      </c>
      <c r="AE25" s="335">
        <v>2464.906965387619</v>
      </c>
      <c r="AF25" s="337">
        <v>2379.8983768931057</v>
      </c>
      <c r="AG25" s="359"/>
      <c r="AH25" s="335">
        <v>2463.0300867709566</v>
      </c>
      <c r="AI25" s="335">
        <v>2445.3843308086152</v>
      </c>
      <c r="AJ25" s="335">
        <v>2464.2615731739593</v>
      </c>
      <c r="AK25" s="335">
        <v>2433.2254335931889</v>
      </c>
      <c r="AL25" s="337">
        <v>2451.3566267794745</v>
      </c>
      <c r="AM25" s="359"/>
      <c r="AN25" s="335">
        <v>2529.0387494370448</v>
      </c>
      <c r="AO25" s="335">
        <v>2503.1261658168728</v>
      </c>
      <c r="AP25" s="335">
        <v>2549.4197865865708</v>
      </c>
      <c r="AQ25" s="335">
        <v>2595.0789534433343</v>
      </c>
      <c r="AR25" s="337">
        <v>2544.9435713343396</v>
      </c>
      <c r="AS25" s="359"/>
      <c r="AT25" s="335">
        <v>2611.321103460466</v>
      </c>
      <c r="AU25" s="335">
        <v>2589.263872729377</v>
      </c>
      <c r="AV25" s="335">
        <v>2598.1343196329949</v>
      </c>
      <c r="AW25" s="335">
        <v>2671.8505387675646</v>
      </c>
      <c r="AX25" s="337">
        <v>2617.8134457973483</v>
      </c>
      <c r="AY25" s="359"/>
      <c r="AZ25" s="335">
        <v>2625.8584136047521</v>
      </c>
      <c r="BA25" s="335">
        <v>2683.0579737276621</v>
      </c>
    </row>
    <row r="26" spans="1:53">
      <c r="A26" s="283"/>
      <c r="B26" s="283"/>
      <c r="C26" s="280" t="s">
        <v>23</v>
      </c>
      <c r="D26" s="254">
        <v>0.12606493430675592</v>
      </c>
      <c r="E26" s="254">
        <v>-0.11611046589920387</v>
      </c>
      <c r="F26" s="254">
        <v>-4.1787226685682834E-2</v>
      </c>
      <c r="G26" s="254">
        <v>-3.8119829114853544E-2</v>
      </c>
      <c r="H26" s="329"/>
      <c r="I26" s="329"/>
      <c r="J26" s="254">
        <v>-3.4637989312646992E-3</v>
      </c>
      <c r="K26" s="254">
        <v>4.5646959398563308E-2</v>
      </c>
      <c r="L26" s="254">
        <v>0.11520021346657686</v>
      </c>
      <c r="M26" s="254">
        <v>0.15106399436085699</v>
      </c>
      <c r="N26" s="261">
        <v>7.4188710091404042E-2</v>
      </c>
      <c r="O26" s="274"/>
      <c r="P26" s="254">
        <v>0.12039427785015033</v>
      </c>
      <c r="Q26" s="254">
        <v>0.13770621225457669</v>
      </c>
      <c r="R26" s="254">
        <v>8.2336873932564281E-2</v>
      </c>
      <c r="S26" s="254">
        <v>2.4075706970271504E-2</v>
      </c>
      <c r="T26" s="261">
        <v>9.1082293023758254E-2</v>
      </c>
      <c r="U26" s="287"/>
      <c r="V26" s="254">
        <v>4.9613226656222142E-3</v>
      </c>
      <c r="W26" s="254">
        <v>3.7485405976378283E-2</v>
      </c>
      <c r="X26" s="254">
        <v>2.9624450052762485E-2</v>
      </c>
      <c r="Y26" s="254">
        <v>5.0109203418353232E-2</v>
      </c>
      <c r="Z26" s="261">
        <v>3.0601984703902296E-2</v>
      </c>
      <c r="AA26" s="287"/>
      <c r="AB26" s="254">
        <v>3.8518905418754024E-2</v>
      </c>
      <c r="AC26" s="254">
        <v>2.3779320732221887E-2</v>
      </c>
      <c r="AD26" s="254">
        <v>4.3321677992638641E-2</v>
      </c>
      <c r="AE26" s="254">
        <v>6.9626686877833244E-2</v>
      </c>
      <c r="AF26" s="261">
        <v>4.3632450492044672E-2</v>
      </c>
      <c r="AG26" s="287"/>
      <c r="AH26" s="254">
        <v>7.794223056421834E-2</v>
      </c>
      <c r="AI26" s="254">
        <v>3.584631604739652E-2</v>
      </c>
      <c r="AJ26" s="254">
        <v>2.2630987716932172E-2</v>
      </c>
      <c r="AK26" s="254">
        <v>-1.2853033497533306E-2</v>
      </c>
      <c r="AL26" s="261">
        <v>3.0025756805488246E-2</v>
      </c>
      <c r="AM26" s="287"/>
      <c r="AN26" s="254">
        <v>2.6799779272134616E-2</v>
      </c>
      <c r="AO26" s="254">
        <v>2.361258076318995E-2</v>
      </c>
      <c r="AP26" s="254">
        <v>3.4557294704282482E-2</v>
      </c>
      <c r="AQ26" s="254">
        <v>6.651809471312875E-2</v>
      </c>
      <c r="AR26" s="261">
        <v>3.8177612972542851E-2</v>
      </c>
      <c r="AS26" s="287"/>
      <c r="AT26" s="254">
        <v>3.2535030964526257E-2</v>
      </c>
      <c r="AU26" s="254">
        <v>3.4412051653174958E-2</v>
      </c>
      <c r="AV26" s="254">
        <v>1.9108086201703234E-2</v>
      </c>
      <c r="AW26" s="254">
        <v>2.9583525858573267E-2</v>
      </c>
      <c r="AX26" s="261">
        <v>2.8633198505380708E-2</v>
      </c>
      <c r="AY26" s="287"/>
      <c r="AZ26" s="254">
        <v>5.5670327655306107E-3</v>
      </c>
      <c r="BA26" s="254">
        <v>3.6224234225851859E-2</v>
      </c>
    </row>
    <row r="27" spans="1:53">
      <c r="A27" s="283"/>
      <c r="B27" s="279" t="s">
        <v>24</v>
      </c>
      <c r="C27" s="280" t="s">
        <v>25</v>
      </c>
      <c r="D27" s="335">
        <v>1444.6810915880578</v>
      </c>
      <c r="E27" s="335">
        <v>1425.0565817872928</v>
      </c>
      <c r="F27" s="335">
        <v>1371.6503935590226</v>
      </c>
      <c r="G27" s="335">
        <v>1335.4232494606181</v>
      </c>
      <c r="H27" s="336">
        <v>1393.8253276509436</v>
      </c>
      <c r="I27" s="336"/>
      <c r="J27" s="335">
        <v>1407.2170743123484</v>
      </c>
      <c r="K27" s="335">
        <v>1423.2419151517388</v>
      </c>
      <c r="L27" s="335">
        <v>1521.139606349115</v>
      </c>
      <c r="M27" s="335">
        <v>1546.4209917233559</v>
      </c>
      <c r="N27" s="337">
        <v>1472.7043975142815</v>
      </c>
      <c r="O27" s="276"/>
      <c r="P27" s="335">
        <v>1603.5934351437502</v>
      </c>
      <c r="Q27" s="335">
        <v>1620.7049791602965</v>
      </c>
      <c r="R27" s="335">
        <v>1645.2578799074249</v>
      </c>
      <c r="S27" s="335">
        <v>1631.0283879635247</v>
      </c>
      <c r="T27" s="337">
        <v>1625.4156207831513</v>
      </c>
      <c r="U27" s="359"/>
      <c r="V27" s="335">
        <v>1613.5161002634695</v>
      </c>
      <c r="W27" s="335">
        <v>1631.5536774221932</v>
      </c>
      <c r="X27" s="335">
        <v>1629.9503324715618</v>
      </c>
      <c r="Y27" s="335">
        <v>1620.924027334218</v>
      </c>
      <c r="Z27" s="337">
        <v>1624.110916349747</v>
      </c>
      <c r="AA27" s="359"/>
      <c r="AB27" s="335">
        <v>1594.9131958226687</v>
      </c>
      <c r="AC27" s="335">
        <v>1640.5368030884219</v>
      </c>
      <c r="AD27" s="335">
        <v>1687.2654617261796</v>
      </c>
      <c r="AE27" s="335">
        <v>1693.9109850289742</v>
      </c>
      <c r="AF27" s="337">
        <v>1654.5811945143746</v>
      </c>
      <c r="AG27" s="359"/>
      <c r="AH27" s="335">
        <v>1684.9678265621283</v>
      </c>
      <c r="AI27" s="335">
        <v>1690.4350686321486</v>
      </c>
      <c r="AJ27" s="335">
        <v>1715.2648678555804</v>
      </c>
      <c r="AK27" s="335">
        <v>1663.1152042662475</v>
      </c>
      <c r="AL27" s="337">
        <v>1688.5589229708451</v>
      </c>
      <c r="AM27" s="359"/>
      <c r="AN27" s="335">
        <v>1720.8713510540022</v>
      </c>
      <c r="AO27" s="335">
        <v>1731.4082910059622</v>
      </c>
      <c r="AP27" s="335">
        <v>1714.9179780489535</v>
      </c>
      <c r="AQ27" s="335">
        <v>1733.1258473214141</v>
      </c>
      <c r="AR27" s="337">
        <v>1725.1153064385651</v>
      </c>
      <c r="AS27" s="359"/>
      <c r="AT27" s="335">
        <v>1704.0579116587332</v>
      </c>
      <c r="AU27" s="335">
        <v>1731.5336843888144</v>
      </c>
      <c r="AV27" s="335">
        <v>1744.2870885637701</v>
      </c>
      <c r="AW27" s="335">
        <v>1741.1084508390911</v>
      </c>
      <c r="AX27" s="337">
        <v>1730.5095982756495</v>
      </c>
      <c r="AY27" s="359"/>
      <c r="AZ27" s="335">
        <v>1684.9318768408343</v>
      </c>
      <c r="BA27" s="335">
        <v>1698.4362985777084</v>
      </c>
    </row>
    <row r="28" spans="1:53">
      <c r="A28" s="283"/>
      <c r="B28" s="288"/>
      <c r="C28" s="280" t="s">
        <v>23</v>
      </c>
      <c r="D28" s="254">
        <v>0.1485773615961066</v>
      </c>
      <c r="E28" s="254">
        <v>-2.3093959320401262E-2</v>
      </c>
      <c r="F28" s="254">
        <v>-2.7302236428211096E-2</v>
      </c>
      <c r="G28" s="254">
        <v>-6.3861590780977709E-2</v>
      </c>
      <c r="H28" s="329"/>
      <c r="I28" s="329"/>
      <c r="J28" s="254">
        <v>-2.0135829048225758E-2</v>
      </c>
      <c r="K28" s="254">
        <v>4.652045128009122E-3</v>
      </c>
      <c r="L28" s="254">
        <v>0.11441305015641781</v>
      </c>
      <c r="M28" s="254">
        <v>0.16408585564817491</v>
      </c>
      <c r="N28" s="261">
        <v>5.6591789730407127E-2</v>
      </c>
      <c r="O28" s="274"/>
      <c r="P28" s="254">
        <v>0.12958704396494336</v>
      </c>
      <c r="Q28" s="254">
        <v>0.12402720713138171</v>
      </c>
      <c r="R28" s="254">
        <v>7.1689036688479257E-2</v>
      </c>
      <c r="S28" s="254">
        <v>3.5774225991993536E-2</v>
      </c>
      <c r="T28" s="261">
        <v>9.0261437315070969E-2</v>
      </c>
      <c r="U28" s="287"/>
      <c r="V28" s="254">
        <v>6.1877686090863193E-3</v>
      </c>
      <c r="W28" s="254">
        <v>6.6938143594261756E-3</v>
      </c>
      <c r="X28" s="254">
        <v>-9.3040414045757469E-3</v>
      </c>
      <c r="Y28" s="254">
        <v>-6.1950856918701058E-3</v>
      </c>
      <c r="Z28" s="261">
        <v>-8.0268973468811122E-4</v>
      </c>
      <c r="AA28" s="287"/>
      <c r="AB28" s="254">
        <v>-1.1529419779426564E-2</v>
      </c>
      <c r="AC28" s="254">
        <v>5.5058719737752781E-3</v>
      </c>
      <c r="AD28" s="254">
        <v>3.5163727454019078E-2</v>
      </c>
      <c r="AE28" s="254">
        <v>4.5027994195873111E-2</v>
      </c>
      <c r="AF28" s="261">
        <v>1.8761205197186159E-2</v>
      </c>
      <c r="AG28" s="287"/>
      <c r="AH28" s="254">
        <v>5.6463656439313947E-2</v>
      </c>
      <c r="AI28" s="254">
        <v>3.0415815999854212E-2</v>
      </c>
      <c r="AJ28" s="254">
        <v>1.6594547073082166E-2</v>
      </c>
      <c r="AK28" s="254">
        <v>-1.8180282809961201E-2</v>
      </c>
      <c r="AL28" s="261">
        <v>2.0535546136460914E-2</v>
      </c>
      <c r="AM28" s="287"/>
      <c r="AN28" s="254">
        <v>2.1308136526932087E-2</v>
      </c>
      <c r="AO28" s="254">
        <v>2.4238270451267807E-2</v>
      </c>
      <c r="AP28" s="254">
        <v>-2.0223687497344933E-4</v>
      </c>
      <c r="AQ28" s="254">
        <v>4.2096087436140461E-2</v>
      </c>
      <c r="AR28" s="261">
        <v>2.1649456806282386E-2</v>
      </c>
      <c r="AS28" s="287"/>
      <c r="AT28" s="254">
        <v>-9.7703058308054036E-3</v>
      </c>
      <c r="AU28" s="254">
        <v>7.2422769085589422E-5</v>
      </c>
      <c r="AV28" s="254">
        <v>1.7125664836886045E-2</v>
      </c>
      <c r="AW28" s="254">
        <v>4.6058995254236734E-3</v>
      </c>
      <c r="AX28" s="261">
        <v>3.1269166860623532E-3</v>
      </c>
      <c r="AY28" s="287"/>
      <c r="AZ28" s="254">
        <v>-1.1223817387333801E-2</v>
      </c>
      <c r="BA28" s="254">
        <v>-1.9114491453158466E-2</v>
      </c>
    </row>
    <row r="29" spans="1:53">
      <c r="A29" s="283"/>
      <c r="B29" s="289" t="s">
        <v>26</v>
      </c>
      <c r="C29" s="280" t="s">
        <v>25</v>
      </c>
      <c r="D29" s="335">
        <v>874.05763767684869</v>
      </c>
      <c r="E29" s="335">
        <v>905.32007825064341</v>
      </c>
      <c r="F29" s="335">
        <v>930.14081639572237</v>
      </c>
      <c r="G29" s="335">
        <v>928.78467992123376</v>
      </c>
      <c r="H29" s="336">
        <v>909.86152109976524</v>
      </c>
      <c r="I29" s="336"/>
      <c r="J29" s="335">
        <v>956.70718250399409</v>
      </c>
      <c r="K29" s="335">
        <v>963.30970341677039</v>
      </c>
      <c r="L29" s="335">
        <v>1003.0906266775265</v>
      </c>
      <c r="M29" s="335">
        <v>996.76014323982588</v>
      </c>
      <c r="N29" s="337">
        <v>979.58451967080214</v>
      </c>
      <c r="O29" s="276"/>
      <c r="P29" s="335">
        <v>1040.6757224425967</v>
      </c>
      <c r="Q29" s="335">
        <v>1075.4708685508165</v>
      </c>
      <c r="R29" s="335">
        <v>1086.943042952435</v>
      </c>
      <c r="S29" s="335">
        <v>1051.052521131917</v>
      </c>
      <c r="T29" s="337">
        <v>1063.61409178812</v>
      </c>
      <c r="U29" s="359"/>
      <c r="V29" s="335">
        <v>1050.1507557104692</v>
      </c>
      <c r="W29" s="335">
        <v>1074.785969184348</v>
      </c>
      <c r="X29" s="335">
        <v>1085.5664089987849</v>
      </c>
      <c r="Y29" s="335">
        <v>1062.6096934721911</v>
      </c>
      <c r="Z29" s="337">
        <v>1068.3188887474307</v>
      </c>
      <c r="AA29" s="359"/>
      <c r="AB29" s="335">
        <v>1045.0237463562451</v>
      </c>
      <c r="AC29" s="335">
        <v>1101.7462691724174</v>
      </c>
      <c r="AD29" s="335">
        <v>1114.494047335965</v>
      </c>
      <c r="AE29" s="335">
        <v>1107.2289373135052</v>
      </c>
      <c r="AF29" s="337">
        <v>1092.2341753645721</v>
      </c>
      <c r="AG29" s="359"/>
      <c r="AH29" s="335">
        <v>1106.0509839088591</v>
      </c>
      <c r="AI29" s="335">
        <v>1144.4139976296915</v>
      </c>
      <c r="AJ29" s="335">
        <v>1159.3440427888647</v>
      </c>
      <c r="AK29" s="335">
        <v>1093.462621989212</v>
      </c>
      <c r="AL29" s="337">
        <v>1125.8285398038456</v>
      </c>
      <c r="AM29" s="359"/>
      <c r="AN29" s="335">
        <v>1124.0258915077088</v>
      </c>
      <c r="AO29" s="335">
        <v>1132.1678347588254</v>
      </c>
      <c r="AP29" s="335">
        <v>1128.4451846901163</v>
      </c>
      <c r="AQ29" s="335">
        <v>1139.3124375335221</v>
      </c>
      <c r="AR29" s="337">
        <v>1131.0911769117936</v>
      </c>
      <c r="AS29" s="359"/>
      <c r="AT29" s="335">
        <v>1128.7239606627795</v>
      </c>
      <c r="AU29" s="335">
        <v>1168.3814944460328</v>
      </c>
      <c r="AV29" s="335">
        <v>1180.7763787893261</v>
      </c>
      <c r="AW29" s="335">
        <v>1156.5945259962084</v>
      </c>
      <c r="AX29" s="337">
        <v>1158.6701931439097</v>
      </c>
      <c r="AY29" s="359"/>
      <c r="AZ29" s="335">
        <v>1120.1544439073416</v>
      </c>
      <c r="BA29" s="335">
        <v>1145.6519051827179</v>
      </c>
    </row>
    <row r="30" spans="1:53">
      <c r="A30" s="283"/>
      <c r="B30" s="283"/>
      <c r="C30" s="280" t="s">
        <v>23</v>
      </c>
      <c r="D30" s="254">
        <v>0.11416045753911509</v>
      </c>
      <c r="E30" s="254">
        <v>6.6023173165180485E-2</v>
      </c>
      <c r="F30" s="254">
        <v>9.9679726542868663E-2</v>
      </c>
      <c r="G30" s="254">
        <v>7.5810953017460686E-2</v>
      </c>
      <c r="H30" s="329"/>
      <c r="I30" s="329"/>
      <c r="J30" s="254">
        <v>9.9540530332864599E-2</v>
      </c>
      <c r="K30" s="254">
        <v>6.9224234954620434E-2</v>
      </c>
      <c r="L30" s="254">
        <v>8.5666226451197966E-2</v>
      </c>
      <c r="M30" s="254">
        <v>8.0883509057009473E-2</v>
      </c>
      <c r="N30" s="261">
        <v>7.6630340941071573E-2</v>
      </c>
      <c r="O30" s="274"/>
      <c r="P30" s="254">
        <v>9.0017137557989235E-2</v>
      </c>
      <c r="Q30" s="254">
        <v>0.11309566027444617</v>
      </c>
      <c r="R30" s="254">
        <v>8.1766950002034156E-2</v>
      </c>
      <c r="S30" s="254">
        <v>2.29530944803229E-2</v>
      </c>
      <c r="T30" s="261">
        <v>7.7110241991738215E-2</v>
      </c>
      <c r="U30" s="287"/>
      <c r="V30" s="254">
        <v>9.1046932906568845E-3</v>
      </c>
      <c r="W30" s="254">
        <v>-6.3683674425452086E-4</v>
      </c>
      <c r="X30" s="254">
        <v>-1.2665189428056056E-3</v>
      </c>
      <c r="Y30" s="254">
        <v>1.0995808589876921E-2</v>
      </c>
      <c r="Z30" s="261">
        <v>4.4234060037706691E-3</v>
      </c>
      <c r="AA30" s="287"/>
      <c r="AB30" s="254">
        <v>-4.8821650856742949E-3</v>
      </c>
      <c r="AC30" s="254">
        <v>2.5084343079515126E-2</v>
      </c>
      <c r="AD30" s="254">
        <v>2.6647506865894899E-2</v>
      </c>
      <c r="AE30" s="254">
        <v>4.1990247327328589E-2</v>
      </c>
      <c r="AF30" s="261">
        <v>2.2385906370317343E-2</v>
      </c>
      <c r="AG30" s="287"/>
      <c r="AH30" s="254">
        <v>5.8397943362915816E-2</v>
      </c>
      <c r="AI30" s="254">
        <v>3.8727363687216521E-2</v>
      </c>
      <c r="AJ30" s="254">
        <v>4.0242471963046533E-2</v>
      </c>
      <c r="AK30" s="254">
        <v>-1.2433124587309496E-2</v>
      </c>
      <c r="AL30" s="261">
        <v>3.0757474172661059E-2</v>
      </c>
      <c r="AM30" s="287"/>
      <c r="AN30" s="254">
        <v>1.6251427701212462E-2</v>
      </c>
      <c r="AO30" s="254">
        <v>-1.0700815348493098E-2</v>
      </c>
      <c r="AP30" s="254">
        <v>-2.6652017829340457E-2</v>
      </c>
      <c r="AQ30" s="254">
        <v>4.1930848501159357E-2</v>
      </c>
      <c r="AR30" s="261">
        <v>4.6744570082268844E-3</v>
      </c>
      <c r="AS30" s="287"/>
      <c r="AT30" s="254">
        <v>4.1796805487896993E-3</v>
      </c>
      <c r="AU30" s="254">
        <v>3.1986123060033345E-2</v>
      </c>
      <c r="AV30" s="254">
        <v>4.6374600033036284E-2</v>
      </c>
      <c r="AW30" s="254">
        <v>1.5168875449213859E-2</v>
      </c>
      <c r="AX30" s="261">
        <v>2.4382664099117823E-2</v>
      </c>
      <c r="AY30" s="287"/>
      <c r="AZ30" s="254">
        <v>-7.5922165685274878E-3</v>
      </c>
      <c r="BA30" s="254">
        <v>-1.9453910705845012E-2</v>
      </c>
    </row>
    <row r="31" spans="1:53" hidden="1">
      <c r="A31" s="283"/>
      <c r="B31" s="279" t="s">
        <v>27</v>
      </c>
      <c r="C31" s="280" t="s">
        <v>25</v>
      </c>
      <c r="D31" s="335">
        <v>0</v>
      </c>
      <c r="E31" s="335">
        <v>0</v>
      </c>
      <c r="F31" s="335">
        <v>0</v>
      </c>
      <c r="G31" s="335">
        <v>0</v>
      </c>
      <c r="H31" s="336">
        <v>0</v>
      </c>
      <c r="I31" s="336"/>
      <c r="J31" s="335">
        <v>0</v>
      </c>
      <c r="K31" s="335">
        <v>0</v>
      </c>
      <c r="L31" s="335">
        <v>0</v>
      </c>
      <c r="M31" s="335">
        <v>0</v>
      </c>
      <c r="N31" s="337">
        <v>0</v>
      </c>
      <c r="O31" s="276"/>
      <c r="P31" s="335" t="e">
        <v>#DIV/0!</v>
      </c>
      <c r="Q31" s="335" t="e">
        <v>#DIV/0!</v>
      </c>
      <c r="R31" s="335" t="e">
        <v>#DIV/0!</v>
      </c>
      <c r="S31" s="335" t="e">
        <v>#DIV/0!</v>
      </c>
      <c r="T31" s="337" t="e">
        <v>#DIV/0!</v>
      </c>
      <c r="U31" s="359"/>
      <c r="V31" s="335" t="e">
        <v>#DIV/0!</v>
      </c>
      <c r="W31" s="335" t="e">
        <v>#DIV/0!</v>
      </c>
      <c r="X31" s="335" t="e">
        <v>#DIV/0!</v>
      </c>
      <c r="Y31" s="335" t="e">
        <v>#DIV/0!</v>
      </c>
      <c r="Z31" s="337" t="e">
        <v>#DIV/0!</v>
      </c>
      <c r="AA31" s="359"/>
      <c r="AB31" s="335" t="e">
        <v>#DIV/0!</v>
      </c>
      <c r="AC31" s="335" t="e">
        <v>#DIV/0!</v>
      </c>
      <c r="AD31" s="335" t="e">
        <v>#DIV/0!</v>
      </c>
      <c r="AE31" s="335" t="e">
        <v>#DIV/0!</v>
      </c>
      <c r="AF31" s="337" t="e">
        <v>#DIV/0!</v>
      </c>
      <c r="AG31" s="359"/>
      <c r="AH31" s="335" t="e">
        <v>#DIV/0!</v>
      </c>
      <c r="AI31" s="335" t="e">
        <v>#DIV/0!</v>
      </c>
      <c r="AJ31" s="335" t="e">
        <v>#DIV/0!</v>
      </c>
      <c r="AK31" s="335" t="e">
        <v>#DIV/0!</v>
      </c>
      <c r="AL31" s="337" t="e">
        <v>#DIV/0!</v>
      </c>
      <c r="AM31" s="359"/>
      <c r="AN31" s="335" t="e">
        <v>#DIV/0!</v>
      </c>
      <c r="AO31" s="335" t="e">
        <v>#DIV/0!</v>
      </c>
      <c r="AP31" s="335" t="e">
        <v>#DIV/0!</v>
      </c>
      <c r="AQ31" s="335" t="e">
        <v>#DIV/0!</v>
      </c>
      <c r="AR31" s="337" t="e">
        <v>#DIV/0!</v>
      </c>
      <c r="AS31" s="359"/>
      <c r="AT31" s="335" t="e">
        <v>#DIV/0!</v>
      </c>
      <c r="AU31" s="335" t="e">
        <v>#DIV/0!</v>
      </c>
      <c r="AV31" s="335" t="e">
        <v>#DIV/0!</v>
      </c>
      <c r="AW31" s="335" t="e">
        <v>#DIV/0!</v>
      </c>
      <c r="AX31" s="337" t="e">
        <v>#DIV/0!</v>
      </c>
      <c r="AY31" s="359"/>
      <c r="AZ31" s="335" t="e">
        <v>#DIV/0!</v>
      </c>
      <c r="BA31" s="335" t="e">
        <v>#DIV/0!</v>
      </c>
    </row>
    <row r="32" spans="1:53" hidden="1">
      <c r="A32" s="283"/>
      <c r="B32" s="288"/>
      <c r="C32" s="280" t="s">
        <v>23</v>
      </c>
      <c r="D32" s="254">
        <v>0</v>
      </c>
      <c r="E32" s="254">
        <v>0</v>
      </c>
      <c r="F32" s="254">
        <v>0</v>
      </c>
      <c r="G32" s="254">
        <v>0</v>
      </c>
      <c r="H32" s="329"/>
      <c r="I32" s="329"/>
      <c r="J32" s="254">
        <v>0</v>
      </c>
      <c r="K32" s="254">
        <v>0</v>
      </c>
      <c r="L32" s="254">
        <v>0</v>
      </c>
      <c r="M32" s="254">
        <v>0</v>
      </c>
      <c r="N32" s="261">
        <v>0</v>
      </c>
      <c r="O32" s="274"/>
      <c r="P32" s="254" t="e">
        <v>#DIV/0!</v>
      </c>
      <c r="Q32" s="254" t="e">
        <v>#DIV/0!</v>
      </c>
      <c r="R32" s="254" t="e">
        <v>#DIV/0!</v>
      </c>
      <c r="S32" s="254" t="e">
        <v>#DIV/0!</v>
      </c>
      <c r="T32" s="261" t="e">
        <v>#DIV/0!</v>
      </c>
      <c r="U32" s="287"/>
      <c r="V32" s="254" t="e">
        <v>#DIV/0!</v>
      </c>
      <c r="W32" s="254" t="e">
        <v>#DIV/0!</v>
      </c>
      <c r="X32" s="254" t="e">
        <v>#DIV/0!</v>
      </c>
      <c r="Y32" s="254" t="e">
        <v>#DIV/0!</v>
      </c>
      <c r="Z32" s="261" t="e">
        <v>#DIV/0!</v>
      </c>
      <c r="AA32" s="287"/>
      <c r="AB32" s="254" t="e">
        <v>#DIV/0!</v>
      </c>
      <c r="AC32" s="254" t="e">
        <v>#DIV/0!</v>
      </c>
      <c r="AD32" s="254" t="e">
        <v>#DIV/0!</v>
      </c>
      <c r="AE32" s="254" t="e">
        <v>#DIV/0!</v>
      </c>
      <c r="AF32" s="261" t="e">
        <v>#DIV/0!</v>
      </c>
      <c r="AG32" s="287"/>
      <c r="AH32" s="254" t="e">
        <v>#DIV/0!</v>
      </c>
      <c r="AI32" s="254" t="e">
        <v>#DIV/0!</v>
      </c>
      <c r="AJ32" s="254" t="e">
        <v>#DIV/0!</v>
      </c>
      <c r="AK32" s="254" t="e">
        <v>#DIV/0!</v>
      </c>
      <c r="AL32" s="261" t="e">
        <v>#DIV/0!</v>
      </c>
      <c r="AM32" s="287"/>
      <c r="AN32" s="254" t="e">
        <v>#DIV/0!</v>
      </c>
      <c r="AO32" s="254" t="e">
        <v>#DIV/0!</v>
      </c>
      <c r="AP32" s="254" t="e">
        <v>#DIV/0!</v>
      </c>
      <c r="AQ32" s="254" t="e">
        <v>#DIV/0!</v>
      </c>
      <c r="AR32" s="261" t="e">
        <v>#DIV/0!</v>
      </c>
      <c r="AS32" s="287"/>
      <c r="AT32" s="254" t="e">
        <v>#DIV/0!</v>
      </c>
      <c r="AU32" s="254" t="e">
        <v>#DIV/0!</v>
      </c>
      <c r="AV32" s="254" t="e">
        <v>#DIV/0!</v>
      </c>
      <c r="AW32" s="254" t="e">
        <v>#DIV/0!</v>
      </c>
      <c r="AX32" s="261" t="e">
        <v>#DIV/0!</v>
      </c>
      <c r="AY32" s="287"/>
      <c r="AZ32" s="254" t="e">
        <v>#DIV/0!</v>
      </c>
      <c r="BA32" s="254" t="e">
        <v>#DIV/0!</v>
      </c>
    </row>
    <row r="33" spans="1:53">
      <c r="A33" s="283"/>
      <c r="B33" s="279" t="s">
        <v>28</v>
      </c>
      <c r="C33" s="280" t="s">
        <v>25</v>
      </c>
      <c r="D33" s="335">
        <v>1373.0005675630655</v>
      </c>
      <c r="E33" s="335">
        <v>1354.9224628939985</v>
      </c>
      <c r="F33" s="335">
        <v>1338.2861364069204</v>
      </c>
      <c r="G33" s="335">
        <v>1314.9027925794421</v>
      </c>
      <c r="H33" s="336">
        <v>1345.1530285836538</v>
      </c>
      <c r="I33" s="336"/>
      <c r="J33" s="335">
        <v>1386.6136796886444</v>
      </c>
      <c r="K33" s="335">
        <v>1397.8177210269212</v>
      </c>
      <c r="L33" s="335">
        <v>1478.707461415881</v>
      </c>
      <c r="M33" s="335">
        <v>1491.1896226287727</v>
      </c>
      <c r="N33" s="337">
        <v>1437.4066729583419</v>
      </c>
      <c r="O33" s="276"/>
      <c r="P33" s="335">
        <v>1580.1627252951237</v>
      </c>
      <c r="Q33" s="335">
        <v>1612.1727582435758</v>
      </c>
      <c r="R33" s="335">
        <v>1629.973028121407</v>
      </c>
      <c r="S33" s="335">
        <v>1594.4398187996017</v>
      </c>
      <c r="T33" s="337">
        <v>1604.3755117742237</v>
      </c>
      <c r="U33" s="359"/>
      <c r="V33" s="335">
        <v>1591.1825748936471</v>
      </c>
      <c r="W33" s="335">
        <v>1635.7146644462978</v>
      </c>
      <c r="X33" s="335">
        <v>1638.0659024774484</v>
      </c>
      <c r="Y33" s="335">
        <v>1622.3470988198055</v>
      </c>
      <c r="Z33" s="337">
        <v>1622.0857659783969</v>
      </c>
      <c r="AA33" s="359"/>
      <c r="AB33" s="335">
        <v>1605.6543605369775</v>
      </c>
      <c r="AC33" s="335">
        <v>1666.9335332078631</v>
      </c>
      <c r="AD33" s="335">
        <v>1705.9705256376333</v>
      </c>
      <c r="AE33" s="335">
        <v>1717.1779815220959</v>
      </c>
      <c r="AF33" s="337">
        <v>1674.2011490401424</v>
      </c>
      <c r="AG33" s="359"/>
      <c r="AH33" s="335">
        <v>1721.0345455092136</v>
      </c>
      <c r="AI33" s="335">
        <v>1739.5292765743661</v>
      </c>
      <c r="AJ33" s="335">
        <v>1768.5674788428373</v>
      </c>
      <c r="AK33" s="335">
        <v>1704.3474431610691</v>
      </c>
      <c r="AL33" s="337">
        <v>1733.5393298782583</v>
      </c>
      <c r="AM33" s="359"/>
      <c r="AN33" s="335">
        <v>1772.2833849080321</v>
      </c>
      <c r="AO33" s="335">
        <v>1777.7742020658109</v>
      </c>
      <c r="AP33" s="335">
        <v>1784.7511453575391</v>
      </c>
      <c r="AQ33" s="335">
        <v>1819.0464251059225</v>
      </c>
      <c r="AR33" s="337">
        <v>1788.8191196096766</v>
      </c>
      <c r="AS33" s="359"/>
      <c r="AT33" s="335">
        <v>1803.1994232621003</v>
      </c>
      <c r="AU33" s="335">
        <v>1834.061430004281</v>
      </c>
      <c r="AV33" s="335">
        <v>1858.5776099434254</v>
      </c>
      <c r="AW33" s="335">
        <v>1865.3805400944073</v>
      </c>
      <c r="AX33" s="337">
        <v>1840.7023498340261</v>
      </c>
      <c r="AY33" s="359"/>
      <c r="AZ33" s="335">
        <v>1818.1031288752313</v>
      </c>
      <c r="BA33" s="335">
        <v>1853.0696232035207</v>
      </c>
    </row>
    <row r="34" spans="1:53">
      <c r="A34" s="288"/>
      <c r="B34" s="288"/>
      <c r="C34" s="280" t="s">
        <v>23</v>
      </c>
      <c r="D34" s="254">
        <v>0.13474993246496658</v>
      </c>
      <c r="E34" s="254">
        <v>-1.8310040744743475E-2</v>
      </c>
      <c r="F34" s="254">
        <v>7.4927660776206734E-3</v>
      </c>
      <c r="G34" s="254">
        <v>-2.3571228093941788E-2</v>
      </c>
      <c r="H34" s="329"/>
      <c r="I34" s="329"/>
      <c r="J34" s="254">
        <v>9.9148627081347886E-3</v>
      </c>
      <c r="K34" s="254">
        <v>3.1658828684042968E-2</v>
      </c>
      <c r="L34" s="254">
        <v>0.10492623452408235</v>
      </c>
      <c r="M34" s="254">
        <v>0.13406833649163452</v>
      </c>
      <c r="N34" s="261">
        <v>6.8582267157978549E-2</v>
      </c>
      <c r="O34" s="274"/>
      <c r="P34" s="254">
        <v>0.11841817862318127</v>
      </c>
      <c r="Q34" s="254">
        <v>0.12691093016238963</v>
      </c>
      <c r="R34" s="254">
        <v>7.8417039019374357E-2</v>
      </c>
      <c r="S34" s="254">
        <v>2.7998864379929378E-2</v>
      </c>
      <c r="T34" s="261">
        <v>8.7891858673860401E-2</v>
      </c>
      <c r="U34" s="287"/>
      <c r="V34" s="254">
        <v>6.9738701097794564E-3</v>
      </c>
      <c r="W34" s="254">
        <v>1.4602595213412783E-2</v>
      </c>
      <c r="X34" s="254">
        <v>4.9650357499282372E-3</v>
      </c>
      <c r="Y34" s="254">
        <v>1.7502874483662945E-2</v>
      </c>
      <c r="Z34" s="261">
        <v>1.1038721343102464E-2</v>
      </c>
      <c r="AA34" s="287"/>
      <c r="AB34" s="254">
        <v>9.094987509084218E-3</v>
      </c>
      <c r="AC34" s="254">
        <v>1.908576687617658E-2</v>
      </c>
      <c r="AD34" s="254">
        <v>4.1454146049609175E-2</v>
      </c>
      <c r="AE34" s="254">
        <v>5.8452893817405815E-2</v>
      </c>
      <c r="AF34" s="261">
        <v>3.2128623624479546E-2</v>
      </c>
      <c r="AG34" s="287"/>
      <c r="AH34" s="254">
        <v>7.1858668844301921E-2</v>
      </c>
      <c r="AI34" s="254">
        <v>4.3550472721488154E-2</v>
      </c>
      <c r="AJ34" s="254">
        <v>3.6692869111444537E-2</v>
      </c>
      <c r="AK34" s="254">
        <v>-7.4718744935535764E-3</v>
      </c>
      <c r="AL34" s="261">
        <v>3.5442683140037179E-2</v>
      </c>
      <c r="AM34" s="287"/>
      <c r="AN34" s="254">
        <v>2.9777926034398883E-2</v>
      </c>
      <c r="AO34" s="254">
        <v>2.1985790067736044E-2</v>
      </c>
      <c r="AP34" s="254">
        <v>9.1507204041152423E-3</v>
      </c>
      <c r="AQ34" s="254">
        <v>6.7297887179693872E-2</v>
      </c>
      <c r="AR34" s="261">
        <v>3.1888396633781957E-2</v>
      </c>
      <c r="AS34" s="287"/>
      <c r="AT34" s="254">
        <v>1.7444184500817084E-2</v>
      </c>
      <c r="AU34" s="254">
        <v>3.1661629397627289E-2</v>
      </c>
      <c r="AV34" s="254">
        <v>4.1365130807128114E-2</v>
      </c>
      <c r="AW34" s="254">
        <v>2.5471650612648222E-2</v>
      </c>
      <c r="AX34" s="261">
        <v>2.9004179156845389E-2</v>
      </c>
      <c r="AY34" s="287"/>
      <c r="AZ34" s="254">
        <v>8.2651455079600922E-3</v>
      </c>
      <c r="BA34" s="254">
        <v>1.0363989388946226E-2</v>
      </c>
    </row>
    <row r="35" spans="1:53">
      <c r="A35" s="279" t="s">
        <v>31</v>
      </c>
      <c r="B35" s="279" t="s">
        <v>22</v>
      </c>
      <c r="C35" s="280" t="s">
        <v>25</v>
      </c>
      <c r="D35" s="335">
        <v>1809.7922073441341</v>
      </c>
      <c r="E35" s="335">
        <v>1806.2385323136421</v>
      </c>
      <c r="F35" s="335">
        <v>1805.2360910351338</v>
      </c>
      <c r="G35" s="335">
        <v>1780.0009390819223</v>
      </c>
      <c r="H35" s="336">
        <v>1800.4914980395693</v>
      </c>
      <c r="I35" s="336"/>
      <c r="J35" s="335">
        <v>1827.4891747712666</v>
      </c>
      <c r="K35" s="335">
        <v>1861.5528723051148</v>
      </c>
      <c r="L35" s="335">
        <v>2037.7201177203497</v>
      </c>
      <c r="M35" s="335">
        <v>2055.8541105465197</v>
      </c>
      <c r="N35" s="337">
        <v>1940.7102759136058</v>
      </c>
      <c r="O35" s="276"/>
      <c r="P35" s="335">
        <v>2110.4333972768309</v>
      </c>
      <c r="Q35" s="335">
        <v>2131.6536062004311</v>
      </c>
      <c r="R35" s="335">
        <v>2168.2489420169768</v>
      </c>
      <c r="S35" s="335">
        <v>2136.7448142074841</v>
      </c>
      <c r="T35" s="337">
        <v>2136.9856905187817</v>
      </c>
      <c r="U35" s="359"/>
      <c r="V35" s="335">
        <v>2100.2867101281258</v>
      </c>
      <c r="W35" s="335">
        <v>2112.9698025432881</v>
      </c>
      <c r="X35" s="335">
        <v>2133.1159012639514</v>
      </c>
      <c r="Y35" s="335">
        <v>2118.0769587169589</v>
      </c>
      <c r="Z35" s="337">
        <v>2116.4114087810299</v>
      </c>
      <c r="AA35" s="359"/>
      <c r="AB35" s="335">
        <v>2143.4413052056457</v>
      </c>
      <c r="AC35" s="335">
        <v>2163.4213256072517</v>
      </c>
      <c r="AD35" s="335">
        <v>2210.7515072593342</v>
      </c>
      <c r="AE35" s="335">
        <v>2293.321106950938</v>
      </c>
      <c r="AF35" s="337">
        <v>2203.2982175830603</v>
      </c>
      <c r="AG35" s="359"/>
      <c r="AH35" s="335">
        <v>2308.4037518807941</v>
      </c>
      <c r="AI35" s="335">
        <v>2307.6636995444674</v>
      </c>
      <c r="AJ35" s="335">
        <v>2353.013037787226</v>
      </c>
      <c r="AK35" s="335">
        <v>2201.3906105238925</v>
      </c>
      <c r="AL35" s="337">
        <v>2291.7823811750995</v>
      </c>
      <c r="AM35" s="359"/>
      <c r="AN35" s="335">
        <v>2244.3073139960047</v>
      </c>
      <c r="AO35" s="335">
        <v>2255.7074270001549</v>
      </c>
      <c r="AP35" s="335">
        <v>2301.1914715659673</v>
      </c>
      <c r="AQ35" s="335">
        <v>2348.5414373067242</v>
      </c>
      <c r="AR35" s="337">
        <v>2288.8142546688346</v>
      </c>
      <c r="AS35" s="359"/>
      <c r="AT35" s="335">
        <v>2416.0525056067895</v>
      </c>
      <c r="AU35" s="335">
        <v>2412.4405935741142</v>
      </c>
      <c r="AV35" s="335">
        <v>2410.3461627588899</v>
      </c>
      <c r="AW35" s="335">
        <v>2347.9873984355877</v>
      </c>
      <c r="AX35" s="337">
        <v>2395.5853392908994</v>
      </c>
      <c r="AY35" s="359"/>
      <c r="AZ35" s="335">
        <v>2351.5874125267883</v>
      </c>
      <c r="BA35" s="335">
        <v>2522.5520039699913</v>
      </c>
    </row>
    <row r="36" spans="1:53">
      <c r="A36" s="283"/>
      <c r="B36" s="283"/>
      <c r="C36" s="280" t="s">
        <v>23</v>
      </c>
      <c r="D36" s="254">
        <v>3.1669480685989966E-2</v>
      </c>
      <c r="E36" s="254">
        <v>-6.8226488603757518E-2</v>
      </c>
      <c r="F36" s="254">
        <v>-6.5063144968053099E-2</v>
      </c>
      <c r="G36" s="254">
        <v>-4.7603783888568563E-2</v>
      </c>
      <c r="H36" s="329"/>
      <c r="I36" s="329"/>
      <c r="J36" s="254">
        <v>9.7784526617576209E-3</v>
      </c>
      <c r="K36" s="254">
        <v>3.0624050479434527E-2</v>
      </c>
      <c r="L36" s="254">
        <v>0.12878317015693391</v>
      </c>
      <c r="M36" s="254">
        <v>0.1549736100739785</v>
      </c>
      <c r="N36" s="261">
        <v>7.7878056090079362E-2</v>
      </c>
      <c r="O36" s="274"/>
      <c r="P36" s="254">
        <v>0.15117493439662821</v>
      </c>
      <c r="Q36" s="254">
        <v>0.13704216868792374</v>
      </c>
      <c r="R36" s="254">
        <v>5.5180766539038473E-2</v>
      </c>
      <c r="S36" s="254">
        <v>2.8648939192577272E-2</v>
      </c>
      <c r="T36" s="261">
        <v>9.3354720670207669E-2</v>
      </c>
      <c r="U36" s="287"/>
      <c r="V36" s="254">
        <v>-4.8078689248367557E-3</v>
      </c>
      <c r="W36" s="254">
        <v>-8.7649342288994569E-3</v>
      </c>
      <c r="X36" s="254">
        <v>-1.6203416532210357E-2</v>
      </c>
      <c r="Y36" s="254">
        <v>-8.7365863094180929E-3</v>
      </c>
      <c r="Z36" s="261">
        <v>-9.6277115139489222E-3</v>
      </c>
      <c r="AA36" s="287"/>
      <c r="AB36" s="254">
        <v>2.0547001925697694E-2</v>
      </c>
      <c r="AC36" s="254">
        <v>2.3877067719206169E-2</v>
      </c>
      <c r="AD36" s="254">
        <v>3.6395399776158799E-2</v>
      </c>
      <c r="AE36" s="254">
        <v>8.2737384736074171E-2</v>
      </c>
      <c r="AF36" s="261">
        <v>4.1053836905969865E-2</v>
      </c>
      <c r="AG36" s="287"/>
      <c r="AH36" s="254">
        <v>7.6961494711571543E-2</v>
      </c>
      <c r="AI36" s="254">
        <v>6.6673269894262699E-2</v>
      </c>
      <c r="AJ36" s="254">
        <v>6.4349851197999852E-2</v>
      </c>
      <c r="AK36" s="254">
        <v>-4.0086185989571588E-2</v>
      </c>
      <c r="AL36" s="261">
        <v>4.0159867096476454E-2</v>
      </c>
      <c r="AM36" s="287"/>
      <c r="AN36" s="254">
        <v>-2.7766562860836674E-2</v>
      </c>
      <c r="AO36" s="254">
        <v>-2.2514663880429664E-2</v>
      </c>
      <c r="AP36" s="254">
        <v>-2.2023493023222596E-2</v>
      </c>
      <c r="AQ36" s="254">
        <v>6.6844487334218439E-2</v>
      </c>
      <c r="AR36" s="261">
        <v>-1.2951170803324752E-3</v>
      </c>
      <c r="AS36" s="287"/>
      <c r="AT36" s="254">
        <v>7.6524810367877505E-2</v>
      </c>
      <c r="AU36" s="254">
        <v>6.9482932359892668E-2</v>
      </c>
      <c r="AV36" s="254">
        <v>4.743398910593144E-2</v>
      </c>
      <c r="AW36" s="254">
        <v>-2.3590764137071396E-4</v>
      </c>
      <c r="AX36" s="261">
        <v>4.6649082337838488E-2</v>
      </c>
      <c r="AY36" s="287"/>
      <c r="AZ36" s="254">
        <v>-2.6681991773937375E-2</v>
      </c>
      <c r="BA36" s="254">
        <v>4.564315933381935E-2</v>
      </c>
    </row>
    <row r="37" spans="1:53">
      <c r="A37" s="283"/>
      <c r="B37" s="279" t="s">
        <v>24</v>
      </c>
      <c r="C37" s="280" t="s">
        <v>25</v>
      </c>
      <c r="D37" s="335">
        <v>1488.7873575725168</v>
      </c>
      <c r="E37" s="335">
        <v>1475.4773831081698</v>
      </c>
      <c r="F37" s="335">
        <v>1454.1695538113629</v>
      </c>
      <c r="G37" s="335">
        <v>1423.8231940439457</v>
      </c>
      <c r="H37" s="336">
        <v>1459.2352676227067</v>
      </c>
      <c r="I37" s="336"/>
      <c r="J37" s="335">
        <v>1462.6207895251841</v>
      </c>
      <c r="K37" s="335">
        <v>1481.0430276183013</v>
      </c>
      <c r="L37" s="335">
        <v>1532.895759249041</v>
      </c>
      <c r="M37" s="335">
        <v>1576.1259800572111</v>
      </c>
      <c r="N37" s="337">
        <v>1511.9251522518396</v>
      </c>
      <c r="O37" s="276"/>
      <c r="P37" s="335">
        <v>1626.9195958780481</v>
      </c>
      <c r="Q37" s="335">
        <v>1668.0454539169261</v>
      </c>
      <c r="R37" s="335">
        <v>1689.3131797845137</v>
      </c>
      <c r="S37" s="335">
        <v>1681.0753007909996</v>
      </c>
      <c r="T37" s="337">
        <v>1666.3581643466919</v>
      </c>
      <c r="U37" s="359"/>
      <c r="V37" s="335">
        <v>1675.9211463024387</v>
      </c>
      <c r="W37" s="335">
        <v>1706.0683441723108</v>
      </c>
      <c r="X37" s="335">
        <v>1712.0416960545604</v>
      </c>
      <c r="Y37" s="335">
        <v>1654.1013901653412</v>
      </c>
      <c r="Z37" s="337">
        <v>1686.6749917636373</v>
      </c>
      <c r="AA37" s="359"/>
      <c r="AB37" s="335">
        <v>1685.0448043019774</v>
      </c>
      <c r="AC37" s="335">
        <v>1715.745143384195</v>
      </c>
      <c r="AD37" s="335">
        <v>1749.4319683738156</v>
      </c>
      <c r="AE37" s="335">
        <v>1766.1431132659329</v>
      </c>
      <c r="AF37" s="337">
        <v>1729.344601963078</v>
      </c>
      <c r="AG37" s="359"/>
      <c r="AH37" s="335">
        <v>1770.7347673279819</v>
      </c>
      <c r="AI37" s="335">
        <v>1820.4505099421165</v>
      </c>
      <c r="AJ37" s="335">
        <v>1799.837272906336</v>
      </c>
      <c r="AK37" s="335">
        <v>1690.6548603426832</v>
      </c>
      <c r="AL37" s="337">
        <v>1770.326163437014</v>
      </c>
      <c r="AM37" s="359"/>
      <c r="AN37" s="335">
        <v>1750.8541313825715</v>
      </c>
      <c r="AO37" s="335">
        <v>1771.0984404049025</v>
      </c>
      <c r="AP37" s="335">
        <v>1805.3382707476148</v>
      </c>
      <c r="AQ37" s="335">
        <v>1847.3515307633661</v>
      </c>
      <c r="AR37" s="337">
        <v>1794.2477224901008</v>
      </c>
      <c r="AS37" s="359"/>
      <c r="AT37" s="335">
        <v>1808.3542887905253</v>
      </c>
      <c r="AU37" s="335">
        <v>1842.5997189433147</v>
      </c>
      <c r="AV37" s="335">
        <v>1883.1218498857843</v>
      </c>
      <c r="AW37" s="335">
        <v>1869.0366885190824</v>
      </c>
      <c r="AX37" s="337">
        <v>1851.1053986695563</v>
      </c>
      <c r="AY37" s="359"/>
      <c r="AZ37" s="335">
        <v>1786.9153776587077</v>
      </c>
      <c r="BA37" s="335">
        <v>1858.1988595221769</v>
      </c>
    </row>
    <row r="38" spans="1:53">
      <c r="A38" s="283"/>
      <c r="B38" s="288"/>
      <c r="C38" s="280" t="s">
        <v>23</v>
      </c>
      <c r="D38" s="254">
        <v>0.10613793684372015</v>
      </c>
      <c r="E38" s="254">
        <v>-5.8228615476292073E-2</v>
      </c>
      <c r="F38" s="254">
        <v>-1.8231974680567399E-2</v>
      </c>
      <c r="G38" s="254">
        <v>-3.8206853863422097E-2</v>
      </c>
      <c r="H38" s="329"/>
      <c r="I38" s="329"/>
      <c r="J38" s="254">
        <v>-1.1533640665866044E-2</v>
      </c>
      <c r="K38" s="254">
        <v>7.454396805735718E-3</v>
      </c>
      <c r="L38" s="254">
        <v>5.5417347907400494E-2</v>
      </c>
      <c r="M38" s="254">
        <v>0.11047767674330315</v>
      </c>
      <c r="N38" s="261">
        <v>3.6107874993298372E-2</v>
      </c>
      <c r="O38" s="274"/>
      <c r="P38" s="254">
        <v>8.610905418323922E-2</v>
      </c>
      <c r="Q38" s="254">
        <v>9.2836414929635236E-2</v>
      </c>
      <c r="R38" s="254">
        <v>7.5272297178102798E-2</v>
      </c>
      <c r="S38" s="254">
        <v>3.4361576132091676E-2</v>
      </c>
      <c r="T38" s="261">
        <v>7.2476427877141925E-2</v>
      </c>
      <c r="U38" s="287"/>
      <c r="V38" s="254">
        <v>3.0119220733797025E-2</v>
      </c>
      <c r="W38" s="254">
        <v>2.2794876582109325E-2</v>
      </c>
      <c r="X38" s="254">
        <v>1.3454294053957483E-2</v>
      </c>
      <c r="Y38" s="254">
        <v>-1.6045629016717022E-2</v>
      </c>
      <c r="Z38" s="261">
        <v>1.2192353271729406E-2</v>
      </c>
      <c r="AA38" s="287"/>
      <c r="AB38" s="254">
        <v>5.4439661553695728E-3</v>
      </c>
      <c r="AC38" s="254">
        <v>5.6719880214286533E-3</v>
      </c>
      <c r="AD38" s="254">
        <v>2.1839580429274585E-2</v>
      </c>
      <c r="AE38" s="254">
        <v>6.7735704574549915E-2</v>
      </c>
      <c r="AF38" s="261">
        <v>2.5298062998387216E-2</v>
      </c>
      <c r="AG38" s="287"/>
      <c r="AH38" s="254">
        <v>5.0853225271657587E-2</v>
      </c>
      <c r="AI38" s="254">
        <v>6.1026176854796166E-2</v>
      </c>
      <c r="AJ38" s="254">
        <v>2.8812383358567839E-2</v>
      </c>
      <c r="AK38" s="254">
        <v>-4.2741866361926784E-2</v>
      </c>
      <c r="AL38" s="261">
        <v>2.3697741576441889E-2</v>
      </c>
      <c r="AM38" s="287"/>
      <c r="AN38" s="254">
        <v>-1.1227336985882963E-2</v>
      </c>
      <c r="AO38" s="254">
        <v>-2.7109811152615793E-2</v>
      </c>
      <c r="AP38" s="254">
        <v>3.0563862211809845E-3</v>
      </c>
      <c r="AQ38" s="254">
        <v>9.2684009076176466E-2</v>
      </c>
      <c r="AR38" s="261">
        <v>1.3512515121306246E-2</v>
      </c>
      <c r="AS38" s="287"/>
      <c r="AT38" s="254">
        <v>3.2841203831497134E-2</v>
      </c>
      <c r="AU38" s="254">
        <v>4.0371148721731087E-2</v>
      </c>
      <c r="AV38" s="254">
        <v>4.3085321127080745E-2</v>
      </c>
      <c r="AW38" s="254">
        <v>1.1738511807092511E-2</v>
      </c>
      <c r="AX38" s="261">
        <v>3.1688866295757068E-2</v>
      </c>
      <c r="AY38" s="287"/>
      <c r="AZ38" s="254">
        <v>-1.1855481674532098E-2</v>
      </c>
      <c r="BA38" s="254">
        <v>8.465832496603154E-3</v>
      </c>
    </row>
    <row r="39" spans="1:53">
      <c r="A39" s="283"/>
      <c r="B39" s="289" t="s">
        <v>26</v>
      </c>
      <c r="C39" s="280" t="s">
        <v>25</v>
      </c>
      <c r="D39" s="335">
        <v>905.13854911549902</v>
      </c>
      <c r="E39" s="335">
        <v>908.54677239027728</v>
      </c>
      <c r="F39" s="335">
        <v>885.61275890400486</v>
      </c>
      <c r="G39" s="335">
        <v>854.69827762921057</v>
      </c>
      <c r="H39" s="336">
        <v>888.48141106189166</v>
      </c>
      <c r="I39" s="336"/>
      <c r="J39" s="335">
        <v>912.35506589273518</v>
      </c>
      <c r="K39" s="335">
        <v>915.70228414018527</v>
      </c>
      <c r="L39" s="335">
        <v>934.18090220238207</v>
      </c>
      <c r="M39" s="335">
        <v>930.3501783805458</v>
      </c>
      <c r="N39" s="337">
        <v>922.80010538223166</v>
      </c>
      <c r="O39" s="276"/>
      <c r="P39" s="335">
        <v>939.64632448046598</v>
      </c>
      <c r="Q39" s="335">
        <v>962.1524304234872</v>
      </c>
      <c r="R39" s="335">
        <v>984.65561302824358</v>
      </c>
      <c r="S39" s="335">
        <v>959.11692281423154</v>
      </c>
      <c r="T39" s="337">
        <v>961.44749104723462</v>
      </c>
      <c r="U39" s="359"/>
      <c r="V39" s="335">
        <v>969.77080805984372</v>
      </c>
      <c r="W39" s="335">
        <v>998.19079614250086</v>
      </c>
      <c r="X39" s="335">
        <v>1008.782940710763</v>
      </c>
      <c r="Y39" s="335">
        <v>988.59307315354272</v>
      </c>
      <c r="Z39" s="337">
        <v>991.15195293151692</v>
      </c>
      <c r="AA39" s="359"/>
      <c r="AB39" s="335">
        <v>990.22589978030237</v>
      </c>
      <c r="AC39" s="335">
        <v>1008.5085432352713</v>
      </c>
      <c r="AD39" s="335">
        <v>1032.1207987182433</v>
      </c>
      <c r="AE39" s="335">
        <v>1037.7621346268563</v>
      </c>
      <c r="AF39" s="337">
        <v>1017.1788134989013</v>
      </c>
      <c r="AG39" s="359"/>
      <c r="AH39" s="335">
        <v>1047.3840034534803</v>
      </c>
      <c r="AI39" s="335">
        <v>1073.9832268897014</v>
      </c>
      <c r="AJ39" s="335">
        <v>1070.1568693483007</v>
      </c>
      <c r="AK39" s="335">
        <v>1012.5784018368066</v>
      </c>
      <c r="AL39" s="337">
        <v>1050.897011437969</v>
      </c>
      <c r="AM39" s="359"/>
      <c r="AN39" s="335">
        <v>1061.2947200333811</v>
      </c>
      <c r="AO39" s="335">
        <v>1102.4583946513162</v>
      </c>
      <c r="AP39" s="335">
        <v>1112.1787110048242</v>
      </c>
      <c r="AQ39" s="335">
        <v>1128.7966807507303</v>
      </c>
      <c r="AR39" s="337">
        <v>1101.67766348698</v>
      </c>
      <c r="AS39" s="359"/>
      <c r="AT39" s="335">
        <v>1122.5053569916151</v>
      </c>
      <c r="AU39" s="335">
        <v>1166.1929763238479</v>
      </c>
      <c r="AV39" s="335">
        <v>1190.5490187106889</v>
      </c>
      <c r="AW39" s="335">
        <v>1185.0372291838489</v>
      </c>
      <c r="AX39" s="337">
        <v>1166.1302448931156</v>
      </c>
      <c r="AY39" s="359"/>
      <c r="AZ39" s="335">
        <v>1163.4109932506235</v>
      </c>
      <c r="BA39" s="335">
        <v>1197.0191538898271</v>
      </c>
    </row>
    <row r="40" spans="1:53">
      <c r="A40" s="283"/>
      <c r="B40" s="283"/>
      <c r="C40" s="280" t="s">
        <v>23</v>
      </c>
      <c r="D40" s="254">
        <v>0.11756070030117503</v>
      </c>
      <c r="E40" s="254">
        <v>5.6895170388529301E-2</v>
      </c>
      <c r="F40" s="254">
        <v>1.5248496839891665E-2</v>
      </c>
      <c r="G40" s="254">
        <v>-4.3282099345061095E-2</v>
      </c>
      <c r="H40" s="329"/>
      <c r="I40" s="329"/>
      <c r="J40" s="254">
        <v>-3.5476890940891008E-2</v>
      </c>
      <c r="K40" s="254">
        <v>-3.2375963711597802E-2</v>
      </c>
      <c r="L40" s="254">
        <v>1.7023305899467316E-2</v>
      </c>
      <c r="M40" s="254">
        <v>4.5474452980232595E-2</v>
      </c>
      <c r="N40" s="261">
        <v>3.8626237862785517E-2</v>
      </c>
      <c r="O40" s="274"/>
      <c r="P40" s="254">
        <v>3.7719654727838003E-2</v>
      </c>
      <c r="Q40" s="254">
        <v>5.2562050238593061E-2</v>
      </c>
      <c r="R40" s="254">
        <v>5.9473897817037935E-2</v>
      </c>
      <c r="S40" s="254">
        <v>1.6621751303926624E-2</v>
      </c>
      <c r="T40" s="261">
        <v>4.2327082911724823E-2</v>
      </c>
      <c r="U40" s="287"/>
      <c r="V40" s="254">
        <v>3.2059385318229827E-2</v>
      </c>
      <c r="W40" s="254">
        <v>3.7455983666903503E-2</v>
      </c>
      <c r="X40" s="254">
        <v>2.4503316046020851E-2</v>
      </c>
      <c r="Y40" s="254">
        <v>3.0732593324307667E-2</v>
      </c>
      <c r="Z40" s="261">
        <v>3.0895563367612899E-2</v>
      </c>
      <c r="AA40" s="287"/>
      <c r="AB40" s="254">
        <v>2.1092707215410789E-2</v>
      </c>
      <c r="AC40" s="254">
        <v>1.0336447834064622E-2</v>
      </c>
      <c r="AD40" s="254">
        <v>2.3134667593642133E-2</v>
      </c>
      <c r="AE40" s="254">
        <v>4.9736400960678218E-2</v>
      </c>
      <c r="AF40" s="261">
        <v>2.6259203233575779E-2</v>
      </c>
      <c r="AG40" s="287"/>
      <c r="AH40" s="254">
        <v>5.7722287092126567E-2</v>
      </c>
      <c r="AI40" s="254">
        <v>6.4922289546887724E-2</v>
      </c>
      <c r="AJ40" s="254">
        <v>3.6852343909058893E-2</v>
      </c>
      <c r="AK40" s="254">
        <v>-2.4267346003238877E-2</v>
      </c>
      <c r="AL40" s="261">
        <v>3.3148741884510446E-2</v>
      </c>
      <c r="AM40" s="287"/>
      <c r="AN40" s="254">
        <v>1.3281391098235007E-2</v>
      </c>
      <c r="AO40" s="254">
        <v>2.6513605658516681E-2</v>
      </c>
      <c r="AP40" s="254">
        <v>3.9266992400949441E-2</v>
      </c>
      <c r="AQ40" s="254">
        <v>0.11477459790086852</v>
      </c>
      <c r="AR40" s="261">
        <v>4.8321245085211961E-2</v>
      </c>
      <c r="AS40" s="287"/>
      <c r="AT40" s="254">
        <v>5.7675437183281941E-2</v>
      </c>
      <c r="AU40" s="254">
        <v>5.7811326016243614E-2</v>
      </c>
      <c r="AV40" s="254">
        <v>7.0465570802968447E-2</v>
      </c>
      <c r="AW40" s="254">
        <v>4.9823453055969802E-2</v>
      </c>
      <c r="AX40" s="261">
        <v>5.8504028485186099E-2</v>
      </c>
      <c r="AY40" s="287"/>
      <c r="AZ40" s="254">
        <v>3.6441372866707678E-2</v>
      </c>
      <c r="BA40" s="254">
        <v>2.6433170317275989E-2</v>
      </c>
    </row>
    <row r="41" spans="1:53" hidden="1">
      <c r="A41" s="283"/>
      <c r="B41" s="279" t="s">
        <v>27</v>
      </c>
      <c r="C41" s="280" t="s">
        <v>25</v>
      </c>
      <c r="D41" s="335">
        <v>0</v>
      </c>
      <c r="E41" s="335">
        <v>0</v>
      </c>
      <c r="F41" s="335">
        <v>0</v>
      </c>
      <c r="G41" s="335">
        <v>0</v>
      </c>
      <c r="H41" s="336">
        <v>0</v>
      </c>
      <c r="I41" s="336"/>
      <c r="J41" s="335">
        <v>0</v>
      </c>
      <c r="K41" s="335">
        <v>0</v>
      </c>
      <c r="L41" s="335">
        <v>0</v>
      </c>
      <c r="M41" s="335">
        <v>0</v>
      </c>
      <c r="N41" s="337">
        <v>0</v>
      </c>
      <c r="O41" s="276"/>
      <c r="P41" s="335" t="e">
        <v>#DIV/0!</v>
      </c>
      <c r="Q41" s="335" t="e">
        <v>#DIV/0!</v>
      </c>
      <c r="R41" s="335" t="e">
        <v>#DIV/0!</v>
      </c>
      <c r="S41" s="335" t="e">
        <v>#DIV/0!</v>
      </c>
      <c r="T41" s="337" t="e">
        <v>#DIV/0!</v>
      </c>
      <c r="U41" s="359"/>
      <c r="V41" s="335" t="e">
        <v>#DIV/0!</v>
      </c>
      <c r="W41" s="335" t="e">
        <v>#DIV/0!</v>
      </c>
      <c r="X41" s="335" t="e">
        <v>#DIV/0!</v>
      </c>
      <c r="Y41" s="335" t="e">
        <v>#DIV/0!</v>
      </c>
      <c r="Z41" s="337" t="e">
        <v>#DIV/0!</v>
      </c>
      <c r="AA41" s="359"/>
      <c r="AB41" s="335" t="e">
        <v>#DIV/0!</v>
      </c>
      <c r="AC41" s="335" t="e">
        <v>#DIV/0!</v>
      </c>
      <c r="AD41" s="335" t="e">
        <v>#DIV/0!</v>
      </c>
      <c r="AE41" s="335" t="e">
        <v>#DIV/0!</v>
      </c>
      <c r="AF41" s="337" t="e">
        <v>#DIV/0!</v>
      </c>
      <c r="AG41" s="359"/>
      <c r="AH41" s="335" t="e">
        <v>#DIV/0!</v>
      </c>
      <c r="AI41" s="335" t="e">
        <v>#DIV/0!</v>
      </c>
      <c r="AJ41" s="335" t="e">
        <v>#DIV/0!</v>
      </c>
      <c r="AK41" s="335" t="e">
        <v>#DIV/0!</v>
      </c>
      <c r="AL41" s="337" t="e">
        <v>#DIV/0!</v>
      </c>
      <c r="AM41" s="359"/>
      <c r="AN41" s="335" t="e">
        <v>#DIV/0!</v>
      </c>
      <c r="AO41" s="335" t="e">
        <v>#DIV/0!</v>
      </c>
      <c r="AP41" s="335" t="e">
        <v>#DIV/0!</v>
      </c>
      <c r="AQ41" s="335" t="e">
        <v>#DIV/0!</v>
      </c>
      <c r="AR41" s="337" t="e">
        <v>#DIV/0!</v>
      </c>
      <c r="AS41" s="359"/>
      <c r="AT41" s="335" t="e">
        <v>#DIV/0!</v>
      </c>
      <c r="AU41" s="335" t="e">
        <v>#DIV/0!</v>
      </c>
      <c r="AV41" s="335" t="e">
        <v>#DIV/0!</v>
      </c>
      <c r="AW41" s="335" t="e">
        <v>#DIV/0!</v>
      </c>
      <c r="AX41" s="337" t="e">
        <v>#DIV/0!</v>
      </c>
      <c r="AY41" s="359"/>
      <c r="AZ41" s="335" t="e">
        <v>#DIV/0!</v>
      </c>
      <c r="BA41" s="335" t="e">
        <v>#DIV/0!</v>
      </c>
    </row>
    <row r="42" spans="1:53" hidden="1">
      <c r="A42" s="283"/>
      <c r="B42" s="288"/>
      <c r="C42" s="280" t="s">
        <v>23</v>
      </c>
      <c r="D42" s="254">
        <v>0</v>
      </c>
      <c r="E42" s="254">
        <v>0</v>
      </c>
      <c r="F42" s="254">
        <v>0</v>
      </c>
      <c r="G42" s="254">
        <v>0</v>
      </c>
      <c r="H42" s="329"/>
      <c r="I42" s="329"/>
      <c r="J42" s="254">
        <v>0</v>
      </c>
      <c r="K42" s="254">
        <v>0</v>
      </c>
      <c r="L42" s="254">
        <v>0</v>
      </c>
      <c r="M42" s="254">
        <v>0</v>
      </c>
      <c r="N42" s="261">
        <v>0</v>
      </c>
      <c r="O42" s="274"/>
      <c r="P42" s="254" t="e">
        <v>#DIV/0!</v>
      </c>
      <c r="Q42" s="254" t="e">
        <v>#DIV/0!</v>
      </c>
      <c r="R42" s="254" t="e">
        <v>#DIV/0!</v>
      </c>
      <c r="S42" s="254" t="e">
        <v>#DIV/0!</v>
      </c>
      <c r="T42" s="261" t="e">
        <v>#DIV/0!</v>
      </c>
      <c r="U42" s="287"/>
      <c r="V42" s="254" t="e">
        <v>#DIV/0!</v>
      </c>
      <c r="W42" s="254" t="e">
        <v>#DIV/0!</v>
      </c>
      <c r="X42" s="254" t="e">
        <v>#DIV/0!</v>
      </c>
      <c r="Y42" s="254" t="e">
        <v>#DIV/0!</v>
      </c>
      <c r="Z42" s="261" t="e">
        <v>#DIV/0!</v>
      </c>
      <c r="AA42" s="287"/>
      <c r="AB42" s="254" t="e">
        <v>#DIV/0!</v>
      </c>
      <c r="AC42" s="254" t="e">
        <v>#DIV/0!</v>
      </c>
      <c r="AD42" s="254" t="e">
        <v>#DIV/0!</v>
      </c>
      <c r="AE42" s="254" t="e">
        <v>#DIV/0!</v>
      </c>
      <c r="AF42" s="261" t="e">
        <v>#DIV/0!</v>
      </c>
      <c r="AG42" s="287"/>
      <c r="AH42" s="254" t="e">
        <v>#DIV/0!</v>
      </c>
      <c r="AI42" s="254" t="e">
        <v>#DIV/0!</v>
      </c>
      <c r="AJ42" s="254" t="e">
        <v>#DIV/0!</v>
      </c>
      <c r="AK42" s="254" t="e">
        <v>#DIV/0!</v>
      </c>
      <c r="AL42" s="261" t="e">
        <v>#DIV/0!</v>
      </c>
      <c r="AM42" s="287"/>
      <c r="AN42" s="254" t="e">
        <v>#DIV/0!</v>
      </c>
      <c r="AO42" s="254" t="e">
        <v>#DIV/0!</v>
      </c>
      <c r="AP42" s="254" t="e">
        <v>#DIV/0!</v>
      </c>
      <c r="AQ42" s="254" t="e">
        <v>#DIV/0!</v>
      </c>
      <c r="AR42" s="261" t="e">
        <v>#DIV/0!</v>
      </c>
      <c r="AS42" s="287"/>
      <c r="AT42" s="254" t="e">
        <v>#DIV/0!</v>
      </c>
      <c r="AU42" s="254" t="e">
        <v>#DIV/0!</v>
      </c>
      <c r="AV42" s="254" t="e">
        <v>#DIV/0!</v>
      </c>
      <c r="AW42" s="254" t="e">
        <v>#DIV/0!</v>
      </c>
      <c r="AX42" s="261" t="e">
        <v>#DIV/0!</v>
      </c>
      <c r="AY42" s="287"/>
      <c r="AZ42" s="254" t="e">
        <v>#DIV/0!</v>
      </c>
      <c r="BA42" s="254" t="e">
        <v>#DIV/0!</v>
      </c>
    </row>
    <row r="43" spans="1:53">
      <c r="A43" s="283"/>
      <c r="B43" s="279" t="s">
        <v>28</v>
      </c>
      <c r="C43" s="280" t="s">
        <v>25</v>
      </c>
      <c r="D43" s="335">
        <v>1360.109320568637</v>
      </c>
      <c r="E43" s="335">
        <v>1371.3234869864182</v>
      </c>
      <c r="F43" s="335">
        <v>1366.6163608656279</v>
      </c>
      <c r="G43" s="335">
        <v>1332.8606260747949</v>
      </c>
      <c r="H43" s="336">
        <v>1357.5073880854904</v>
      </c>
      <c r="I43" s="336"/>
      <c r="J43" s="335">
        <v>1369.2691784022211</v>
      </c>
      <c r="K43" s="335">
        <v>1389.9616673580038</v>
      </c>
      <c r="L43" s="335">
        <v>1457.7492007274559</v>
      </c>
      <c r="M43" s="335">
        <v>1481.5600162149849</v>
      </c>
      <c r="N43" s="337">
        <v>1423.0400246026154</v>
      </c>
      <c r="O43" s="276"/>
      <c r="P43" s="335">
        <v>1578.4890039554966</v>
      </c>
      <c r="Q43" s="335">
        <v>1616.3753057302904</v>
      </c>
      <c r="R43" s="335">
        <v>1645.3563508574393</v>
      </c>
      <c r="S43" s="335">
        <v>1630.9872149962553</v>
      </c>
      <c r="T43" s="337">
        <v>1617.8933000547122</v>
      </c>
      <c r="U43" s="359"/>
      <c r="V43" s="335">
        <v>1636.366728301062</v>
      </c>
      <c r="W43" s="335">
        <v>1674.5673575368824</v>
      </c>
      <c r="X43" s="335">
        <v>1695.0375960258339</v>
      </c>
      <c r="Y43" s="335">
        <v>1654.3648611595406</v>
      </c>
      <c r="Z43" s="337">
        <v>1665.1148304265928</v>
      </c>
      <c r="AA43" s="359"/>
      <c r="AB43" s="335">
        <v>1693.3921285315453</v>
      </c>
      <c r="AC43" s="335">
        <v>1731.821510758019</v>
      </c>
      <c r="AD43" s="335">
        <v>1774.7841133798397</v>
      </c>
      <c r="AE43" s="335">
        <v>1802.4163867986681</v>
      </c>
      <c r="AF43" s="337">
        <v>1750.933503565793</v>
      </c>
      <c r="AG43" s="359"/>
      <c r="AH43" s="335">
        <v>1820.7401391186143</v>
      </c>
      <c r="AI43" s="335">
        <v>1864.9499197335806</v>
      </c>
      <c r="AJ43" s="335">
        <v>1866.705341828105</v>
      </c>
      <c r="AK43" s="335">
        <v>1743.2383544857537</v>
      </c>
      <c r="AL43" s="337">
        <v>1823.7902620844779</v>
      </c>
      <c r="AM43" s="359"/>
      <c r="AN43" s="335">
        <v>1809.2986398824894</v>
      </c>
      <c r="AO43" s="335">
        <v>1836.9467355138713</v>
      </c>
      <c r="AP43" s="335">
        <v>1873.3462277126459</v>
      </c>
      <c r="AQ43" s="335">
        <v>1919.2443257689833</v>
      </c>
      <c r="AR43" s="337">
        <v>1860.5520728904603</v>
      </c>
      <c r="AS43" s="359"/>
      <c r="AT43" s="335">
        <v>1904.3169598436243</v>
      </c>
      <c r="AU43" s="335">
        <v>1940.5963369189396</v>
      </c>
      <c r="AV43" s="335">
        <v>1984.9230835957189</v>
      </c>
      <c r="AW43" s="335">
        <v>1958.0175715894879</v>
      </c>
      <c r="AX43" s="337">
        <v>1947.3090198646412</v>
      </c>
      <c r="AY43" s="359"/>
      <c r="AZ43" s="335">
        <v>1897.8148575202852</v>
      </c>
      <c r="BA43" s="335">
        <v>1980.7399426828472</v>
      </c>
    </row>
    <row r="44" spans="1:53">
      <c r="A44" s="288"/>
      <c r="B44" s="288"/>
      <c r="C44" s="280" t="s">
        <v>23</v>
      </c>
      <c r="D44" s="254">
        <v>0.10415491870793088</v>
      </c>
      <c r="E44" s="254">
        <v>-3.8696143577267817E-3</v>
      </c>
      <c r="F44" s="254">
        <v>1.2611441927916588E-2</v>
      </c>
      <c r="G44" s="254">
        <v>-1.70391619333791E-2</v>
      </c>
      <c r="H44" s="329"/>
      <c r="I44" s="329"/>
      <c r="J44" s="254">
        <v>6.734648233830561E-3</v>
      </c>
      <c r="K44" s="254">
        <v>1.3591381281264508E-2</v>
      </c>
      <c r="L44" s="254">
        <v>6.6685020369654832E-2</v>
      </c>
      <c r="M44" s="254">
        <v>0.11156409547343439</v>
      </c>
      <c r="N44" s="261">
        <v>4.8274239309700206E-2</v>
      </c>
      <c r="O44" s="274"/>
      <c r="P44" s="254">
        <v>0.12349974139571396</v>
      </c>
      <c r="Q44" s="254">
        <v>0.12561662840514498</v>
      </c>
      <c r="R44" s="254">
        <v>9.6593376697230893E-2</v>
      </c>
      <c r="S44" s="254">
        <v>5.7404311513513662E-2</v>
      </c>
      <c r="T44" s="261">
        <v>0.1014247708379783</v>
      </c>
      <c r="U44" s="287"/>
      <c r="V44" s="254">
        <v>3.6666536289154505E-2</v>
      </c>
      <c r="W44" s="254">
        <v>3.6001571912347652E-2</v>
      </c>
      <c r="X44" s="254">
        <v>3.0194823840139051E-2</v>
      </c>
      <c r="Y44" s="254">
        <v>1.4333433118504768E-2</v>
      </c>
      <c r="Z44" s="261">
        <v>2.9187048596025278E-2</v>
      </c>
      <c r="AA44" s="287"/>
      <c r="AB44" s="254">
        <v>3.4848789849014628E-2</v>
      </c>
      <c r="AC44" s="254">
        <v>3.4190415191988288E-2</v>
      </c>
      <c r="AD44" s="254">
        <v>4.704704930497039E-2</v>
      </c>
      <c r="AE44" s="254">
        <v>8.9491459299587905E-2</v>
      </c>
      <c r="AF44" s="261">
        <v>5.1539192115185095E-2</v>
      </c>
      <c r="AG44" s="287"/>
      <c r="AH44" s="254">
        <v>7.5202906899951794E-2</v>
      </c>
      <c r="AI44" s="254">
        <v>7.6871899412596534E-2</v>
      </c>
      <c r="AJ44" s="254">
        <v>5.1792906954307494E-2</v>
      </c>
      <c r="AK44" s="254">
        <v>-3.2832608905660532E-2</v>
      </c>
      <c r="AL44" s="261">
        <v>4.1610237265042649E-2</v>
      </c>
      <c r="AM44" s="287"/>
      <c r="AN44" s="254">
        <v>-6.2839825356206802E-3</v>
      </c>
      <c r="AO44" s="254">
        <v>-1.5015515389126266E-2</v>
      </c>
      <c r="AP44" s="254">
        <v>3.5575437299801838E-3</v>
      </c>
      <c r="AQ44" s="254">
        <v>0.10096494884381468</v>
      </c>
      <c r="AR44" s="261">
        <v>2.0156819328537301E-2</v>
      </c>
      <c r="AS44" s="287"/>
      <c r="AT44" s="254">
        <v>5.2516659144399735E-2</v>
      </c>
      <c r="AU44" s="254">
        <v>5.6424935683327293E-2</v>
      </c>
      <c r="AV44" s="254">
        <v>5.9560189265872143E-2</v>
      </c>
      <c r="AW44" s="254">
        <v>2.020235011244309E-2</v>
      </c>
      <c r="AX44" s="261">
        <v>4.6629679565699966E-2</v>
      </c>
      <c r="AY44" s="287"/>
      <c r="AZ44" s="254">
        <v>-3.4144013105219528E-3</v>
      </c>
      <c r="BA44" s="254">
        <v>2.0686221549631068E-2</v>
      </c>
    </row>
    <row r="45" spans="1:53">
      <c r="A45" s="279" t="s">
        <v>32</v>
      </c>
      <c r="B45" s="279" t="s">
        <v>22</v>
      </c>
      <c r="C45" s="280" t="s">
        <v>25</v>
      </c>
      <c r="D45" s="335">
        <v>1929.6374505050469</v>
      </c>
      <c r="E45" s="335">
        <v>1880.0100231537642</v>
      </c>
      <c r="F45" s="335">
        <v>1945.4099158834854</v>
      </c>
      <c r="G45" s="335">
        <v>1942.4846708361854</v>
      </c>
      <c r="H45" s="336">
        <v>1924.037678299152</v>
      </c>
      <c r="I45" s="336"/>
      <c r="J45" s="335">
        <v>2016.1946800743306</v>
      </c>
      <c r="K45" s="335">
        <v>1993.3707251714111</v>
      </c>
      <c r="L45" s="335">
        <v>2098.4280036766954</v>
      </c>
      <c r="M45" s="335">
        <v>2185.5644670291836</v>
      </c>
      <c r="N45" s="337">
        <v>2070.3407236811076</v>
      </c>
      <c r="O45" s="276"/>
      <c r="P45" s="335">
        <v>2185.7090297188415</v>
      </c>
      <c r="Q45" s="335">
        <v>2217.5860866995504</v>
      </c>
      <c r="R45" s="335">
        <v>2265.6529399495234</v>
      </c>
      <c r="S45" s="335">
        <v>2190.1852232538122</v>
      </c>
      <c r="T45" s="337">
        <v>2214.2632130757279</v>
      </c>
      <c r="U45" s="359"/>
      <c r="V45" s="335">
        <v>2208.816318500747</v>
      </c>
      <c r="W45" s="335">
        <v>2215.8005115308042</v>
      </c>
      <c r="X45" s="335">
        <v>2306.8566911285752</v>
      </c>
      <c r="Y45" s="335">
        <v>2266.8016115032838</v>
      </c>
      <c r="Z45" s="337">
        <v>2248.8273611822624</v>
      </c>
      <c r="AA45" s="359"/>
      <c r="AB45" s="335">
        <v>2256.6989998972431</v>
      </c>
      <c r="AC45" s="335">
        <v>2288.1504776515562</v>
      </c>
      <c r="AD45" s="335">
        <v>2296.5495338861551</v>
      </c>
      <c r="AE45" s="335">
        <v>2365.6740302136127</v>
      </c>
      <c r="AF45" s="337">
        <v>2301.7813619487215</v>
      </c>
      <c r="AG45" s="359"/>
      <c r="AH45" s="335">
        <v>2451.5470239841475</v>
      </c>
      <c r="AI45" s="335">
        <v>2370.8300433972663</v>
      </c>
      <c r="AJ45" s="335">
        <v>2279.2264530112743</v>
      </c>
      <c r="AK45" s="335">
        <v>2352.3440032052881</v>
      </c>
      <c r="AL45" s="337">
        <v>2360.0877046488317</v>
      </c>
      <c r="AM45" s="359"/>
      <c r="AN45" s="335">
        <v>2314.2997490831885</v>
      </c>
      <c r="AO45" s="335">
        <v>2296.6783026187281</v>
      </c>
      <c r="AP45" s="335">
        <v>2337.844928387151</v>
      </c>
      <c r="AQ45" s="335">
        <v>2398.2314714572531</v>
      </c>
      <c r="AR45" s="337">
        <v>2337.1633248958556</v>
      </c>
      <c r="AS45" s="359"/>
      <c r="AT45" s="335">
        <v>2426.1702843024545</v>
      </c>
      <c r="AU45" s="335">
        <v>2481.284422544536</v>
      </c>
      <c r="AV45" s="335">
        <v>2420.3566309914113</v>
      </c>
      <c r="AW45" s="335">
        <v>2571.7306922042631</v>
      </c>
      <c r="AX45" s="337">
        <v>2474.4052311722235</v>
      </c>
      <c r="AY45" s="359"/>
      <c r="AZ45" s="335">
        <v>2332.3752202920723</v>
      </c>
      <c r="BA45" s="335">
        <v>2415.8690957902968</v>
      </c>
    </row>
    <row r="46" spans="1:53">
      <c r="A46" s="283"/>
      <c r="B46" s="283"/>
      <c r="C46" s="280" t="s">
        <v>23</v>
      </c>
      <c r="D46" s="254">
        <v>0.12375332691692897</v>
      </c>
      <c r="E46" s="254">
        <v>-9.5547957610366205E-2</v>
      </c>
      <c r="F46" s="254">
        <v>2.5577864834192526E-2</v>
      </c>
      <c r="G46" s="254">
        <v>3.7999602583461724E-2</v>
      </c>
      <c r="H46" s="329"/>
      <c r="I46" s="329"/>
      <c r="J46" s="254">
        <v>4.4856731790020407E-2</v>
      </c>
      <c r="K46" s="254">
        <v>6.0297924277808605E-2</v>
      </c>
      <c r="L46" s="254">
        <v>7.8655961678759434E-2</v>
      </c>
      <c r="M46" s="254">
        <v>0.12513859174412897</v>
      </c>
      <c r="N46" s="261">
        <v>7.6039594770975327E-2</v>
      </c>
      <c r="O46" s="274"/>
      <c r="P46" s="254">
        <v>8.1774343059728638E-2</v>
      </c>
      <c r="Q46" s="254">
        <v>0.10680284670202145</v>
      </c>
      <c r="R46" s="254">
        <v>7.6847007919263355E-2</v>
      </c>
      <c r="S46" s="254">
        <v>-4.4345005740209498E-3</v>
      </c>
      <c r="T46" s="261">
        <v>6.5158798987641209E-2</v>
      </c>
      <c r="U46" s="287"/>
      <c r="V46" s="254">
        <v>1.0571987610298761E-2</v>
      </c>
      <c r="W46" s="254">
        <v>-8.0518865962209141E-4</v>
      </c>
      <c r="X46" s="254">
        <v>1.8186259003980521E-2</v>
      </c>
      <c r="Y46" s="254">
        <v>3.4981693528024049E-2</v>
      </c>
      <c r="Z46" s="261">
        <v>1.5609773897893087E-2</v>
      </c>
      <c r="AA46" s="287"/>
      <c r="AB46" s="254">
        <v>2.1677982453967459E-2</v>
      </c>
      <c r="AC46" s="254">
        <v>3.2651841058908504E-2</v>
      </c>
      <c r="AD46" s="254">
        <v>-4.4680526892104666E-3</v>
      </c>
      <c r="AE46" s="254">
        <v>4.3617587974432048E-2</v>
      </c>
      <c r="AF46" s="261">
        <v>2.3547383707844816E-2</v>
      </c>
      <c r="AG46" s="287"/>
      <c r="AH46" s="254">
        <v>8.6342052748628273E-2</v>
      </c>
      <c r="AI46" s="254">
        <v>3.6133797384937827E-2</v>
      </c>
      <c r="AJ46" s="254">
        <v>-7.5430904577822311E-3</v>
      </c>
      <c r="AK46" s="254">
        <v>-5.6347691347488071E-3</v>
      </c>
      <c r="AL46" s="261">
        <v>2.5330964818807589E-2</v>
      </c>
      <c r="AM46" s="287"/>
      <c r="AN46" s="254">
        <v>-5.5983945467181218E-2</v>
      </c>
      <c r="AO46" s="254">
        <v>-3.1276700320653439E-2</v>
      </c>
      <c r="AP46" s="254">
        <v>2.5718583293218078E-2</v>
      </c>
      <c r="AQ46" s="254">
        <v>1.9507124888808347E-2</v>
      </c>
      <c r="AR46" s="261">
        <v>-9.7133592568701133E-3</v>
      </c>
      <c r="AS46" s="287"/>
      <c r="AT46" s="254">
        <v>4.8338827009588359E-2</v>
      </c>
      <c r="AU46" s="254">
        <v>8.0379615950268546E-2</v>
      </c>
      <c r="AV46" s="254">
        <v>3.5293916034535355E-2</v>
      </c>
      <c r="AW46" s="254">
        <v>7.2344651803599946E-2</v>
      </c>
      <c r="AX46" s="261">
        <v>5.872157277775325E-2</v>
      </c>
      <c r="AY46" s="287"/>
      <c r="AZ46" s="254">
        <v>-3.8659720060560065E-2</v>
      </c>
      <c r="BA46" s="254">
        <v>-2.6363493906577773E-2</v>
      </c>
    </row>
    <row r="47" spans="1:53">
      <c r="A47" s="283"/>
      <c r="B47" s="279" t="s">
        <v>24</v>
      </c>
      <c r="C47" s="280" t="s">
        <v>25</v>
      </c>
      <c r="D47" s="335">
        <v>1264.6644768469737</v>
      </c>
      <c r="E47" s="335">
        <v>1269.7238324307159</v>
      </c>
      <c r="F47" s="335">
        <v>1323.503960528325</v>
      </c>
      <c r="G47" s="335">
        <v>1326.8705000720804</v>
      </c>
      <c r="H47" s="336">
        <v>1297.5189358217765</v>
      </c>
      <c r="I47" s="336"/>
      <c r="J47" s="335">
        <v>1350.5071715502859</v>
      </c>
      <c r="K47" s="335">
        <v>1357.4333423522992</v>
      </c>
      <c r="L47" s="335">
        <v>1452.0568184563353</v>
      </c>
      <c r="M47" s="335">
        <v>1456.6787324980378</v>
      </c>
      <c r="N47" s="337">
        <v>1403.0006137842277</v>
      </c>
      <c r="O47" s="276"/>
      <c r="P47" s="335">
        <v>1451.5211198750687</v>
      </c>
      <c r="Q47" s="335">
        <v>1489.5364692540491</v>
      </c>
      <c r="R47" s="335">
        <v>1478.889131203975</v>
      </c>
      <c r="S47" s="335">
        <v>1460.4112872421697</v>
      </c>
      <c r="T47" s="337">
        <v>1470.2154715722202</v>
      </c>
      <c r="U47" s="359"/>
      <c r="V47" s="335">
        <v>1434.0152597758665</v>
      </c>
      <c r="W47" s="335">
        <v>1497.174595672707</v>
      </c>
      <c r="X47" s="335">
        <v>1511.5250658278117</v>
      </c>
      <c r="Y47" s="335">
        <v>1483.8063022833119</v>
      </c>
      <c r="Z47" s="337">
        <v>1482.056222672958</v>
      </c>
      <c r="AA47" s="359"/>
      <c r="AB47" s="335">
        <v>1511.6667218146295</v>
      </c>
      <c r="AC47" s="335">
        <v>1523.5343830244674</v>
      </c>
      <c r="AD47" s="335">
        <v>1551.2668664784662</v>
      </c>
      <c r="AE47" s="335">
        <v>1561.9358177344182</v>
      </c>
      <c r="AF47" s="337">
        <v>1537.5800855890111</v>
      </c>
      <c r="AG47" s="359"/>
      <c r="AH47" s="335">
        <v>1560.10796119725</v>
      </c>
      <c r="AI47" s="335">
        <v>1584.0008042143957</v>
      </c>
      <c r="AJ47" s="335">
        <v>1550.2392911011134</v>
      </c>
      <c r="AK47" s="335">
        <v>1498.844141941383</v>
      </c>
      <c r="AL47" s="337">
        <v>1547.672431845956</v>
      </c>
      <c r="AM47" s="359"/>
      <c r="AN47" s="335">
        <v>1576.3120763620414</v>
      </c>
      <c r="AO47" s="335">
        <v>1596.1074960635626</v>
      </c>
      <c r="AP47" s="335">
        <v>1620.7947078228051</v>
      </c>
      <c r="AQ47" s="335">
        <v>1636.2978806793017</v>
      </c>
      <c r="AR47" s="337">
        <v>1608.3003684539494</v>
      </c>
      <c r="AS47" s="359"/>
      <c r="AT47" s="335">
        <v>1630.8316911160766</v>
      </c>
      <c r="AU47" s="335">
        <v>1661.6076296112369</v>
      </c>
      <c r="AV47" s="335">
        <v>1655.135060513441</v>
      </c>
      <c r="AW47" s="335">
        <v>1652.1299447402348</v>
      </c>
      <c r="AX47" s="337">
        <v>1650.1250852558139</v>
      </c>
      <c r="AY47" s="359"/>
      <c r="AZ47" s="335">
        <v>1618.7703231497128</v>
      </c>
      <c r="BA47" s="335">
        <v>1642.6223754328028</v>
      </c>
    </row>
    <row r="48" spans="1:53">
      <c r="A48" s="283"/>
      <c r="B48" s="288"/>
      <c r="C48" s="280" t="s">
        <v>23</v>
      </c>
      <c r="D48" s="254">
        <v>0.10039667106615266</v>
      </c>
      <c r="E48" s="254">
        <v>-4.7938518049736138E-3</v>
      </c>
      <c r="F48" s="254">
        <v>0.10002921066825572</v>
      </c>
      <c r="G48" s="254">
        <v>7.1187415519565617E-2</v>
      </c>
      <c r="H48" s="329"/>
      <c r="I48" s="329"/>
      <c r="J48" s="254">
        <v>6.3346958884927654E-2</v>
      </c>
      <c r="K48" s="254">
        <v>5.5418721840549301E-2</v>
      </c>
      <c r="L48" s="254">
        <v>9.0470288254514586E-2</v>
      </c>
      <c r="M48" s="254">
        <v>9.2475322851072767E-2</v>
      </c>
      <c r="N48" s="261">
        <v>8.1294904490657682E-2</v>
      </c>
      <c r="O48" s="274"/>
      <c r="P48" s="254">
        <v>5.3289100844647219E-2</v>
      </c>
      <c r="Q48" s="254">
        <v>5.81922017076697E-2</v>
      </c>
      <c r="R48" s="254">
        <v>-6.2856693018955578E-3</v>
      </c>
      <c r="S48" s="254">
        <v>-2.8059518638404057E-2</v>
      </c>
      <c r="T48" s="261">
        <v>1.870836522340924E-2</v>
      </c>
      <c r="U48" s="287"/>
      <c r="V48" s="254">
        <v>-1.2060355071312312E-2</v>
      </c>
      <c r="W48" s="254">
        <v>5.1278545885373727E-3</v>
      </c>
      <c r="X48" s="254">
        <v>2.2067871035922337E-2</v>
      </c>
      <c r="Y48" s="254">
        <v>1.6019470162628835E-2</v>
      </c>
      <c r="Z48" s="261">
        <v>8.0537522082226864E-3</v>
      </c>
      <c r="AA48" s="287"/>
      <c r="AB48" s="254">
        <v>5.4149676239079625E-2</v>
      </c>
      <c r="AC48" s="254">
        <v>1.7606354948813685E-2</v>
      </c>
      <c r="AD48" s="254">
        <v>2.6292518429980039E-2</v>
      </c>
      <c r="AE48" s="254">
        <v>5.2654794180937881E-2</v>
      </c>
      <c r="AF48" s="261">
        <v>3.7464073269712461E-2</v>
      </c>
      <c r="AG48" s="287"/>
      <c r="AH48" s="254">
        <v>3.2044920142497269E-2</v>
      </c>
      <c r="AI48" s="254">
        <v>3.9688255062476863E-2</v>
      </c>
      <c r="AJ48" s="254">
        <v>-6.6241044629899992E-4</v>
      </c>
      <c r="AK48" s="254">
        <v>-4.0393257569667274E-2</v>
      </c>
      <c r="AL48" s="261">
        <v>6.5637857510874031E-3</v>
      </c>
      <c r="AM48" s="287"/>
      <c r="AN48" s="254">
        <v>1.0386534501340527E-2</v>
      </c>
      <c r="AO48" s="254">
        <v>7.6431096606490723E-3</v>
      </c>
      <c r="AP48" s="254">
        <v>4.5512597394933296E-2</v>
      </c>
      <c r="AQ48" s="254">
        <v>9.1706492284035157E-2</v>
      </c>
      <c r="AR48" s="261">
        <v>3.9173623152077841E-2</v>
      </c>
      <c r="AS48" s="287"/>
      <c r="AT48" s="254">
        <v>3.4586815372156909E-2</v>
      </c>
      <c r="AU48" s="254">
        <v>4.1037419916400086E-2</v>
      </c>
      <c r="AV48" s="254">
        <v>2.1187354897502564E-2</v>
      </c>
      <c r="AW48" s="254">
        <v>9.6755390616043435E-3</v>
      </c>
      <c r="AX48" s="261">
        <v>2.6005538282671825E-2</v>
      </c>
      <c r="AY48" s="287"/>
      <c r="AZ48" s="254">
        <v>-7.3958385969979945E-3</v>
      </c>
      <c r="BA48" s="254">
        <v>-1.1425834739863361E-2</v>
      </c>
    </row>
    <row r="49" spans="1:53">
      <c r="A49" s="283"/>
      <c r="B49" s="289" t="s">
        <v>26</v>
      </c>
      <c r="C49" s="280" t="s">
        <v>25</v>
      </c>
      <c r="D49" s="335">
        <v>778.20050382050408</v>
      </c>
      <c r="E49" s="335">
        <v>810.39600273762005</v>
      </c>
      <c r="F49" s="335">
        <v>818.95441568373428</v>
      </c>
      <c r="G49" s="335">
        <v>801.79449320029664</v>
      </c>
      <c r="H49" s="336">
        <v>802.42939880867561</v>
      </c>
      <c r="I49" s="336"/>
      <c r="J49" s="335">
        <v>868.08465704698847</v>
      </c>
      <c r="K49" s="335">
        <v>875.31310779752914</v>
      </c>
      <c r="L49" s="335">
        <v>882.00964586203099</v>
      </c>
      <c r="M49" s="335">
        <v>865.14193983451526</v>
      </c>
      <c r="N49" s="337">
        <v>872.64377219512039</v>
      </c>
      <c r="O49" s="276"/>
      <c r="P49" s="335">
        <v>874.33621614898107</v>
      </c>
      <c r="Q49" s="335">
        <v>898.43480438595668</v>
      </c>
      <c r="R49" s="335">
        <v>901.49240585200823</v>
      </c>
      <c r="S49" s="335">
        <v>881.73678908839065</v>
      </c>
      <c r="T49" s="337">
        <v>888.87859039593673</v>
      </c>
      <c r="U49" s="359"/>
      <c r="V49" s="335">
        <v>888.61480331537712</v>
      </c>
      <c r="W49" s="335">
        <v>921.44391386230097</v>
      </c>
      <c r="X49" s="335">
        <v>914.17630471468976</v>
      </c>
      <c r="Y49" s="335">
        <v>877.50138840518218</v>
      </c>
      <c r="Z49" s="337">
        <v>900.60504465660404</v>
      </c>
      <c r="AA49" s="359"/>
      <c r="AB49" s="335">
        <v>867.24490498436899</v>
      </c>
      <c r="AC49" s="335">
        <v>902.21518189949745</v>
      </c>
      <c r="AD49" s="335">
        <v>912.01872829660772</v>
      </c>
      <c r="AE49" s="335">
        <v>911.51464498598443</v>
      </c>
      <c r="AF49" s="337">
        <v>898.25552258530479</v>
      </c>
      <c r="AG49" s="359"/>
      <c r="AH49" s="335">
        <v>908.04349568392115</v>
      </c>
      <c r="AI49" s="335">
        <v>927.64622493662944</v>
      </c>
      <c r="AJ49" s="335">
        <v>909.8265932765911</v>
      </c>
      <c r="AK49" s="335">
        <v>866.72617368746944</v>
      </c>
      <c r="AL49" s="337">
        <v>902.78885950570327</v>
      </c>
      <c r="AM49" s="359"/>
      <c r="AN49" s="335">
        <v>895.44293908220561</v>
      </c>
      <c r="AO49" s="335">
        <v>902.80410385389587</v>
      </c>
      <c r="AP49" s="335">
        <v>904.24977583222505</v>
      </c>
      <c r="AQ49" s="335">
        <v>910.9378279345176</v>
      </c>
      <c r="AR49" s="337">
        <v>903.46930110285325</v>
      </c>
      <c r="AS49" s="359"/>
      <c r="AT49" s="335">
        <v>902.78749558430491</v>
      </c>
      <c r="AU49" s="335">
        <v>945.89493246362508</v>
      </c>
      <c r="AV49" s="335">
        <v>962.95501398817021</v>
      </c>
      <c r="AW49" s="335">
        <v>954.22917804270276</v>
      </c>
      <c r="AX49" s="337">
        <v>941.39496120414753</v>
      </c>
      <c r="AY49" s="359"/>
      <c r="AZ49" s="335">
        <v>930.910360522519</v>
      </c>
      <c r="BA49" s="335">
        <v>959.67591979856286</v>
      </c>
    </row>
    <row r="50" spans="1:53">
      <c r="A50" s="283"/>
      <c r="B50" s="283"/>
      <c r="C50" s="280" t="s">
        <v>23</v>
      </c>
      <c r="D50" s="254">
        <v>8.8727661589313472E-2</v>
      </c>
      <c r="E50" s="254">
        <v>5.1766877444231259E-2</v>
      </c>
      <c r="F50" s="254">
        <v>5.5921175145504452E-2</v>
      </c>
      <c r="G50" s="254">
        <v>3.0551588872077675E-2</v>
      </c>
      <c r="H50" s="329"/>
      <c r="I50" s="329"/>
      <c r="J50" s="254">
        <v>7.477355225994127E-2</v>
      </c>
      <c r="K50" s="254">
        <v>4.4068287541336612E-2</v>
      </c>
      <c r="L50" s="254">
        <v>3.7580949047403348E-2</v>
      </c>
      <c r="M50" s="254">
        <v>3.5063873837729014E-2</v>
      </c>
      <c r="N50" s="261">
        <v>8.750224442261012E-2</v>
      </c>
      <c r="O50" s="274"/>
      <c r="P50" s="254">
        <v>-1.2083166073710072E-2</v>
      </c>
      <c r="Q50" s="254">
        <v>-3.3410617348835769E-3</v>
      </c>
      <c r="R50" s="254">
        <v>-5.6856237319216074E-3</v>
      </c>
      <c r="S50" s="254">
        <v>-2.8684875582537295E-2</v>
      </c>
      <c r="T50" s="261">
        <v>-1.2180247363078767E-2</v>
      </c>
      <c r="U50" s="287"/>
      <c r="V50" s="254">
        <v>1.6330774023391337E-2</v>
      </c>
      <c r="W50" s="254">
        <v>2.5610216082479154E-2</v>
      </c>
      <c r="X50" s="254">
        <v>1.4069889863014273E-2</v>
      </c>
      <c r="Y50" s="254">
        <v>-4.8034750683221272E-3</v>
      </c>
      <c r="Z50" s="261">
        <v>1.3192413887979759E-2</v>
      </c>
      <c r="AA50" s="287"/>
      <c r="AB50" s="254">
        <v>-2.404855090335889E-2</v>
      </c>
      <c r="AC50" s="254">
        <v>-2.0868043809855852E-2</v>
      </c>
      <c r="AD50" s="254">
        <v>-2.3601316364849634E-3</v>
      </c>
      <c r="AE50" s="254">
        <v>3.8761484631516963E-2</v>
      </c>
      <c r="AF50" s="261">
        <v>-2.6088262388038741E-3</v>
      </c>
      <c r="AG50" s="287"/>
      <c r="AH50" s="254">
        <v>4.7043909356016878E-2</v>
      </c>
      <c r="AI50" s="254">
        <v>2.81873366213925E-2</v>
      </c>
      <c r="AJ50" s="254">
        <v>-2.4036074611218927E-3</v>
      </c>
      <c r="AK50" s="254">
        <v>-4.913631563122467E-2</v>
      </c>
      <c r="AL50" s="261">
        <v>5.0468233218883274E-3</v>
      </c>
      <c r="AM50" s="287"/>
      <c r="AN50" s="254">
        <v>-1.387660025275006E-2</v>
      </c>
      <c r="AO50" s="254">
        <v>-2.6779736083581418E-2</v>
      </c>
      <c r="AP50" s="254">
        <v>-6.1295388435306242E-3</v>
      </c>
      <c r="AQ50" s="254">
        <v>5.10099447660044E-2</v>
      </c>
      <c r="AR50" s="261">
        <v>7.5371067108931378E-4</v>
      </c>
      <c r="AS50" s="287"/>
      <c r="AT50" s="254">
        <v>8.2021491058126283E-3</v>
      </c>
      <c r="AU50" s="254">
        <v>4.7729987519754102E-2</v>
      </c>
      <c r="AV50" s="254">
        <v>6.4921484887199288E-2</v>
      </c>
      <c r="AW50" s="254">
        <v>4.7523934982857119E-2</v>
      </c>
      <c r="AX50" s="261">
        <v>4.1977807165112235E-2</v>
      </c>
      <c r="AY50" s="287"/>
      <c r="AZ50" s="254">
        <v>3.1151145840818684E-2</v>
      </c>
      <c r="BA50" s="254">
        <v>1.4569258024297316E-2</v>
      </c>
    </row>
    <row r="51" spans="1:53" hidden="1">
      <c r="A51" s="283"/>
      <c r="B51" s="279" t="s">
        <v>27</v>
      </c>
      <c r="C51" s="280" t="s">
        <v>25</v>
      </c>
      <c r="D51" s="335">
        <v>0</v>
      </c>
      <c r="E51" s="335">
        <v>0</v>
      </c>
      <c r="F51" s="335">
        <v>0</v>
      </c>
      <c r="G51" s="335">
        <v>0</v>
      </c>
      <c r="H51" s="336">
        <v>0</v>
      </c>
      <c r="I51" s="336"/>
      <c r="J51" s="335">
        <v>0</v>
      </c>
      <c r="K51" s="335">
        <v>0</v>
      </c>
      <c r="L51" s="335">
        <v>0</v>
      </c>
      <c r="M51" s="335">
        <v>0</v>
      </c>
      <c r="N51" s="337">
        <v>0</v>
      </c>
      <c r="O51" s="276"/>
      <c r="P51" s="335" t="e">
        <v>#DIV/0!</v>
      </c>
      <c r="Q51" s="335" t="e">
        <v>#DIV/0!</v>
      </c>
      <c r="R51" s="335" t="e">
        <v>#DIV/0!</v>
      </c>
      <c r="S51" s="335" t="e">
        <v>#DIV/0!</v>
      </c>
      <c r="T51" s="337" t="e">
        <v>#DIV/0!</v>
      </c>
      <c r="U51" s="359"/>
      <c r="V51" s="335" t="e">
        <v>#DIV/0!</v>
      </c>
      <c r="W51" s="335" t="e">
        <v>#DIV/0!</v>
      </c>
      <c r="X51" s="335" t="e">
        <v>#DIV/0!</v>
      </c>
      <c r="Y51" s="335" t="e">
        <v>#DIV/0!</v>
      </c>
      <c r="Z51" s="337" t="e">
        <v>#DIV/0!</v>
      </c>
      <c r="AA51" s="359"/>
      <c r="AB51" s="335" t="e">
        <v>#DIV/0!</v>
      </c>
      <c r="AC51" s="335" t="e">
        <v>#DIV/0!</v>
      </c>
      <c r="AD51" s="335" t="e">
        <v>#DIV/0!</v>
      </c>
      <c r="AE51" s="335" t="e">
        <v>#DIV/0!</v>
      </c>
      <c r="AF51" s="337" t="e">
        <v>#DIV/0!</v>
      </c>
      <c r="AG51" s="359"/>
      <c r="AH51" s="335" t="e">
        <v>#DIV/0!</v>
      </c>
      <c r="AI51" s="335" t="e">
        <v>#DIV/0!</v>
      </c>
      <c r="AJ51" s="335" t="e">
        <v>#DIV/0!</v>
      </c>
      <c r="AK51" s="335" t="e">
        <v>#DIV/0!</v>
      </c>
      <c r="AL51" s="337" t="e">
        <v>#DIV/0!</v>
      </c>
      <c r="AM51" s="359"/>
      <c r="AN51" s="335" t="e">
        <v>#DIV/0!</v>
      </c>
      <c r="AO51" s="335" t="e">
        <v>#DIV/0!</v>
      </c>
      <c r="AP51" s="335" t="e">
        <v>#DIV/0!</v>
      </c>
      <c r="AQ51" s="335" t="e">
        <v>#DIV/0!</v>
      </c>
      <c r="AR51" s="337" t="e">
        <v>#DIV/0!</v>
      </c>
      <c r="AS51" s="359"/>
      <c r="AT51" s="335" t="e">
        <v>#DIV/0!</v>
      </c>
      <c r="AU51" s="335" t="e">
        <v>#DIV/0!</v>
      </c>
      <c r="AV51" s="335" t="e">
        <v>#DIV/0!</v>
      </c>
      <c r="AW51" s="335" t="e">
        <v>#DIV/0!</v>
      </c>
      <c r="AX51" s="337" t="e">
        <v>#DIV/0!</v>
      </c>
      <c r="AY51" s="359"/>
      <c r="AZ51" s="335" t="e">
        <v>#DIV/0!</v>
      </c>
      <c r="BA51" s="335" t="e">
        <v>#DIV/0!</v>
      </c>
    </row>
    <row r="52" spans="1:53" hidden="1">
      <c r="A52" s="283"/>
      <c r="B52" s="288"/>
      <c r="C52" s="280" t="s">
        <v>23</v>
      </c>
      <c r="D52" s="254">
        <v>0</v>
      </c>
      <c r="E52" s="254">
        <v>0</v>
      </c>
      <c r="F52" s="254">
        <v>0</v>
      </c>
      <c r="G52" s="254">
        <v>0</v>
      </c>
      <c r="H52" s="329"/>
      <c r="I52" s="329"/>
      <c r="J52" s="254">
        <v>0</v>
      </c>
      <c r="K52" s="254">
        <v>0</v>
      </c>
      <c r="L52" s="254">
        <v>0</v>
      </c>
      <c r="M52" s="254">
        <v>0</v>
      </c>
      <c r="N52" s="261">
        <v>0</v>
      </c>
      <c r="O52" s="274"/>
      <c r="P52" s="254" t="e">
        <v>#DIV/0!</v>
      </c>
      <c r="Q52" s="254" t="e">
        <v>#DIV/0!</v>
      </c>
      <c r="R52" s="254" t="e">
        <v>#DIV/0!</v>
      </c>
      <c r="S52" s="254" t="e">
        <v>#DIV/0!</v>
      </c>
      <c r="T52" s="261" t="e">
        <v>#DIV/0!</v>
      </c>
      <c r="U52" s="287"/>
      <c r="V52" s="254" t="e">
        <v>#DIV/0!</v>
      </c>
      <c r="W52" s="254" t="e">
        <v>#DIV/0!</v>
      </c>
      <c r="X52" s="254" t="e">
        <v>#DIV/0!</v>
      </c>
      <c r="Y52" s="254" t="e">
        <v>#DIV/0!</v>
      </c>
      <c r="Z52" s="261" t="e">
        <v>#DIV/0!</v>
      </c>
      <c r="AA52" s="287"/>
      <c r="AB52" s="254" t="e">
        <v>#DIV/0!</v>
      </c>
      <c r="AC52" s="254" t="e">
        <v>#DIV/0!</v>
      </c>
      <c r="AD52" s="254" t="e">
        <v>#DIV/0!</v>
      </c>
      <c r="AE52" s="254" t="e">
        <v>#DIV/0!</v>
      </c>
      <c r="AF52" s="261" t="e">
        <v>#DIV/0!</v>
      </c>
      <c r="AG52" s="287"/>
      <c r="AH52" s="254" t="e">
        <v>#DIV/0!</v>
      </c>
      <c r="AI52" s="254" t="e">
        <v>#DIV/0!</v>
      </c>
      <c r="AJ52" s="254" t="e">
        <v>#DIV/0!</v>
      </c>
      <c r="AK52" s="254" t="e">
        <v>#DIV/0!</v>
      </c>
      <c r="AL52" s="261" t="e">
        <v>#DIV/0!</v>
      </c>
      <c r="AM52" s="287"/>
      <c r="AN52" s="254" t="e">
        <v>#DIV/0!</v>
      </c>
      <c r="AO52" s="254" t="e">
        <v>#DIV/0!</v>
      </c>
      <c r="AP52" s="254" t="e">
        <v>#DIV/0!</v>
      </c>
      <c r="AQ52" s="254" t="e">
        <v>#DIV/0!</v>
      </c>
      <c r="AR52" s="261" t="e">
        <v>#DIV/0!</v>
      </c>
      <c r="AS52" s="287"/>
      <c r="AT52" s="254" t="e">
        <v>#DIV/0!</v>
      </c>
      <c r="AU52" s="254" t="e">
        <v>#DIV/0!</v>
      </c>
      <c r="AV52" s="254" t="e">
        <v>#DIV/0!</v>
      </c>
      <c r="AW52" s="254" t="e">
        <v>#DIV/0!</v>
      </c>
      <c r="AX52" s="261" t="e">
        <v>#DIV/0!</v>
      </c>
      <c r="AY52" s="287"/>
      <c r="AZ52" s="254" t="e">
        <v>#DIV/0!</v>
      </c>
      <c r="BA52" s="254" t="e">
        <v>#DIV/0!</v>
      </c>
    </row>
    <row r="53" spans="1:53">
      <c r="A53" s="283"/>
      <c r="B53" s="279" t="s">
        <v>28</v>
      </c>
      <c r="C53" s="280" t="s">
        <v>25</v>
      </c>
      <c r="D53" s="335">
        <v>1208.5729555675716</v>
      </c>
      <c r="E53" s="335">
        <v>1218.2104990624875</v>
      </c>
      <c r="F53" s="335">
        <v>1248.4650008467329</v>
      </c>
      <c r="G53" s="335">
        <v>1239.8190521720394</v>
      </c>
      <c r="H53" s="336">
        <v>1228.9957961760099</v>
      </c>
      <c r="I53" s="336"/>
      <c r="J53" s="335">
        <v>1287.4007345456873</v>
      </c>
      <c r="K53" s="335">
        <v>1298.2214116373018</v>
      </c>
      <c r="L53" s="335">
        <v>1353.5974619918877</v>
      </c>
      <c r="M53" s="335">
        <v>1365.7173490954435</v>
      </c>
      <c r="N53" s="337">
        <v>1324.9997324512835</v>
      </c>
      <c r="O53" s="276"/>
      <c r="P53" s="335">
        <v>1405.4796995513241</v>
      </c>
      <c r="Q53" s="335">
        <v>1444.5860116594522</v>
      </c>
      <c r="R53" s="335">
        <v>1452.7774539720122</v>
      </c>
      <c r="S53" s="335">
        <v>1426.7858569914772</v>
      </c>
      <c r="T53" s="337">
        <v>1432.3303889057829</v>
      </c>
      <c r="U53" s="359"/>
      <c r="V53" s="335">
        <v>1436.362479448816</v>
      </c>
      <c r="W53" s="335">
        <v>1479.7267219868484</v>
      </c>
      <c r="X53" s="335">
        <v>1502.1604578741949</v>
      </c>
      <c r="Y53" s="335">
        <v>1475.5088660646734</v>
      </c>
      <c r="Z53" s="337">
        <v>1473.4605982771002</v>
      </c>
      <c r="AA53" s="359"/>
      <c r="AB53" s="335">
        <v>1498.9292789737897</v>
      </c>
      <c r="AC53" s="335">
        <v>1535.6174964391635</v>
      </c>
      <c r="AD53" s="335">
        <v>1560.0158122395105</v>
      </c>
      <c r="AE53" s="335">
        <v>1579.2325689897796</v>
      </c>
      <c r="AF53" s="337">
        <v>1543.777694765168</v>
      </c>
      <c r="AG53" s="359"/>
      <c r="AH53" s="335">
        <v>1602.9359497031915</v>
      </c>
      <c r="AI53" s="335">
        <v>1617.7152920292276</v>
      </c>
      <c r="AJ53" s="335">
        <v>1591.3730044551039</v>
      </c>
      <c r="AK53" s="335">
        <v>1554.1785990069704</v>
      </c>
      <c r="AL53" s="337">
        <v>1591.1514154526092</v>
      </c>
      <c r="AM53" s="359"/>
      <c r="AN53" s="335">
        <v>1600.3928867386669</v>
      </c>
      <c r="AO53" s="335">
        <v>1610.9888640798706</v>
      </c>
      <c r="AP53" s="335">
        <v>1631.8815271898009</v>
      </c>
      <c r="AQ53" s="335">
        <v>1661.8658927025915</v>
      </c>
      <c r="AR53" s="337">
        <v>1626.8422318969278</v>
      </c>
      <c r="AS53" s="359"/>
      <c r="AT53" s="335">
        <v>1659.2565667867286</v>
      </c>
      <c r="AU53" s="335">
        <v>1712.8949179550898</v>
      </c>
      <c r="AV53" s="335">
        <v>1712.5258881638617</v>
      </c>
      <c r="AW53" s="335">
        <v>1733.2048066674502</v>
      </c>
      <c r="AX53" s="337">
        <v>1704.7802494100492</v>
      </c>
      <c r="AY53" s="359"/>
      <c r="AZ53" s="335">
        <v>1659.3808632126711</v>
      </c>
      <c r="BA53" s="335">
        <v>1701.1218684603593</v>
      </c>
    </row>
    <row r="54" spans="1:53">
      <c r="A54" s="288"/>
      <c r="B54" s="288"/>
      <c r="C54" s="280" t="s">
        <v>23</v>
      </c>
      <c r="D54" s="254">
        <v>0.10075609178942824</v>
      </c>
      <c r="E54" s="254">
        <v>2.4648842173968965E-2</v>
      </c>
      <c r="F54" s="254">
        <v>7.381617851748154E-2</v>
      </c>
      <c r="G54" s="254">
        <v>4.7921069547164859E-2</v>
      </c>
      <c r="H54" s="329"/>
      <c r="I54" s="329"/>
      <c r="J54" s="254">
        <v>6.5223848188044636E-2</v>
      </c>
      <c r="K54" s="254">
        <v>6.567905352678309E-2</v>
      </c>
      <c r="L54" s="254">
        <v>8.4209377975235158E-2</v>
      </c>
      <c r="M54" s="254">
        <v>0.10154570274012395</v>
      </c>
      <c r="N54" s="261">
        <v>7.8115756436260897E-2</v>
      </c>
      <c r="O54" s="274"/>
      <c r="P54" s="254">
        <v>7.5300221109687149E-2</v>
      </c>
      <c r="Q54" s="254">
        <v>8.4733840056110399E-2</v>
      </c>
      <c r="R54" s="254">
        <v>5.1120800833747371E-2</v>
      </c>
      <c r="S54" s="254">
        <v>9.6383420770098649E-3</v>
      </c>
      <c r="T54" s="261">
        <v>5.5608813666724322E-2</v>
      </c>
      <c r="U54" s="287"/>
      <c r="V54" s="254">
        <v>2.1973124127905086E-2</v>
      </c>
      <c r="W54" s="254">
        <v>2.4325799948061722E-2</v>
      </c>
      <c r="X54" s="254">
        <v>3.3992132633367644E-2</v>
      </c>
      <c r="Y54" s="254">
        <v>3.414878892613471E-2</v>
      </c>
      <c r="Z54" s="261">
        <v>2.8715588030453265E-2</v>
      </c>
      <c r="AA54" s="287"/>
      <c r="AB54" s="254">
        <v>4.3559199310875041E-2</v>
      </c>
      <c r="AC54" s="254">
        <v>3.7771011107557539E-2</v>
      </c>
      <c r="AD54" s="254">
        <v>3.851476322788483E-2</v>
      </c>
      <c r="AE54" s="254">
        <v>7.0296902519974225E-2</v>
      </c>
      <c r="AF54" s="261">
        <v>4.7722413867251623E-2</v>
      </c>
      <c r="AG54" s="287"/>
      <c r="AH54" s="254">
        <v>6.9387310120866852E-2</v>
      </c>
      <c r="AI54" s="254">
        <v>5.3462399184976084E-2</v>
      </c>
      <c r="AJ54" s="254">
        <v>2.0100560500459164E-2</v>
      </c>
      <c r="AK54" s="254">
        <v>-1.5864648738111997E-2</v>
      </c>
      <c r="AL54" s="261">
        <v>3.0686879884378238E-2</v>
      </c>
      <c r="AM54" s="287"/>
      <c r="AN54" s="254">
        <v>-1.5865031693845788E-3</v>
      </c>
      <c r="AO54" s="254">
        <v>-4.1579800738110739E-3</v>
      </c>
      <c r="AP54" s="254">
        <v>2.5455077232862333E-2</v>
      </c>
      <c r="AQ54" s="254">
        <v>6.9288879517725332E-2</v>
      </c>
      <c r="AR54" s="261">
        <v>2.2430810856656436E-2</v>
      </c>
      <c r="AS54" s="287"/>
      <c r="AT54" s="254">
        <v>3.6780768357460136E-2</v>
      </c>
      <c r="AU54" s="254">
        <v>6.3256833208107599E-2</v>
      </c>
      <c r="AV54" s="254">
        <v>4.94180243053155E-2</v>
      </c>
      <c r="AW54" s="254">
        <v>4.2926998067722932E-2</v>
      </c>
      <c r="AX54" s="261">
        <v>4.7907545049555411E-2</v>
      </c>
      <c r="AY54" s="287"/>
      <c r="AZ54" s="254">
        <v>7.491091397837657E-5</v>
      </c>
      <c r="BA54" s="254">
        <v>-6.8731884083031991E-3</v>
      </c>
    </row>
    <row r="55" spans="1:53">
      <c r="A55" s="279" t="s">
        <v>33</v>
      </c>
      <c r="B55" s="279" t="s">
        <v>22</v>
      </c>
      <c r="C55" s="280" t="s">
        <v>25</v>
      </c>
      <c r="D55" s="335">
        <v>2149.0211242744431</v>
      </c>
      <c r="E55" s="335">
        <v>2116.4873589955787</v>
      </c>
      <c r="F55" s="335">
        <v>2239.732812711919</v>
      </c>
      <c r="G55" s="335">
        <v>2276.7652730151294</v>
      </c>
      <c r="H55" s="336">
        <v>2198.0778826237911</v>
      </c>
      <c r="I55" s="336"/>
      <c r="J55" s="335">
        <v>2272.8742427174352</v>
      </c>
      <c r="K55" s="335">
        <v>2263.544634209557</v>
      </c>
      <c r="L55" s="335">
        <v>2396.2874936853932</v>
      </c>
      <c r="M55" s="335">
        <v>2410.4528602596438</v>
      </c>
      <c r="N55" s="337">
        <v>2333.2636098876505</v>
      </c>
      <c r="O55" s="276"/>
      <c r="P55" s="335">
        <v>2556.4871739856007</v>
      </c>
      <c r="Q55" s="335">
        <v>2521.2914874797939</v>
      </c>
      <c r="R55" s="335">
        <v>2496.4284115425112</v>
      </c>
      <c r="S55" s="335">
        <v>2412.8573014111303</v>
      </c>
      <c r="T55" s="337">
        <v>2494.9658828597821</v>
      </c>
      <c r="U55" s="359"/>
      <c r="V55" s="335">
        <v>2364.6830290135958</v>
      </c>
      <c r="W55" s="335">
        <v>2406.7126815288379</v>
      </c>
      <c r="X55" s="335">
        <v>2438.3268854521698</v>
      </c>
      <c r="Y55" s="335">
        <v>2368.7662573958514</v>
      </c>
      <c r="Z55" s="337">
        <v>2394.8496063033176</v>
      </c>
      <c r="AA55" s="359"/>
      <c r="AB55" s="335">
        <v>2322.9066038187625</v>
      </c>
      <c r="AC55" s="335">
        <v>2299.6760772850239</v>
      </c>
      <c r="AD55" s="335">
        <v>2333.2789071487791</v>
      </c>
      <c r="AE55" s="335">
        <v>2346.7199418402502</v>
      </c>
      <c r="AF55" s="337">
        <v>2325.7590466681277</v>
      </c>
      <c r="AG55" s="359"/>
      <c r="AH55" s="335">
        <v>2341.1227032420247</v>
      </c>
      <c r="AI55" s="335">
        <v>2407.6309660838374</v>
      </c>
      <c r="AJ55" s="335">
        <v>2391.5068189842436</v>
      </c>
      <c r="AK55" s="335">
        <v>2322.3332118827275</v>
      </c>
      <c r="AL55" s="337">
        <v>2366.1037903833439</v>
      </c>
      <c r="AM55" s="359"/>
      <c r="AN55" s="335">
        <v>2319.140511976711</v>
      </c>
      <c r="AO55" s="335">
        <v>2349.4964415961476</v>
      </c>
      <c r="AP55" s="335">
        <v>2392.9095940742136</v>
      </c>
      <c r="AQ55" s="335">
        <v>2457.6244912384036</v>
      </c>
      <c r="AR55" s="337">
        <v>2380.8775562824362</v>
      </c>
      <c r="AS55" s="359"/>
      <c r="AT55" s="335">
        <v>2471.7597973873635</v>
      </c>
      <c r="AU55" s="335">
        <v>2466.1083281664933</v>
      </c>
      <c r="AV55" s="335">
        <v>2484.1789043678641</v>
      </c>
      <c r="AW55" s="335">
        <v>2454.3651483325179</v>
      </c>
      <c r="AX55" s="337">
        <v>2469.0389236183955</v>
      </c>
      <c r="AY55" s="359"/>
      <c r="AZ55" s="335">
        <v>2430.6332578483325</v>
      </c>
      <c r="BA55" s="335">
        <v>2393.6803097592001</v>
      </c>
    </row>
    <row r="56" spans="1:53">
      <c r="A56" s="283"/>
      <c r="B56" s="283"/>
      <c r="C56" s="280" t="s">
        <v>23</v>
      </c>
      <c r="D56" s="254">
        <v>7.3583822463718473E-2</v>
      </c>
      <c r="E56" s="254">
        <v>-9.7182080123328712E-2</v>
      </c>
      <c r="F56" s="254">
        <v>2.4850616814071018E-2</v>
      </c>
      <c r="G56" s="254">
        <v>5.539574959200632E-2</v>
      </c>
      <c r="H56" s="329"/>
      <c r="I56" s="329"/>
      <c r="J56" s="254">
        <v>5.7632341089624083E-2</v>
      </c>
      <c r="K56" s="254">
        <v>6.9481764012881822E-2</v>
      </c>
      <c r="L56" s="254">
        <v>6.989882011145529E-2</v>
      </c>
      <c r="M56" s="254">
        <v>5.8718212557534025E-2</v>
      </c>
      <c r="N56" s="261">
        <v>6.1501791329837463E-2</v>
      </c>
      <c r="O56" s="274"/>
      <c r="P56" s="254">
        <v>9.9264770842209193E-2</v>
      </c>
      <c r="Q56" s="254">
        <v>7.3857690373336782E-2</v>
      </c>
      <c r="R56" s="254">
        <v>2.2416729343380348E-2</v>
      </c>
      <c r="S56" s="254">
        <v>-2.1581914167710159E-2</v>
      </c>
      <c r="T56" s="261">
        <v>4.2450688097502409E-2</v>
      </c>
      <c r="U56" s="287"/>
      <c r="V56" s="254">
        <v>-7.5026445242429851E-2</v>
      </c>
      <c r="W56" s="254">
        <v>-4.544449006389395E-2</v>
      </c>
      <c r="X56" s="254">
        <v>-2.3273860296454951E-2</v>
      </c>
      <c r="Y56" s="254">
        <v>-1.8273374057178104E-2</v>
      </c>
      <c r="Z56" s="261">
        <v>-4.0127312859969511E-2</v>
      </c>
      <c r="AA56" s="287"/>
      <c r="AB56" s="254">
        <v>-1.7666818208722068E-2</v>
      </c>
      <c r="AC56" s="254">
        <v>-4.4474192979205185E-2</v>
      </c>
      <c r="AD56" s="254">
        <v>-4.3081991561566335E-2</v>
      </c>
      <c r="AE56" s="254">
        <v>-9.3070878085870223E-3</v>
      </c>
      <c r="AF56" s="261">
        <v>-2.8849644442532574E-2</v>
      </c>
      <c r="AG56" s="287"/>
      <c r="AH56" s="254">
        <v>7.8419422430999752E-3</v>
      </c>
      <c r="AI56" s="254">
        <v>4.6943519509175413E-2</v>
      </c>
      <c r="AJ56" s="254">
        <v>2.4955401455464266E-2</v>
      </c>
      <c r="AK56" s="254">
        <v>-1.0391836504529461E-2</v>
      </c>
      <c r="AL56" s="261">
        <v>1.7346914665564261E-2</v>
      </c>
      <c r="AM56" s="287"/>
      <c r="AN56" s="254">
        <v>-9.3895938196115747E-3</v>
      </c>
      <c r="AO56" s="254">
        <v>-2.4145944833999677E-2</v>
      </c>
      <c r="AP56" s="254">
        <v>5.8656537327617109E-4</v>
      </c>
      <c r="AQ56" s="254">
        <v>5.8256618242132019E-2</v>
      </c>
      <c r="AR56" s="261">
        <v>6.2439213187257536E-3</v>
      </c>
      <c r="AS56" s="287"/>
      <c r="AT56" s="254">
        <v>6.5808554773840733E-2</v>
      </c>
      <c r="AU56" s="254">
        <v>4.9632714698271574E-2</v>
      </c>
      <c r="AV56" s="254">
        <v>3.8141562272001162E-2</v>
      </c>
      <c r="AW56" s="254">
        <v>-1.3262168071263014E-3</v>
      </c>
      <c r="AX56" s="261">
        <v>3.7028937965888797E-2</v>
      </c>
      <c r="AY56" s="287"/>
      <c r="AZ56" s="254">
        <v>-1.6638566410256184E-2</v>
      </c>
      <c r="BA56" s="254">
        <v>-2.9369358020514102E-2</v>
      </c>
    </row>
    <row r="57" spans="1:53">
      <c r="A57" s="283"/>
      <c r="B57" s="279" t="s">
        <v>24</v>
      </c>
      <c r="C57" s="280" t="s">
        <v>25</v>
      </c>
      <c r="D57" s="335">
        <v>1418.6767029013843</v>
      </c>
      <c r="E57" s="335">
        <v>1401.6321833945867</v>
      </c>
      <c r="F57" s="335">
        <v>1372.6986621974497</v>
      </c>
      <c r="G57" s="335">
        <v>1295.3390706173486</v>
      </c>
      <c r="H57" s="336">
        <v>1371.4713003125098</v>
      </c>
      <c r="I57" s="336"/>
      <c r="J57" s="335">
        <v>1356.0738079912217</v>
      </c>
      <c r="K57" s="335">
        <v>1379.1229732338181</v>
      </c>
      <c r="L57" s="335">
        <v>1499.7707586011909</v>
      </c>
      <c r="M57" s="335">
        <v>1494.7800856860376</v>
      </c>
      <c r="N57" s="337">
        <v>1430.8263261570085</v>
      </c>
      <c r="O57" s="276"/>
      <c r="P57" s="335">
        <v>1622.6912513194034</v>
      </c>
      <c r="Q57" s="335">
        <v>1644.2823199221802</v>
      </c>
      <c r="R57" s="335">
        <v>1685.1770798762404</v>
      </c>
      <c r="S57" s="335">
        <v>1635.4377566468954</v>
      </c>
      <c r="T57" s="337">
        <v>1646.9892756882657</v>
      </c>
      <c r="U57" s="359"/>
      <c r="V57" s="335">
        <v>1612.7046770647316</v>
      </c>
      <c r="W57" s="335">
        <v>1709.0070190096028</v>
      </c>
      <c r="X57" s="335">
        <v>1711.6239918840934</v>
      </c>
      <c r="Y57" s="335">
        <v>1679.4117703741176</v>
      </c>
      <c r="Z57" s="337">
        <v>1678.3155645470065</v>
      </c>
      <c r="AA57" s="359"/>
      <c r="AB57" s="335">
        <v>1697.3803462321791</v>
      </c>
      <c r="AC57" s="335">
        <v>1711.2797790506199</v>
      </c>
      <c r="AD57" s="335">
        <v>1750.6242590931154</v>
      </c>
      <c r="AE57" s="335">
        <v>1748.6678186699769</v>
      </c>
      <c r="AF57" s="337">
        <v>1727.2181343262846</v>
      </c>
      <c r="AG57" s="359"/>
      <c r="AH57" s="335">
        <v>1778.3712392697375</v>
      </c>
      <c r="AI57" s="335">
        <v>1813.7664323563429</v>
      </c>
      <c r="AJ57" s="335">
        <v>1829.9281942507275</v>
      </c>
      <c r="AK57" s="335">
        <v>1689.8504870222507</v>
      </c>
      <c r="AL57" s="337">
        <v>1777.5767783553367</v>
      </c>
      <c r="AM57" s="359"/>
      <c r="AN57" s="335">
        <v>1750.5911872876181</v>
      </c>
      <c r="AO57" s="335">
        <v>1714.9198511818906</v>
      </c>
      <c r="AP57" s="335">
        <v>1784.7013908254323</v>
      </c>
      <c r="AQ57" s="335">
        <v>1782.8086946701856</v>
      </c>
      <c r="AR57" s="337">
        <v>1758.3429479086856</v>
      </c>
      <c r="AS57" s="359"/>
      <c r="AT57" s="335">
        <v>1763.6481549986129</v>
      </c>
      <c r="AU57" s="335">
        <v>1814.5125364552093</v>
      </c>
      <c r="AV57" s="335">
        <v>1870.9127253003646</v>
      </c>
      <c r="AW57" s="335">
        <v>1812.233989394872</v>
      </c>
      <c r="AX57" s="337">
        <v>1814.9751492517823</v>
      </c>
      <c r="AY57" s="359"/>
      <c r="AZ57" s="335">
        <v>1745.7562164499338</v>
      </c>
      <c r="BA57" s="335">
        <v>1774.0610836239759</v>
      </c>
    </row>
    <row r="58" spans="1:53">
      <c r="A58" s="283"/>
      <c r="B58" s="288"/>
      <c r="C58" s="280" t="s">
        <v>23</v>
      </c>
      <c r="D58" s="254">
        <v>0.12055560748963867</v>
      </c>
      <c r="E58" s="254">
        <v>7.2312738750911426E-3</v>
      </c>
      <c r="F58" s="254">
        <v>3.3440911205416847E-2</v>
      </c>
      <c r="G58" s="254">
        <v>-5.5199006322947705E-2</v>
      </c>
      <c r="H58" s="329"/>
      <c r="I58" s="329"/>
      <c r="J58" s="254">
        <v>-4.4127668257419948E-2</v>
      </c>
      <c r="K58" s="254">
        <v>-1.6059284616491865E-2</v>
      </c>
      <c r="L58" s="254">
        <v>9.2571006225300054E-2</v>
      </c>
      <c r="M58" s="254">
        <v>0.15396819226153424</v>
      </c>
      <c r="N58" s="261">
        <v>4.3278357943745238E-2</v>
      </c>
      <c r="O58" s="274"/>
      <c r="P58" s="254">
        <v>0.14943742357351097</v>
      </c>
      <c r="Q58" s="254">
        <v>0.13650886274611862</v>
      </c>
      <c r="R58" s="254">
        <v>8.4501292877221079E-2</v>
      </c>
      <c r="S58" s="254">
        <v>3.7349495653305587E-2</v>
      </c>
      <c r="T58" s="261">
        <v>0.10115055558129926</v>
      </c>
      <c r="U58" s="287"/>
      <c r="V58" s="254">
        <v>-6.1543280316275206E-3</v>
      </c>
      <c r="W58" s="254">
        <v>3.9363495126850223E-2</v>
      </c>
      <c r="X58" s="254">
        <v>1.569384744408886E-2</v>
      </c>
      <c r="Y58" s="254">
        <v>2.6888222158562236E-2</v>
      </c>
      <c r="Z58" s="261">
        <v>1.9020335664086119E-2</v>
      </c>
      <c r="AA58" s="287"/>
      <c r="AB58" s="254">
        <v>5.2505378307431183E-2</v>
      </c>
      <c r="AC58" s="254">
        <v>1.3298716832270685E-3</v>
      </c>
      <c r="AD58" s="254">
        <v>2.278553431942254E-2</v>
      </c>
      <c r="AE58" s="254">
        <v>4.1238277304934678E-2</v>
      </c>
      <c r="AF58" s="261">
        <v>2.9137887303379406E-2</v>
      </c>
      <c r="AG58" s="287"/>
      <c r="AH58" s="254">
        <v>4.7715229658067404E-2</v>
      </c>
      <c r="AI58" s="254">
        <v>5.9888894008073956E-2</v>
      </c>
      <c r="AJ58" s="254">
        <v>4.5300374849537528E-2</v>
      </c>
      <c r="AK58" s="254">
        <v>-3.3635508711118312E-2</v>
      </c>
      <c r="AL58" s="261">
        <v>2.915592595297456E-2</v>
      </c>
      <c r="AM58" s="287"/>
      <c r="AN58" s="254">
        <v>-1.5621064583526967E-2</v>
      </c>
      <c r="AO58" s="254">
        <v>-5.4497965896323497E-2</v>
      </c>
      <c r="AP58" s="254">
        <v>-2.4715070005144946E-2</v>
      </c>
      <c r="AQ58" s="254">
        <v>5.5009723263588883E-2</v>
      </c>
      <c r="AR58" s="261">
        <v>-1.0820252987579382E-2</v>
      </c>
      <c r="AS58" s="287"/>
      <c r="AT58" s="254">
        <v>7.4586047306826053E-3</v>
      </c>
      <c r="AU58" s="254">
        <v>5.8074250644822412E-2</v>
      </c>
      <c r="AV58" s="254">
        <v>4.8305747346932382E-2</v>
      </c>
      <c r="AW58" s="254">
        <v>1.6505020876695919E-2</v>
      </c>
      <c r="AX58" s="261">
        <v>3.2207710907848242E-2</v>
      </c>
      <c r="AY58" s="287"/>
      <c r="AZ58" s="254">
        <v>-1.0144845783422785E-2</v>
      </c>
      <c r="BA58" s="254">
        <v>-2.2293289254566639E-2</v>
      </c>
    </row>
    <row r="59" spans="1:53">
      <c r="A59" s="283"/>
      <c r="B59" s="289" t="s">
        <v>26</v>
      </c>
      <c r="C59" s="280" t="s">
        <v>25</v>
      </c>
      <c r="D59" s="335">
        <v>1024.8895561055947</v>
      </c>
      <c r="E59" s="335">
        <v>1064.2628289015731</v>
      </c>
      <c r="F59" s="335">
        <v>1164.7577013458663</v>
      </c>
      <c r="G59" s="335">
        <v>1123.71831619051</v>
      </c>
      <c r="H59" s="336">
        <v>1094.9577659532335</v>
      </c>
      <c r="I59" s="336"/>
      <c r="J59" s="335">
        <v>1186.1108464233464</v>
      </c>
      <c r="K59" s="335">
        <v>1156.5168815721893</v>
      </c>
      <c r="L59" s="335">
        <v>1195.0226180578063</v>
      </c>
      <c r="M59" s="335">
        <v>1144.847684992845</v>
      </c>
      <c r="N59" s="337">
        <v>1170.271352310061</v>
      </c>
      <c r="O59" s="276"/>
      <c r="P59" s="335">
        <v>1270.3014735009251</v>
      </c>
      <c r="Q59" s="335">
        <v>1267.800058295684</v>
      </c>
      <c r="R59" s="335">
        <v>1277.7386737118875</v>
      </c>
      <c r="S59" s="335">
        <v>1257.3239026479782</v>
      </c>
      <c r="T59" s="337">
        <v>1268.2103920765733</v>
      </c>
      <c r="U59" s="359"/>
      <c r="V59" s="335">
        <v>1249.0250509685063</v>
      </c>
      <c r="W59" s="335">
        <v>1269.9865153131191</v>
      </c>
      <c r="X59" s="335">
        <v>1259.8086991398905</v>
      </c>
      <c r="Y59" s="335">
        <v>1206.7990101894743</v>
      </c>
      <c r="Z59" s="337">
        <v>1246.2190210008287</v>
      </c>
      <c r="AA59" s="359"/>
      <c r="AB59" s="335">
        <v>1219.9000769460949</v>
      </c>
      <c r="AC59" s="335">
        <v>1250.3071213253509</v>
      </c>
      <c r="AD59" s="335">
        <v>1289.7171904205352</v>
      </c>
      <c r="AE59" s="335">
        <v>1312.5310210888517</v>
      </c>
      <c r="AF59" s="337">
        <v>1268.0452423571983</v>
      </c>
      <c r="AG59" s="359"/>
      <c r="AH59" s="335">
        <v>1320.4342355541846</v>
      </c>
      <c r="AI59" s="335">
        <v>1349.199022840382</v>
      </c>
      <c r="AJ59" s="335">
        <v>1354.0017305006781</v>
      </c>
      <c r="AK59" s="335">
        <v>1229.0478279047704</v>
      </c>
      <c r="AL59" s="337">
        <v>1312.7849171203673</v>
      </c>
      <c r="AM59" s="359"/>
      <c r="AN59" s="335">
        <v>1256.5270757816641</v>
      </c>
      <c r="AO59" s="335">
        <v>1262.5929569019263</v>
      </c>
      <c r="AP59" s="335">
        <v>1300.5893815804234</v>
      </c>
      <c r="AQ59" s="335">
        <v>1294.3165919569417</v>
      </c>
      <c r="AR59" s="337">
        <v>1278.783988721656</v>
      </c>
      <c r="AS59" s="359"/>
      <c r="AT59" s="335">
        <v>1286.0489954317825</v>
      </c>
      <c r="AU59" s="335">
        <v>1304.8937751330839</v>
      </c>
      <c r="AV59" s="335">
        <v>1331.0595175492356</v>
      </c>
      <c r="AW59" s="335">
        <v>1305.8103805664246</v>
      </c>
      <c r="AX59" s="337">
        <v>1307.0058569158712</v>
      </c>
      <c r="AY59" s="359"/>
      <c r="AZ59" s="335">
        <v>1259.8819982138004</v>
      </c>
      <c r="BA59" s="335">
        <v>1270.8945388167244</v>
      </c>
    </row>
    <row r="60" spans="1:53">
      <c r="A60" s="283"/>
      <c r="B60" s="283"/>
      <c r="C60" s="280" t="s">
        <v>23</v>
      </c>
      <c r="D60" s="254">
        <v>0.16554875262970614</v>
      </c>
      <c r="E60" s="254">
        <v>0.1371145214072432</v>
      </c>
      <c r="F60" s="254">
        <v>0.27265755195148661</v>
      </c>
      <c r="G60" s="254">
        <v>0.18736847386859767</v>
      </c>
      <c r="H60" s="329"/>
      <c r="I60" s="329"/>
      <c r="J60" s="254">
        <v>0.15730601346974896</v>
      </c>
      <c r="K60" s="254">
        <v>8.6683524187189415E-2</v>
      </c>
      <c r="L60" s="254">
        <v>2.5983873450219915E-2</v>
      </c>
      <c r="M60" s="254">
        <v>1.8803083030598917E-2</v>
      </c>
      <c r="N60" s="261">
        <v>6.8782183841823441E-2</v>
      </c>
      <c r="O60" s="274"/>
      <c r="P60" s="254">
        <v>5.6154257853788137E-2</v>
      </c>
      <c r="Q60" s="254">
        <v>6.019097330390033E-2</v>
      </c>
      <c r="R60" s="254">
        <v>4.764319234054315E-2</v>
      </c>
      <c r="S60" s="254">
        <v>3.835021873632849E-2</v>
      </c>
      <c r="T60" s="261">
        <v>5.0532364512959393E-2</v>
      </c>
      <c r="U60" s="287"/>
      <c r="V60" s="254">
        <v>-1.674911269195134E-2</v>
      </c>
      <c r="W60" s="254">
        <v>1.7246071280152542E-3</v>
      </c>
      <c r="X60" s="254">
        <v>-1.40325834545727E-2</v>
      </c>
      <c r="Y60" s="254">
        <v>-4.0184468260005546E-2</v>
      </c>
      <c r="Z60" s="261">
        <v>-1.7340475376278697E-2</v>
      </c>
      <c r="AA60" s="287"/>
      <c r="AB60" s="254">
        <v>-2.3318166436956278E-2</v>
      </c>
      <c r="AC60" s="254">
        <v>-1.5495750348905268E-2</v>
      </c>
      <c r="AD60" s="254">
        <v>2.3740502269165242E-2</v>
      </c>
      <c r="AE60" s="254">
        <v>8.7613604259400901E-2</v>
      </c>
      <c r="AF60" s="261">
        <v>1.7513952995871662E-2</v>
      </c>
      <c r="AG60" s="287"/>
      <c r="AH60" s="254">
        <v>8.241179790706088E-2</v>
      </c>
      <c r="AI60" s="254">
        <v>7.9094088027111153E-2</v>
      </c>
      <c r="AJ60" s="254">
        <v>4.9843904196688049E-2</v>
      </c>
      <c r="AK60" s="254">
        <v>-6.3604739120622922E-2</v>
      </c>
      <c r="AL60" s="261">
        <v>3.5282396296839824E-2</v>
      </c>
      <c r="AM60" s="287"/>
      <c r="AN60" s="254">
        <v>-4.8398593471562612E-2</v>
      </c>
      <c r="AO60" s="254">
        <v>-6.419072684779259E-2</v>
      </c>
      <c r="AP60" s="254">
        <v>-3.9447770056028064E-2</v>
      </c>
      <c r="AQ60" s="254">
        <v>5.3105145764293704E-2</v>
      </c>
      <c r="AR60" s="261">
        <v>-2.5899846924881897E-2</v>
      </c>
      <c r="AS60" s="287"/>
      <c r="AT60" s="254">
        <v>2.3494853568319041E-2</v>
      </c>
      <c r="AU60" s="254">
        <v>3.3503131789165641E-2</v>
      </c>
      <c r="AV60" s="254">
        <v>2.3427944592155692E-2</v>
      </c>
      <c r="AW60" s="254">
        <v>8.8801987712332497E-3</v>
      </c>
      <c r="AX60" s="261">
        <v>2.2069300556716742E-2</v>
      </c>
      <c r="AY60" s="287"/>
      <c r="AZ60" s="254">
        <v>-2.0346812066204922E-2</v>
      </c>
      <c r="BA60" s="254">
        <v>-2.605517549724834E-2</v>
      </c>
    </row>
    <row r="61" spans="1:53" hidden="1">
      <c r="A61" s="283"/>
      <c r="B61" s="279" t="s">
        <v>27</v>
      </c>
      <c r="C61" s="280" t="s">
        <v>25</v>
      </c>
      <c r="D61" s="335">
        <v>0</v>
      </c>
      <c r="E61" s="335">
        <v>0</v>
      </c>
      <c r="F61" s="335">
        <v>0</v>
      </c>
      <c r="G61" s="335">
        <v>0</v>
      </c>
      <c r="H61" s="336">
        <v>0</v>
      </c>
      <c r="I61" s="336"/>
      <c r="J61" s="335">
        <v>0</v>
      </c>
      <c r="K61" s="335">
        <v>0</v>
      </c>
      <c r="L61" s="335">
        <v>0</v>
      </c>
      <c r="M61" s="335">
        <v>0</v>
      </c>
      <c r="N61" s="337">
        <v>0</v>
      </c>
      <c r="O61" s="276"/>
      <c r="P61" s="335" t="e">
        <v>#DIV/0!</v>
      </c>
      <c r="Q61" s="335" t="e">
        <v>#DIV/0!</v>
      </c>
      <c r="R61" s="335" t="e">
        <v>#DIV/0!</v>
      </c>
      <c r="S61" s="335" t="e">
        <v>#DIV/0!</v>
      </c>
      <c r="T61" s="337" t="e">
        <v>#DIV/0!</v>
      </c>
      <c r="U61" s="359"/>
      <c r="V61" s="335" t="e">
        <v>#DIV/0!</v>
      </c>
      <c r="W61" s="335" t="e">
        <v>#DIV/0!</v>
      </c>
      <c r="X61" s="335" t="e">
        <v>#DIV/0!</v>
      </c>
      <c r="Y61" s="335" t="e">
        <v>#DIV/0!</v>
      </c>
      <c r="Z61" s="337" t="e">
        <v>#DIV/0!</v>
      </c>
      <c r="AA61" s="359"/>
      <c r="AB61" s="335" t="e">
        <v>#DIV/0!</v>
      </c>
      <c r="AC61" s="335" t="e">
        <v>#DIV/0!</v>
      </c>
      <c r="AD61" s="335" t="e">
        <v>#DIV/0!</v>
      </c>
      <c r="AE61" s="335" t="e">
        <v>#DIV/0!</v>
      </c>
      <c r="AF61" s="337" t="e">
        <v>#DIV/0!</v>
      </c>
      <c r="AG61" s="359"/>
      <c r="AH61" s="335" t="e">
        <v>#DIV/0!</v>
      </c>
      <c r="AI61" s="335" t="e">
        <v>#DIV/0!</v>
      </c>
      <c r="AJ61" s="335" t="e">
        <v>#DIV/0!</v>
      </c>
      <c r="AK61" s="335" t="e">
        <v>#DIV/0!</v>
      </c>
      <c r="AL61" s="337" t="e">
        <v>#DIV/0!</v>
      </c>
      <c r="AM61" s="359"/>
      <c r="AN61" s="335" t="e">
        <v>#DIV/0!</v>
      </c>
      <c r="AO61" s="335" t="e">
        <v>#DIV/0!</v>
      </c>
      <c r="AP61" s="335" t="e">
        <v>#DIV/0!</v>
      </c>
      <c r="AQ61" s="335" t="e">
        <v>#DIV/0!</v>
      </c>
      <c r="AR61" s="337" t="e">
        <v>#DIV/0!</v>
      </c>
      <c r="AS61" s="359"/>
      <c r="AT61" s="335" t="e">
        <v>#DIV/0!</v>
      </c>
      <c r="AU61" s="335" t="e">
        <v>#DIV/0!</v>
      </c>
      <c r="AV61" s="335" t="e">
        <v>#DIV/0!</v>
      </c>
      <c r="AW61" s="335" t="e">
        <v>#DIV/0!</v>
      </c>
      <c r="AX61" s="337" t="e">
        <v>#DIV/0!</v>
      </c>
      <c r="AY61" s="359"/>
      <c r="AZ61" s="335" t="e">
        <v>#DIV/0!</v>
      </c>
      <c r="BA61" s="335" t="e">
        <v>#DIV/0!</v>
      </c>
    </row>
    <row r="62" spans="1:53" hidden="1">
      <c r="A62" s="283"/>
      <c r="B62" s="288"/>
      <c r="C62" s="280" t="s">
        <v>23</v>
      </c>
      <c r="D62" s="254">
        <v>0</v>
      </c>
      <c r="E62" s="254">
        <v>0</v>
      </c>
      <c r="F62" s="254">
        <v>0</v>
      </c>
      <c r="G62" s="254">
        <v>0</v>
      </c>
      <c r="H62" s="329"/>
      <c r="I62" s="329"/>
      <c r="J62" s="254">
        <v>0</v>
      </c>
      <c r="K62" s="254">
        <v>0</v>
      </c>
      <c r="L62" s="254">
        <v>0</v>
      </c>
      <c r="M62" s="254">
        <v>0</v>
      </c>
      <c r="N62" s="261">
        <v>0</v>
      </c>
      <c r="O62" s="274"/>
      <c r="P62" s="254" t="e">
        <v>#DIV/0!</v>
      </c>
      <c r="Q62" s="254" t="e">
        <v>#DIV/0!</v>
      </c>
      <c r="R62" s="254" t="e">
        <v>#DIV/0!</v>
      </c>
      <c r="S62" s="254" t="e">
        <v>#DIV/0!</v>
      </c>
      <c r="T62" s="261" t="e">
        <v>#DIV/0!</v>
      </c>
      <c r="U62" s="287"/>
      <c r="V62" s="254" t="e">
        <v>#DIV/0!</v>
      </c>
      <c r="W62" s="254" t="e">
        <v>#DIV/0!</v>
      </c>
      <c r="X62" s="254" t="e">
        <v>#DIV/0!</v>
      </c>
      <c r="Y62" s="254" t="e">
        <v>#DIV/0!</v>
      </c>
      <c r="Z62" s="261" t="e">
        <v>#DIV/0!</v>
      </c>
      <c r="AA62" s="287"/>
      <c r="AB62" s="254" t="e">
        <v>#DIV/0!</v>
      </c>
      <c r="AC62" s="254" t="e">
        <v>#DIV/0!</v>
      </c>
      <c r="AD62" s="254" t="e">
        <v>#DIV/0!</v>
      </c>
      <c r="AE62" s="254" t="e">
        <v>#DIV/0!</v>
      </c>
      <c r="AF62" s="261" t="e">
        <v>#DIV/0!</v>
      </c>
      <c r="AG62" s="287"/>
      <c r="AH62" s="254" t="e">
        <v>#DIV/0!</v>
      </c>
      <c r="AI62" s="254" t="e">
        <v>#DIV/0!</v>
      </c>
      <c r="AJ62" s="254" t="e">
        <v>#DIV/0!</v>
      </c>
      <c r="AK62" s="254" t="e">
        <v>#DIV/0!</v>
      </c>
      <c r="AL62" s="261" t="e">
        <v>#DIV/0!</v>
      </c>
      <c r="AM62" s="287"/>
      <c r="AN62" s="254" t="e">
        <v>#DIV/0!</v>
      </c>
      <c r="AO62" s="254" t="e">
        <v>#DIV/0!</v>
      </c>
      <c r="AP62" s="254" t="e">
        <v>#DIV/0!</v>
      </c>
      <c r="AQ62" s="254" t="e">
        <v>#DIV/0!</v>
      </c>
      <c r="AR62" s="261" t="e">
        <v>#DIV/0!</v>
      </c>
      <c r="AS62" s="287"/>
      <c r="AT62" s="254" t="e">
        <v>#DIV/0!</v>
      </c>
      <c r="AU62" s="254" t="e">
        <v>#DIV/0!</v>
      </c>
      <c r="AV62" s="254" t="e">
        <v>#DIV/0!</v>
      </c>
      <c r="AW62" s="254" t="e">
        <v>#DIV/0!</v>
      </c>
      <c r="AX62" s="261" t="e">
        <v>#DIV/0!</v>
      </c>
      <c r="AY62" s="287"/>
      <c r="AZ62" s="254" t="e">
        <v>#DIV/0!</v>
      </c>
      <c r="BA62" s="254" t="e">
        <v>#DIV/0!</v>
      </c>
    </row>
    <row r="63" spans="1:53">
      <c r="A63" s="283"/>
      <c r="B63" s="279" t="s">
        <v>28</v>
      </c>
      <c r="C63" s="280" t="s">
        <v>25</v>
      </c>
      <c r="D63" s="335">
        <v>1432.2181794789781</v>
      </c>
      <c r="E63" s="335">
        <v>1441.4402411967872</v>
      </c>
      <c r="F63" s="335">
        <v>1505.9244366006435</v>
      </c>
      <c r="G63" s="335">
        <v>1460.3680418628303</v>
      </c>
      <c r="H63" s="336">
        <v>1460.244955189361</v>
      </c>
      <c r="I63" s="336"/>
      <c r="J63" s="335">
        <v>1510.65376468927</v>
      </c>
      <c r="K63" s="335">
        <v>1510.6558152043601</v>
      </c>
      <c r="L63" s="335">
        <v>1596.1276955144122</v>
      </c>
      <c r="M63" s="335">
        <v>1571.0690929953143</v>
      </c>
      <c r="N63" s="337">
        <v>1546.4071419888264</v>
      </c>
      <c r="O63" s="276"/>
      <c r="P63" s="335">
        <v>1693.7319502121093</v>
      </c>
      <c r="Q63" s="335">
        <v>1691.8114509411366</v>
      </c>
      <c r="R63" s="335">
        <v>1713.9461200930798</v>
      </c>
      <c r="S63" s="335">
        <v>1668.2124996735809</v>
      </c>
      <c r="T63" s="337">
        <v>1691.7527473759253</v>
      </c>
      <c r="U63" s="359"/>
      <c r="V63" s="335">
        <v>1646.9584205603705</v>
      </c>
      <c r="W63" s="335">
        <v>1711.7179720714864</v>
      </c>
      <c r="X63" s="335">
        <v>1726.7631755411849</v>
      </c>
      <c r="Y63" s="335">
        <v>1672.5862808344664</v>
      </c>
      <c r="Z63" s="337">
        <v>1689.3152231112438</v>
      </c>
      <c r="AA63" s="359"/>
      <c r="AB63" s="335">
        <v>1673.7371125939173</v>
      </c>
      <c r="AC63" s="335">
        <v>1694.3743104311902</v>
      </c>
      <c r="AD63" s="335">
        <v>1741.0583541520341</v>
      </c>
      <c r="AE63" s="335">
        <v>1751.7183703491614</v>
      </c>
      <c r="AF63" s="337">
        <v>1715.5081757567204</v>
      </c>
      <c r="AG63" s="359"/>
      <c r="AH63" s="335">
        <v>1763.3536642183039</v>
      </c>
      <c r="AI63" s="335">
        <v>1811.0020525099128</v>
      </c>
      <c r="AJ63" s="335">
        <v>1816.2790839389313</v>
      </c>
      <c r="AK63" s="335">
        <v>1695.3914633480706</v>
      </c>
      <c r="AL63" s="337">
        <v>1771.4433319000675</v>
      </c>
      <c r="AM63" s="359"/>
      <c r="AN63" s="335">
        <v>1732.5747204649413</v>
      </c>
      <c r="AO63" s="335">
        <v>1731.4475809090675</v>
      </c>
      <c r="AP63" s="335">
        <v>1786.3433234403074</v>
      </c>
      <c r="AQ63" s="335">
        <v>1801.7378589650395</v>
      </c>
      <c r="AR63" s="337">
        <v>1763.5569059137476</v>
      </c>
      <c r="AS63" s="359"/>
      <c r="AT63" s="335">
        <v>1792.2024368547486</v>
      </c>
      <c r="AU63" s="335">
        <v>1823.5566982543041</v>
      </c>
      <c r="AV63" s="335">
        <v>1861.706479125321</v>
      </c>
      <c r="AW63" s="335">
        <v>1821.4352167912355</v>
      </c>
      <c r="AX63" s="337">
        <v>1824.7456448910275</v>
      </c>
      <c r="AY63" s="359"/>
      <c r="AZ63" s="335">
        <v>1773.0958204270312</v>
      </c>
      <c r="BA63" s="335">
        <v>1784.0925053064618</v>
      </c>
    </row>
    <row r="64" spans="1:53">
      <c r="A64" s="288"/>
      <c r="B64" s="288"/>
      <c r="C64" s="280" t="s">
        <v>23</v>
      </c>
      <c r="D64" s="254">
        <v>0.12152176012658371</v>
      </c>
      <c r="E64" s="254">
        <v>2.2373059531284031E-2</v>
      </c>
      <c r="F64" s="254">
        <v>0.10080470437843901</v>
      </c>
      <c r="G64" s="254">
        <v>5.1139895903937707E-2</v>
      </c>
      <c r="H64" s="329"/>
      <c r="I64" s="329"/>
      <c r="J64" s="254">
        <v>5.4765109348650892E-2</v>
      </c>
      <c r="K64" s="254">
        <v>4.8018344451175601E-2</v>
      </c>
      <c r="L64" s="254">
        <v>5.9898927676202973E-2</v>
      </c>
      <c r="M64" s="254">
        <v>7.5803528945535492E-2</v>
      </c>
      <c r="N64" s="261">
        <v>5.9005296675236352E-2</v>
      </c>
      <c r="O64" s="274"/>
      <c r="P64" s="254">
        <v>9.1167649842561316E-2</v>
      </c>
      <c r="Q64" s="254">
        <v>7.5226200458998971E-2</v>
      </c>
      <c r="R64" s="254">
        <v>4.7136351108580499E-2</v>
      </c>
      <c r="S64" s="254">
        <v>1.3312660234547913E-2</v>
      </c>
      <c r="T64" s="261">
        <v>5.6367064301754422E-2</v>
      </c>
      <c r="U64" s="287"/>
      <c r="V64" s="254">
        <v>-2.7615662351933024E-2</v>
      </c>
      <c r="W64" s="254">
        <v>1.1766394605779551E-2</v>
      </c>
      <c r="X64" s="254">
        <v>7.4780970637566835E-3</v>
      </c>
      <c r="Y64" s="254">
        <v>2.6218369432799982E-3</v>
      </c>
      <c r="Z64" s="261">
        <v>-1.4408277264289504E-3</v>
      </c>
      <c r="AA64" s="287"/>
      <c r="AB64" s="254">
        <v>1.6259482752719157E-2</v>
      </c>
      <c r="AC64" s="254">
        <v>-1.0132312637523566E-2</v>
      </c>
      <c r="AD64" s="254">
        <v>8.278598254430003E-3</v>
      </c>
      <c r="AE64" s="254">
        <v>4.7311215224852488E-2</v>
      </c>
      <c r="AF64" s="261">
        <v>1.5505071100488044E-2</v>
      </c>
      <c r="AG64" s="287"/>
      <c r="AH64" s="254">
        <v>5.3542788141622166E-2</v>
      </c>
      <c r="AI64" s="254">
        <v>6.8832336137723216E-2</v>
      </c>
      <c r="AJ64" s="254">
        <v>4.3204025647682887E-2</v>
      </c>
      <c r="AK64" s="254">
        <v>-3.2155229947073871E-2</v>
      </c>
      <c r="AL64" s="261">
        <v>3.2605589955100989E-2</v>
      </c>
      <c r="AM64" s="287"/>
      <c r="AN64" s="254">
        <v>-1.7454776303769459E-2</v>
      </c>
      <c r="AO64" s="254">
        <v>-4.3928427077478349E-2</v>
      </c>
      <c r="AP64" s="254">
        <v>-1.6481916663216079E-2</v>
      </c>
      <c r="AQ64" s="254">
        <v>6.2726749494748102E-2</v>
      </c>
      <c r="AR64" s="261">
        <v>-4.4519775734856992E-3</v>
      </c>
      <c r="AS64" s="287"/>
      <c r="AT64" s="254">
        <v>3.4415668014483147E-2</v>
      </c>
      <c r="AU64" s="254">
        <v>5.3197751038397856E-2</v>
      </c>
      <c r="AV64" s="254">
        <v>4.2188505813021582E-2</v>
      </c>
      <c r="AW64" s="254">
        <v>1.0932421566315131E-2</v>
      </c>
      <c r="AX64" s="261">
        <v>3.4696208992233357E-2</v>
      </c>
      <c r="AY64" s="287"/>
      <c r="AZ64" s="254">
        <v>-1.0660970008080639E-2</v>
      </c>
      <c r="BA64" s="254">
        <v>-2.1641330365884115E-2</v>
      </c>
    </row>
    <row r="65" spans="1:53">
      <c r="A65" s="279" t="s">
        <v>28</v>
      </c>
      <c r="B65" s="279" t="s">
        <v>22</v>
      </c>
      <c r="C65" s="280" t="s">
        <v>25</v>
      </c>
      <c r="D65" s="335">
        <v>1811.972650572872</v>
      </c>
      <c r="E65" s="335">
        <v>1818.6112651734391</v>
      </c>
      <c r="F65" s="335">
        <v>1837.2850260911835</v>
      </c>
      <c r="G65" s="335">
        <v>1820.6120725158871</v>
      </c>
      <c r="H65" s="336">
        <v>1822.0053319255367</v>
      </c>
      <c r="I65" s="336"/>
      <c r="J65" s="335">
        <v>1904.099304468235</v>
      </c>
      <c r="K65" s="335">
        <v>1867.7272690039206</v>
      </c>
      <c r="L65" s="335">
        <v>1926.9978990570742</v>
      </c>
      <c r="M65" s="335">
        <v>1974.6872117478638</v>
      </c>
      <c r="N65" s="337">
        <v>1917.501611427658</v>
      </c>
      <c r="O65" s="276"/>
      <c r="P65" s="335">
        <v>2037.0685343058576</v>
      </c>
      <c r="Q65" s="335">
        <v>2055.1639227101941</v>
      </c>
      <c r="R65" s="335">
        <v>2061.9353675977068</v>
      </c>
      <c r="S65" s="335">
        <v>2033.6302042396107</v>
      </c>
      <c r="T65" s="337">
        <v>2047.0071834804294</v>
      </c>
      <c r="U65" s="359"/>
      <c r="V65" s="335">
        <v>2048.5621286240525</v>
      </c>
      <c r="W65" s="335">
        <v>2075.7119605709131</v>
      </c>
      <c r="X65" s="335">
        <v>2102.6935836604257</v>
      </c>
      <c r="Y65" s="335">
        <v>2098.474625266128</v>
      </c>
      <c r="Z65" s="337">
        <v>2081.6515646954463</v>
      </c>
      <c r="AA65" s="359"/>
      <c r="AB65" s="335">
        <v>2137.435031207352</v>
      </c>
      <c r="AC65" s="335">
        <v>2162.0113550634574</v>
      </c>
      <c r="AD65" s="335">
        <v>2191.6680282077555</v>
      </c>
      <c r="AE65" s="335">
        <v>2235.3499005626263</v>
      </c>
      <c r="AF65" s="337">
        <v>2182.1328122431605</v>
      </c>
      <c r="AG65" s="359"/>
      <c r="AH65" s="335">
        <v>2261.9318028307334</v>
      </c>
      <c r="AI65" s="335">
        <v>2242.6914280269921</v>
      </c>
      <c r="AJ65" s="335">
        <v>2213.7230377773599</v>
      </c>
      <c r="AK65" s="335">
        <v>2155.3807828483441</v>
      </c>
      <c r="AL65" s="337">
        <v>2217.4752732378824</v>
      </c>
      <c r="AM65" s="359"/>
      <c r="AN65" s="335">
        <v>2197.1763830751729</v>
      </c>
      <c r="AO65" s="335">
        <v>2210.3967000196817</v>
      </c>
      <c r="AP65" s="335">
        <v>2261.8546509358121</v>
      </c>
      <c r="AQ65" s="335">
        <v>2305.1255887774046</v>
      </c>
      <c r="AR65" s="337">
        <v>2244.4531273193684</v>
      </c>
      <c r="AS65" s="359"/>
      <c r="AT65" s="335">
        <v>2325.5355927225155</v>
      </c>
      <c r="AU65" s="335">
        <v>2339.0859765586029</v>
      </c>
      <c r="AV65" s="335">
        <v>2344.002206322542</v>
      </c>
      <c r="AW65" s="335">
        <v>2367.5872339843577</v>
      </c>
      <c r="AX65" s="337">
        <v>2344.3506159026592</v>
      </c>
      <c r="AY65" s="359"/>
      <c r="AZ65" s="335">
        <v>2285.1026643835025</v>
      </c>
      <c r="BA65" s="335">
        <v>2322.5172950654724</v>
      </c>
    </row>
    <row r="66" spans="1:53">
      <c r="A66" s="283"/>
      <c r="B66" s="283"/>
      <c r="C66" s="280" t="s">
        <v>23</v>
      </c>
      <c r="D66" s="254">
        <v>0.10366836209729641</v>
      </c>
      <c r="E66" s="254">
        <v>-7.5045695986150338E-2</v>
      </c>
      <c r="F66" s="254">
        <v>3.3565431375565828E-2</v>
      </c>
      <c r="G66" s="254">
        <v>2.8938596643315807E-2</v>
      </c>
      <c r="H66" s="329"/>
      <c r="I66" s="329"/>
      <c r="J66" s="254">
        <v>5.0843291628180097E-2</v>
      </c>
      <c r="K66" s="254">
        <v>2.7007423065642008E-2</v>
      </c>
      <c r="L66" s="254">
        <v>4.882904486341702E-2</v>
      </c>
      <c r="M66" s="254">
        <v>8.4628209137964053E-2</v>
      </c>
      <c r="N66" s="261">
        <v>5.2412733282837687E-2</v>
      </c>
      <c r="O66" s="274"/>
      <c r="P66" s="254">
        <v>5.9030694380040272E-2</v>
      </c>
      <c r="Q66" s="254">
        <v>8.4389956751351081E-2</v>
      </c>
      <c r="R66" s="254">
        <v>5.5310891102570148E-2</v>
      </c>
      <c r="S66" s="254">
        <v>1.0541583136890464E-2</v>
      </c>
      <c r="T66" s="261">
        <v>5.2306522830879665E-2</v>
      </c>
      <c r="U66" s="287"/>
      <c r="V66" s="254">
        <v>5.6422226963077637E-3</v>
      </c>
      <c r="W66" s="254">
        <v>9.9982476500568573E-3</v>
      </c>
      <c r="X66" s="254">
        <v>1.9766970732067568E-2</v>
      </c>
      <c r="Y66" s="254">
        <v>3.1886043436674338E-2</v>
      </c>
      <c r="Z66" s="261">
        <v>1.6924406272044834E-2</v>
      </c>
      <c r="AA66" s="287"/>
      <c r="AB66" s="254">
        <v>4.3383064316917963E-2</v>
      </c>
      <c r="AC66" s="254">
        <v>4.1575804414022866E-2</v>
      </c>
      <c r="AD66" s="254">
        <v>4.2314508038037824E-2</v>
      </c>
      <c r="AE66" s="254">
        <v>6.5226080720008683E-2</v>
      </c>
      <c r="AF66" s="261">
        <v>4.826996470104028E-2</v>
      </c>
      <c r="AG66" s="287"/>
      <c r="AH66" s="254">
        <v>5.8245874052629487E-2</v>
      </c>
      <c r="AI66" s="254">
        <v>3.7317136551841434E-2</v>
      </c>
      <c r="AJ66" s="254">
        <v>1.0063115985517124E-2</v>
      </c>
      <c r="AK66" s="254">
        <v>-3.5774765147127296E-2</v>
      </c>
      <c r="AL66" s="261">
        <v>1.6196292359671238E-2</v>
      </c>
      <c r="AM66" s="287"/>
      <c r="AN66" s="254">
        <v>-2.8628369641613971E-2</v>
      </c>
      <c r="AO66" s="254">
        <v>-1.4399987266960568E-2</v>
      </c>
      <c r="AP66" s="254">
        <v>2.1742382555126616E-2</v>
      </c>
      <c r="AQ66" s="254">
        <v>6.9474872895160633E-2</v>
      </c>
      <c r="AR66" s="261">
        <v>1.2166022506349572E-2</v>
      </c>
      <c r="AS66" s="287"/>
      <c r="AT66" s="254">
        <v>5.8420075254809856E-2</v>
      </c>
      <c r="AU66" s="254">
        <v>5.8219991252147274E-2</v>
      </c>
      <c r="AV66" s="254">
        <v>3.6318671207604902E-2</v>
      </c>
      <c r="AW66" s="254">
        <v>2.7096851256630083E-2</v>
      </c>
      <c r="AX66" s="261">
        <v>4.4508609855712145E-2</v>
      </c>
      <c r="AY66" s="287"/>
      <c r="AZ66" s="254">
        <v>-1.73865016151733E-2</v>
      </c>
      <c r="BA66" s="254">
        <v>-7.0833999515944601E-3</v>
      </c>
    </row>
    <row r="67" spans="1:53">
      <c r="A67" s="283"/>
      <c r="B67" s="279" t="s">
        <v>24</v>
      </c>
      <c r="C67" s="280" t="s">
        <v>25</v>
      </c>
      <c r="D67" s="335">
        <v>1376.0970597533988</v>
      </c>
      <c r="E67" s="335">
        <v>1367.9475624021293</v>
      </c>
      <c r="F67" s="335">
        <v>1380.6096694915243</v>
      </c>
      <c r="G67" s="335">
        <v>1342.1008060048098</v>
      </c>
      <c r="H67" s="336">
        <v>1366.3441188358786</v>
      </c>
      <c r="I67" s="336"/>
      <c r="J67" s="335">
        <v>1400.8217609405483</v>
      </c>
      <c r="K67" s="335">
        <v>1380.0043891287066</v>
      </c>
      <c r="L67" s="335">
        <v>1451.1852407842398</v>
      </c>
      <c r="M67" s="335">
        <v>1483.0509029466923</v>
      </c>
      <c r="N67" s="337">
        <v>1427.5891697977584</v>
      </c>
      <c r="O67" s="276"/>
      <c r="P67" s="335">
        <v>1530.1612674473108</v>
      </c>
      <c r="Q67" s="335">
        <v>1553.1341821619619</v>
      </c>
      <c r="R67" s="335">
        <v>1569.3225452990771</v>
      </c>
      <c r="S67" s="335">
        <v>1549.584066320017</v>
      </c>
      <c r="T67" s="337">
        <v>1550.7891169271325</v>
      </c>
      <c r="U67" s="359"/>
      <c r="V67" s="335">
        <v>1545.5520122674693</v>
      </c>
      <c r="W67" s="335">
        <v>1569.9937395031982</v>
      </c>
      <c r="X67" s="335">
        <v>1573.6656046898693</v>
      </c>
      <c r="Y67" s="335">
        <v>1558.3447919208613</v>
      </c>
      <c r="Z67" s="337">
        <v>1562.0486192885835</v>
      </c>
      <c r="AA67" s="359"/>
      <c r="AB67" s="335">
        <v>1576.3610194241694</v>
      </c>
      <c r="AC67" s="335">
        <v>1598.8252034680277</v>
      </c>
      <c r="AD67" s="335">
        <v>1629.6693853971685</v>
      </c>
      <c r="AE67" s="335">
        <v>1644.6517370468762</v>
      </c>
      <c r="AF67" s="337">
        <v>1612.8493546793375</v>
      </c>
      <c r="AG67" s="359"/>
      <c r="AH67" s="335">
        <v>1643.2908748219872</v>
      </c>
      <c r="AI67" s="335">
        <v>1660.5625205746221</v>
      </c>
      <c r="AJ67" s="335">
        <v>1643.4580250464251</v>
      </c>
      <c r="AK67" s="335">
        <v>1560.2000809705739</v>
      </c>
      <c r="AL67" s="337">
        <v>1626.3123927964248</v>
      </c>
      <c r="AM67" s="359"/>
      <c r="AN67" s="335">
        <v>1622.6721141697622</v>
      </c>
      <c r="AO67" s="335">
        <v>1638.210971466812</v>
      </c>
      <c r="AP67" s="335">
        <v>1662.655760073867</v>
      </c>
      <c r="AQ67" s="335">
        <v>1684.5476208985265</v>
      </c>
      <c r="AR67" s="337">
        <v>1652.617668748831</v>
      </c>
      <c r="AS67" s="359"/>
      <c r="AT67" s="335">
        <v>1669.7171381150822</v>
      </c>
      <c r="AU67" s="335">
        <v>1695.9703067233731</v>
      </c>
      <c r="AV67" s="335">
        <v>1712.090741127286</v>
      </c>
      <c r="AW67" s="335">
        <v>1706.5938227799861</v>
      </c>
      <c r="AX67" s="337">
        <v>1696.3709407321048</v>
      </c>
      <c r="AY67" s="359"/>
      <c r="AZ67" s="335">
        <v>1647.2086003534835</v>
      </c>
      <c r="BA67" s="335">
        <v>1682.484809691709</v>
      </c>
    </row>
    <row r="68" spans="1:53">
      <c r="A68" s="283"/>
      <c r="B68" s="288"/>
      <c r="C68" s="280" t="s">
        <v>23</v>
      </c>
      <c r="D68" s="254">
        <v>0.11904674399158958</v>
      </c>
      <c r="E68" s="254">
        <v>-3.8692004687686965E-2</v>
      </c>
      <c r="F68" s="254">
        <v>2.9265809506145567E-2</v>
      </c>
      <c r="G68" s="254">
        <v>-5.4619105958967993E-3</v>
      </c>
      <c r="H68" s="329"/>
      <c r="I68" s="329"/>
      <c r="J68" s="254">
        <v>1.8709490829431023E-2</v>
      </c>
      <c r="K68" s="254">
        <v>8.0881753733017068E-3</v>
      </c>
      <c r="L68" s="254">
        <v>5.1144605850807261E-2</v>
      </c>
      <c r="M68" s="254">
        <v>0.10634761136291834</v>
      </c>
      <c r="N68" s="261">
        <v>4.4824030870100451E-2</v>
      </c>
      <c r="O68" s="274"/>
      <c r="P68" s="254">
        <v>7.0939622564281768E-2</v>
      </c>
      <c r="Q68" s="254">
        <v>9.2596326732115486E-2</v>
      </c>
      <c r="R68" s="254">
        <v>5.471849593777911E-2</v>
      </c>
      <c r="S68" s="254">
        <v>8.3188410693022519E-3</v>
      </c>
      <c r="T68" s="261">
        <v>5.6838402073970506E-2</v>
      </c>
      <c r="U68" s="287"/>
      <c r="V68" s="254">
        <v>1.0058250164594718E-2</v>
      </c>
      <c r="W68" s="254">
        <v>1.085518401106067E-2</v>
      </c>
      <c r="X68" s="254">
        <v>2.7674740312639834E-3</v>
      </c>
      <c r="Y68" s="254">
        <v>5.6535981436938165E-3</v>
      </c>
      <c r="Z68" s="261">
        <v>7.2604986961486428E-3</v>
      </c>
      <c r="AA68" s="287"/>
      <c r="AB68" s="254">
        <v>1.993398275319147E-2</v>
      </c>
      <c r="AC68" s="254">
        <v>1.8364063014641552E-2</v>
      </c>
      <c r="AD68" s="254">
        <v>3.5588107499074484E-2</v>
      </c>
      <c r="AE68" s="254">
        <v>5.5383728667409038E-2</v>
      </c>
      <c r="AF68" s="261">
        <v>3.2521865685519069E-2</v>
      </c>
      <c r="AG68" s="287"/>
      <c r="AH68" s="254">
        <v>4.2458456262935762E-2</v>
      </c>
      <c r="AI68" s="254">
        <v>3.8614175566334286E-2</v>
      </c>
      <c r="AJ68" s="254">
        <v>8.4610042827160115E-3</v>
      </c>
      <c r="AK68" s="254">
        <v>-5.1349263904310161E-2</v>
      </c>
      <c r="AL68" s="261">
        <v>8.3473624353243014E-3</v>
      </c>
      <c r="AM68" s="287"/>
      <c r="AN68" s="254">
        <v>-1.2547237356538399E-2</v>
      </c>
      <c r="AO68" s="254">
        <v>-1.34602273813067E-2</v>
      </c>
      <c r="AP68" s="254">
        <v>1.1681305354239058E-2</v>
      </c>
      <c r="AQ68" s="254">
        <v>7.9699739440212136E-2</v>
      </c>
      <c r="AR68" s="261">
        <v>1.6174798930957301E-2</v>
      </c>
      <c r="AS68" s="287"/>
      <c r="AT68" s="254">
        <v>2.8992316768437609E-2</v>
      </c>
      <c r="AU68" s="254">
        <v>3.5257568324575939E-2</v>
      </c>
      <c r="AV68" s="254">
        <v>2.973254129960301E-2</v>
      </c>
      <c r="AW68" s="254">
        <v>1.308731294262877E-2</v>
      </c>
      <c r="AX68" s="261">
        <v>2.6475132639964372E-2</v>
      </c>
      <c r="AY68" s="287"/>
      <c r="AZ68" s="254">
        <v>-1.3480449620950963E-2</v>
      </c>
      <c r="BA68" s="254">
        <v>-7.9514935952612609E-3</v>
      </c>
    </row>
    <row r="69" spans="1:53">
      <c r="A69" s="283"/>
      <c r="B69" s="289" t="s">
        <v>26</v>
      </c>
      <c r="C69" s="280" t="s">
        <v>25</v>
      </c>
      <c r="D69" s="335">
        <v>867.19783109143054</v>
      </c>
      <c r="E69" s="335">
        <v>885.1664224374133</v>
      </c>
      <c r="F69" s="335">
        <v>902.04088422903772</v>
      </c>
      <c r="G69" s="335">
        <v>892.42047165773613</v>
      </c>
      <c r="H69" s="336">
        <v>886.89627290938051</v>
      </c>
      <c r="I69" s="336"/>
      <c r="J69" s="335">
        <v>931.03125064103938</v>
      </c>
      <c r="K69" s="335">
        <v>935.05227035932251</v>
      </c>
      <c r="L69" s="335">
        <v>956.43183826829443</v>
      </c>
      <c r="M69" s="335">
        <v>947.76791505090841</v>
      </c>
      <c r="N69" s="337">
        <v>942.29570698740406</v>
      </c>
      <c r="O69" s="276"/>
      <c r="P69" s="335">
        <v>991.36474717123747</v>
      </c>
      <c r="Q69" s="335">
        <v>1019.9494810182531</v>
      </c>
      <c r="R69" s="335">
        <v>1034.2257589117594</v>
      </c>
      <c r="S69" s="335">
        <v>1007.8641092652042</v>
      </c>
      <c r="T69" s="337">
        <v>1013.4100578251537</v>
      </c>
      <c r="U69" s="359"/>
      <c r="V69" s="335">
        <v>1010.2809125777212</v>
      </c>
      <c r="W69" s="335">
        <v>1033.5099689271603</v>
      </c>
      <c r="X69" s="335">
        <v>1035.6771155889135</v>
      </c>
      <c r="Y69" s="335">
        <v>1016.0331738199842</v>
      </c>
      <c r="Z69" s="337">
        <v>1023.8902067444274</v>
      </c>
      <c r="AA69" s="359"/>
      <c r="AB69" s="335">
        <v>1016.7874901153484</v>
      </c>
      <c r="AC69" s="335">
        <v>1050.41842853251</v>
      </c>
      <c r="AD69" s="335">
        <v>1068.4867774063482</v>
      </c>
      <c r="AE69" s="335">
        <v>1073.1838649628351</v>
      </c>
      <c r="AF69" s="337">
        <v>1052.4491081388924</v>
      </c>
      <c r="AG69" s="359"/>
      <c r="AH69" s="335">
        <v>1072.0257323842502</v>
      </c>
      <c r="AI69" s="335">
        <v>1097.1053223004963</v>
      </c>
      <c r="AJ69" s="335">
        <v>1099.2099463472377</v>
      </c>
      <c r="AK69" s="335">
        <v>1036.0200158436376</v>
      </c>
      <c r="AL69" s="337">
        <v>1076.0067970648299</v>
      </c>
      <c r="AM69" s="359"/>
      <c r="AN69" s="335">
        <v>1070.5422730478574</v>
      </c>
      <c r="AO69" s="335">
        <v>1082.649410139559</v>
      </c>
      <c r="AP69" s="335">
        <v>1088.16586603272</v>
      </c>
      <c r="AQ69" s="335">
        <v>1096.1495431129915</v>
      </c>
      <c r="AR69" s="337">
        <v>1084.5899437071157</v>
      </c>
      <c r="AS69" s="359"/>
      <c r="AT69" s="335">
        <v>1086.3936275608673</v>
      </c>
      <c r="AU69" s="335">
        <v>1126.3849616635107</v>
      </c>
      <c r="AV69" s="335">
        <v>1143.5631574285144</v>
      </c>
      <c r="AW69" s="335">
        <v>1127.9862698152942</v>
      </c>
      <c r="AX69" s="337">
        <v>1121.1675608541143</v>
      </c>
      <c r="AY69" s="359"/>
      <c r="AZ69" s="335">
        <v>1096.7738712215009</v>
      </c>
      <c r="BA69" s="335">
        <v>1128.1095632173287</v>
      </c>
    </row>
    <row r="70" spans="1:53">
      <c r="A70" s="283"/>
      <c r="B70" s="283"/>
      <c r="C70" s="280" t="s">
        <v>23</v>
      </c>
      <c r="D70" s="254">
        <v>0.10122530288071241</v>
      </c>
      <c r="E70" s="254">
        <v>4.3376593715705854E-2</v>
      </c>
      <c r="F70" s="254">
        <v>6.9282635864724385E-2</v>
      </c>
      <c r="G70" s="254">
        <v>4.4340707636065881E-2</v>
      </c>
      <c r="H70" s="329"/>
      <c r="I70" s="329"/>
      <c r="J70" s="254">
        <v>6.0251645893965325E-2</v>
      </c>
      <c r="K70" s="254">
        <v>4.4707946317636665E-2</v>
      </c>
      <c r="L70" s="254">
        <v>4.9539134346909847E-2</v>
      </c>
      <c r="M70" s="254">
        <v>5.0544366192920631E-2</v>
      </c>
      <c r="N70" s="261">
        <v>6.2464389320625813E-2</v>
      </c>
      <c r="O70" s="274"/>
      <c r="P70" s="254">
        <v>5.4032436937484718E-2</v>
      </c>
      <c r="Q70" s="254">
        <v>7.1103986771379857E-2</v>
      </c>
      <c r="R70" s="254">
        <v>6.3036858047542443E-2</v>
      </c>
      <c r="S70" s="254">
        <v>2.148918972279823E-2</v>
      </c>
      <c r="T70" s="261">
        <v>5.3019626823040511E-2</v>
      </c>
      <c r="U70" s="287"/>
      <c r="V70" s="254">
        <v>1.9080934096616931E-2</v>
      </c>
      <c r="W70" s="254">
        <v>1.3295254481985985E-2</v>
      </c>
      <c r="X70" s="254">
        <v>1.4033267539972361E-3</v>
      </c>
      <c r="Y70" s="254">
        <v>8.1053234058863222E-3</v>
      </c>
      <c r="Z70" s="261">
        <v>1.0341469219049104E-2</v>
      </c>
      <c r="AA70" s="287"/>
      <c r="AB70" s="254">
        <v>6.4403647110640172E-3</v>
      </c>
      <c r="AC70" s="254">
        <v>1.6360228845108793E-2</v>
      </c>
      <c r="AD70" s="254">
        <v>3.1679431092554555E-2</v>
      </c>
      <c r="AE70" s="254">
        <v>5.6248843655351433E-2</v>
      </c>
      <c r="AF70" s="261">
        <v>2.7892542780803886E-2</v>
      </c>
      <c r="AG70" s="287"/>
      <c r="AH70" s="254">
        <v>5.4326241034530653E-2</v>
      </c>
      <c r="AI70" s="254">
        <v>4.4445996471339733E-2</v>
      </c>
      <c r="AJ70" s="254">
        <v>2.8753906543857344E-2</v>
      </c>
      <c r="AK70" s="254">
        <v>-3.4629526526178678E-2</v>
      </c>
      <c r="AL70" s="261">
        <v>2.2383684630220335E-2</v>
      </c>
      <c r="AM70" s="287"/>
      <c r="AN70" s="254">
        <v>-1.3837907911906644E-3</v>
      </c>
      <c r="AO70" s="254">
        <v>-1.3176412389126813E-2</v>
      </c>
      <c r="AP70" s="254">
        <v>-1.0047289283742433E-2</v>
      </c>
      <c r="AQ70" s="254">
        <v>5.8038962905933911E-2</v>
      </c>
      <c r="AR70" s="261">
        <v>7.9768516943379275E-3</v>
      </c>
      <c r="AS70" s="287"/>
      <c r="AT70" s="254">
        <v>1.4806845943486913E-2</v>
      </c>
      <c r="AU70" s="254">
        <v>4.0396781372017632E-2</v>
      </c>
      <c r="AV70" s="254">
        <v>5.0908867044106243E-2</v>
      </c>
      <c r="AW70" s="254">
        <v>2.9044145392688403E-2</v>
      </c>
      <c r="AX70" s="261">
        <v>3.3724835233098993E-2</v>
      </c>
      <c r="AY70" s="287"/>
      <c r="AZ70" s="254">
        <v>9.5547722273914282E-3</v>
      </c>
      <c r="BA70" s="254">
        <v>1.5310942639636949E-3</v>
      </c>
    </row>
    <row r="71" spans="1:53" hidden="1">
      <c r="A71" s="283"/>
      <c r="B71" s="279" t="s">
        <v>27</v>
      </c>
      <c r="C71" s="280" t="s">
        <v>25</v>
      </c>
      <c r="D71" s="335">
        <v>0</v>
      </c>
      <c r="E71" s="335">
        <v>0</v>
      </c>
      <c r="F71" s="335">
        <v>0</v>
      </c>
      <c r="G71" s="335">
        <v>0</v>
      </c>
      <c r="H71" s="336">
        <v>0</v>
      </c>
      <c r="I71" s="336"/>
      <c r="J71" s="335">
        <v>0</v>
      </c>
      <c r="K71" s="335">
        <v>0</v>
      </c>
      <c r="L71" s="335">
        <v>0</v>
      </c>
      <c r="M71" s="335">
        <v>0</v>
      </c>
      <c r="N71" s="337">
        <v>0</v>
      </c>
      <c r="O71" s="276"/>
      <c r="P71" s="335" t="e">
        <v>#DIV/0!</v>
      </c>
      <c r="Q71" s="335" t="e">
        <v>#DIV/0!</v>
      </c>
      <c r="R71" s="335" t="e">
        <v>#DIV/0!</v>
      </c>
      <c r="S71" s="335" t="e">
        <v>#DIV/0!</v>
      </c>
      <c r="T71" s="337" t="e">
        <v>#DIV/0!</v>
      </c>
      <c r="U71" s="359"/>
      <c r="V71" s="335" t="e">
        <v>#DIV/0!</v>
      </c>
      <c r="W71" s="335" t="e">
        <v>#DIV/0!</v>
      </c>
      <c r="X71" s="335" t="e">
        <v>#DIV/0!</v>
      </c>
      <c r="Y71" s="335" t="e">
        <v>#DIV/0!</v>
      </c>
      <c r="Z71" s="337" t="e">
        <v>#DIV/0!</v>
      </c>
      <c r="AA71" s="359"/>
      <c r="AB71" s="335" t="e">
        <v>#DIV/0!</v>
      </c>
      <c r="AC71" s="335" t="e">
        <v>#DIV/0!</v>
      </c>
      <c r="AD71" s="335" t="e">
        <v>#DIV/0!</v>
      </c>
      <c r="AE71" s="335" t="e">
        <v>#DIV/0!</v>
      </c>
      <c r="AF71" s="337" t="e">
        <v>#DIV/0!</v>
      </c>
      <c r="AG71" s="359"/>
      <c r="AH71" s="335" t="e">
        <v>#DIV/0!</v>
      </c>
      <c r="AI71" s="335" t="e">
        <v>#DIV/0!</v>
      </c>
      <c r="AJ71" s="335" t="e">
        <v>#DIV/0!</v>
      </c>
      <c r="AK71" s="335" t="e">
        <v>#DIV/0!</v>
      </c>
      <c r="AL71" s="337" t="e">
        <v>#DIV/0!</v>
      </c>
      <c r="AM71" s="359"/>
      <c r="AN71" s="335" t="e">
        <v>#DIV/0!</v>
      </c>
      <c r="AO71" s="335" t="e">
        <v>#DIV/0!</v>
      </c>
      <c r="AP71" s="335" t="e">
        <v>#DIV/0!</v>
      </c>
      <c r="AQ71" s="335" t="e">
        <v>#DIV/0!</v>
      </c>
      <c r="AR71" s="337" t="e">
        <v>#DIV/0!</v>
      </c>
      <c r="AS71" s="359"/>
      <c r="AT71" s="335" t="e">
        <v>#DIV/0!</v>
      </c>
      <c r="AU71" s="335" t="e">
        <v>#DIV/0!</v>
      </c>
      <c r="AV71" s="335" t="e">
        <v>#DIV/0!</v>
      </c>
      <c r="AW71" s="335" t="e">
        <v>#DIV/0!</v>
      </c>
      <c r="AX71" s="337" t="e">
        <v>#DIV/0!</v>
      </c>
      <c r="AY71" s="359"/>
      <c r="AZ71" s="335" t="e">
        <v>#DIV/0!</v>
      </c>
      <c r="BA71" s="335" t="e">
        <v>#DIV/0!</v>
      </c>
    </row>
    <row r="72" spans="1:53" hidden="1">
      <c r="A72" s="283"/>
      <c r="B72" s="288"/>
      <c r="C72" s="280" t="s">
        <v>23</v>
      </c>
      <c r="D72" s="254">
        <v>0</v>
      </c>
      <c r="E72" s="254">
        <v>0</v>
      </c>
      <c r="F72" s="254">
        <v>0</v>
      </c>
      <c r="G72" s="254">
        <v>0</v>
      </c>
      <c r="H72" s="329"/>
      <c r="I72" s="329"/>
      <c r="J72" s="254">
        <v>0</v>
      </c>
      <c r="K72" s="254">
        <v>0</v>
      </c>
      <c r="L72" s="254">
        <v>0</v>
      </c>
      <c r="M72" s="254">
        <v>0</v>
      </c>
      <c r="N72" s="261">
        <v>0</v>
      </c>
      <c r="O72" s="274"/>
      <c r="P72" s="254" t="e">
        <v>#DIV/0!</v>
      </c>
      <c r="Q72" s="254" t="e">
        <v>#DIV/0!</v>
      </c>
      <c r="R72" s="254" t="e">
        <v>#DIV/0!</v>
      </c>
      <c r="S72" s="254" t="e">
        <v>#DIV/0!</v>
      </c>
      <c r="T72" s="261" t="e">
        <v>#DIV/0!</v>
      </c>
      <c r="U72" s="287"/>
      <c r="V72" s="254" t="e">
        <v>#DIV/0!</v>
      </c>
      <c r="W72" s="254" t="e">
        <v>#DIV/0!</v>
      </c>
      <c r="X72" s="254" t="e">
        <v>#DIV/0!</v>
      </c>
      <c r="Y72" s="254" t="e">
        <v>#DIV/0!</v>
      </c>
      <c r="Z72" s="261" t="e">
        <v>#DIV/0!</v>
      </c>
      <c r="AA72" s="287"/>
      <c r="AB72" s="254" t="e">
        <v>#DIV/0!</v>
      </c>
      <c r="AC72" s="254" t="e">
        <v>#DIV/0!</v>
      </c>
      <c r="AD72" s="254" t="e">
        <v>#DIV/0!</v>
      </c>
      <c r="AE72" s="254" t="e">
        <v>#DIV/0!</v>
      </c>
      <c r="AF72" s="261" t="e">
        <v>#DIV/0!</v>
      </c>
      <c r="AG72" s="287"/>
      <c r="AH72" s="254" t="e">
        <v>#DIV/0!</v>
      </c>
      <c r="AI72" s="254" t="e">
        <v>#DIV/0!</v>
      </c>
      <c r="AJ72" s="254" t="e">
        <v>#DIV/0!</v>
      </c>
      <c r="AK72" s="254" t="e">
        <v>#DIV/0!</v>
      </c>
      <c r="AL72" s="261" t="e">
        <v>#DIV/0!</v>
      </c>
      <c r="AM72" s="287"/>
      <c r="AN72" s="254" t="e">
        <v>#DIV/0!</v>
      </c>
      <c r="AO72" s="254" t="e">
        <v>#DIV/0!</v>
      </c>
      <c r="AP72" s="254" t="e">
        <v>#DIV/0!</v>
      </c>
      <c r="AQ72" s="254" t="e">
        <v>#DIV/0!</v>
      </c>
      <c r="AR72" s="261" t="e">
        <v>#DIV/0!</v>
      </c>
      <c r="AS72" s="287"/>
      <c r="AT72" s="254" t="e">
        <v>#DIV/0!</v>
      </c>
      <c r="AU72" s="254" t="e">
        <v>#DIV/0!</v>
      </c>
      <c r="AV72" s="254" t="e">
        <v>#DIV/0!</v>
      </c>
      <c r="AW72" s="254" t="e">
        <v>#DIV/0!</v>
      </c>
      <c r="AX72" s="261" t="e">
        <v>#DIV/0!</v>
      </c>
      <c r="AY72" s="287"/>
      <c r="AZ72" s="254" t="e">
        <v>#DIV/0!</v>
      </c>
      <c r="BA72" s="254" t="e">
        <v>#DIV/0!</v>
      </c>
    </row>
    <row r="73" spans="1:53">
      <c r="A73" s="283"/>
      <c r="B73" s="279" t="s">
        <v>28</v>
      </c>
      <c r="C73" s="280" t="s">
        <v>25</v>
      </c>
      <c r="D73" s="335">
        <v>1341.1673423952243</v>
      </c>
      <c r="E73" s="335">
        <v>1347.7518041790922</v>
      </c>
      <c r="F73" s="335">
        <v>1359.6083110516574</v>
      </c>
      <c r="G73" s="335">
        <v>1336.9642266015769</v>
      </c>
      <c r="H73" s="336">
        <v>1346.3599006927018</v>
      </c>
      <c r="I73" s="336"/>
      <c r="J73" s="335">
        <v>1394.7360883625124</v>
      </c>
      <c r="K73" s="335">
        <v>1384.7439831976583</v>
      </c>
      <c r="L73" s="335">
        <v>1442.9182465975382</v>
      </c>
      <c r="M73" s="335">
        <v>1463.6193253702995</v>
      </c>
      <c r="N73" s="337">
        <v>1420.660231183567</v>
      </c>
      <c r="O73" s="276"/>
      <c r="P73" s="335">
        <v>1539.3297153866449</v>
      </c>
      <c r="Q73" s="335">
        <v>1568.9191804841057</v>
      </c>
      <c r="R73" s="335">
        <v>1586.2010070623717</v>
      </c>
      <c r="S73" s="335">
        <v>1563.4242922474182</v>
      </c>
      <c r="T73" s="337">
        <v>1564.6900100950213</v>
      </c>
      <c r="U73" s="359"/>
      <c r="V73" s="335">
        <v>1572.9070182538405</v>
      </c>
      <c r="W73" s="335">
        <v>1604.3378292867035</v>
      </c>
      <c r="X73" s="335">
        <v>1618.9943772734889</v>
      </c>
      <c r="Y73" s="335">
        <v>1608.0910749799391</v>
      </c>
      <c r="Z73" s="337">
        <v>1601.3378817159744</v>
      </c>
      <c r="AA73" s="359"/>
      <c r="AB73" s="335">
        <v>1637.2900514180717</v>
      </c>
      <c r="AC73" s="335">
        <v>1672.0245117562633</v>
      </c>
      <c r="AD73" s="335">
        <v>1706.1960078078814</v>
      </c>
      <c r="AE73" s="335">
        <v>1728.2919055044633</v>
      </c>
      <c r="AF73" s="337">
        <v>1686.4918760300827</v>
      </c>
      <c r="AG73" s="359"/>
      <c r="AH73" s="335">
        <v>1746.2437398190691</v>
      </c>
      <c r="AI73" s="335">
        <v>1761.7288631433964</v>
      </c>
      <c r="AJ73" s="335">
        <v>1756.2099900767021</v>
      </c>
      <c r="AK73" s="335">
        <v>1671.0214372129929</v>
      </c>
      <c r="AL73" s="337">
        <v>1733.4620147893297</v>
      </c>
      <c r="AM73" s="359"/>
      <c r="AN73" s="335">
        <v>1733.9992872364501</v>
      </c>
      <c r="AO73" s="335">
        <v>1748.0223565996769</v>
      </c>
      <c r="AP73" s="335">
        <v>1777.5677871674659</v>
      </c>
      <c r="AQ73" s="335">
        <v>1809.8648572878465</v>
      </c>
      <c r="AR73" s="337">
        <v>1767.9733429617434</v>
      </c>
      <c r="AS73" s="359"/>
      <c r="AT73" s="335">
        <v>1809.3684654091692</v>
      </c>
      <c r="AU73" s="335">
        <v>1843.2550476581164</v>
      </c>
      <c r="AV73" s="335">
        <v>1865.4719614727537</v>
      </c>
      <c r="AW73" s="335">
        <v>1862.419299979384</v>
      </c>
      <c r="AX73" s="337">
        <v>1845.484200350711</v>
      </c>
      <c r="AY73" s="359"/>
      <c r="AZ73" s="335">
        <v>1800.3843767372516</v>
      </c>
      <c r="BA73" s="335">
        <v>1835.0912799084235</v>
      </c>
    </row>
    <row r="74" spans="1:53">
      <c r="A74" s="288"/>
      <c r="B74" s="288"/>
      <c r="C74" s="280" t="s">
        <v>23</v>
      </c>
      <c r="D74" s="254">
        <v>0.10945244415382127</v>
      </c>
      <c r="E74" s="254">
        <v>-1.5538602133785211E-2</v>
      </c>
      <c r="F74" s="254">
        <v>4.7962090570886573E-2</v>
      </c>
      <c r="G74" s="254">
        <v>1.8584689990693095E-2</v>
      </c>
      <c r="H74" s="329"/>
      <c r="I74" s="329"/>
      <c r="J74" s="254">
        <v>3.9941880684045257E-2</v>
      </c>
      <c r="K74" s="254">
        <v>2.744732294467064E-2</v>
      </c>
      <c r="L74" s="254">
        <v>6.1274953138114097E-2</v>
      </c>
      <c r="M74" s="254">
        <v>9.473334906698784E-2</v>
      </c>
      <c r="N74" s="261">
        <v>5.5186083938356889E-2</v>
      </c>
      <c r="O74" s="277"/>
      <c r="P74" s="254">
        <v>8.4050248939838257E-2</v>
      </c>
      <c r="Q74" s="254">
        <v>0.10437867691169189</v>
      </c>
      <c r="R74" s="254">
        <v>7.3639812608285782E-2</v>
      </c>
      <c r="S74" s="254">
        <v>2.8705479604357542E-2</v>
      </c>
      <c r="T74" s="261">
        <v>7.3016195317003652E-2</v>
      </c>
      <c r="U74" s="287"/>
      <c r="V74" s="254">
        <v>2.1812937495825357E-2</v>
      </c>
      <c r="W74" s="254">
        <v>2.2575190132909873E-2</v>
      </c>
      <c r="X74" s="254">
        <v>2.0674157981938279E-2</v>
      </c>
      <c r="Y74" s="254">
        <v>2.8569840544253378E-2</v>
      </c>
      <c r="Z74" s="261">
        <v>2.3421809677641736E-2</v>
      </c>
      <c r="AA74" s="287"/>
      <c r="AB74" s="254">
        <v>4.0932510578855386E-2</v>
      </c>
      <c r="AC74" s="254">
        <v>4.2189793966058708E-2</v>
      </c>
      <c r="AD74" s="254">
        <v>5.3861601842772666E-2</v>
      </c>
      <c r="AE74" s="254">
        <v>7.4747526676014697E-2</v>
      </c>
      <c r="AF74" s="261">
        <v>5.3176781294187903E-2</v>
      </c>
      <c r="AG74" s="287"/>
      <c r="AH74" s="254">
        <v>6.6545135546772327E-2</v>
      </c>
      <c r="AI74" s="254">
        <v>5.3650141344464775E-2</v>
      </c>
      <c r="AJ74" s="254">
        <v>2.931315161912651E-2</v>
      </c>
      <c r="AK74" s="254">
        <v>-3.3137034380053998E-2</v>
      </c>
      <c r="AL74" s="261">
        <v>2.7850794555745129E-2</v>
      </c>
      <c r="AM74" s="287"/>
      <c r="AN74" s="254">
        <v>-7.011880588839059E-3</v>
      </c>
      <c r="AO74" s="254">
        <v>-7.7801453052562808E-3</v>
      </c>
      <c r="AP74" s="254">
        <v>1.2161300306594347E-2</v>
      </c>
      <c r="AQ74" s="254">
        <v>8.3088952052238874E-2</v>
      </c>
      <c r="AR74" s="261">
        <v>1.990890361483233E-2</v>
      </c>
      <c r="AS74" s="287"/>
      <c r="AT74" s="254">
        <v>4.3465518542881387E-2</v>
      </c>
      <c r="AU74" s="254">
        <v>5.4480247749056243E-2</v>
      </c>
      <c r="AV74" s="254">
        <v>4.9451939295863445E-2</v>
      </c>
      <c r="AW74" s="254">
        <v>2.9037771787166822E-2</v>
      </c>
      <c r="AX74" s="261">
        <v>4.3841643708903533E-2</v>
      </c>
      <c r="AY74" s="287"/>
      <c r="AZ74" s="254">
        <v>-4.9653173710452192E-3</v>
      </c>
      <c r="BA74" s="254">
        <v>-4.4289951952471984E-3</v>
      </c>
    </row>
    <row r="75" spans="1:53" s="263" customFormat="1" ht="15" customHeight="1">
      <c r="A75" s="61" t="str">
        <f>表6!A75</f>
        <v>註1：製表日期：101年8月10日，資料來源：截至101年8月8日明細彙總檔。</v>
      </c>
      <c r="B75" s="34"/>
      <c r="C75" s="34"/>
      <c r="D75" s="34"/>
      <c r="E75" s="34"/>
      <c r="H75" s="298"/>
      <c r="I75" s="298"/>
      <c r="J75" s="34"/>
      <c r="K75" s="34"/>
      <c r="N75" s="264"/>
      <c r="T75" s="264"/>
      <c r="Z75" s="264"/>
      <c r="AF75" s="264"/>
      <c r="AL75" s="264"/>
      <c r="AR75" s="264"/>
      <c r="AX75" s="264"/>
    </row>
    <row r="76" spans="1:53">
      <c r="A76" s="7" t="s">
        <v>20</v>
      </c>
      <c r="B76" s="2"/>
      <c r="C76" s="2"/>
      <c r="D76" s="2"/>
      <c r="E76" s="2"/>
      <c r="F76" s="2"/>
      <c r="J76" s="2"/>
      <c r="K76" s="2"/>
      <c r="L76" s="2"/>
    </row>
    <row r="77" spans="1:53">
      <c r="A77" s="2" t="s">
        <v>18</v>
      </c>
      <c r="B77" s="2"/>
      <c r="C77" s="2"/>
      <c r="D77" s="2"/>
      <c r="E77" s="2"/>
      <c r="F77" s="2"/>
      <c r="J77" s="2"/>
      <c r="K77" s="2"/>
      <c r="L77" s="2"/>
    </row>
    <row r="78" spans="1:53">
      <c r="A78" s="2" t="s">
        <v>17</v>
      </c>
      <c r="B78" s="2"/>
      <c r="C78" s="2"/>
      <c r="D78" s="2"/>
      <c r="E78" s="2"/>
      <c r="F78" s="2"/>
      <c r="J78" s="2"/>
      <c r="K78" s="2"/>
      <c r="L78" s="2"/>
    </row>
    <row r="79" spans="1:53">
      <c r="A79" s="324" t="s">
        <v>15</v>
      </c>
      <c r="B79" s="2"/>
      <c r="C79" s="2"/>
      <c r="D79" s="2"/>
      <c r="E79" s="2"/>
      <c r="F79" s="2"/>
      <c r="J79" s="2"/>
      <c r="K79" s="2"/>
      <c r="L79" s="2"/>
    </row>
    <row r="80" spans="1:53">
      <c r="A80" s="300" t="s">
        <v>392</v>
      </c>
    </row>
    <row r="81" spans="1:1">
      <c r="A81" s="62" t="s">
        <v>320</v>
      </c>
    </row>
  </sheetData>
  <phoneticPr fontId="4" type="noConversion"/>
  <printOptions horizontalCentered="1"/>
  <pageMargins left="0.55118110236220474" right="0.55118110236220474" top="0.78740157480314965" bottom="0.78740157480314965" header="0.51181102362204722" footer="0.51181102362204722"/>
  <pageSetup paperSize="9" scale="72" orientation="portrait" r:id="rId1"/>
  <headerFooter alignWithMargins="0">
    <oddFooter>&amp;C&amp;"Times New Roman,標準"&amp;P</oddFooter>
  </headerFooter>
  <rowBreaks count="1" manualBreakCount="1">
    <brk id="4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AZ32"/>
  <sheetViews>
    <sheetView view="pageBreakPreview" zoomScale="60" zoomScaleNormal="75" workbookViewId="0">
      <selection activeCell="AM1" sqref="AM1:AX1048576"/>
    </sheetView>
  </sheetViews>
  <sheetFormatPr defaultRowHeight="16.5"/>
  <cols>
    <col min="1" max="1" width="18.75" style="248" customWidth="1"/>
    <col min="2" max="2" width="7.5" style="248" bestFit="1" customWidth="1"/>
    <col min="3" max="6" width="7.625" style="248" hidden="1" customWidth="1"/>
    <col min="7" max="7" width="7" style="248" hidden="1" customWidth="1"/>
    <col min="8" max="8" width="1.5" style="248" hidden="1" customWidth="1"/>
    <col min="9" max="9" width="8.625" style="248" hidden="1" customWidth="1"/>
    <col min="10" max="10" width="9.625" style="248" hidden="1" customWidth="1"/>
    <col min="11" max="12" width="7.375" style="248" hidden="1" customWidth="1"/>
    <col min="13" max="13" width="7.375" style="249" hidden="1" customWidth="1"/>
    <col min="14" max="14" width="1.5" style="248" hidden="1" customWidth="1"/>
    <col min="15" max="16" width="7.375" style="248" hidden="1" customWidth="1"/>
    <col min="17" max="17" width="7.625" style="248" hidden="1" customWidth="1"/>
    <col min="18" max="18" width="7.25" style="248" hidden="1" customWidth="1"/>
    <col min="19" max="19" width="7.375" style="249" hidden="1" customWidth="1"/>
    <col min="20" max="20" width="1.5" style="249" hidden="1" customWidth="1"/>
    <col min="21" max="21" width="7.625" style="248" hidden="1" customWidth="1"/>
    <col min="22" max="22" width="7.375" style="248" hidden="1" customWidth="1"/>
    <col min="23" max="23" width="7.25" style="248" hidden="1" customWidth="1"/>
    <col min="24" max="24" width="8.25" style="248" hidden="1" customWidth="1"/>
    <col min="25" max="25" width="8.75" style="249" hidden="1" customWidth="1"/>
    <col min="26" max="26" width="1.375" style="248" hidden="1" customWidth="1"/>
    <col min="27" max="27" width="8.75" style="248" hidden="1" customWidth="1"/>
    <col min="28" max="29" width="8.625" style="248" hidden="1" customWidth="1"/>
    <col min="30" max="30" width="8.25" style="248" hidden="1" customWidth="1"/>
    <col min="31" max="31" width="9.375" style="249" hidden="1" customWidth="1"/>
    <col min="32" max="32" width="1.375" style="248" hidden="1" customWidth="1"/>
    <col min="33" max="35" width="7.625" style="248" hidden="1" customWidth="1"/>
    <col min="36" max="36" width="8.25" style="248" hidden="1" customWidth="1"/>
    <col min="37" max="37" width="9.375" style="249" hidden="1" customWidth="1"/>
    <col min="38" max="38" width="1.375" style="248" hidden="1" customWidth="1"/>
    <col min="39" max="40" width="7.625" style="248" hidden="1" customWidth="1"/>
    <col min="41" max="41" width="8.875" style="248" hidden="1" customWidth="1"/>
    <col min="42" max="42" width="8.25" style="248" hidden="1" customWidth="1"/>
    <col min="43" max="43" width="9.375" style="249" hidden="1" customWidth="1"/>
    <col min="44" max="44" width="1.375" style="248" hidden="1" customWidth="1"/>
    <col min="45" max="47" width="9" style="248" hidden="1" customWidth="1"/>
    <col min="48" max="48" width="8.25" style="248" hidden="1" customWidth="1"/>
    <col min="49" max="49" width="9.375" style="249" hidden="1" customWidth="1"/>
    <col min="50" max="50" width="1.375" style="248" hidden="1" customWidth="1"/>
    <col min="51" max="52" width="9" style="248" customWidth="1"/>
    <col min="53" max="16384" width="9" style="248"/>
  </cols>
  <sheetData>
    <row r="1" spans="1:52" ht="21">
      <c r="A1" s="85" t="s">
        <v>363</v>
      </c>
      <c r="B1" s="278"/>
      <c r="C1" s="278"/>
      <c r="D1" s="250"/>
      <c r="I1" s="278"/>
      <c r="J1" s="250"/>
    </row>
    <row r="2" spans="1:52" ht="21">
      <c r="A2" s="339" t="s">
        <v>47</v>
      </c>
      <c r="B2" s="278"/>
      <c r="C2" s="278"/>
      <c r="D2" s="250"/>
      <c r="I2" s="278"/>
      <c r="J2" s="250"/>
      <c r="Q2" s="250"/>
      <c r="R2" s="250"/>
      <c r="W2" s="250"/>
      <c r="X2" s="250"/>
      <c r="AA2" s="248" t="s">
        <v>34</v>
      </c>
      <c r="AD2" s="250"/>
      <c r="AJ2" s="250"/>
      <c r="AP2" s="250"/>
      <c r="AV2" s="250"/>
    </row>
    <row r="3" spans="1:52">
      <c r="A3" s="70"/>
      <c r="B3" s="70"/>
      <c r="C3" s="11">
        <v>93</v>
      </c>
      <c r="D3" s="11"/>
      <c r="E3" s="11"/>
      <c r="F3" s="11"/>
      <c r="G3" s="12"/>
      <c r="H3" s="12"/>
      <c r="I3" s="11">
        <v>94</v>
      </c>
      <c r="J3" s="11"/>
      <c r="K3" s="11"/>
      <c r="L3" s="11"/>
      <c r="M3" s="177"/>
      <c r="N3" s="12"/>
      <c r="O3" s="11">
        <v>95</v>
      </c>
      <c r="P3" s="11"/>
      <c r="Q3" s="11"/>
      <c r="R3" s="11"/>
      <c r="S3" s="177">
        <v>95</v>
      </c>
      <c r="T3" s="248"/>
      <c r="U3" s="11">
        <v>96</v>
      </c>
      <c r="V3" s="11"/>
      <c r="W3" s="11"/>
      <c r="X3" s="11"/>
      <c r="Y3" s="177">
        <v>96</v>
      </c>
      <c r="AA3" s="11">
        <v>97</v>
      </c>
      <c r="AB3" s="11"/>
      <c r="AC3" s="11"/>
      <c r="AD3" s="177"/>
      <c r="AE3" s="177">
        <v>97</v>
      </c>
      <c r="AG3" s="11">
        <v>98</v>
      </c>
      <c r="AH3" s="11"/>
      <c r="AI3" s="11"/>
      <c r="AJ3" s="177"/>
      <c r="AK3" s="11">
        <v>98</v>
      </c>
      <c r="AM3" s="11">
        <v>99</v>
      </c>
      <c r="AN3" s="11"/>
      <c r="AO3" s="11"/>
      <c r="AP3" s="177"/>
      <c r="AQ3" s="11">
        <v>99</v>
      </c>
      <c r="AS3" s="11">
        <v>100</v>
      </c>
      <c r="AT3" s="11"/>
      <c r="AU3" s="11"/>
      <c r="AV3" s="177"/>
      <c r="AW3" s="11"/>
      <c r="AY3" s="11">
        <v>101</v>
      </c>
      <c r="AZ3" s="11"/>
    </row>
    <row r="4" spans="1:52">
      <c r="A4" s="71" t="s">
        <v>312</v>
      </c>
      <c r="B4" s="71"/>
      <c r="C4" s="13" t="s">
        <v>199</v>
      </c>
      <c r="D4" s="13" t="s">
        <v>229</v>
      </c>
      <c r="E4" s="13" t="s">
        <v>200</v>
      </c>
      <c r="F4" s="13" t="s">
        <v>164</v>
      </c>
      <c r="G4" s="137"/>
      <c r="H4" s="150"/>
      <c r="I4" s="13" t="s">
        <v>199</v>
      </c>
      <c r="J4" s="13" t="s">
        <v>229</v>
      </c>
      <c r="K4" s="13" t="s">
        <v>200</v>
      </c>
      <c r="L4" s="13" t="s">
        <v>164</v>
      </c>
      <c r="M4" s="163" t="s">
        <v>269</v>
      </c>
      <c r="N4" s="145"/>
      <c r="O4" s="98" t="s">
        <v>199</v>
      </c>
      <c r="P4" s="98" t="s">
        <v>229</v>
      </c>
      <c r="Q4" s="98" t="s">
        <v>305</v>
      </c>
      <c r="R4" s="98" t="s">
        <v>326</v>
      </c>
      <c r="S4" s="163" t="s">
        <v>269</v>
      </c>
      <c r="T4" s="248"/>
      <c r="U4" s="98" t="s">
        <v>199</v>
      </c>
      <c r="V4" s="98" t="s">
        <v>229</v>
      </c>
      <c r="W4" s="98" t="s">
        <v>305</v>
      </c>
      <c r="X4" s="98" t="s">
        <v>326</v>
      </c>
      <c r="Y4" s="163" t="s">
        <v>269</v>
      </c>
      <c r="AA4" s="98" t="s">
        <v>199</v>
      </c>
      <c r="AB4" s="98" t="s">
        <v>297</v>
      </c>
      <c r="AC4" s="98" t="s">
        <v>305</v>
      </c>
      <c r="AD4" s="98" t="s">
        <v>326</v>
      </c>
      <c r="AE4" s="163" t="s">
        <v>289</v>
      </c>
      <c r="AG4" s="98" t="s">
        <v>199</v>
      </c>
      <c r="AH4" s="98" t="s">
        <v>229</v>
      </c>
      <c r="AI4" s="98" t="s">
        <v>200</v>
      </c>
      <c r="AJ4" s="98" t="s">
        <v>164</v>
      </c>
      <c r="AK4" s="163" t="s">
        <v>289</v>
      </c>
      <c r="AM4" s="98" t="s">
        <v>199</v>
      </c>
      <c r="AN4" s="98" t="s">
        <v>229</v>
      </c>
      <c r="AO4" s="98" t="s">
        <v>200</v>
      </c>
      <c r="AP4" s="98" t="s">
        <v>164</v>
      </c>
      <c r="AQ4" s="163" t="s">
        <v>289</v>
      </c>
      <c r="AS4" s="98" t="s">
        <v>199</v>
      </c>
      <c r="AT4" s="98" t="s">
        <v>229</v>
      </c>
      <c r="AU4" s="98" t="s">
        <v>200</v>
      </c>
      <c r="AV4" s="98" t="s">
        <v>164</v>
      </c>
      <c r="AW4" s="163" t="s">
        <v>289</v>
      </c>
      <c r="AY4" s="98" t="s">
        <v>199</v>
      </c>
      <c r="AZ4" s="98" t="s">
        <v>229</v>
      </c>
    </row>
    <row r="5" spans="1:52">
      <c r="A5" s="279" t="s">
        <v>37</v>
      </c>
      <c r="B5" s="360" t="s">
        <v>25</v>
      </c>
      <c r="C5" s="251">
        <v>55354</v>
      </c>
      <c r="D5" s="251">
        <v>33827</v>
      </c>
      <c r="E5" s="251">
        <v>29004</v>
      </c>
      <c r="F5" s="251">
        <v>30193</v>
      </c>
      <c r="G5" s="140">
        <v>148378</v>
      </c>
      <c r="H5" s="148"/>
      <c r="I5" s="251">
        <v>28267</v>
      </c>
      <c r="J5" s="251">
        <v>26935</v>
      </c>
      <c r="K5" s="251">
        <v>26052</v>
      </c>
      <c r="L5" s="251">
        <v>26591</v>
      </c>
      <c r="M5" s="179">
        <v>107845</v>
      </c>
      <c r="N5" s="309"/>
      <c r="O5" s="251">
        <v>26164</v>
      </c>
      <c r="P5" s="251">
        <v>24778</v>
      </c>
      <c r="Q5" s="252">
        <v>44072</v>
      </c>
      <c r="R5" s="252">
        <v>44648</v>
      </c>
      <c r="S5" s="253">
        <v>139662</v>
      </c>
      <c r="T5" s="266"/>
      <c r="U5" s="251">
        <v>42875</v>
      </c>
      <c r="V5" s="251">
        <v>45084</v>
      </c>
      <c r="W5" s="251">
        <v>36479</v>
      </c>
      <c r="X5" s="251">
        <v>41201</v>
      </c>
      <c r="Y5" s="361">
        <v>165639</v>
      </c>
      <c r="Z5" s="362"/>
      <c r="AA5" s="251">
        <v>29311</v>
      </c>
      <c r="AB5" s="251">
        <v>28613</v>
      </c>
      <c r="AC5" s="251">
        <v>27258</v>
      </c>
      <c r="AD5" s="251">
        <v>28630</v>
      </c>
      <c r="AE5" s="361">
        <v>113812</v>
      </c>
      <c r="AF5" s="362"/>
      <c r="AG5" s="251">
        <v>25681</v>
      </c>
      <c r="AH5" s="251">
        <v>25798</v>
      </c>
      <c r="AI5" s="251">
        <v>25877</v>
      </c>
      <c r="AJ5" s="251">
        <v>27972</v>
      </c>
      <c r="AK5" s="361">
        <v>105328</v>
      </c>
      <c r="AL5" s="362"/>
      <c r="AM5" s="251">
        <v>24679</v>
      </c>
      <c r="AN5" s="251">
        <v>27415</v>
      </c>
      <c r="AO5" s="251">
        <v>27959</v>
      </c>
      <c r="AP5" s="251">
        <v>25338</v>
      </c>
      <c r="AQ5" s="361">
        <v>105391</v>
      </c>
      <c r="AR5" s="362"/>
      <c r="AS5" s="251">
        <v>18970</v>
      </c>
      <c r="AT5" s="251">
        <v>21320</v>
      </c>
      <c r="AU5" s="251">
        <v>21958</v>
      </c>
      <c r="AV5" s="251">
        <v>20554</v>
      </c>
      <c r="AW5" s="361">
        <v>82802</v>
      </c>
      <c r="AX5" s="362"/>
      <c r="AY5" s="251">
        <v>18067</v>
      </c>
      <c r="AZ5" s="251">
        <v>19817</v>
      </c>
    </row>
    <row r="6" spans="1:52">
      <c r="A6" s="288"/>
      <c r="B6" s="280" t="s">
        <v>23</v>
      </c>
      <c r="C6" s="254">
        <v>-0.23027505075506854</v>
      </c>
      <c r="D6" s="254">
        <v>-0.42635961267784767</v>
      </c>
      <c r="E6" s="254">
        <v>-0.54971123393156551</v>
      </c>
      <c r="F6" s="254">
        <v>-0.56352097608928209</v>
      </c>
      <c r="G6" s="363"/>
      <c r="H6" s="363"/>
      <c r="I6" s="254">
        <v>-0.48934133034649707</v>
      </c>
      <c r="J6" s="254">
        <v>-0.20374257250125638</v>
      </c>
      <c r="K6" s="254">
        <v>-0.10177906495655771</v>
      </c>
      <c r="L6" s="254">
        <v>-0.1192991753055344</v>
      </c>
      <c r="M6" s="256">
        <v>-0.27317392066209278</v>
      </c>
      <c r="N6" s="274"/>
      <c r="O6" s="254">
        <v>-7.4397707574203165E-2</v>
      </c>
      <c r="P6" s="254">
        <v>-8.008167811397815E-2</v>
      </c>
      <c r="Q6" s="255">
        <v>0.69169353600491323</v>
      </c>
      <c r="R6" s="255">
        <v>0.67906434507916202</v>
      </c>
      <c r="S6" s="256">
        <v>0.2950252677453753</v>
      </c>
      <c r="T6" s="256"/>
      <c r="U6" s="254">
        <v>0.63870203332823716</v>
      </c>
      <c r="V6" s="254">
        <v>0.81951731374606496</v>
      </c>
      <c r="W6" s="255">
        <v>-0.17228625884915594</v>
      </c>
      <c r="X6" s="255">
        <v>-7.7203906110016152E-2</v>
      </c>
      <c r="Y6" s="256">
        <v>0.18599905486102153</v>
      </c>
      <c r="Z6" s="287"/>
      <c r="AA6" s="254">
        <v>-0.31636151603498541</v>
      </c>
      <c r="AB6" s="254">
        <v>-0.36534025374855827</v>
      </c>
      <c r="AC6" s="254">
        <v>-0.25277556950574298</v>
      </c>
      <c r="AD6" s="255">
        <v>-0.30511395354481685</v>
      </c>
      <c r="AE6" s="256">
        <v>-0.31289128767983387</v>
      </c>
      <c r="AF6" s="287"/>
      <c r="AG6" s="254">
        <v>-0.12384429053938795</v>
      </c>
      <c r="AH6" s="254">
        <v>-9.8381854401845326E-2</v>
      </c>
      <c r="AI6" s="254">
        <v>-5.0664025240296451E-2</v>
      </c>
      <c r="AJ6" s="255">
        <v>-2.2982885085574556E-2</v>
      </c>
      <c r="AK6" s="256">
        <v>-7.45439848170667E-2</v>
      </c>
      <c r="AL6" s="287"/>
      <c r="AM6" s="254">
        <v>-3.9017172228495767E-2</v>
      </c>
      <c r="AN6" s="254">
        <v>6.2679277463369321E-2</v>
      </c>
      <c r="AO6" s="254">
        <v>8.0457549174943077E-2</v>
      </c>
      <c r="AP6" s="255">
        <v>-9.4165594165594113E-2</v>
      </c>
      <c r="AQ6" s="256">
        <v>5.9813155096466453E-4</v>
      </c>
      <c r="AR6" s="287"/>
      <c r="AS6" s="254">
        <v>-0.23133028080554319</v>
      </c>
      <c r="AT6" s="254">
        <v>-0.22232354550428601</v>
      </c>
      <c r="AU6" s="254">
        <v>-0.21463571658499947</v>
      </c>
      <c r="AV6" s="255">
        <v>-0.18880732496645358</v>
      </c>
      <c r="AW6" s="256">
        <v>-0.21433518991185208</v>
      </c>
      <c r="AX6" s="287"/>
      <c r="AY6" s="254">
        <v>-4.7601476014760169E-2</v>
      </c>
      <c r="AZ6" s="254">
        <v>-7.0497185741088209E-2</v>
      </c>
    </row>
    <row r="7" spans="1:52">
      <c r="A7" s="279" t="s">
        <v>38</v>
      </c>
      <c r="B7" s="360" t="s">
        <v>25</v>
      </c>
      <c r="C7" s="251">
        <v>1510216</v>
      </c>
      <c r="D7" s="251">
        <v>1401951</v>
      </c>
      <c r="E7" s="251">
        <v>1506297</v>
      </c>
      <c r="F7" s="251">
        <v>1459217</v>
      </c>
      <c r="G7" s="140">
        <v>5877681</v>
      </c>
      <c r="H7" s="148"/>
      <c r="I7" s="251">
        <v>1613696</v>
      </c>
      <c r="J7" s="251">
        <v>1584081</v>
      </c>
      <c r="K7" s="251">
        <v>1473213</v>
      </c>
      <c r="L7" s="251">
        <v>1292381</v>
      </c>
      <c r="M7" s="179">
        <v>5963371</v>
      </c>
      <c r="N7" s="309"/>
      <c r="O7" s="251">
        <v>1473540</v>
      </c>
      <c r="P7" s="251">
        <v>1379741</v>
      </c>
      <c r="Q7" s="251">
        <v>1376737</v>
      </c>
      <c r="R7" s="251">
        <v>1466905</v>
      </c>
      <c r="S7" s="179">
        <v>5696923</v>
      </c>
      <c r="T7" s="267"/>
      <c r="U7" s="251">
        <v>1563325</v>
      </c>
      <c r="V7" s="251">
        <v>1427612</v>
      </c>
      <c r="W7" s="251">
        <v>1463424</v>
      </c>
      <c r="X7" s="251">
        <v>1367122</v>
      </c>
      <c r="Y7" s="179">
        <v>5821483</v>
      </c>
      <c r="Z7" s="282"/>
      <c r="AA7" s="251">
        <v>1565953</v>
      </c>
      <c r="AB7" s="251">
        <v>1420256</v>
      </c>
      <c r="AC7" s="251">
        <v>1385673</v>
      </c>
      <c r="AD7" s="251">
        <v>1353779</v>
      </c>
      <c r="AE7" s="179">
        <v>5725661</v>
      </c>
      <c r="AF7" s="282"/>
      <c r="AG7" s="251">
        <v>1608437</v>
      </c>
      <c r="AH7" s="251">
        <v>1432184</v>
      </c>
      <c r="AI7" s="251">
        <v>1671066</v>
      </c>
      <c r="AJ7" s="251">
        <v>1667264</v>
      </c>
      <c r="AK7" s="179">
        <v>6378951</v>
      </c>
      <c r="AL7" s="282"/>
      <c r="AM7" s="251">
        <v>1627597</v>
      </c>
      <c r="AN7" s="251">
        <v>1611373</v>
      </c>
      <c r="AO7" s="251">
        <v>1715952</v>
      </c>
      <c r="AP7" s="251">
        <v>1539258</v>
      </c>
      <c r="AQ7" s="179">
        <v>6494180</v>
      </c>
      <c r="AR7" s="282"/>
      <c r="AS7" s="251">
        <v>1953633</v>
      </c>
      <c r="AT7" s="251">
        <v>1627134</v>
      </c>
      <c r="AU7" s="251">
        <v>1590727</v>
      </c>
      <c r="AV7" s="251">
        <v>1540690</v>
      </c>
      <c r="AW7" s="179">
        <v>6712184</v>
      </c>
      <c r="AX7" s="282"/>
      <c r="AY7" s="251">
        <v>1834883</v>
      </c>
      <c r="AZ7" s="251">
        <v>1659911</v>
      </c>
    </row>
    <row r="8" spans="1:52">
      <c r="A8" s="288"/>
      <c r="B8" s="280" t="s">
        <v>23</v>
      </c>
      <c r="C8" s="254">
        <v>-2.6877535555773206E-2</v>
      </c>
      <c r="D8" s="254">
        <v>0.26375098367793237</v>
      </c>
      <c r="E8" s="254">
        <v>0.18184970871501147</v>
      </c>
      <c r="F8" s="254">
        <v>0.10900869062954814</v>
      </c>
      <c r="G8" s="363"/>
      <c r="H8" s="363"/>
      <c r="I8" s="254">
        <v>6.8519999788109784E-2</v>
      </c>
      <c r="J8" s="254">
        <v>0.12991181574819663</v>
      </c>
      <c r="K8" s="254">
        <v>-2.196379598445725E-2</v>
      </c>
      <c r="L8" s="254">
        <v>-0.11433254957967184</v>
      </c>
      <c r="M8" s="256">
        <v>1.4578878983054766E-2</v>
      </c>
      <c r="N8" s="274"/>
      <c r="O8" s="254">
        <v>-8.6854029507416497E-2</v>
      </c>
      <c r="P8" s="254">
        <v>-0.12899592886979894</v>
      </c>
      <c r="Q8" s="255">
        <v>-6.5486796546052717E-2</v>
      </c>
      <c r="R8" s="255">
        <v>0.13504067299039524</v>
      </c>
      <c r="S8" s="256">
        <v>-4.4680768645787738E-2</v>
      </c>
      <c r="T8" s="256"/>
      <c r="U8" s="254">
        <v>6.0931498296618924E-2</v>
      </c>
      <c r="V8" s="254">
        <v>3.4695642153128814E-2</v>
      </c>
      <c r="W8" s="255">
        <v>6.2965548249229952E-2</v>
      </c>
      <c r="X8" s="255">
        <v>-6.8022809929750072E-2</v>
      </c>
      <c r="Y8" s="256">
        <v>2.1864434537732125E-2</v>
      </c>
      <c r="Z8" s="287"/>
      <c r="AA8" s="254">
        <v>1.681032414885042E-3</v>
      </c>
      <c r="AB8" s="254">
        <v>-5.1526605268098491E-3</v>
      </c>
      <c r="AC8" s="254">
        <v>-5.3129509971136191E-2</v>
      </c>
      <c r="AD8" s="255">
        <v>-9.7599190123485169E-3</v>
      </c>
      <c r="AE8" s="256">
        <v>-1.646006696231872E-2</v>
      </c>
      <c r="AF8" s="287"/>
      <c r="AG8" s="254">
        <v>2.7129805300669885E-2</v>
      </c>
      <c r="AH8" s="254">
        <v>8.3984859067660622E-3</v>
      </c>
      <c r="AI8" s="254">
        <v>0.20595984766968822</v>
      </c>
      <c r="AJ8" s="255">
        <v>0.23156290650098721</v>
      </c>
      <c r="AK8" s="256">
        <v>0.11409861673612887</v>
      </c>
      <c r="AL8" s="287"/>
      <c r="AM8" s="254">
        <v>1.1912185556537169E-2</v>
      </c>
      <c r="AN8" s="254">
        <v>0.1251159068946448</v>
      </c>
      <c r="AO8" s="254">
        <v>2.6860698500238867E-2</v>
      </c>
      <c r="AP8" s="255">
        <v>-7.6776083451690957E-2</v>
      </c>
      <c r="AQ8" s="256">
        <v>1.8063941861287125E-2</v>
      </c>
      <c r="AR8" s="287"/>
      <c r="AS8" s="254">
        <v>0.20031740043757762</v>
      </c>
      <c r="AT8" s="254">
        <v>9.7810997205489691E-3</v>
      </c>
      <c r="AU8" s="254">
        <v>-7.2976983039152565E-2</v>
      </c>
      <c r="AV8" s="255">
        <v>9.303183741777854E-4</v>
      </c>
      <c r="AW8" s="256">
        <v>3.3569134209399776E-2</v>
      </c>
      <c r="AX8" s="287"/>
      <c r="AY8" s="254">
        <v>-6.0784190275246175E-2</v>
      </c>
      <c r="AZ8" s="254">
        <v>2.0144007807592956E-2</v>
      </c>
    </row>
    <row r="9" spans="1:52">
      <c r="A9" s="279" t="s">
        <v>39</v>
      </c>
      <c r="B9" s="360" t="s">
        <v>25</v>
      </c>
      <c r="C9" s="251">
        <v>124719</v>
      </c>
      <c r="D9" s="251">
        <v>138311</v>
      </c>
      <c r="E9" s="251">
        <v>134948</v>
      </c>
      <c r="F9" s="251">
        <v>127711</v>
      </c>
      <c r="G9" s="140">
        <v>525689</v>
      </c>
      <c r="H9" s="148"/>
      <c r="I9" s="251">
        <v>120081</v>
      </c>
      <c r="J9" s="251">
        <v>137271</v>
      </c>
      <c r="K9" s="251">
        <v>132492</v>
      </c>
      <c r="L9" s="251">
        <v>120862</v>
      </c>
      <c r="M9" s="179">
        <v>510706</v>
      </c>
      <c r="N9" s="309"/>
      <c r="O9" s="251">
        <v>118953</v>
      </c>
      <c r="P9" s="251">
        <v>125711</v>
      </c>
      <c r="Q9" s="257">
        <v>128945</v>
      </c>
      <c r="R9" s="257">
        <v>122836</v>
      </c>
      <c r="S9" s="179">
        <v>496445</v>
      </c>
      <c r="T9" s="267"/>
      <c r="U9" s="251">
        <v>121232</v>
      </c>
      <c r="V9" s="251">
        <v>131261</v>
      </c>
      <c r="W9" s="257">
        <v>135401</v>
      </c>
      <c r="X9" s="257">
        <v>133305</v>
      </c>
      <c r="Y9" s="179">
        <v>521199</v>
      </c>
      <c r="Z9" s="282"/>
      <c r="AA9" s="251">
        <v>122855</v>
      </c>
      <c r="AB9" s="251">
        <v>135496</v>
      </c>
      <c r="AC9" s="251">
        <v>137236</v>
      </c>
      <c r="AD9" s="257">
        <v>134687</v>
      </c>
      <c r="AE9" s="179">
        <v>530274</v>
      </c>
      <c r="AF9" s="282"/>
      <c r="AG9" s="251">
        <v>128127</v>
      </c>
      <c r="AH9" s="251">
        <v>147123</v>
      </c>
      <c r="AI9" s="251">
        <v>145026</v>
      </c>
      <c r="AJ9" s="257">
        <v>135334</v>
      </c>
      <c r="AK9" s="179">
        <v>555610</v>
      </c>
      <c r="AL9" s="282"/>
      <c r="AM9" s="251">
        <v>128533</v>
      </c>
      <c r="AN9" s="251">
        <v>143549</v>
      </c>
      <c r="AO9" s="251">
        <v>143522</v>
      </c>
      <c r="AP9" s="257">
        <v>137633</v>
      </c>
      <c r="AQ9" s="179">
        <v>553237</v>
      </c>
      <c r="AR9" s="282"/>
      <c r="AS9" s="251">
        <v>124339</v>
      </c>
      <c r="AT9" s="251">
        <v>144769</v>
      </c>
      <c r="AU9" s="251">
        <v>148663</v>
      </c>
      <c r="AV9" s="257">
        <v>140634</v>
      </c>
      <c r="AW9" s="179">
        <v>558405</v>
      </c>
      <c r="AX9" s="282"/>
      <c r="AY9" s="251">
        <v>136119</v>
      </c>
      <c r="AZ9" s="251">
        <v>147309</v>
      </c>
    </row>
    <row r="10" spans="1:52">
      <c r="A10" s="288"/>
      <c r="B10" s="280" t="s">
        <v>23</v>
      </c>
      <c r="C10" s="254">
        <v>5.47864108050507E-2</v>
      </c>
      <c r="D10" s="254">
        <v>0.54501178494431479</v>
      </c>
      <c r="E10" s="254">
        <v>1.7791822851066078E-2</v>
      </c>
      <c r="F10" s="254">
        <v>-2.0688756144131158E-2</v>
      </c>
      <c r="G10" s="363"/>
      <c r="H10" s="363"/>
      <c r="I10" s="254">
        <v>-3.7187597719673823E-2</v>
      </c>
      <c r="J10" s="254">
        <v>-7.5192862462132443E-3</v>
      </c>
      <c r="K10" s="254">
        <v>-1.8199602809971249E-2</v>
      </c>
      <c r="L10" s="254">
        <v>-5.3628896492862795E-2</v>
      </c>
      <c r="M10" s="256">
        <v>-2.8501642606179711E-2</v>
      </c>
      <c r="N10" s="274"/>
      <c r="O10" s="254">
        <v>-9.393659279986033E-3</v>
      </c>
      <c r="P10" s="254">
        <v>-8.4212980163326567E-2</v>
      </c>
      <c r="Q10" s="255">
        <v>-2.6771427708842777E-2</v>
      </c>
      <c r="R10" s="255">
        <v>1.6332676937333535E-2</v>
      </c>
      <c r="S10" s="256">
        <v>-2.7924089397813989E-2</v>
      </c>
      <c r="T10" s="256"/>
      <c r="U10" s="254">
        <v>1.9158827436046133E-2</v>
      </c>
      <c r="V10" s="254">
        <v>4.4148881163939446E-2</v>
      </c>
      <c r="W10" s="255">
        <v>5.0067858389235775E-2</v>
      </c>
      <c r="X10" s="255">
        <v>8.522745774854279E-2</v>
      </c>
      <c r="Y10" s="256">
        <v>4.9862522535225384E-2</v>
      </c>
      <c r="Z10" s="287"/>
      <c r="AA10" s="254">
        <v>1.3387554441071758E-2</v>
      </c>
      <c r="AB10" s="254">
        <v>3.2263962639321742E-2</v>
      </c>
      <c r="AC10" s="254">
        <v>1.3552337131926606E-2</v>
      </c>
      <c r="AD10" s="255">
        <v>1.036720303064409E-2</v>
      </c>
      <c r="AE10" s="256">
        <v>1.7411775540628449E-2</v>
      </c>
      <c r="AF10" s="287"/>
      <c r="AG10" s="254">
        <v>4.2912376378657857E-2</v>
      </c>
      <c r="AH10" s="254">
        <v>8.5810651236936986E-2</v>
      </c>
      <c r="AI10" s="254">
        <v>5.6763531434900427E-2</v>
      </c>
      <c r="AJ10" s="255">
        <v>4.803730129856687E-3</v>
      </c>
      <c r="AK10" s="256">
        <v>4.7779072705808723E-2</v>
      </c>
      <c r="AL10" s="287"/>
      <c r="AM10" s="254">
        <v>3.1687310246863998E-3</v>
      </c>
      <c r="AN10" s="254">
        <v>-2.4292598709922952E-2</v>
      </c>
      <c r="AO10" s="254">
        <v>-1.037055424544564E-2</v>
      </c>
      <c r="AP10" s="255">
        <v>1.6987601046300371E-2</v>
      </c>
      <c r="AQ10" s="256">
        <v>-4.2709814438185445E-3</v>
      </c>
      <c r="AR10" s="287"/>
      <c r="AS10" s="254">
        <v>-3.2629752670520373E-2</v>
      </c>
      <c r="AT10" s="254">
        <v>8.4988401173118344E-3</v>
      </c>
      <c r="AU10" s="254">
        <v>3.5820292359359573E-2</v>
      </c>
      <c r="AV10" s="255">
        <v>2.1804363779035496E-2</v>
      </c>
      <c r="AW10" s="256">
        <v>9.3413853375678979E-3</v>
      </c>
      <c r="AX10" s="287"/>
      <c r="AY10" s="254">
        <v>9.4740990357007782E-2</v>
      </c>
      <c r="AZ10" s="254">
        <v>1.754519268627952E-2</v>
      </c>
    </row>
    <row r="11" spans="1:52">
      <c r="A11" s="279" t="s">
        <v>40</v>
      </c>
      <c r="B11" s="360" t="s">
        <v>25</v>
      </c>
      <c r="C11" s="251">
        <v>9168888</v>
      </c>
      <c r="D11" s="251">
        <v>9587773</v>
      </c>
      <c r="E11" s="251">
        <v>9181418</v>
      </c>
      <c r="F11" s="251">
        <v>9495502</v>
      </c>
      <c r="G11" s="140">
        <v>37433581</v>
      </c>
      <c r="H11" s="148"/>
      <c r="I11" s="251">
        <v>8900143</v>
      </c>
      <c r="J11" s="251">
        <v>9208917</v>
      </c>
      <c r="K11" s="251">
        <v>8911327</v>
      </c>
      <c r="L11" s="251">
        <v>8882592</v>
      </c>
      <c r="M11" s="179">
        <v>35902979</v>
      </c>
      <c r="N11" s="309"/>
      <c r="O11" s="251">
        <v>8659279</v>
      </c>
      <c r="P11" s="251">
        <v>8900354</v>
      </c>
      <c r="Q11" s="257">
        <v>8682721</v>
      </c>
      <c r="R11" s="257">
        <v>8726721</v>
      </c>
      <c r="S11" s="179">
        <v>34969075</v>
      </c>
      <c r="T11" s="267"/>
      <c r="U11" s="251">
        <v>8576825</v>
      </c>
      <c r="V11" s="251">
        <v>8861955</v>
      </c>
      <c r="W11" s="257">
        <v>8664412</v>
      </c>
      <c r="X11" s="257">
        <v>8959501</v>
      </c>
      <c r="Y11" s="179">
        <v>35062693</v>
      </c>
      <c r="Z11" s="282"/>
      <c r="AA11" s="251">
        <v>8553140</v>
      </c>
      <c r="AB11" s="251">
        <v>8715634</v>
      </c>
      <c r="AC11" s="251">
        <v>8694329</v>
      </c>
      <c r="AD11" s="257">
        <v>9012861</v>
      </c>
      <c r="AE11" s="179">
        <v>34975964</v>
      </c>
      <c r="AF11" s="282"/>
      <c r="AG11" s="251">
        <v>8280725</v>
      </c>
      <c r="AH11" s="251">
        <v>8405788</v>
      </c>
      <c r="AI11" s="251">
        <v>8372223</v>
      </c>
      <c r="AJ11" s="257">
        <v>8383253</v>
      </c>
      <c r="AK11" s="179">
        <v>33441989</v>
      </c>
      <c r="AL11" s="282"/>
      <c r="AM11" s="251">
        <v>8026570</v>
      </c>
      <c r="AN11" s="251">
        <v>8341413</v>
      </c>
      <c r="AO11" s="251">
        <v>8314841</v>
      </c>
      <c r="AP11" s="257">
        <v>8499247</v>
      </c>
      <c r="AQ11" s="179">
        <v>33182071</v>
      </c>
      <c r="AR11" s="282"/>
      <c r="AS11" s="251">
        <v>8145945</v>
      </c>
      <c r="AT11" s="251">
        <v>8421559</v>
      </c>
      <c r="AU11" s="251">
        <v>8451938</v>
      </c>
      <c r="AV11" s="257">
        <v>8637251</v>
      </c>
      <c r="AW11" s="179">
        <v>33656693</v>
      </c>
      <c r="AX11" s="282"/>
      <c r="AY11" s="251">
        <v>8457607</v>
      </c>
      <c r="AZ11" s="251">
        <v>8689727</v>
      </c>
    </row>
    <row r="12" spans="1:52">
      <c r="A12" s="288"/>
      <c r="B12" s="280" t="s">
        <v>23</v>
      </c>
      <c r="C12" s="254">
        <v>-2.969597106282086E-3</v>
      </c>
      <c r="D12" s="254">
        <v>0.29176812455698836</v>
      </c>
      <c r="E12" s="254">
        <v>7.4592972989864684E-2</v>
      </c>
      <c r="F12" s="254">
        <v>-1.3996050793081163E-2</v>
      </c>
      <c r="G12" s="363"/>
      <c r="H12" s="363"/>
      <c r="I12" s="254">
        <v>-2.9310533621961572E-2</v>
      </c>
      <c r="J12" s="254">
        <v>-3.9514494137481142E-2</v>
      </c>
      <c r="K12" s="254">
        <v>-2.9417133606159745E-2</v>
      </c>
      <c r="L12" s="254">
        <v>-6.4547403602252945E-2</v>
      </c>
      <c r="M12" s="256">
        <v>-4.0888473907959799E-2</v>
      </c>
      <c r="N12" s="274"/>
      <c r="O12" s="254">
        <v>-2.706293595507403E-2</v>
      </c>
      <c r="P12" s="254">
        <v>-3.3506980245342599E-2</v>
      </c>
      <c r="Q12" s="255">
        <v>-2.5653418396609173E-2</v>
      </c>
      <c r="R12" s="255">
        <v>-1.7547918445426691E-2</v>
      </c>
      <c r="S12" s="256">
        <v>-2.6011880518326924E-2</v>
      </c>
      <c r="T12" s="256"/>
      <c r="U12" s="254">
        <v>-9.5220398834591213E-3</v>
      </c>
      <c r="V12" s="254">
        <v>-4.3143227786220928E-3</v>
      </c>
      <c r="W12" s="255">
        <v>-2.1086707726759579E-3</v>
      </c>
      <c r="X12" s="255">
        <v>2.6674394655220368E-2</v>
      </c>
      <c r="Y12" s="256">
        <v>2.6771654669162093E-3</v>
      </c>
      <c r="Z12" s="287"/>
      <c r="AA12" s="254">
        <v>-2.7615113984487127E-3</v>
      </c>
      <c r="AB12" s="254">
        <v>-1.6511142293094472E-2</v>
      </c>
      <c r="AC12" s="254">
        <v>3.4528598132221866E-3</v>
      </c>
      <c r="AD12" s="255">
        <v>5.9556888268665897E-3</v>
      </c>
      <c r="AE12" s="256">
        <v>-2.4735407517043617E-3</v>
      </c>
      <c r="AF12" s="287"/>
      <c r="AG12" s="254">
        <v>-3.1849706657438137E-2</v>
      </c>
      <c r="AH12" s="254">
        <v>-3.5550597925520955E-2</v>
      </c>
      <c r="AI12" s="254">
        <v>-3.7047827382653664E-2</v>
      </c>
      <c r="AJ12" s="255">
        <v>-6.9856619335414094E-2</v>
      </c>
      <c r="AK12" s="256">
        <v>-4.3857976294806367E-2</v>
      </c>
      <c r="AL12" s="287"/>
      <c r="AM12" s="254">
        <v>-3.0692360874198799E-2</v>
      </c>
      <c r="AN12" s="254">
        <v>-7.6584134646270341E-3</v>
      </c>
      <c r="AO12" s="254">
        <v>-6.8538547050168708E-3</v>
      </c>
      <c r="AP12" s="255">
        <v>1.3836395012771341E-2</v>
      </c>
      <c r="AQ12" s="256">
        <v>-7.7722051759541166E-3</v>
      </c>
      <c r="AR12" s="287"/>
      <c r="AS12" s="254">
        <v>1.4872479776542269E-2</v>
      </c>
      <c r="AT12" s="254">
        <v>9.6082042694685121E-3</v>
      </c>
      <c r="AU12" s="254">
        <v>1.6488228698540386E-2</v>
      </c>
      <c r="AV12" s="255">
        <v>1.6237203131053812E-2</v>
      </c>
      <c r="AW12" s="256">
        <v>1.4303567730898914E-2</v>
      </c>
      <c r="AX12" s="287"/>
      <c r="AY12" s="254">
        <v>3.8259772193404151E-2</v>
      </c>
      <c r="AZ12" s="254">
        <v>3.1843035238487305E-2</v>
      </c>
    </row>
    <row r="13" spans="1:52">
      <c r="A13" s="279" t="s">
        <v>41</v>
      </c>
      <c r="B13" s="360" t="s">
        <v>25</v>
      </c>
      <c r="C13" s="251">
        <v>29841</v>
      </c>
      <c r="D13" s="251">
        <v>28817</v>
      </c>
      <c r="E13" s="251">
        <v>27944</v>
      </c>
      <c r="F13" s="251">
        <v>29438</v>
      </c>
      <c r="G13" s="140">
        <v>116040</v>
      </c>
      <c r="H13" s="148"/>
      <c r="I13" s="251">
        <v>26881</v>
      </c>
      <c r="J13" s="251">
        <v>27809</v>
      </c>
      <c r="K13" s="251">
        <v>27377</v>
      </c>
      <c r="L13" s="251">
        <v>25438</v>
      </c>
      <c r="M13" s="179">
        <v>107505</v>
      </c>
      <c r="N13" s="309"/>
      <c r="O13" s="251">
        <v>26568</v>
      </c>
      <c r="P13" s="251">
        <v>25296</v>
      </c>
      <c r="Q13" s="257">
        <v>23109</v>
      </c>
      <c r="R13" s="257">
        <v>22237</v>
      </c>
      <c r="S13" s="179">
        <v>97210</v>
      </c>
      <c r="T13" s="267"/>
      <c r="U13" s="251">
        <v>21237</v>
      </c>
      <c r="V13" s="251">
        <v>19880</v>
      </c>
      <c r="W13" s="257">
        <v>22070</v>
      </c>
      <c r="X13" s="257">
        <v>23505</v>
      </c>
      <c r="Y13" s="179">
        <v>86692</v>
      </c>
      <c r="Z13" s="282"/>
      <c r="AA13" s="251">
        <v>43438</v>
      </c>
      <c r="AB13" s="251">
        <v>46239</v>
      </c>
      <c r="AC13" s="251">
        <v>48639</v>
      </c>
      <c r="AD13" s="257">
        <v>49661</v>
      </c>
      <c r="AE13" s="179">
        <v>187977</v>
      </c>
      <c r="AF13" s="282"/>
      <c r="AG13" s="251">
        <v>44639</v>
      </c>
      <c r="AH13" s="251">
        <v>47923</v>
      </c>
      <c r="AI13" s="251">
        <v>53648</v>
      </c>
      <c r="AJ13" s="257">
        <v>53642</v>
      </c>
      <c r="AK13" s="179">
        <v>199852</v>
      </c>
      <c r="AL13" s="282"/>
      <c r="AM13" s="251">
        <v>50871</v>
      </c>
      <c r="AN13" s="251">
        <v>54855</v>
      </c>
      <c r="AO13" s="251">
        <v>58078</v>
      </c>
      <c r="AP13" s="257">
        <v>57782</v>
      </c>
      <c r="AQ13" s="179">
        <v>221586</v>
      </c>
      <c r="AR13" s="282"/>
      <c r="AS13" s="251">
        <v>53972</v>
      </c>
      <c r="AT13" s="251">
        <v>56618</v>
      </c>
      <c r="AU13" s="251">
        <v>60341</v>
      </c>
      <c r="AV13" s="257">
        <v>58749</v>
      </c>
      <c r="AW13" s="179">
        <v>229680</v>
      </c>
      <c r="AX13" s="282"/>
      <c r="AY13" s="251">
        <v>57981</v>
      </c>
      <c r="AZ13" s="251">
        <v>59874</v>
      </c>
    </row>
    <row r="14" spans="1:52">
      <c r="A14" s="288"/>
      <c r="B14" s="280" t="s">
        <v>23</v>
      </c>
      <c r="C14" s="254">
        <v>-7.4468085106382975E-2</v>
      </c>
      <c r="D14" s="254">
        <v>1.3790677220756376E-2</v>
      </c>
      <c r="E14" s="254">
        <v>-9.1636056301401037E-2</v>
      </c>
      <c r="F14" s="254">
        <v>-6.7296115582029026E-2</v>
      </c>
      <c r="G14" s="364"/>
      <c r="H14" s="364"/>
      <c r="I14" s="254">
        <v>-9.9192386314131561E-2</v>
      </c>
      <c r="J14" s="254">
        <v>-3.4979352465558528E-2</v>
      </c>
      <c r="K14" s="254">
        <v>-2.0290581162324649E-2</v>
      </c>
      <c r="L14" s="254">
        <v>-0.13587879611386644</v>
      </c>
      <c r="M14" s="256">
        <v>-7.3552223371251335E-2</v>
      </c>
      <c r="N14" s="274"/>
      <c r="O14" s="254">
        <v>-1.164391205684312E-2</v>
      </c>
      <c r="P14" s="254">
        <v>-9.0366428134776466E-2</v>
      </c>
      <c r="Q14" s="255">
        <v>-0.15589728604302877</v>
      </c>
      <c r="R14" s="255">
        <v>-0.12583536441544152</v>
      </c>
      <c r="S14" s="256">
        <v>-9.5762987768010843E-2</v>
      </c>
      <c r="T14" s="256"/>
      <c r="U14" s="254">
        <v>-0.20065492321589884</v>
      </c>
      <c r="V14" s="254">
        <v>-0.21410499683744466</v>
      </c>
      <c r="W14" s="255">
        <v>-4.4960837768834638E-2</v>
      </c>
      <c r="X14" s="255">
        <v>5.7022080316589507E-2</v>
      </c>
      <c r="Y14" s="256">
        <v>-0.10819874498508386</v>
      </c>
      <c r="Z14" s="287"/>
      <c r="AA14" s="254">
        <v>1.0453924753967132</v>
      </c>
      <c r="AB14" s="254">
        <v>1.3259054325955733</v>
      </c>
      <c r="AC14" s="254">
        <v>1.2038513819664702</v>
      </c>
      <c r="AD14" s="255">
        <v>1.1127845139332058</v>
      </c>
      <c r="AE14" s="256">
        <v>1.1683315646195727</v>
      </c>
      <c r="AF14" s="287"/>
      <c r="AG14" s="254">
        <v>2.7648602606013206E-2</v>
      </c>
      <c r="AH14" s="254">
        <v>3.6419472739462444E-2</v>
      </c>
      <c r="AI14" s="254">
        <v>0.10298320277966244</v>
      </c>
      <c r="AJ14" s="255">
        <v>8.0163508588228183E-2</v>
      </c>
      <c r="AK14" s="256">
        <v>6.3172622182501081E-2</v>
      </c>
      <c r="AL14" s="287"/>
      <c r="AM14" s="254">
        <v>0.13960886220569457</v>
      </c>
      <c r="AN14" s="254">
        <v>0.14464870730129586</v>
      </c>
      <c r="AO14" s="254">
        <v>8.2575305696391377E-2</v>
      </c>
      <c r="AP14" s="255">
        <v>7.7178330412736251E-2</v>
      </c>
      <c r="AQ14" s="256">
        <v>0.1087504753517603</v>
      </c>
      <c r="AR14" s="287"/>
      <c r="AS14" s="254">
        <v>6.0958109728528997E-2</v>
      </c>
      <c r="AT14" s="254">
        <v>3.2139276273812856E-2</v>
      </c>
      <c r="AU14" s="254">
        <v>3.8964840387065713E-2</v>
      </c>
      <c r="AV14" s="255">
        <v>1.6735315496175351E-2</v>
      </c>
      <c r="AW14" s="256">
        <v>3.6527578457122845E-2</v>
      </c>
      <c r="AX14" s="287"/>
      <c r="AY14" s="254">
        <v>7.4279255910472131E-2</v>
      </c>
      <c r="AZ14" s="254">
        <v>5.7508212935815539E-2</v>
      </c>
    </row>
    <row r="15" spans="1:52">
      <c r="A15" s="279" t="s">
        <v>130</v>
      </c>
      <c r="B15" s="360" t="s">
        <v>25</v>
      </c>
      <c r="C15" s="251">
        <v>1142620</v>
      </c>
      <c r="D15" s="251">
        <v>1244758</v>
      </c>
      <c r="E15" s="251">
        <v>1326080</v>
      </c>
      <c r="F15" s="251">
        <v>1412159</v>
      </c>
      <c r="G15" s="140">
        <v>5125617</v>
      </c>
      <c r="H15" s="148"/>
      <c r="I15" s="251">
        <v>1459405</v>
      </c>
      <c r="J15" s="251">
        <v>1514747</v>
      </c>
      <c r="K15" s="251">
        <v>1630809</v>
      </c>
      <c r="L15" s="251">
        <v>1698057</v>
      </c>
      <c r="M15" s="179">
        <v>6303018</v>
      </c>
      <c r="N15" s="309"/>
      <c r="O15" s="251">
        <v>1755761</v>
      </c>
      <c r="P15" s="251">
        <v>1823110</v>
      </c>
      <c r="Q15" s="257">
        <v>1936357</v>
      </c>
      <c r="R15" s="257">
        <v>2023262</v>
      </c>
      <c r="S15" s="179">
        <v>7538490</v>
      </c>
      <c r="T15" s="267"/>
      <c r="U15" s="251">
        <v>2097072</v>
      </c>
      <c r="V15" s="251">
        <v>2180715</v>
      </c>
      <c r="W15" s="257">
        <v>2230098</v>
      </c>
      <c r="X15" s="257">
        <v>2334662</v>
      </c>
      <c r="Y15" s="179">
        <v>8842547</v>
      </c>
      <c r="Z15" s="282"/>
      <c r="AA15" s="251">
        <v>2355600</v>
      </c>
      <c r="AB15" s="251">
        <v>2355554</v>
      </c>
      <c r="AC15" s="251">
        <v>2428029</v>
      </c>
      <c r="AD15" s="257">
        <v>2486814</v>
      </c>
      <c r="AE15" s="179">
        <v>9625997</v>
      </c>
      <c r="AF15" s="282"/>
      <c r="AG15" s="251">
        <v>2431824</v>
      </c>
      <c r="AH15" s="251">
        <v>2491377</v>
      </c>
      <c r="AI15" s="251">
        <v>2547938</v>
      </c>
      <c r="AJ15" s="257">
        <v>2566885</v>
      </c>
      <c r="AK15" s="179">
        <v>10038024</v>
      </c>
      <c r="AL15" s="282"/>
      <c r="AM15" s="251">
        <v>2543594</v>
      </c>
      <c r="AN15" s="251">
        <v>2633241</v>
      </c>
      <c r="AO15" s="251">
        <v>2709260</v>
      </c>
      <c r="AP15" s="257">
        <v>2795636</v>
      </c>
      <c r="AQ15" s="179">
        <v>10681731</v>
      </c>
      <c r="AR15" s="282"/>
      <c r="AS15" s="251">
        <v>2779458</v>
      </c>
      <c r="AT15" s="251">
        <v>2843451</v>
      </c>
      <c r="AU15" s="251">
        <v>2946562</v>
      </c>
      <c r="AV15" s="257">
        <v>2985234</v>
      </c>
      <c r="AW15" s="179">
        <v>11554705</v>
      </c>
      <c r="AX15" s="282"/>
      <c r="AY15" s="251">
        <v>3036329</v>
      </c>
      <c r="AZ15" s="251">
        <v>3082757</v>
      </c>
    </row>
    <row r="16" spans="1:52">
      <c r="A16" s="288"/>
      <c r="B16" s="280" t="s">
        <v>23</v>
      </c>
      <c r="C16" s="254">
        <v>0.50318826623305724</v>
      </c>
      <c r="D16" s="254">
        <v>0.38553377352526058</v>
      </c>
      <c r="E16" s="254">
        <v>1.5866706719281238</v>
      </c>
      <c r="F16" s="254">
        <v>0.33346836485327835</v>
      </c>
      <c r="G16" s="363"/>
      <c r="H16" s="363"/>
      <c r="I16" s="254">
        <v>0.27724440321366683</v>
      </c>
      <c r="J16" s="254">
        <v>0.21690079517464439</v>
      </c>
      <c r="K16" s="254">
        <v>0.22979684483590734</v>
      </c>
      <c r="L16" s="254">
        <v>0.20245453946758121</v>
      </c>
      <c r="M16" s="256">
        <v>0.22970912575012914</v>
      </c>
      <c r="N16" s="274"/>
      <c r="O16" s="254">
        <v>0.20306631812279652</v>
      </c>
      <c r="P16" s="254">
        <v>0.20357393016787628</v>
      </c>
      <c r="Q16" s="255">
        <v>0.18735977051880393</v>
      </c>
      <c r="R16" s="255">
        <v>0.19151595028906576</v>
      </c>
      <c r="S16" s="256">
        <v>0.19601276721722827</v>
      </c>
      <c r="T16" s="256"/>
      <c r="U16" s="254">
        <v>0.19439490910209312</v>
      </c>
      <c r="V16" s="254">
        <v>0.19615108249090829</v>
      </c>
      <c r="W16" s="255">
        <v>0.15169774995003493</v>
      </c>
      <c r="X16" s="255">
        <v>0.15390987425256841</v>
      </c>
      <c r="Y16" s="256">
        <v>0.17298649994892878</v>
      </c>
      <c r="Z16" s="287"/>
      <c r="AA16" s="254">
        <v>0.12328045961225942</v>
      </c>
      <c r="AB16" s="254">
        <v>8.0175080191588588E-2</v>
      </c>
      <c r="AC16" s="254">
        <v>8.8754395546742693E-2</v>
      </c>
      <c r="AD16" s="255">
        <v>6.5170889833303436E-2</v>
      </c>
      <c r="AE16" s="256">
        <v>8.8600037975483659E-2</v>
      </c>
      <c r="AF16" s="287"/>
      <c r="AG16" s="254">
        <v>3.23586347427407E-2</v>
      </c>
      <c r="AH16" s="254">
        <v>5.766074562502066E-2</v>
      </c>
      <c r="AI16" s="254">
        <v>4.9385324475119452E-2</v>
      </c>
      <c r="AJ16" s="255">
        <v>3.2198226324928303E-2</v>
      </c>
      <c r="AK16" s="256">
        <v>4.2803566217608502E-2</v>
      </c>
      <c r="AL16" s="287"/>
      <c r="AM16" s="254">
        <v>4.5961385363414431E-2</v>
      </c>
      <c r="AN16" s="254">
        <v>5.6942004361443477E-2</v>
      </c>
      <c r="AO16" s="254">
        <v>6.3314727438422702E-2</v>
      </c>
      <c r="AP16" s="255">
        <v>8.9116185571227469E-2</v>
      </c>
      <c r="AQ16" s="256">
        <v>6.4126864012279627E-2</v>
      </c>
      <c r="AR16" s="287"/>
      <c r="AS16" s="254">
        <v>9.2728635151679173E-2</v>
      </c>
      <c r="AT16" s="254">
        <v>7.9829381359321161E-2</v>
      </c>
      <c r="AU16" s="254">
        <v>8.7589231007729085E-2</v>
      </c>
      <c r="AV16" s="255">
        <v>6.7819272609166648E-2</v>
      </c>
      <c r="AW16" s="256">
        <v>8.1725892554306068E-2</v>
      </c>
      <c r="AX16" s="287"/>
      <c r="AY16" s="254">
        <v>9.2417658406782843E-2</v>
      </c>
      <c r="AZ16" s="254">
        <v>8.4160409305453099E-2</v>
      </c>
    </row>
    <row r="17" spans="1:52">
      <c r="A17" s="279" t="s">
        <v>42</v>
      </c>
      <c r="B17" s="360" t="s">
        <v>25</v>
      </c>
      <c r="C17" s="251">
        <v>10547859</v>
      </c>
      <c r="D17" s="251">
        <v>10990679</v>
      </c>
      <c r="E17" s="251">
        <v>10826361</v>
      </c>
      <c r="F17" s="251">
        <v>10731750</v>
      </c>
      <c r="G17" s="140">
        <v>43096649</v>
      </c>
      <c r="H17" s="148"/>
      <c r="I17" s="251">
        <v>9838759</v>
      </c>
      <c r="J17" s="251">
        <v>10558442</v>
      </c>
      <c r="K17" s="251">
        <v>9528813</v>
      </c>
      <c r="L17" s="251">
        <v>8927916</v>
      </c>
      <c r="M17" s="179">
        <v>38853930</v>
      </c>
      <c r="N17" s="309"/>
      <c r="O17" s="251">
        <v>8558971</v>
      </c>
      <c r="P17" s="251">
        <v>8939196</v>
      </c>
      <c r="Q17" s="257">
        <v>9208055</v>
      </c>
      <c r="R17" s="257">
        <v>9223360</v>
      </c>
      <c r="S17" s="179">
        <v>35929582</v>
      </c>
      <c r="T17" s="267"/>
      <c r="U17" s="251">
        <v>8908868</v>
      </c>
      <c r="V17" s="251">
        <v>9431686</v>
      </c>
      <c r="W17" s="257">
        <v>9400777</v>
      </c>
      <c r="X17" s="257">
        <v>9654141</v>
      </c>
      <c r="Y17" s="179">
        <v>37395472</v>
      </c>
      <c r="Z17" s="282"/>
      <c r="AA17" s="251">
        <v>9207632</v>
      </c>
      <c r="AB17" s="251">
        <v>9712518</v>
      </c>
      <c r="AC17" s="251">
        <v>9725503</v>
      </c>
      <c r="AD17" s="257">
        <v>9847439</v>
      </c>
      <c r="AE17" s="179">
        <v>38493092</v>
      </c>
      <c r="AF17" s="282"/>
      <c r="AG17" s="251">
        <v>9458659</v>
      </c>
      <c r="AH17" s="251">
        <v>10787375</v>
      </c>
      <c r="AI17" s="251">
        <v>11110893</v>
      </c>
      <c r="AJ17" s="257">
        <v>10914831</v>
      </c>
      <c r="AK17" s="179">
        <v>42271758</v>
      </c>
      <c r="AL17" s="282"/>
      <c r="AM17" s="251">
        <v>10181160</v>
      </c>
      <c r="AN17" s="251">
        <v>11160381</v>
      </c>
      <c r="AO17" s="251">
        <v>11212375</v>
      </c>
      <c r="AP17" s="257">
        <v>11061366</v>
      </c>
      <c r="AQ17" s="179">
        <v>43615282</v>
      </c>
      <c r="AR17" s="282"/>
      <c r="AS17" s="251">
        <v>10727864</v>
      </c>
      <c r="AT17" s="251">
        <v>11331538</v>
      </c>
      <c r="AU17" s="251">
        <v>11466982</v>
      </c>
      <c r="AV17" s="257">
        <v>11354385</v>
      </c>
      <c r="AW17" s="179">
        <v>44880769</v>
      </c>
      <c r="AX17" s="282"/>
      <c r="AY17" s="251">
        <v>11256125</v>
      </c>
      <c r="AZ17" s="251">
        <v>11781706</v>
      </c>
    </row>
    <row r="18" spans="1:52">
      <c r="A18" s="288"/>
      <c r="B18" s="280" t="s">
        <v>23</v>
      </c>
      <c r="C18" s="254">
        <v>-2.9966062153079252E-2</v>
      </c>
      <c r="D18" s="254">
        <v>0.37806208043172429</v>
      </c>
      <c r="E18" s="254">
        <v>5.9423391887373327E-2</v>
      </c>
      <c r="F18" s="254">
        <v>-2.2668303362010107E-2</v>
      </c>
      <c r="G18" s="363"/>
      <c r="H18" s="363"/>
      <c r="I18" s="254">
        <v>-6.7226913063589494E-2</v>
      </c>
      <c r="J18" s="254">
        <v>-3.9327597503302572E-2</v>
      </c>
      <c r="K18" s="254">
        <v>-0.11985079751174009</v>
      </c>
      <c r="L18" s="254">
        <v>-0.16808386330281641</v>
      </c>
      <c r="M18" s="256">
        <v>-9.8446610083303687E-2</v>
      </c>
      <c r="N18" s="274"/>
      <c r="O18" s="254">
        <v>-0.1300761610280321</v>
      </c>
      <c r="P18" s="254">
        <v>-0.15336031584963006</v>
      </c>
      <c r="Q18" s="255">
        <v>-3.3661905213167698E-2</v>
      </c>
      <c r="R18" s="255">
        <v>3.3092157229077879E-2</v>
      </c>
      <c r="S18" s="256">
        <v>-7.526517909513919E-2</v>
      </c>
      <c r="T18" s="256"/>
      <c r="U18" s="254">
        <v>4.0880732041269852E-2</v>
      </c>
      <c r="V18" s="254">
        <v>5.509332159178526E-2</v>
      </c>
      <c r="W18" s="255">
        <v>2.0929718599639102E-2</v>
      </c>
      <c r="X18" s="255">
        <v>4.6705430558928729E-2</v>
      </c>
      <c r="Y18" s="256">
        <v>4.0798971721964339E-2</v>
      </c>
      <c r="Z18" s="287"/>
      <c r="AA18" s="254">
        <v>3.3535573767621285E-2</v>
      </c>
      <c r="AB18" s="254">
        <v>2.9775376321900415E-2</v>
      </c>
      <c r="AC18" s="254">
        <v>3.4542463883570518E-2</v>
      </c>
      <c r="AD18" s="255">
        <v>2.0022288881009764E-2</v>
      </c>
      <c r="AE18" s="256">
        <v>2.9351681936251595E-2</v>
      </c>
      <c r="AF18" s="287"/>
      <c r="AG18" s="254">
        <v>2.7262927102212675E-2</v>
      </c>
      <c r="AH18" s="254">
        <v>0.1106671822899068</v>
      </c>
      <c r="AI18" s="254">
        <v>0.14244918746104962</v>
      </c>
      <c r="AJ18" s="255">
        <v>0.10839285219233141</v>
      </c>
      <c r="AK18" s="256">
        <v>9.8164782397839101E-2</v>
      </c>
      <c r="AL18" s="287"/>
      <c r="AM18" s="254">
        <v>7.6385140853476141E-2</v>
      </c>
      <c r="AN18" s="254">
        <v>3.4578013650216066E-2</v>
      </c>
      <c r="AO18" s="254">
        <v>9.1335592917689556E-3</v>
      </c>
      <c r="AP18" s="255">
        <v>1.3425310937017709E-2</v>
      </c>
      <c r="AQ18" s="256">
        <v>3.1783016925863272E-2</v>
      </c>
      <c r="AR18" s="287"/>
      <c r="AS18" s="254">
        <v>5.3697614024335039E-2</v>
      </c>
      <c r="AT18" s="254">
        <v>1.5336125173504467E-2</v>
      </c>
      <c r="AU18" s="254">
        <v>2.2707677900533962E-2</v>
      </c>
      <c r="AV18" s="255">
        <v>2.6490308701474952E-2</v>
      </c>
      <c r="AW18" s="256">
        <v>2.9014761385699694E-2</v>
      </c>
      <c r="AX18" s="287"/>
      <c r="AY18" s="254">
        <v>4.9241955341715826E-2</v>
      </c>
      <c r="AZ18" s="254">
        <v>3.9726999106387773E-2</v>
      </c>
    </row>
    <row r="19" spans="1:52">
      <c r="A19" s="279" t="s">
        <v>43</v>
      </c>
      <c r="B19" s="360" t="s">
        <v>25</v>
      </c>
      <c r="C19" s="251">
        <v>25122</v>
      </c>
      <c r="D19" s="251">
        <v>30557</v>
      </c>
      <c r="E19" s="251">
        <v>28217</v>
      </c>
      <c r="F19" s="251">
        <v>25637</v>
      </c>
      <c r="G19" s="140">
        <v>109533</v>
      </c>
      <c r="H19" s="148"/>
      <c r="I19" s="251">
        <v>21661</v>
      </c>
      <c r="J19" s="251">
        <v>28654</v>
      </c>
      <c r="K19" s="251">
        <v>29282</v>
      </c>
      <c r="L19" s="251">
        <v>27386</v>
      </c>
      <c r="M19" s="179">
        <v>106983</v>
      </c>
      <c r="N19" s="309"/>
      <c r="O19" s="251">
        <v>23129</v>
      </c>
      <c r="P19" s="251">
        <v>27851</v>
      </c>
      <c r="Q19" s="257">
        <v>29592</v>
      </c>
      <c r="R19" s="257">
        <v>27813</v>
      </c>
      <c r="S19" s="179">
        <v>108385</v>
      </c>
      <c r="T19" s="267"/>
      <c r="U19" s="251">
        <v>23368</v>
      </c>
      <c r="V19" s="251">
        <v>28674</v>
      </c>
      <c r="W19" s="257">
        <v>29875</v>
      </c>
      <c r="X19" s="257">
        <v>30808</v>
      </c>
      <c r="Y19" s="179">
        <v>112725</v>
      </c>
      <c r="Z19" s="282"/>
      <c r="AA19" s="251">
        <v>25574</v>
      </c>
      <c r="AB19" s="251">
        <v>32568</v>
      </c>
      <c r="AC19" s="251">
        <v>35002</v>
      </c>
      <c r="AD19" s="257">
        <v>34829</v>
      </c>
      <c r="AE19" s="179">
        <v>127973</v>
      </c>
      <c r="AF19" s="282"/>
      <c r="AG19" s="251">
        <v>29490</v>
      </c>
      <c r="AH19" s="251">
        <v>35897</v>
      </c>
      <c r="AI19" s="251">
        <v>38428</v>
      </c>
      <c r="AJ19" s="257">
        <v>35499</v>
      </c>
      <c r="AK19" s="179">
        <v>139314</v>
      </c>
      <c r="AL19" s="282"/>
      <c r="AM19" s="251">
        <v>29838</v>
      </c>
      <c r="AN19" s="251">
        <v>36865</v>
      </c>
      <c r="AO19" s="251">
        <v>39016</v>
      </c>
      <c r="AP19" s="257">
        <v>37395</v>
      </c>
      <c r="AQ19" s="179">
        <v>143114</v>
      </c>
      <c r="AR19" s="282"/>
      <c r="AS19" s="251">
        <v>29968</v>
      </c>
      <c r="AT19" s="251">
        <v>39092</v>
      </c>
      <c r="AU19" s="251">
        <v>40656</v>
      </c>
      <c r="AV19" s="257">
        <v>39775</v>
      </c>
      <c r="AW19" s="179">
        <v>149491</v>
      </c>
      <c r="AX19" s="282"/>
      <c r="AY19" s="251">
        <v>33297</v>
      </c>
      <c r="AZ19" s="251">
        <v>41308</v>
      </c>
    </row>
    <row r="20" spans="1:52">
      <c r="A20" s="288"/>
      <c r="B20" s="280" t="s">
        <v>23</v>
      </c>
      <c r="C20" s="254">
        <v>7.5934729538738283E-2</v>
      </c>
      <c r="D20" s="254">
        <v>0.54805207963929281</v>
      </c>
      <c r="E20" s="254">
        <v>-0.13706841187803909</v>
      </c>
      <c r="F20" s="254">
        <v>-0.17565916398713827</v>
      </c>
      <c r="G20" s="363"/>
      <c r="H20" s="363"/>
      <c r="I20" s="254">
        <v>-0.13776769365496377</v>
      </c>
      <c r="J20" s="254">
        <v>-6.2277055993716662E-2</v>
      </c>
      <c r="K20" s="254">
        <v>3.7743204451217351E-2</v>
      </c>
      <c r="L20" s="254">
        <v>6.8221710808596944E-2</v>
      </c>
      <c r="M20" s="256">
        <v>-2.3280655145024753E-2</v>
      </c>
      <c r="N20" s="274"/>
      <c r="O20" s="254">
        <v>6.7771571026268518E-2</v>
      </c>
      <c r="P20" s="254">
        <v>-2.8024010609339012E-2</v>
      </c>
      <c r="Q20" s="255">
        <v>1.0586708558158575E-2</v>
      </c>
      <c r="R20" s="255">
        <v>1.5591908274300792E-2</v>
      </c>
      <c r="S20" s="256">
        <v>1.3104885822981194E-2</v>
      </c>
      <c r="T20" s="256"/>
      <c r="U20" s="254">
        <v>1.0333347745254962E-2</v>
      </c>
      <c r="V20" s="254">
        <v>2.9550105920792769E-2</v>
      </c>
      <c r="W20" s="255">
        <v>9.5633955123006764E-3</v>
      </c>
      <c r="X20" s="255">
        <v>0.10768345737604723</v>
      </c>
      <c r="Y20" s="256">
        <v>4.004244129722756E-2</v>
      </c>
      <c r="Z20" s="287"/>
      <c r="AA20" s="254">
        <v>9.4402601848681877E-2</v>
      </c>
      <c r="AB20" s="254">
        <v>0.13580246913580241</v>
      </c>
      <c r="AC20" s="254">
        <v>0.17161506276150629</v>
      </c>
      <c r="AD20" s="255">
        <v>0.13051804726045191</v>
      </c>
      <c r="AE20" s="256">
        <v>0.13526724329119544</v>
      </c>
      <c r="AF20" s="287"/>
      <c r="AG20" s="254">
        <v>0.15312426683350289</v>
      </c>
      <c r="AH20" s="254">
        <v>0.10221690002456407</v>
      </c>
      <c r="AI20" s="254">
        <v>9.7880121135935028E-2</v>
      </c>
      <c r="AJ20" s="255">
        <v>1.9236842860834269E-2</v>
      </c>
      <c r="AK20" s="256">
        <v>8.8620255835215156E-2</v>
      </c>
      <c r="AL20" s="287"/>
      <c r="AM20" s="254">
        <v>1.180061037639879E-2</v>
      </c>
      <c r="AN20" s="254">
        <v>2.6966041730506651E-2</v>
      </c>
      <c r="AO20" s="254">
        <v>1.530134277089612E-2</v>
      </c>
      <c r="AP20" s="255">
        <v>5.3409955210006022E-2</v>
      </c>
      <c r="AQ20" s="256">
        <v>2.7276512051911617E-2</v>
      </c>
      <c r="AR20" s="287"/>
      <c r="AS20" s="254">
        <v>4.3568603793819882E-3</v>
      </c>
      <c r="AT20" s="254">
        <v>6.0409602604096113E-2</v>
      </c>
      <c r="AU20" s="254">
        <v>4.2034037318023465E-2</v>
      </c>
      <c r="AV20" s="255">
        <v>6.3644872309132294E-2</v>
      </c>
      <c r="AW20" s="256">
        <v>4.4558883128135607E-2</v>
      </c>
      <c r="AX20" s="287"/>
      <c r="AY20" s="254">
        <v>0.11108515750133474</v>
      </c>
      <c r="AZ20" s="254">
        <v>5.6686790136089238E-2</v>
      </c>
    </row>
    <row r="21" spans="1:52">
      <c r="A21" s="279" t="s">
        <v>44</v>
      </c>
      <c r="B21" s="360" t="s">
        <v>25</v>
      </c>
      <c r="C21" s="251">
        <v>0</v>
      </c>
      <c r="D21" s="251">
        <v>0</v>
      </c>
      <c r="E21" s="251">
        <v>0</v>
      </c>
      <c r="F21" s="251">
        <v>0</v>
      </c>
      <c r="G21" s="140">
        <v>0</v>
      </c>
      <c r="H21" s="148"/>
      <c r="I21" s="251">
        <v>0</v>
      </c>
      <c r="J21" s="251">
        <v>0</v>
      </c>
      <c r="K21" s="251">
        <v>0</v>
      </c>
      <c r="L21" s="251">
        <v>0</v>
      </c>
      <c r="M21" s="179">
        <v>0</v>
      </c>
      <c r="N21" s="309"/>
      <c r="O21" s="258">
        <v>0</v>
      </c>
      <c r="P21" s="258">
        <v>0</v>
      </c>
      <c r="Q21" s="259">
        <v>15</v>
      </c>
      <c r="R21" s="259">
        <v>9</v>
      </c>
      <c r="S21" s="260">
        <v>24</v>
      </c>
      <c r="T21" s="268"/>
      <c r="U21" s="258">
        <v>10</v>
      </c>
      <c r="V21" s="258">
        <v>9</v>
      </c>
      <c r="W21" s="259">
        <v>2</v>
      </c>
      <c r="X21" s="259">
        <v>0</v>
      </c>
      <c r="Y21" s="260">
        <v>21</v>
      </c>
      <c r="Z21" s="365"/>
      <c r="AA21" s="258">
        <v>0</v>
      </c>
      <c r="AB21" s="258">
        <v>0</v>
      </c>
      <c r="AC21" s="258">
        <v>0</v>
      </c>
      <c r="AD21" s="259">
        <v>0</v>
      </c>
      <c r="AE21" s="260">
        <v>0</v>
      </c>
      <c r="AF21" s="365"/>
      <c r="AG21" s="258">
        <v>0</v>
      </c>
      <c r="AH21" s="258">
        <v>0</v>
      </c>
      <c r="AI21" s="258">
        <v>390</v>
      </c>
      <c r="AJ21" s="259">
        <v>4189</v>
      </c>
      <c r="AK21" s="260">
        <v>4579</v>
      </c>
      <c r="AL21" s="365"/>
      <c r="AM21" s="258">
        <v>5005</v>
      </c>
      <c r="AN21" s="258">
        <v>5310</v>
      </c>
      <c r="AO21" s="258">
        <v>5646</v>
      </c>
      <c r="AP21" s="259">
        <v>6599</v>
      </c>
      <c r="AQ21" s="260">
        <v>22560</v>
      </c>
      <c r="AR21" s="365"/>
      <c r="AS21" s="258">
        <v>5525</v>
      </c>
      <c r="AT21" s="258">
        <v>7109</v>
      </c>
      <c r="AU21" s="258">
        <v>7123</v>
      </c>
      <c r="AV21" s="259">
        <v>8536</v>
      </c>
      <c r="AW21" s="260">
        <v>28293</v>
      </c>
      <c r="AX21" s="365"/>
      <c r="AY21" s="258">
        <v>7413</v>
      </c>
      <c r="AZ21" s="258">
        <v>8980</v>
      </c>
    </row>
    <row r="22" spans="1:52">
      <c r="A22" s="288"/>
      <c r="B22" s="280" t="s">
        <v>23</v>
      </c>
      <c r="C22" s="254">
        <v>0</v>
      </c>
      <c r="D22" s="254">
        <v>0</v>
      </c>
      <c r="E22" s="254">
        <v>0</v>
      </c>
      <c r="F22" s="254">
        <v>0</v>
      </c>
      <c r="G22" s="363"/>
      <c r="H22" s="363"/>
      <c r="I22" s="254">
        <v>0</v>
      </c>
      <c r="J22" s="254">
        <v>0</v>
      </c>
      <c r="K22" s="254">
        <v>0</v>
      </c>
      <c r="L22" s="254">
        <v>0</v>
      </c>
      <c r="M22" s="256">
        <v>0</v>
      </c>
      <c r="N22" s="274"/>
      <c r="O22" s="254" t="s">
        <v>279</v>
      </c>
      <c r="P22" s="254" t="s">
        <v>279</v>
      </c>
      <c r="Q22" s="255" t="s">
        <v>279</v>
      </c>
      <c r="R22" s="255" t="s">
        <v>279</v>
      </c>
      <c r="S22" s="256" t="s">
        <v>279</v>
      </c>
      <c r="T22" s="256"/>
      <c r="U22" s="254" t="s">
        <v>279</v>
      </c>
      <c r="V22" s="254" t="s">
        <v>279</v>
      </c>
      <c r="W22" s="255">
        <v>-0.8666666666666667</v>
      </c>
      <c r="X22" s="255">
        <v>-1</v>
      </c>
      <c r="Y22" s="256">
        <v>-0.125</v>
      </c>
      <c r="Z22" s="287"/>
      <c r="AA22" s="254">
        <v>-1</v>
      </c>
      <c r="AB22" s="254">
        <v>-1</v>
      </c>
      <c r="AC22" s="254">
        <v>-1</v>
      </c>
      <c r="AD22" s="255" t="s">
        <v>279</v>
      </c>
      <c r="AE22" s="256">
        <v>-1</v>
      </c>
      <c r="AF22" s="287"/>
      <c r="AG22" s="254" t="s">
        <v>279</v>
      </c>
      <c r="AH22" s="254" t="s">
        <v>279</v>
      </c>
      <c r="AI22" s="254" t="s">
        <v>279</v>
      </c>
      <c r="AJ22" s="255" t="s">
        <v>279</v>
      </c>
      <c r="AK22" s="256" t="s">
        <v>279</v>
      </c>
      <c r="AL22" s="287"/>
      <c r="AM22" s="254" t="s">
        <v>279</v>
      </c>
      <c r="AN22" s="254" t="s">
        <v>279</v>
      </c>
      <c r="AO22" s="254">
        <v>13.476923076923077</v>
      </c>
      <c r="AP22" s="255">
        <v>0.57531630460730487</v>
      </c>
      <c r="AQ22" s="256">
        <v>3.9268399213802141</v>
      </c>
      <c r="AR22" s="287"/>
      <c r="AS22" s="254">
        <v>0.10389610389610393</v>
      </c>
      <c r="AT22" s="254">
        <v>0.3387947269303202</v>
      </c>
      <c r="AU22" s="254">
        <v>0.26160113354587322</v>
      </c>
      <c r="AV22" s="255">
        <v>0.29352932262464004</v>
      </c>
      <c r="AW22" s="256">
        <v>0.25412234042553195</v>
      </c>
      <c r="AX22" s="287"/>
      <c r="AY22" s="254">
        <v>0.34171945701357465</v>
      </c>
      <c r="AZ22" s="254">
        <v>0.26318750879167263</v>
      </c>
    </row>
    <row r="23" spans="1:52">
      <c r="A23" s="279" t="s">
        <v>45</v>
      </c>
      <c r="B23" s="360" t="s">
        <v>25</v>
      </c>
      <c r="C23" s="251">
        <v>226048</v>
      </c>
      <c r="D23" s="251">
        <v>249017</v>
      </c>
      <c r="E23" s="251">
        <v>303916</v>
      </c>
      <c r="F23" s="251">
        <v>333885</v>
      </c>
      <c r="G23" s="140">
        <v>1112866</v>
      </c>
      <c r="H23" s="148"/>
      <c r="I23" s="251">
        <v>343282</v>
      </c>
      <c r="J23" s="251">
        <v>339437</v>
      </c>
      <c r="K23" s="251">
        <v>305007</v>
      </c>
      <c r="L23" s="251">
        <v>298777</v>
      </c>
      <c r="M23" s="179">
        <v>1286503</v>
      </c>
      <c r="N23" s="309"/>
      <c r="O23" s="251">
        <v>161332</v>
      </c>
      <c r="P23" s="251">
        <v>169533</v>
      </c>
      <c r="Q23" s="257">
        <v>170648</v>
      </c>
      <c r="R23" s="257">
        <v>167880</v>
      </c>
      <c r="S23" s="179">
        <v>669393</v>
      </c>
      <c r="T23" s="267"/>
      <c r="U23" s="251">
        <v>172822</v>
      </c>
      <c r="V23" s="251">
        <v>190378</v>
      </c>
      <c r="W23" s="257">
        <v>190157</v>
      </c>
      <c r="X23" s="257">
        <v>201519</v>
      </c>
      <c r="Y23" s="179">
        <v>754876</v>
      </c>
      <c r="Z23" s="282"/>
      <c r="AA23" s="251">
        <v>177644</v>
      </c>
      <c r="AB23" s="251">
        <v>180550</v>
      </c>
      <c r="AC23" s="251">
        <v>183122</v>
      </c>
      <c r="AD23" s="257">
        <v>190086</v>
      </c>
      <c r="AE23" s="179">
        <v>731402</v>
      </c>
      <c r="AF23" s="282"/>
      <c r="AG23" s="251">
        <v>179117</v>
      </c>
      <c r="AH23" s="251">
        <v>189322</v>
      </c>
      <c r="AI23" s="251">
        <v>200872</v>
      </c>
      <c r="AJ23" s="257">
        <v>223814</v>
      </c>
      <c r="AK23" s="179">
        <v>793125</v>
      </c>
      <c r="AL23" s="282"/>
      <c r="AM23" s="251">
        <v>245275</v>
      </c>
      <c r="AN23" s="251">
        <v>280348</v>
      </c>
      <c r="AO23" s="251">
        <v>303097</v>
      </c>
      <c r="AP23" s="257">
        <v>330672</v>
      </c>
      <c r="AQ23" s="179">
        <v>1159392</v>
      </c>
      <c r="AR23" s="282"/>
      <c r="AS23" s="251">
        <v>333308</v>
      </c>
      <c r="AT23" s="251">
        <v>358282</v>
      </c>
      <c r="AU23" s="251">
        <v>379371</v>
      </c>
      <c r="AV23" s="257">
        <v>394289</v>
      </c>
      <c r="AW23" s="179">
        <v>1465250</v>
      </c>
      <c r="AX23" s="282"/>
      <c r="AY23" s="251">
        <v>420696</v>
      </c>
      <c r="AZ23" s="251">
        <v>453526</v>
      </c>
    </row>
    <row r="24" spans="1:52">
      <c r="A24" s="288"/>
      <c r="B24" s="280" t="s">
        <v>23</v>
      </c>
      <c r="C24" s="254">
        <v>1.4309111830431556</v>
      </c>
      <c r="D24" s="254">
        <v>1.1844554585727445</v>
      </c>
      <c r="E24" s="254">
        <v>0.94799218023907961</v>
      </c>
      <c r="F24" s="254">
        <v>0.68226064874996217</v>
      </c>
      <c r="G24" s="364"/>
      <c r="H24" s="364"/>
      <c r="I24" s="254">
        <v>0.51862436296715742</v>
      </c>
      <c r="J24" s="254">
        <v>0.36310773963223392</v>
      </c>
      <c r="K24" s="254">
        <v>3.5898077100251385E-3</v>
      </c>
      <c r="L24" s="254">
        <v>-0.10514997678841517</v>
      </c>
      <c r="M24" s="261">
        <v>0.15602687115969038</v>
      </c>
      <c r="N24" s="277"/>
      <c r="O24" s="254">
        <v>-0.53003070361976445</v>
      </c>
      <c r="P24" s="254">
        <v>-0.50054649316367983</v>
      </c>
      <c r="Q24" s="255">
        <v>-0.44051120138226341</v>
      </c>
      <c r="R24" s="255">
        <v>-0.43810935915415172</v>
      </c>
      <c r="S24" s="261">
        <v>-0.4796801872984362</v>
      </c>
      <c r="T24" s="261"/>
      <c r="U24" s="254">
        <v>7.1219596856172407E-2</v>
      </c>
      <c r="V24" s="254">
        <v>0.12295541281048528</v>
      </c>
      <c r="W24" s="255">
        <v>0.11432305095869855</v>
      </c>
      <c r="X24" s="255">
        <v>0.20037526804860617</v>
      </c>
      <c r="Y24" s="261">
        <v>0.12770226160118203</v>
      </c>
      <c r="Z24" s="287"/>
      <c r="AA24" s="254">
        <v>2.7901540313154616E-2</v>
      </c>
      <c r="AB24" s="254">
        <v>-5.1623611971971517E-2</v>
      </c>
      <c r="AC24" s="254">
        <v>-3.6995745620723941E-2</v>
      </c>
      <c r="AD24" s="255">
        <v>-5.6734104476500957E-2</v>
      </c>
      <c r="AE24" s="261">
        <v>-3.1096497967878167E-2</v>
      </c>
      <c r="AF24" s="287"/>
      <c r="AG24" s="254">
        <v>8.2918646281326946E-3</v>
      </c>
      <c r="AH24" s="254">
        <v>4.8584879534754988E-2</v>
      </c>
      <c r="AI24" s="254">
        <v>9.6929915575408643E-2</v>
      </c>
      <c r="AJ24" s="255">
        <v>0.17743547657376135</v>
      </c>
      <c r="AK24" s="261">
        <v>8.4389979792234726E-2</v>
      </c>
      <c r="AL24" s="287"/>
      <c r="AM24" s="254">
        <v>0.36935634250238669</v>
      </c>
      <c r="AN24" s="254">
        <v>0.48079990703668884</v>
      </c>
      <c r="AO24" s="254">
        <v>0.50890616910271214</v>
      </c>
      <c r="AP24" s="255">
        <v>0.47744108947608277</v>
      </c>
      <c r="AQ24" s="261">
        <v>0.4618023640661939</v>
      </c>
      <c r="AR24" s="287"/>
      <c r="AS24" s="254">
        <v>0.35891550300682917</v>
      </c>
      <c r="AT24" s="254">
        <v>0.27799021216488073</v>
      </c>
      <c r="AU24" s="254">
        <v>0.25164881209645751</v>
      </c>
      <c r="AV24" s="255">
        <v>0.1923870179513234</v>
      </c>
      <c r="AW24" s="261">
        <v>0.2638089619386712</v>
      </c>
      <c r="AX24" s="287"/>
      <c r="AY24" s="254">
        <v>0.26218392597837425</v>
      </c>
      <c r="AZ24" s="254">
        <v>0.26583529175342324</v>
      </c>
    </row>
    <row r="25" spans="1:52" s="263" customFormat="1" ht="15" customHeight="1">
      <c r="A25" s="61" t="str">
        <f>表7!A75</f>
        <v>註1：製表日期：101年8月10日，資料來源：截至101年8月8日明細彙總檔。</v>
      </c>
      <c r="B25" s="34"/>
      <c r="C25" s="34"/>
      <c r="D25" s="34"/>
      <c r="E25" s="34"/>
      <c r="G25" s="34"/>
      <c r="H25" s="34"/>
      <c r="I25" s="34"/>
      <c r="J25" s="34"/>
      <c r="M25" s="264"/>
      <c r="O25" s="262"/>
      <c r="P25" s="262"/>
      <c r="S25" s="264"/>
      <c r="T25" s="264"/>
      <c r="U25" s="262"/>
      <c r="V25" s="262"/>
      <c r="Y25" s="264"/>
      <c r="AA25" s="262"/>
      <c r="AB25" s="262"/>
      <c r="AC25" s="262"/>
      <c r="AE25" s="264"/>
      <c r="AG25" s="262"/>
      <c r="AH25" s="262"/>
      <c r="AI25" s="262"/>
      <c r="AK25" s="264"/>
      <c r="AM25" s="262"/>
      <c r="AN25" s="262"/>
      <c r="AO25" s="262"/>
      <c r="AQ25" s="264"/>
      <c r="AS25" s="262"/>
      <c r="AT25" s="262"/>
      <c r="AU25" s="262"/>
      <c r="AW25" s="264"/>
      <c r="AY25" s="262"/>
      <c r="AZ25" s="262"/>
    </row>
    <row r="26" spans="1:52">
      <c r="A26" s="324" t="s">
        <v>46</v>
      </c>
      <c r="B26" s="325"/>
      <c r="C26" s="366"/>
      <c r="D26" s="366"/>
      <c r="E26" s="366"/>
      <c r="G26" s="366"/>
      <c r="H26" s="366"/>
      <c r="I26" s="366"/>
      <c r="J26" s="366"/>
    </row>
    <row r="27" spans="1:52">
      <c r="A27" s="301" t="s">
        <v>321</v>
      </c>
      <c r="P27" s="126"/>
      <c r="Q27" s="126"/>
    </row>
    <row r="28" spans="1:52">
      <c r="P28" s="265"/>
      <c r="Q28" s="265"/>
    </row>
    <row r="29" spans="1:52">
      <c r="P29" s="126"/>
      <c r="Q29" s="126"/>
    </row>
    <row r="30" spans="1:52">
      <c r="P30" s="265"/>
      <c r="Q30" s="265"/>
    </row>
    <row r="31" spans="1:52">
      <c r="P31" s="126"/>
      <c r="Q31" s="126"/>
    </row>
    <row r="32" spans="1:52">
      <c r="P32" s="265"/>
      <c r="Q32" s="265"/>
    </row>
  </sheetData>
  <phoneticPr fontId="4" type="noConversion"/>
  <pageMargins left="0.74803149606299213" right="0.74803149606299213" top="0.78740157480314965" bottom="0.78740157480314965" header="0.51181102362204722" footer="0.51181102362204722"/>
  <pageSetup paperSize="9" scale="64" orientation="portrait" r:id="rId1"/>
  <headerFooter alignWithMargins="0">
    <oddFooter>&amp;C&amp;"Times New Roman,標準"&amp;P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A1:AZ32"/>
  <sheetViews>
    <sheetView view="pageBreakPreview" zoomScale="60" zoomScaleNormal="75" workbookViewId="0">
      <selection activeCell="AM1" sqref="AM1:AX1048576"/>
    </sheetView>
  </sheetViews>
  <sheetFormatPr defaultRowHeight="16.5"/>
  <cols>
    <col min="1" max="1" width="13.5" style="62" customWidth="1"/>
    <col min="2" max="2" width="7.875" style="248" customWidth="1"/>
    <col min="3" max="6" width="7.625" style="248" hidden="1" customWidth="1"/>
    <col min="7" max="7" width="7" style="126" hidden="1" customWidth="1"/>
    <col min="8" max="8" width="2.25" style="248" hidden="1" customWidth="1"/>
    <col min="9" max="9" width="7.625" style="248" hidden="1" customWidth="1"/>
    <col min="10" max="10" width="9.625" style="248" hidden="1" customWidth="1"/>
    <col min="11" max="12" width="7.375" style="248" hidden="1" customWidth="1"/>
    <col min="13" max="13" width="9.5" style="249" hidden="1" customWidth="1"/>
    <col min="14" max="14" width="1.625" style="248" hidden="1" customWidth="1"/>
    <col min="15" max="16" width="7.375" style="248" hidden="1" customWidth="1"/>
    <col min="17" max="18" width="7.625" style="248" hidden="1" customWidth="1"/>
    <col min="19" max="19" width="9.5" style="249" hidden="1" customWidth="1"/>
    <col min="20" max="20" width="1.5" style="248" hidden="1" customWidth="1"/>
    <col min="21" max="21" width="8.5" style="248" hidden="1" customWidth="1"/>
    <col min="22" max="24" width="9" style="248" hidden="1" customWidth="1"/>
    <col min="25" max="25" width="9.5" style="249" hidden="1" customWidth="1"/>
    <col min="26" max="26" width="0.875" style="248" hidden="1" customWidth="1"/>
    <col min="27" max="30" width="9" style="248" hidden="1" customWidth="1"/>
    <col min="31" max="31" width="9.5" style="249" hidden="1" customWidth="1"/>
    <col min="32" max="32" width="0.875" style="248" hidden="1" customWidth="1"/>
    <col min="33" max="33" width="9" style="248" hidden="1" customWidth="1"/>
    <col min="34" max="35" width="9.75" style="248" hidden="1" customWidth="1"/>
    <col min="36" max="36" width="9" style="248" hidden="1" customWidth="1"/>
    <col min="37" max="37" width="9.5" style="249" hidden="1" customWidth="1"/>
    <col min="38" max="38" width="0.875" style="248" hidden="1" customWidth="1"/>
    <col min="39" max="42" width="9" style="248" hidden="1" customWidth="1"/>
    <col min="43" max="43" width="9.5" style="249" hidden="1" customWidth="1"/>
    <col min="44" max="44" width="0.875" style="248" hidden="1" customWidth="1"/>
    <col min="45" max="48" width="9" style="248" hidden="1" customWidth="1"/>
    <col min="49" max="49" width="9.5" style="249" hidden="1" customWidth="1"/>
    <col min="50" max="50" width="0.875" style="248" hidden="1" customWidth="1"/>
    <col min="51" max="52" width="9" style="248" customWidth="1"/>
    <col min="53" max="16384" width="9" style="248"/>
  </cols>
  <sheetData>
    <row r="1" spans="1:52" ht="21">
      <c r="A1" s="85" t="s">
        <v>364</v>
      </c>
      <c r="B1" s="325"/>
      <c r="C1" s="366"/>
      <c r="D1" s="30"/>
      <c r="I1" s="366"/>
      <c r="J1" s="30"/>
    </row>
    <row r="2" spans="1:52" ht="21">
      <c r="A2" s="339" t="s">
        <v>237</v>
      </c>
      <c r="B2" s="325"/>
      <c r="C2" s="366"/>
      <c r="D2" s="30"/>
      <c r="I2" s="366"/>
      <c r="J2" s="30"/>
      <c r="Q2" s="30"/>
      <c r="U2" s="30"/>
      <c r="AA2" s="249"/>
      <c r="AB2" s="30" t="s">
        <v>16</v>
      </c>
      <c r="AC2" s="30"/>
      <c r="AG2" s="249"/>
      <c r="AH2" s="249"/>
      <c r="AI2" s="249"/>
      <c r="AM2" s="249"/>
      <c r="AN2" s="249"/>
      <c r="AO2" s="249"/>
      <c r="AS2" s="249"/>
      <c r="AT2" s="249"/>
      <c r="AU2" s="249"/>
      <c r="AY2" s="249"/>
      <c r="AZ2" s="249"/>
    </row>
    <row r="3" spans="1:52">
      <c r="A3" s="70"/>
      <c r="B3" s="70"/>
      <c r="C3" s="11">
        <v>93</v>
      </c>
      <c r="D3" s="11"/>
      <c r="E3" s="11"/>
      <c r="F3" s="11"/>
      <c r="G3" s="12"/>
      <c r="H3" s="12"/>
      <c r="I3" s="11">
        <v>94</v>
      </c>
      <c r="J3" s="11"/>
      <c r="K3" s="11"/>
      <c r="L3" s="11"/>
      <c r="M3" s="177"/>
      <c r="N3" s="12"/>
      <c r="O3" s="11">
        <v>95</v>
      </c>
      <c r="P3" s="11"/>
      <c r="Q3" s="11"/>
      <c r="R3" s="11"/>
      <c r="S3" s="177">
        <v>95</v>
      </c>
      <c r="U3" s="11">
        <v>96</v>
      </c>
      <c r="V3" s="11"/>
      <c r="W3" s="11"/>
      <c r="X3" s="11"/>
      <c r="Y3" s="177">
        <v>96</v>
      </c>
      <c r="AA3" s="11">
        <v>97</v>
      </c>
      <c r="AB3" s="11"/>
      <c r="AC3" s="11"/>
      <c r="AD3" s="177"/>
      <c r="AE3" s="177">
        <v>97</v>
      </c>
      <c r="AG3" s="11">
        <v>98</v>
      </c>
      <c r="AH3" s="11"/>
      <c r="AI3" s="11"/>
      <c r="AJ3" s="11"/>
      <c r="AK3" s="177">
        <v>98</v>
      </c>
      <c r="AM3" s="11">
        <v>99</v>
      </c>
      <c r="AN3" s="11"/>
      <c r="AO3" s="11"/>
      <c r="AP3" s="11"/>
      <c r="AQ3" s="177">
        <v>99</v>
      </c>
      <c r="AS3" s="11">
        <v>100</v>
      </c>
      <c r="AT3" s="11"/>
      <c r="AU3" s="11"/>
      <c r="AV3" s="11"/>
      <c r="AW3" s="177"/>
      <c r="AY3" s="11">
        <v>101</v>
      </c>
      <c r="AZ3" s="11"/>
    </row>
    <row r="4" spans="1:52">
      <c r="A4" s="71" t="s">
        <v>312</v>
      </c>
      <c r="B4" s="71"/>
      <c r="C4" s="13" t="s">
        <v>199</v>
      </c>
      <c r="D4" s="13" t="s">
        <v>229</v>
      </c>
      <c r="E4" s="13" t="s">
        <v>200</v>
      </c>
      <c r="F4" s="13" t="s">
        <v>164</v>
      </c>
      <c r="G4" s="137"/>
      <c r="H4" s="150"/>
      <c r="I4" s="13" t="s">
        <v>199</v>
      </c>
      <c r="J4" s="13" t="s">
        <v>229</v>
      </c>
      <c r="K4" s="13" t="s">
        <v>200</v>
      </c>
      <c r="L4" s="13" t="s">
        <v>164</v>
      </c>
      <c r="M4" s="163" t="s">
        <v>269</v>
      </c>
      <c r="N4" s="145"/>
      <c r="O4" s="98" t="s">
        <v>199</v>
      </c>
      <c r="P4" s="98" t="s">
        <v>229</v>
      </c>
      <c r="Q4" s="98" t="s">
        <v>305</v>
      </c>
      <c r="R4" s="98" t="s">
        <v>326</v>
      </c>
      <c r="S4" s="163" t="s">
        <v>269</v>
      </c>
      <c r="U4" s="98" t="s">
        <v>199</v>
      </c>
      <c r="V4" s="98" t="s">
        <v>229</v>
      </c>
      <c r="W4" s="98" t="s">
        <v>305</v>
      </c>
      <c r="X4" s="98" t="s">
        <v>326</v>
      </c>
      <c r="Y4" s="163" t="s">
        <v>269</v>
      </c>
      <c r="AA4" s="98" t="s">
        <v>199</v>
      </c>
      <c r="AB4" s="98" t="s">
        <v>297</v>
      </c>
      <c r="AC4" s="98" t="s">
        <v>305</v>
      </c>
      <c r="AD4" s="98" t="s">
        <v>326</v>
      </c>
      <c r="AE4" s="163" t="s">
        <v>289</v>
      </c>
      <c r="AG4" s="98" t="s">
        <v>199</v>
      </c>
      <c r="AH4" s="98" t="s">
        <v>229</v>
      </c>
      <c r="AI4" s="98" t="s">
        <v>200</v>
      </c>
      <c r="AJ4" s="98" t="s">
        <v>164</v>
      </c>
      <c r="AK4" s="163" t="s">
        <v>289</v>
      </c>
      <c r="AM4" s="98" t="s">
        <v>199</v>
      </c>
      <c r="AN4" s="98" t="s">
        <v>229</v>
      </c>
      <c r="AO4" s="98" t="s">
        <v>200</v>
      </c>
      <c r="AP4" s="98" t="s">
        <v>164</v>
      </c>
      <c r="AQ4" s="163" t="s">
        <v>289</v>
      </c>
      <c r="AS4" s="98" t="s">
        <v>199</v>
      </c>
      <c r="AT4" s="98" t="s">
        <v>229</v>
      </c>
      <c r="AU4" s="98" t="s">
        <v>200</v>
      </c>
      <c r="AV4" s="98" t="s">
        <v>164</v>
      </c>
      <c r="AW4" s="163" t="s">
        <v>289</v>
      </c>
      <c r="AY4" s="98" t="s">
        <v>199</v>
      </c>
      <c r="AZ4" s="98" t="s">
        <v>229</v>
      </c>
    </row>
    <row r="5" spans="1:52">
      <c r="A5" s="279" t="s">
        <v>210</v>
      </c>
      <c r="B5" s="279" t="s">
        <v>25</v>
      </c>
      <c r="C5" s="367">
        <v>17699623</v>
      </c>
      <c r="D5" s="367">
        <v>10944450</v>
      </c>
      <c r="E5" s="367">
        <v>8990160</v>
      </c>
      <c r="F5" s="367">
        <v>9567084</v>
      </c>
      <c r="G5" s="139">
        <v>47201317</v>
      </c>
      <c r="H5" s="331"/>
      <c r="I5" s="367">
        <v>9016996</v>
      </c>
      <c r="J5" s="367">
        <v>8335591</v>
      </c>
      <c r="K5" s="367">
        <v>7966870</v>
      </c>
      <c r="L5" s="367">
        <v>8285374</v>
      </c>
      <c r="M5" s="178">
        <v>33604831</v>
      </c>
      <c r="N5" s="331"/>
      <c r="O5" s="367">
        <v>8324986</v>
      </c>
      <c r="P5" s="367">
        <v>7771093</v>
      </c>
      <c r="Q5" s="352">
        <v>20704848</v>
      </c>
      <c r="R5" s="352">
        <v>20078471</v>
      </c>
      <c r="S5" s="178">
        <v>56879398</v>
      </c>
      <c r="T5" s="126"/>
      <c r="U5" s="367">
        <v>18157689</v>
      </c>
      <c r="V5" s="367">
        <v>18823892</v>
      </c>
      <c r="W5" s="367">
        <v>15922266</v>
      </c>
      <c r="X5" s="367">
        <v>13503541</v>
      </c>
      <c r="Y5" s="178">
        <v>66407388</v>
      </c>
      <c r="Z5" s="126"/>
      <c r="AA5" s="367">
        <v>10314780</v>
      </c>
      <c r="AB5" s="367">
        <v>9993645</v>
      </c>
      <c r="AC5" s="367">
        <v>9781360</v>
      </c>
      <c r="AD5" s="367">
        <v>9795795</v>
      </c>
      <c r="AE5" s="178">
        <v>39885580</v>
      </c>
      <c r="AF5" s="126"/>
      <c r="AG5" s="367">
        <v>8674767</v>
      </c>
      <c r="AH5" s="367">
        <v>8091579</v>
      </c>
      <c r="AI5" s="367">
        <v>8343095</v>
      </c>
      <c r="AJ5" s="367">
        <v>8960408</v>
      </c>
      <c r="AK5" s="178">
        <v>34069849</v>
      </c>
      <c r="AL5" s="126"/>
      <c r="AM5" s="367">
        <v>8365268</v>
      </c>
      <c r="AN5" s="367">
        <v>8793427</v>
      </c>
      <c r="AO5" s="367">
        <v>8725062</v>
      </c>
      <c r="AP5" s="367">
        <v>7682496</v>
      </c>
      <c r="AQ5" s="178">
        <v>33566253</v>
      </c>
      <c r="AR5" s="126"/>
      <c r="AS5" s="367">
        <v>6062899</v>
      </c>
      <c r="AT5" s="367">
        <v>6660329</v>
      </c>
      <c r="AU5" s="367">
        <v>6787744</v>
      </c>
      <c r="AV5" s="367">
        <v>6273009</v>
      </c>
      <c r="AW5" s="178">
        <v>25783981</v>
      </c>
      <c r="AX5" s="126"/>
      <c r="AY5" s="367">
        <v>5711290</v>
      </c>
      <c r="AZ5" s="367">
        <v>6132989</v>
      </c>
    </row>
    <row r="6" spans="1:52">
      <c r="A6" s="368"/>
      <c r="B6" s="280" t="s">
        <v>23</v>
      </c>
      <c r="C6" s="254">
        <v>-0.2138388016302932</v>
      </c>
      <c r="D6" s="254">
        <v>-0.41180529814586014</v>
      </c>
      <c r="E6" s="254">
        <v>-0.58465020130477574</v>
      </c>
      <c r="F6" s="254">
        <v>-0.58132429546735775</v>
      </c>
      <c r="G6" s="369"/>
      <c r="H6" s="283"/>
      <c r="I6" s="254">
        <v>-0.49055434683552301</v>
      </c>
      <c r="J6" s="254">
        <v>-0.23837278255188704</v>
      </c>
      <c r="K6" s="254">
        <v>-0.11382333573596021</v>
      </c>
      <c r="L6" s="254">
        <v>-0.13397081075069478</v>
      </c>
      <c r="M6" s="256">
        <v>-0.28805310665378259</v>
      </c>
      <c r="N6" s="283"/>
      <c r="O6" s="254">
        <v>-7.6745071196660186E-2</v>
      </c>
      <c r="P6" s="254">
        <v>-6.7721412914813151E-2</v>
      </c>
      <c r="Q6" s="255">
        <v>1.5988685644424976</v>
      </c>
      <c r="R6" s="255">
        <v>1.4233632664017342</v>
      </c>
      <c r="S6" s="256">
        <v>0.69259586515998239</v>
      </c>
      <c r="T6" s="287"/>
      <c r="U6" s="254">
        <v>1.1811074517122311</v>
      </c>
      <c r="V6" s="254">
        <v>1.4222965804166803</v>
      </c>
      <c r="W6" s="254">
        <v>-0.23098851051695724</v>
      </c>
      <c r="X6" s="254">
        <v>-0.32746168769524331</v>
      </c>
      <c r="Y6" s="256">
        <v>0.16751214561026129</v>
      </c>
      <c r="Z6" s="287"/>
      <c r="AA6" s="254">
        <v>-0.43193321573026167</v>
      </c>
      <c r="AB6" s="254">
        <v>-0.46909783587793641</v>
      </c>
      <c r="AC6" s="254">
        <v>-0.38568040503782564</v>
      </c>
      <c r="AD6" s="254">
        <v>-0.27457583162816335</v>
      </c>
      <c r="AE6" s="256">
        <v>-0.39938038219482441</v>
      </c>
      <c r="AF6" s="287"/>
      <c r="AG6" s="254">
        <v>-0.15899641097531891</v>
      </c>
      <c r="AH6" s="254">
        <v>-0.19032755316003325</v>
      </c>
      <c r="AI6" s="254">
        <v>-0.14704141346397637</v>
      </c>
      <c r="AJ6" s="254">
        <v>-8.5280163580393475E-2</v>
      </c>
      <c r="AK6" s="256">
        <v>-0.14581036555065763</v>
      </c>
      <c r="AL6" s="287"/>
      <c r="AM6" s="254">
        <v>-3.5678076425568528E-2</v>
      </c>
      <c r="AN6" s="254">
        <v>8.6738076709131695E-2</v>
      </c>
      <c r="AO6" s="254">
        <v>4.5782410484358715E-2</v>
      </c>
      <c r="AP6" s="254">
        <v>-0.14261761294798181</v>
      </c>
      <c r="AQ6" s="256">
        <v>-1.47812806566886E-2</v>
      </c>
      <c r="AR6" s="287"/>
      <c r="AS6" s="254">
        <v>-0.27522955630351587</v>
      </c>
      <c r="AT6" s="254">
        <v>-0.24257868974178098</v>
      </c>
      <c r="AU6" s="254">
        <v>-0.22204059982611013</v>
      </c>
      <c r="AV6" s="254">
        <v>-0.18346732624397066</v>
      </c>
      <c r="AW6" s="256">
        <v>-0.23184810053120908</v>
      </c>
      <c r="AX6" s="287"/>
      <c r="AY6" s="254">
        <v>-5.7993544012525988E-2</v>
      </c>
      <c r="AZ6" s="254">
        <v>-7.9176268920048809E-2</v>
      </c>
    </row>
    <row r="7" spans="1:52">
      <c r="A7" s="279" t="s">
        <v>38</v>
      </c>
      <c r="B7" s="279" t="s">
        <v>25</v>
      </c>
      <c r="C7" s="367">
        <v>2715437201</v>
      </c>
      <c r="D7" s="367">
        <v>2563694597</v>
      </c>
      <c r="E7" s="367">
        <v>2939241667</v>
      </c>
      <c r="F7" s="367">
        <v>2911535705</v>
      </c>
      <c r="G7" s="139">
        <v>11129909170</v>
      </c>
      <c r="H7" s="331"/>
      <c r="I7" s="367">
        <v>3220741581</v>
      </c>
      <c r="J7" s="367">
        <v>3268122097</v>
      </c>
      <c r="K7" s="367">
        <v>3160944558</v>
      </c>
      <c r="L7" s="367">
        <v>2923390890</v>
      </c>
      <c r="M7" s="178">
        <v>12573199126</v>
      </c>
      <c r="N7" s="331"/>
      <c r="O7" s="367">
        <v>3131196070</v>
      </c>
      <c r="P7" s="367">
        <v>3138804457</v>
      </c>
      <c r="Q7" s="352">
        <v>3180427259</v>
      </c>
      <c r="R7" s="352">
        <v>3316270264</v>
      </c>
      <c r="S7" s="178">
        <v>12766698050</v>
      </c>
      <c r="T7" s="126"/>
      <c r="U7" s="367">
        <v>3474272915</v>
      </c>
      <c r="V7" s="367">
        <v>3392249672</v>
      </c>
      <c r="W7" s="367">
        <v>3504587720</v>
      </c>
      <c r="X7" s="367">
        <v>3338344115</v>
      </c>
      <c r="Y7" s="178">
        <v>13709454422</v>
      </c>
      <c r="Z7" s="126"/>
      <c r="AA7" s="367">
        <v>3639867640</v>
      </c>
      <c r="AB7" s="367">
        <v>3452611669</v>
      </c>
      <c r="AC7" s="367">
        <v>3458044868</v>
      </c>
      <c r="AD7" s="367">
        <v>3504216042</v>
      </c>
      <c r="AE7" s="178">
        <v>14054740219</v>
      </c>
      <c r="AF7" s="126"/>
      <c r="AG7" s="367">
        <v>3884497924</v>
      </c>
      <c r="AH7" s="367">
        <v>3684956726</v>
      </c>
      <c r="AI7" s="367">
        <v>4028741434</v>
      </c>
      <c r="AJ7" s="367">
        <v>3903006715</v>
      </c>
      <c r="AK7" s="178">
        <v>15501202799</v>
      </c>
      <c r="AL7" s="126"/>
      <c r="AM7" s="367">
        <v>4131461197</v>
      </c>
      <c r="AN7" s="367">
        <v>4201762874</v>
      </c>
      <c r="AO7" s="367">
        <v>4487201913</v>
      </c>
      <c r="AP7" s="367">
        <v>4187523366</v>
      </c>
      <c r="AQ7" s="178">
        <v>17007949350</v>
      </c>
      <c r="AR7" s="126"/>
      <c r="AS7" s="367">
        <v>4868703493</v>
      </c>
      <c r="AT7" s="367">
        <v>4395219474</v>
      </c>
      <c r="AU7" s="367">
        <v>4324014755</v>
      </c>
      <c r="AV7" s="367">
        <v>4287080528</v>
      </c>
      <c r="AW7" s="178">
        <v>17875018250</v>
      </c>
      <c r="AX7" s="126"/>
      <c r="AY7" s="367">
        <v>4769607694</v>
      </c>
      <c r="AZ7" s="367">
        <v>4581377838</v>
      </c>
    </row>
    <row r="8" spans="1:52">
      <c r="A8" s="368"/>
      <c r="B8" s="280" t="s">
        <v>23</v>
      </c>
      <c r="C8" s="254">
        <v>2.5963651334269346E-2</v>
      </c>
      <c r="D8" s="254">
        <v>0.20519179734495269</v>
      </c>
      <c r="E8" s="254">
        <v>0.16918070022749479</v>
      </c>
      <c r="F8" s="254">
        <v>0.10248057670207364</v>
      </c>
      <c r="G8" s="369"/>
      <c r="H8" s="283"/>
      <c r="I8" s="254">
        <v>0.18608582802574633</v>
      </c>
      <c r="J8" s="254">
        <v>0.27477044294757702</v>
      </c>
      <c r="K8" s="254">
        <v>7.5428602380383986E-2</v>
      </c>
      <c r="L8" s="254">
        <v>4.0717979105119716E-3</v>
      </c>
      <c r="M8" s="256">
        <v>0.12967670570846179</v>
      </c>
      <c r="N8" s="283"/>
      <c r="O8" s="254">
        <v>-2.7802761801273501E-2</v>
      </c>
      <c r="P8" s="254">
        <v>-3.956940290532851E-2</v>
      </c>
      <c r="Q8" s="255">
        <v>6.1635693516646217E-3</v>
      </c>
      <c r="R8" s="255">
        <v>0.13439166665802937</v>
      </c>
      <c r="S8" s="256">
        <v>1.5389792371924393E-2</v>
      </c>
      <c r="T8" s="287"/>
      <c r="U8" s="254">
        <v>0.10956734657628764</v>
      </c>
      <c r="V8" s="254">
        <v>8.0745780271459511E-2</v>
      </c>
      <c r="W8" s="254">
        <v>0.10192355762348848</v>
      </c>
      <c r="X8" s="254">
        <v>6.6562280039790256E-3</v>
      </c>
      <c r="Y8" s="256">
        <v>7.3844965104348237E-2</v>
      </c>
      <c r="Z8" s="287"/>
      <c r="AA8" s="254">
        <v>4.7663130977722901E-2</v>
      </c>
      <c r="AB8" s="254">
        <v>1.7794090304801058E-2</v>
      </c>
      <c r="AC8" s="254">
        <v>-1.3280549873067482E-2</v>
      </c>
      <c r="AD8" s="254">
        <v>4.9686887057178053E-2</v>
      </c>
      <c r="AE8" s="256">
        <v>2.5185961918798849E-2</v>
      </c>
      <c r="AF8" s="287"/>
      <c r="AG8" s="254">
        <v>6.7208565858730029E-2</v>
      </c>
      <c r="AH8" s="254">
        <v>6.7295450306838367E-2</v>
      </c>
      <c r="AI8" s="254">
        <v>0.16503445958180096</v>
      </c>
      <c r="AJ8" s="254">
        <v>0.11380310694896356</v>
      </c>
      <c r="AK8" s="256">
        <v>0.10291635117130005</v>
      </c>
      <c r="AL8" s="287"/>
      <c r="AM8" s="254">
        <v>6.3576626331593777E-2</v>
      </c>
      <c r="AN8" s="254">
        <v>0.14024754873064427</v>
      </c>
      <c r="AO8" s="254">
        <v>0.1137974443162042</v>
      </c>
      <c r="AP8" s="254">
        <v>7.2896787470682067E-2</v>
      </c>
      <c r="AQ8" s="256">
        <v>9.7201912041122496E-2</v>
      </c>
      <c r="AR8" s="287"/>
      <c r="AS8" s="254">
        <v>0.17844589622077001</v>
      </c>
      <c r="AT8" s="254">
        <v>4.6041770038258489E-2</v>
      </c>
      <c r="AU8" s="254">
        <v>-3.6367242028317426E-2</v>
      </c>
      <c r="AV8" s="254">
        <v>2.3774711995242948E-2</v>
      </c>
      <c r="AW8" s="256">
        <v>5.0980214143217628E-2</v>
      </c>
      <c r="AX8" s="287"/>
      <c r="AY8" s="254">
        <v>-2.0353631956120388E-2</v>
      </c>
      <c r="AZ8" s="254">
        <v>4.2354736800112702E-2</v>
      </c>
    </row>
    <row r="9" spans="1:52">
      <c r="A9" s="279" t="s">
        <v>39</v>
      </c>
      <c r="B9" s="279" t="s">
        <v>25</v>
      </c>
      <c r="C9" s="367">
        <v>668467007</v>
      </c>
      <c r="D9" s="367">
        <v>725578790</v>
      </c>
      <c r="E9" s="367">
        <v>871928179</v>
      </c>
      <c r="F9" s="367">
        <v>815609004</v>
      </c>
      <c r="G9" s="139">
        <v>3081582980</v>
      </c>
      <c r="H9" s="331"/>
      <c r="I9" s="367">
        <v>780212650</v>
      </c>
      <c r="J9" s="367">
        <v>895481593</v>
      </c>
      <c r="K9" s="367">
        <v>880827806</v>
      </c>
      <c r="L9" s="367">
        <v>814489698</v>
      </c>
      <c r="M9" s="178">
        <v>3371011747</v>
      </c>
      <c r="N9" s="331"/>
      <c r="O9" s="367">
        <v>820188642</v>
      </c>
      <c r="P9" s="367">
        <v>860374090</v>
      </c>
      <c r="Q9" s="352">
        <v>897303248</v>
      </c>
      <c r="R9" s="352">
        <v>860127629</v>
      </c>
      <c r="S9" s="178">
        <v>3437993609</v>
      </c>
      <c r="T9" s="126"/>
      <c r="U9" s="367">
        <v>846613342</v>
      </c>
      <c r="V9" s="367">
        <v>926931744</v>
      </c>
      <c r="W9" s="367">
        <v>959760207</v>
      </c>
      <c r="X9" s="367">
        <v>931182596</v>
      </c>
      <c r="Y9" s="178">
        <v>3664487889</v>
      </c>
      <c r="Z9" s="126"/>
      <c r="AA9" s="367">
        <v>864311879</v>
      </c>
      <c r="AB9" s="367">
        <v>956506842</v>
      </c>
      <c r="AC9" s="367">
        <v>988555190</v>
      </c>
      <c r="AD9" s="367">
        <v>964424637</v>
      </c>
      <c r="AE9" s="178">
        <v>3773798548</v>
      </c>
      <c r="AF9" s="126"/>
      <c r="AG9" s="367">
        <v>921835185</v>
      </c>
      <c r="AH9" s="367">
        <v>1048075895</v>
      </c>
      <c r="AI9" s="367">
        <v>1049369593</v>
      </c>
      <c r="AJ9" s="367">
        <v>980164249</v>
      </c>
      <c r="AK9" s="178">
        <v>3999444922</v>
      </c>
      <c r="AL9" s="126"/>
      <c r="AM9" s="367">
        <v>938129696</v>
      </c>
      <c r="AN9" s="367">
        <v>1047059606</v>
      </c>
      <c r="AO9" s="367">
        <v>1054316398</v>
      </c>
      <c r="AP9" s="367">
        <v>1007557989</v>
      </c>
      <c r="AQ9" s="178">
        <v>4047063689</v>
      </c>
      <c r="AR9" s="126"/>
      <c r="AS9" s="367">
        <v>930067289</v>
      </c>
      <c r="AT9" s="367">
        <v>1092663246</v>
      </c>
      <c r="AU9" s="367">
        <v>1132667177</v>
      </c>
      <c r="AV9" s="367">
        <v>1079685931</v>
      </c>
      <c r="AW9" s="178">
        <v>4235083643</v>
      </c>
      <c r="AX9" s="126"/>
      <c r="AY9" s="367">
        <v>1045629912</v>
      </c>
      <c r="AZ9" s="367">
        <v>1137945527</v>
      </c>
    </row>
    <row r="10" spans="1:52">
      <c r="A10" s="368"/>
      <c r="B10" s="280" t="s">
        <v>23</v>
      </c>
      <c r="C10" s="254">
        <v>8.8590432220279278E-2</v>
      </c>
      <c r="D10" s="254">
        <v>0.5096287282305918</v>
      </c>
      <c r="E10" s="254">
        <v>0.18599674788683199</v>
      </c>
      <c r="F10" s="370">
        <v>0.16091688573500082</v>
      </c>
      <c r="G10" s="369"/>
      <c r="H10" s="283"/>
      <c r="I10" s="254">
        <v>0.16716702818513227</v>
      </c>
      <c r="J10" s="254">
        <v>0.23416175519684085</v>
      </c>
      <c r="K10" s="254">
        <v>1.0206834937032125E-2</v>
      </c>
      <c r="L10" s="370">
        <v>-1.3723561099872311E-3</v>
      </c>
      <c r="M10" s="256">
        <v>9.3922107202188743E-2</v>
      </c>
      <c r="N10" s="283"/>
      <c r="O10" s="370">
        <v>5.1237303060902795E-2</v>
      </c>
      <c r="P10" s="370">
        <v>-3.9205164321004626E-2</v>
      </c>
      <c r="Q10" s="255">
        <v>1.8704498073031983E-2</v>
      </c>
      <c r="R10" s="255">
        <v>5.6032545423306157E-2</v>
      </c>
      <c r="S10" s="256">
        <v>1.9869958050312331E-2</v>
      </c>
      <c r="T10" s="287"/>
      <c r="U10" s="370">
        <v>3.2217832150862602E-2</v>
      </c>
      <c r="V10" s="370">
        <v>7.7358970677510852E-2</v>
      </c>
      <c r="W10" s="370">
        <v>6.9605185470141162E-2</v>
      </c>
      <c r="X10" s="370">
        <v>8.2609794877313458E-2</v>
      </c>
      <c r="Y10" s="256">
        <v>6.5879785060414919E-2</v>
      </c>
      <c r="Z10" s="287"/>
      <c r="AA10" s="370">
        <v>2.0905100501003027E-2</v>
      </c>
      <c r="AB10" s="370">
        <v>3.1906446393101362E-2</v>
      </c>
      <c r="AC10" s="370">
        <v>3.0002268056108283E-2</v>
      </c>
      <c r="AD10" s="370">
        <v>3.5698735288647976E-2</v>
      </c>
      <c r="AE10" s="256">
        <v>2.9829723091220117E-2</v>
      </c>
      <c r="AF10" s="287"/>
      <c r="AG10" s="370">
        <v>6.6553876439317206E-2</v>
      </c>
      <c r="AH10" s="370">
        <v>9.5732773650143876E-2</v>
      </c>
      <c r="AI10" s="370">
        <v>6.1518470202963638E-2</v>
      </c>
      <c r="AJ10" s="370">
        <v>1.6320209372668648E-2</v>
      </c>
      <c r="AK10" s="256">
        <v>5.979290392159009E-2</v>
      </c>
      <c r="AL10" s="287"/>
      <c r="AM10" s="370">
        <v>1.7676165181306214E-2</v>
      </c>
      <c r="AN10" s="370">
        <v>-9.6967118969948363E-4</v>
      </c>
      <c r="AO10" s="370">
        <v>4.7140731282844239E-3</v>
      </c>
      <c r="AP10" s="370">
        <v>2.7948111786313401E-2</v>
      </c>
      <c r="AQ10" s="256">
        <v>1.1906343987401868E-2</v>
      </c>
      <c r="AR10" s="287"/>
      <c r="AS10" s="370">
        <v>-8.5941283325499107E-3</v>
      </c>
      <c r="AT10" s="370">
        <v>4.3554005654191874E-2</v>
      </c>
      <c r="AU10" s="370">
        <v>7.4314294218157384E-2</v>
      </c>
      <c r="AV10" s="370">
        <v>7.1586889079790827E-2</v>
      </c>
      <c r="AW10" s="256">
        <v>4.6458363012927606E-2</v>
      </c>
      <c r="AX10" s="287"/>
      <c r="AY10" s="370">
        <v>0.12425189485402921</v>
      </c>
      <c r="AZ10" s="370">
        <v>4.1442119670235478E-2</v>
      </c>
    </row>
    <row r="11" spans="1:52">
      <c r="A11" s="279" t="s">
        <v>40</v>
      </c>
      <c r="B11" s="279" t="s">
        <v>25</v>
      </c>
      <c r="C11" s="367">
        <v>15967857252</v>
      </c>
      <c r="D11" s="367">
        <v>16562678172</v>
      </c>
      <c r="E11" s="367">
        <v>15488926317</v>
      </c>
      <c r="F11" s="367">
        <v>15778843820</v>
      </c>
      <c r="G11" s="139">
        <v>63798305561</v>
      </c>
      <c r="H11" s="331"/>
      <c r="I11" s="367">
        <v>15358113987</v>
      </c>
      <c r="J11" s="367">
        <v>15505062335</v>
      </c>
      <c r="K11" s="367">
        <v>15263253369</v>
      </c>
      <c r="L11" s="367">
        <v>15441465171</v>
      </c>
      <c r="M11" s="178">
        <v>61567894862</v>
      </c>
      <c r="N11" s="331"/>
      <c r="O11" s="367">
        <v>15483022550</v>
      </c>
      <c r="P11" s="367">
        <v>16008281993</v>
      </c>
      <c r="Q11" s="352">
        <v>15661689459</v>
      </c>
      <c r="R11" s="352">
        <v>15494732124</v>
      </c>
      <c r="S11" s="178">
        <v>62647726126</v>
      </c>
      <c r="T11" s="126"/>
      <c r="U11" s="367">
        <v>15380109467</v>
      </c>
      <c r="V11" s="367">
        <v>15946717586</v>
      </c>
      <c r="W11" s="367">
        <v>15658304600</v>
      </c>
      <c r="X11" s="367">
        <v>16005816133</v>
      </c>
      <c r="Y11" s="178">
        <v>62990947786</v>
      </c>
      <c r="Z11" s="126"/>
      <c r="AA11" s="367">
        <v>15785347590</v>
      </c>
      <c r="AB11" s="367">
        <v>16110359608</v>
      </c>
      <c r="AC11" s="367">
        <v>16329332699</v>
      </c>
      <c r="AD11" s="367">
        <v>17182715853</v>
      </c>
      <c r="AE11" s="178">
        <v>65407755750</v>
      </c>
      <c r="AF11" s="126"/>
      <c r="AG11" s="367">
        <v>16116975856</v>
      </c>
      <c r="AH11" s="367">
        <v>16469180764</v>
      </c>
      <c r="AI11" s="367">
        <v>16417558329</v>
      </c>
      <c r="AJ11" s="367">
        <v>15388746294</v>
      </c>
      <c r="AK11" s="178">
        <v>64392461243</v>
      </c>
      <c r="AL11" s="126"/>
      <c r="AM11" s="367">
        <v>15136860645</v>
      </c>
      <c r="AN11" s="367">
        <v>15889623512</v>
      </c>
      <c r="AO11" s="367">
        <v>16049770537</v>
      </c>
      <c r="AP11" s="367">
        <v>16570060597</v>
      </c>
      <c r="AQ11" s="178">
        <v>63646315291</v>
      </c>
      <c r="AR11" s="126"/>
      <c r="AS11" s="367">
        <v>16151856527</v>
      </c>
      <c r="AT11" s="367">
        <v>16711599964</v>
      </c>
      <c r="AU11" s="367">
        <v>16964269705</v>
      </c>
      <c r="AV11" s="367">
        <v>17204032413</v>
      </c>
      <c r="AW11" s="178">
        <v>67031758609</v>
      </c>
      <c r="AX11" s="126"/>
      <c r="AY11" s="367">
        <v>16295129359</v>
      </c>
      <c r="AZ11" s="367">
        <v>16839448378</v>
      </c>
    </row>
    <row r="12" spans="1:52">
      <c r="A12" s="368"/>
      <c r="B12" s="280" t="s">
        <v>23</v>
      </c>
      <c r="C12" s="254">
        <v>8.7088108089879809E-2</v>
      </c>
      <c r="D12" s="254">
        <v>0.21852023705887461</v>
      </c>
      <c r="E12" s="254">
        <v>7.2405082947299415E-2</v>
      </c>
      <c r="F12" s="370">
        <v>-2.2242661373437375E-2</v>
      </c>
      <c r="G12" s="371"/>
      <c r="H12" s="288"/>
      <c r="I12" s="254">
        <v>-3.8185666077621569E-2</v>
      </c>
      <c r="J12" s="254">
        <v>-6.3855363608281063E-2</v>
      </c>
      <c r="K12" s="254">
        <v>-1.4569954261601127E-2</v>
      </c>
      <c r="L12" s="370">
        <v>-2.1381709132095333E-2</v>
      </c>
      <c r="M12" s="372">
        <v>-3.4960343842790897E-2</v>
      </c>
      <c r="N12" s="283"/>
      <c r="O12" s="370">
        <v>8.1330665409653502E-3</v>
      </c>
      <c r="P12" s="370">
        <v>3.2455184450569385E-2</v>
      </c>
      <c r="Q12" s="255">
        <v>2.6104270195057566E-2</v>
      </c>
      <c r="R12" s="255">
        <v>3.4496048406105206E-3</v>
      </c>
      <c r="S12" s="372">
        <v>1.7538869347739849E-2</v>
      </c>
      <c r="T12" s="320"/>
      <c r="U12" s="370">
        <v>-6.6468341480262483E-3</v>
      </c>
      <c r="V12" s="370">
        <v>-3.8457847648436516E-3</v>
      </c>
      <c r="W12" s="370">
        <v>-2.1612349094657368E-4</v>
      </c>
      <c r="X12" s="370">
        <v>3.2984372037537568E-2</v>
      </c>
      <c r="Y12" s="372">
        <v>5.4785972488402557E-3</v>
      </c>
      <c r="Z12" s="287"/>
      <c r="AA12" s="370">
        <v>2.6348194976732131E-2</v>
      </c>
      <c r="AB12" s="370">
        <v>1.0261799716304365E-2</v>
      </c>
      <c r="AC12" s="370">
        <v>4.2854454306630263E-2</v>
      </c>
      <c r="AD12" s="370">
        <v>7.3529503914113281E-2</v>
      </c>
      <c r="AE12" s="372">
        <v>3.8367544051101765E-2</v>
      </c>
      <c r="AF12" s="287"/>
      <c r="AG12" s="370">
        <v>2.1008613469499116E-2</v>
      </c>
      <c r="AH12" s="370">
        <v>2.2272696869026998E-2</v>
      </c>
      <c r="AI12" s="370">
        <v>5.4028925508635695E-3</v>
      </c>
      <c r="AJ12" s="370">
        <v>-0.10440547200731276</v>
      </c>
      <c r="AK12" s="372">
        <v>-1.5522540031500776E-2</v>
      </c>
      <c r="AL12" s="287"/>
      <c r="AM12" s="370">
        <v>-6.081260031391833E-2</v>
      </c>
      <c r="AN12" s="370">
        <v>-3.519041173358517E-2</v>
      </c>
      <c r="AO12" s="370">
        <v>-2.2402100521265678E-2</v>
      </c>
      <c r="AP12" s="370">
        <v>7.6764817642135608E-2</v>
      </c>
      <c r="AQ12" s="372">
        <v>-1.1587473713487118E-2</v>
      </c>
      <c r="AR12" s="287"/>
      <c r="AS12" s="370">
        <v>6.7054583232572185E-2</v>
      </c>
      <c r="AT12" s="370">
        <v>5.1730391936551268E-2</v>
      </c>
      <c r="AU12" s="370">
        <v>5.6978955922876162E-2</v>
      </c>
      <c r="AV12" s="370">
        <v>3.8260078307425172E-2</v>
      </c>
      <c r="AW12" s="372">
        <v>5.3191505313721077E-2</v>
      </c>
      <c r="AX12" s="287"/>
      <c r="AY12" s="370">
        <v>8.870363091728839E-3</v>
      </c>
      <c r="AZ12" s="370">
        <v>7.650279702446916E-3</v>
      </c>
    </row>
    <row r="13" spans="1:52">
      <c r="A13" s="279" t="s">
        <v>41</v>
      </c>
      <c r="B13" s="289" t="s">
        <v>25</v>
      </c>
      <c r="C13" s="331">
        <v>56082594</v>
      </c>
      <c r="D13" s="331">
        <v>49634445</v>
      </c>
      <c r="E13" s="331">
        <v>46816698</v>
      </c>
      <c r="F13" s="331">
        <v>46838789</v>
      </c>
      <c r="G13" s="246">
        <v>199372526</v>
      </c>
      <c r="H13" s="331"/>
      <c r="I13" s="331">
        <v>44727487</v>
      </c>
      <c r="J13" s="331">
        <v>45171724</v>
      </c>
      <c r="K13" s="331">
        <v>45314957</v>
      </c>
      <c r="L13" s="331">
        <v>43066435</v>
      </c>
      <c r="M13" s="373">
        <v>178280603</v>
      </c>
      <c r="N13" s="331"/>
      <c r="O13" s="367">
        <v>43006442</v>
      </c>
      <c r="P13" s="367">
        <v>42205656</v>
      </c>
      <c r="Q13" s="352">
        <v>41406839</v>
      </c>
      <c r="R13" s="352">
        <v>39114463</v>
      </c>
      <c r="S13" s="373">
        <v>165733400</v>
      </c>
      <c r="T13" s="126"/>
      <c r="U13" s="331">
        <v>35742450</v>
      </c>
      <c r="V13" s="331">
        <v>33709561</v>
      </c>
      <c r="W13" s="331">
        <v>34069530</v>
      </c>
      <c r="X13" s="331">
        <v>32108085</v>
      </c>
      <c r="Y13" s="373">
        <v>135629626</v>
      </c>
      <c r="Z13" s="126"/>
      <c r="AA13" s="367">
        <v>71645047</v>
      </c>
      <c r="AB13" s="367">
        <v>72770788</v>
      </c>
      <c r="AC13" s="367">
        <v>74974708</v>
      </c>
      <c r="AD13" s="331">
        <v>77365509</v>
      </c>
      <c r="AE13" s="373">
        <v>296756052</v>
      </c>
      <c r="AF13" s="126"/>
      <c r="AG13" s="367">
        <v>69889035</v>
      </c>
      <c r="AH13" s="367">
        <v>72454914</v>
      </c>
      <c r="AI13" s="367">
        <v>74606132</v>
      </c>
      <c r="AJ13" s="331">
        <v>76054680</v>
      </c>
      <c r="AK13" s="373">
        <v>293004761</v>
      </c>
      <c r="AL13" s="126"/>
      <c r="AM13" s="367">
        <v>71326137</v>
      </c>
      <c r="AN13" s="367">
        <v>74287817</v>
      </c>
      <c r="AO13" s="367">
        <v>75854670</v>
      </c>
      <c r="AP13" s="331">
        <v>77344014</v>
      </c>
      <c r="AQ13" s="373">
        <v>298812638</v>
      </c>
      <c r="AR13" s="126"/>
      <c r="AS13" s="367">
        <v>71514363</v>
      </c>
      <c r="AT13" s="367">
        <v>73502291</v>
      </c>
      <c r="AU13" s="367">
        <v>75572510</v>
      </c>
      <c r="AV13" s="331">
        <v>75329922</v>
      </c>
      <c r="AW13" s="373">
        <v>295919086</v>
      </c>
      <c r="AX13" s="126"/>
      <c r="AY13" s="367">
        <v>72790947</v>
      </c>
      <c r="AZ13" s="367">
        <v>72116231</v>
      </c>
    </row>
    <row r="14" spans="1:52">
      <c r="A14" s="368"/>
      <c r="B14" s="280" t="s">
        <v>23</v>
      </c>
      <c r="C14" s="254">
        <v>5.2433141778593546E-2</v>
      </c>
      <c r="D14" s="254">
        <v>-5.2623782380811779E-2</v>
      </c>
      <c r="E14" s="254">
        <v>-0.13456060260125954</v>
      </c>
      <c r="F14" s="370">
        <v>-0.17708145270032136</v>
      </c>
      <c r="G14" s="374"/>
      <c r="H14" s="283"/>
      <c r="I14" s="254">
        <v>-0.20247114461217683</v>
      </c>
      <c r="J14" s="254">
        <v>-8.9911773970677011E-2</v>
      </c>
      <c r="K14" s="254">
        <v>-3.2077037983328088E-2</v>
      </c>
      <c r="L14" s="370">
        <v>-8.0539101896934182E-2</v>
      </c>
      <c r="M14" s="256">
        <v>-0.10579152214784093</v>
      </c>
      <c r="N14" s="283"/>
      <c r="O14" s="370">
        <v>-3.8478464037114413E-2</v>
      </c>
      <c r="P14" s="370">
        <v>-6.5662050002784911E-2</v>
      </c>
      <c r="Q14" s="255">
        <v>-8.6243444962333271E-2</v>
      </c>
      <c r="R14" s="255">
        <v>-9.1764549352645552E-2</v>
      </c>
      <c r="S14" s="256">
        <v>-7.0378957603144277E-2</v>
      </c>
      <c r="T14" s="287"/>
      <c r="U14" s="370">
        <v>-0.1689047422244323</v>
      </c>
      <c r="V14" s="370">
        <v>-0.2013022851723949</v>
      </c>
      <c r="W14" s="370">
        <v>-0.17720041368045503</v>
      </c>
      <c r="X14" s="370">
        <v>-0.17912499527348746</v>
      </c>
      <c r="Y14" s="256">
        <v>-0.18163975396630971</v>
      </c>
      <c r="Z14" s="287"/>
      <c r="AA14" s="370">
        <v>1.0044805826125516</v>
      </c>
      <c r="AB14" s="370">
        <v>1.1587581042660271</v>
      </c>
      <c r="AC14" s="370">
        <v>1.2006381655397065</v>
      </c>
      <c r="AD14" s="370">
        <v>1.409533580093612</v>
      </c>
      <c r="AE14" s="256">
        <v>1.1879884266583467</v>
      </c>
      <c r="AF14" s="287"/>
      <c r="AG14" s="370">
        <v>-2.4509886915141554E-2</v>
      </c>
      <c r="AH14" s="370">
        <v>-4.3406703250210565E-3</v>
      </c>
      <c r="AI14" s="370">
        <v>-4.916004474468938E-3</v>
      </c>
      <c r="AJ14" s="370">
        <v>-1.6943325481126204E-2</v>
      </c>
      <c r="AK14" s="256">
        <v>-1.2640992406786733E-2</v>
      </c>
      <c r="AL14" s="287"/>
      <c r="AM14" s="370">
        <v>2.0562624737914925E-2</v>
      </c>
      <c r="AN14" s="370">
        <v>2.5297152378098264E-2</v>
      </c>
      <c r="AO14" s="370">
        <v>1.6735058721446761E-2</v>
      </c>
      <c r="AP14" s="370">
        <v>1.6952724013827858E-2</v>
      </c>
      <c r="AQ14" s="256">
        <v>1.9821783714975227E-2</v>
      </c>
      <c r="AR14" s="287"/>
      <c r="AS14" s="370">
        <v>2.6389484684976594E-3</v>
      </c>
      <c r="AT14" s="370">
        <v>-1.0574089153811084E-2</v>
      </c>
      <c r="AU14" s="370">
        <v>-3.7197446116369326E-3</v>
      </c>
      <c r="AV14" s="370">
        <v>-2.6040696568967792E-2</v>
      </c>
      <c r="AW14" s="256">
        <v>-9.6834993973715644E-3</v>
      </c>
      <c r="AX14" s="287"/>
      <c r="AY14" s="370">
        <v>1.7850735802540818E-2</v>
      </c>
      <c r="AZ14" s="370">
        <v>-1.8857371398124156E-2</v>
      </c>
    </row>
    <row r="15" spans="1:52">
      <c r="A15" s="279" t="s">
        <v>238</v>
      </c>
      <c r="B15" s="279" t="s">
        <v>25</v>
      </c>
      <c r="C15" s="367">
        <v>1687722287</v>
      </c>
      <c r="D15" s="367">
        <v>1868614806</v>
      </c>
      <c r="E15" s="367">
        <v>1951758311</v>
      </c>
      <c r="F15" s="367">
        <v>1993649841</v>
      </c>
      <c r="G15" s="139">
        <v>7501745245</v>
      </c>
      <c r="H15" s="331"/>
      <c r="I15" s="367">
        <v>2098004524</v>
      </c>
      <c r="J15" s="367">
        <v>2158588557</v>
      </c>
      <c r="K15" s="367">
        <v>2300061467</v>
      </c>
      <c r="L15" s="367">
        <v>2364288591</v>
      </c>
      <c r="M15" s="178">
        <v>8920943139</v>
      </c>
      <c r="N15" s="331"/>
      <c r="O15" s="367">
        <v>2451059138</v>
      </c>
      <c r="P15" s="367">
        <v>2576371703</v>
      </c>
      <c r="Q15" s="352">
        <v>2740644075</v>
      </c>
      <c r="R15" s="352">
        <v>2731209294</v>
      </c>
      <c r="S15" s="178">
        <v>10499284210</v>
      </c>
      <c r="T15" s="126"/>
      <c r="U15" s="367">
        <v>2820090731</v>
      </c>
      <c r="V15" s="367">
        <v>2981590820</v>
      </c>
      <c r="W15" s="367">
        <v>3005165540</v>
      </c>
      <c r="X15" s="367">
        <v>3048173770</v>
      </c>
      <c r="Y15" s="178">
        <v>11855020861</v>
      </c>
      <c r="Z15" s="126"/>
      <c r="AA15" s="367">
        <v>3151898739</v>
      </c>
      <c r="AB15" s="367">
        <v>3182251263</v>
      </c>
      <c r="AC15" s="367">
        <v>3299723776</v>
      </c>
      <c r="AD15" s="367">
        <v>3400198904</v>
      </c>
      <c r="AE15" s="178">
        <v>13034072682</v>
      </c>
      <c r="AF15" s="126"/>
      <c r="AG15" s="367">
        <v>3401865891</v>
      </c>
      <c r="AH15" s="367">
        <v>3484960768</v>
      </c>
      <c r="AI15" s="367">
        <v>3548814550</v>
      </c>
      <c r="AJ15" s="367">
        <v>2987822881</v>
      </c>
      <c r="AK15" s="178">
        <v>13423464090</v>
      </c>
      <c r="AL15" s="126"/>
      <c r="AM15" s="367">
        <v>3059065722</v>
      </c>
      <c r="AN15" s="367">
        <v>3213435023</v>
      </c>
      <c r="AO15" s="367">
        <v>3325611402</v>
      </c>
      <c r="AP15" s="367">
        <v>3470766013</v>
      </c>
      <c r="AQ15" s="178">
        <v>13068878160</v>
      </c>
      <c r="AR15" s="126"/>
      <c r="AS15" s="367">
        <v>3527379879</v>
      </c>
      <c r="AT15" s="367">
        <v>3614875709</v>
      </c>
      <c r="AU15" s="367">
        <v>3752781604</v>
      </c>
      <c r="AV15" s="367">
        <v>3647009589</v>
      </c>
      <c r="AW15" s="178">
        <v>14542046781</v>
      </c>
      <c r="AX15" s="126"/>
      <c r="AY15" s="367">
        <v>3464575343</v>
      </c>
      <c r="AZ15" s="367">
        <v>3520378782</v>
      </c>
    </row>
    <row r="16" spans="1:52">
      <c r="A16" s="368" t="s">
        <v>234</v>
      </c>
      <c r="B16" s="280" t="s">
        <v>23</v>
      </c>
      <c r="C16" s="254">
        <v>0.70801663319260055</v>
      </c>
      <c r="D16" s="254">
        <v>0.44209261294653091</v>
      </c>
      <c r="E16" s="254">
        <v>1.6836901142807392</v>
      </c>
      <c r="F16" s="370">
        <v>0.32963649894757763</v>
      </c>
      <c r="G16" s="369"/>
      <c r="H16" s="283"/>
      <c r="I16" s="254">
        <v>0.24309819225608176</v>
      </c>
      <c r="J16" s="254">
        <v>0.15518112671959639</v>
      </c>
      <c r="K16" s="254">
        <v>0.17845608958700623</v>
      </c>
      <c r="L16" s="370">
        <v>0.18590965292786338</v>
      </c>
      <c r="M16" s="256">
        <v>0.18918236325685833</v>
      </c>
      <c r="N16" s="283"/>
      <c r="O16" s="370">
        <v>0.16828114999813026</v>
      </c>
      <c r="P16" s="370">
        <v>0.19354459405669866</v>
      </c>
      <c r="Q16" s="255">
        <v>0.19155253645227899</v>
      </c>
      <c r="R16" s="255">
        <v>0.15519285775718572</v>
      </c>
      <c r="S16" s="256">
        <v>0.17692535939388643</v>
      </c>
      <c r="T16" s="287"/>
      <c r="U16" s="370">
        <v>0.15056005270485651</v>
      </c>
      <c r="V16" s="370">
        <v>0.15728286276710435</v>
      </c>
      <c r="W16" s="370">
        <v>9.6517992764164395E-2</v>
      </c>
      <c r="X16" s="370">
        <v>0.11605279635519583</v>
      </c>
      <c r="Y16" s="256">
        <v>0.12912657890608714</v>
      </c>
      <c r="Z16" s="287"/>
      <c r="AA16" s="370">
        <v>0.11765862862232845</v>
      </c>
      <c r="AB16" s="370">
        <v>6.7299792330323793E-2</v>
      </c>
      <c r="AC16" s="370">
        <v>9.8017307891797634E-2</v>
      </c>
      <c r="AD16" s="370">
        <v>0.11548722630731123</v>
      </c>
      <c r="AE16" s="256">
        <v>9.9455904365278736E-2</v>
      </c>
      <c r="AF16" s="287"/>
      <c r="AG16" s="370">
        <v>7.9306847300337768E-2</v>
      </c>
      <c r="AH16" s="370">
        <v>9.5124325511187546E-2</v>
      </c>
      <c r="AI16" s="370">
        <v>7.5488371424214717E-2</v>
      </c>
      <c r="AJ16" s="370">
        <v>-0.1212799705672748</v>
      </c>
      <c r="AK16" s="256">
        <v>2.9874883890876891E-2</v>
      </c>
      <c r="AL16" s="287"/>
      <c r="AM16" s="370">
        <v>-0.1007682783459849</v>
      </c>
      <c r="AN16" s="370">
        <v>-7.7913572942695408E-2</v>
      </c>
      <c r="AO16" s="370">
        <v>-6.2895128740948159E-2</v>
      </c>
      <c r="AP16" s="370">
        <v>0.16163713554478254</v>
      </c>
      <c r="AQ16" s="256">
        <v>-2.6415381873308941E-2</v>
      </c>
      <c r="AR16" s="287"/>
      <c r="AS16" s="370">
        <v>0.15309058371384676</v>
      </c>
      <c r="AT16" s="370">
        <v>0.12492572064681817</v>
      </c>
      <c r="AU16" s="370">
        <v>0.12844862203175711</v>
      </c>
      <c r="AV16" s="370">
        <v>5.0779446191378863E-2</v>
      </c>
      <c r="AW16" s="256">
        <v>0.11272341841160749</v>
      </c>
      <c r="AX16" s="287"/>
      <c r="AY16" s="370">
        <v>-1.780486881322374E-2</v>
      </c>
      <c r="AZ16" s="370">
        <v>-2.6141127553771737E-2</v>
      </c>
    </row>
    <row r="17" spans="1:52">
      <c r="A17" s="279" t="s">
        <v>42</v>
      </c>
      <c r="B17" s="279" t="s">
        <v>25</v>
      </c>
      <c r="C17" s="367">
        <v>8724469462</v>
      </c>
      <c r="D17" s="367">
        <v>9331726002</v>
      </c>
      <c r="E17" s="367">
        <v>9419936440</v>
      </c>
      <c r="F17" s="367">
        <v>9347334449</v>
      </c>
      <c r="G17" s="139">
        <v>36823466353</v>
      </c>
      <c r="H17" s="331"/>
      <c r="I17" s="367">
        <v>8486243547</v>
      </c>
      <c r="J17" s="367">
        <v>9446109441</v>
      </c>
      <c r="K17" s="367">
        <v>8896304471</v>
      </c>
      <c r="L17" s="367">
        <v>8687853861</v>
      </c>
      <c r="M17" s="178">
        <v>35516511320</v>
      </c>
      <c r="N17" s="331"/>
      <c r="O17" s="367">
        <v>8307241913</v>
      </c>
      <c r="P17" s="367">
        <v>8965167682</v>
      </c>
      <c r="Q17" s="352">
        <v>9600952357</v>
      </c>
      <c r="R17" s="352">
        <v>9579134183</v>
      </c>
      <c r="S17" s="178">
        <v>36452496135</v>
      </c>
      <c r="T17" s="126"/>
      <c r="U17" s="367">
        <v>9229079497</v>
      </c>
      <c r="V17" s="367">
        <v>10106743038</v>
      </c>
      <c r="W17" s="367">
        <v>10206996174</v>
      </c>
      <c r="X17" s="367">
        <v>10580861872</v>
      </c>
      <c r="Y17" s="178">
        <v>40123680581</v>
      </c>
      <c r="Z17" s="126"/>
      <c r="AA17" s="367">
        <v>10022111525</v>
      </c>
      <c r="AB17" s="367">
        <v>11118302379</v>
      </c>
      <c r="AC17" s="367">
        <v>11318369236</v>
      </c>
      <c r="AD17" s="367">
        <v>11464486227</v>
      </c>
      <c r="AE17" s="178">
        <v>43923269367</v>
      </c>
      <c r="AF17" s="126"/>
      <c r="AG17" s="367">
        <v>10969319209</v>
      </c>
      <c r="AH17" s="367">
        <v>12991495222</v>
      </c>
      <c r="AI17" s="367">
        <v>13241560150</v>
      </c>
      <c r="AJ17" s="367">
        <v>12956530655</v>
      </c>
      <c r="AK17" s="178">
        <v>50158905236</v>
      </c>
      <c r="AL17" s="126"/>
      <c r="AM17" s="367">
        <v>12211937922</v>
      </c>
      <c r="AN17" s="367">
        <v>13442206644</v>
      </c>
      <c r="AO17" s="367">
        <v>13654821910</v>
      </c>
      <c r="AP17" s="367">
        <v>13895428428</v>
      </c>
      <c r="AQ17" s="178">
        <v>53204394904</v>
      </c>
      <c r="AR17" s="126"/>
      <c r="AS17" s="367">
        <v>13164432848</v>
      </c>
      <c r="AT17" s="367">
        <v>14425976493</v>
      </c>
      <c r="AU17" s="367">
        <v>14848843834</v>
      </c>
      <c r="AV17" s="367">
        <v>14944720452</v>
      </c>
      <c r="AW17" s="178">
        <v>57383973627</v>
      </c>
      <c r="AX17" s="126"/>
      <c r="AY17" s="367">
        <v>14505575563</v>
      </c>
      <c r="AZ17" s="367">
        <v>15749793361</v>
      </c>
    </row>
    <row r="18" spans="1:52">
      <c r="A18" s="368"/>
      <c r="B18" s="280" t="s">
        <v>23</v>
      </c>
      <c r="C18" s="254">
        <v>7.8829231011602718E-2</v>
      </c>
      <c r="D18" s="254">
        <v>0.46731648849882285</v>
      </c>
      <c r="E18" s="254">
        <v>0.11349620060416701</v>
      </c>
      <c r="F18" s="370">
        <v>2.5365084852333852E-2</v>
      </c>
      <c r="G18" s="369"/>
      <c r="H18" s="283"/>
      <c r="I18" s="254">
        <v>-2.7305490154743348E-2</v>
      </c>
      <c r="J18" s="254">
        <v>1.2257479374714286E-2</v>
      </c>
      <c r="K18" s="254">
        <v>-5.5587632924623001E-2</v>
      </c>
      <c r="L18" s="370">
        <v>-7.0552796799792775E-2</v>
      </c>
      <c r="M18" s="256">
        <v>-3.5492449854426122E-2</v>
      </c>
      <c r="N18" s="283"/>
      <c r="O18" s="370">
        <v>-2.1093153055132374E-2</v>
      </c>
      <c r="P18" s="370">
        <v>-5.0914269202992135E-2</v>
      </c>
      <c r="Q18" s="255">
        <v>7.9206808658246475E-2</v>
      </c>
      <c r="R18" s="255">
        <v>0.10258923967413636</v>
      </c>
      <c r="S18" s="256">
        <v>2.6353512217652142E-2</v>
      </c>
      <c r="T18" s="287"/>
      <c r="U18" s="370">
        <v>0.11096794744323213</v>
      </c>
      <c r="V18" s="370">
        <v>0.12733452362436237</v>
      </c>
      <c r="W18" s="370">
        <v>6.3123302195967845E-2</v>
      </c>
      <c r="X18" s="370">
        <v>0.10457392806729415</v>
      </c>
      <c r="Y18" s="256">
        <v>0.10071146931622876</v>
      </c>
      <c r="Z18" s="287"/>
      <c r="AA18" s="370">
        <v>8.5927532454106892E-2</v>
      </c>
      <c r="AB18" s="370">
        <v>0.10008756898208171</v>
      </c>
      <c r="AC18" s="370">
        <v>0.10888346023200923</v>
      </c>
      <c r="AD18" s="370">
        <v>8.3511566986648189E-2</v>
      </c>
      <c r="AE18" s="256">
        <v>9.4696915412073146E-2</v>
      </c>
      <c r="AF18" s="287"/>
      <c r="AG18" s="370">
        <v>9.4511788422749543E-2</v>
      </c>
      <c r="AH18" s="370">
        <v>0.16847831432773797</v>
      </c>
      <c r="AI18" s="370">
        <v>0.16991766869408753</v>
      </c>
      <c r="AJ18" s="370">
        <v>0.13014490125916733</v>
      </c>
      <c r="AK18" s="256">
        <v>0.14196656940307117</v>
      </c>
      <c r="AL18" s="287"/>
      <c r="AM18" s="370">
        <v>0.11328129752851646</v>
      </c>
      <c r="AN18" s="370">
        <v>3.4692805893255407E-2</v>
      </c>
      <c r="AO18" s="370">
        <v>3.1209446267553398E-2</v>
      </c>
      <c r="AP18" s="370">
        <v>7.2465214493022678E-2</v>
      </c>
      <c r="AQ18" s="256">
        <v>6.0716828919427757E-2</v>
      </c>
      <c r="AR18" s="287"/>
      <c r="AS18" s="370">
        <v>7.7997033074010735E-2</v>
      </c>
      <c r="AT18" s="370">
        <v>7.3185145493884329E-2</v>
      </c>
      <c r="AU18" s="370">
        <v>8.7443243996142339E-2</v>
      </c>
      <c r="AV18" s="370">
        <v>7.5513470450873088E-2</v>
      </c>
      <c r="AW18" s="256">
        <v>7.8557020158606772E-2</v>
      </c>
      <c r="AX18" s="287"/>
      <c r="AY18" s="370">
        <v>0.10187622440595701</v>
      </c>
      <c r="AZ18" s="370">
        <v>9.1766187796185728E-2</v>
      </c>
    </row>
    <row r="19" spans="1:52">
      <c r="A19" s="279" t="s">
        <v>43</v>
      </c>
      <c r="B19" s="279" t="s">
        <v>25</v>
      </c>
      <c r="C19" s="367">
        <v>666356010</v>
      </c>
      <c r="D19" s="367">
        <v>816546090</v>
      </c>
      <c r="E19" s="367">
        <v>724195329</v>
      </c>
      <c r="F19" s="367">
        <v>646263219</v>
      </c>
      <c r="G19" s="139">
        <v>2853360648</v>
      </c>
      <c r="H19" s="331"/>
      <c r="I19" s="367">
        <v>549834609</v>
      </c>
      <c r="J19" s="367">
        <v>730825207</v>
      </c>
      <c r="K19" s="367">
        <v>766900331</v>
      </c>
      <c r="L19" s="367">
        <v>705619756</v>
      </c>
      <c r="M19" s="178">
        <v>2753179903</v>
      </c>
      <c r="N19" s="331"/>
      <c r="O19" s="367">
        <v>594889690</v>
      </c>
      <c r="P19" s="367">
        <v>715024652</v>
      </c>
      <c r="Q19" s="352">
        <v>773580915</v>
      </c>
      <c r="R19" s="352">
        <v>712314814</v>
      </c>
      <c r="S19" s="178">
        <v>2795810071</v>
      </c>
      <c r="T19" s="126"/>
      <c r="U19" s="367">
        <v>600235125</v>
      </c>
      <c r="V19" s="367">
        <v>738901105</v>
      </c>
      <c r="W19" s="367">
        <v>787235189</v>
      </c>
      <c r="X19" s="367">
        <v>784392168</v>
      </c>
      <c r="Y19" s="178">
        <v>2910763587</v>
      </c>
      <c r="Z19" s="126"/>
      <c r="AA19" s="367">
        <v>650716213</v>
      </c>
      <c r="AB19" s="367">
        <v>830916981</v>
      </c>
      <c r="AC19" s="367">
        <v>914762153</v>
      </c>
      <c r="AD19" s="367">
        <v>891403219</v>
      </c>
      <c r="AE19" s="178">
        <v>3287798566</v>
      </c>
      <c r="AF19" s="126"/>
      <c r="AG19" s="367">
        <v>752359546</v>
      </c>
      <c r="AH19" s="367">
        <v>919811692</v>
      </c>
      <c r="AI19" s="367">
        <v>1009594119</v>
      </c>
      <c r="AJ19" s="367">
        <v>908798717</v>
      </c>
      <c r="AK19" s="178">
        <v>3590564074</v>
      </c>
      <c r="AL19" s="126"/>
      <c r="AM19" s="367">
        <v>764296618</v>
      </c>
      <c r="AN19" s="367">
        <v>941995260</v>
      </c>
      <c r="AO19" s="367">
        <v>1021253096</v>
      </c>
      <c r="AP19" s="367">
        <v>954352099</v>
      </c>
      <c r="AQ19" s="178">
        <v>3681897073</v>
      </c>
      <c r="AR19" s="126"/>
      <c r="AS19" s="367">
        <v>761583729</v>
      </c>
      <c r="AT19" s="367">
        <v>1001317096</v>
      </c>
      <c r="AU19" s="367">
        <v>1059370462</v>
      </c>
      <c r="AV19" s="367">
        <v>1008023205</v>
      </c>
      <c r="AW19" s="178">
        <v>3830294492</v>
      </c>
      <c r="AX19" s="126"/>
      <c r="AY19" s="367">
        <v>843306980</v>
      </c>
      <c r="AZ19" s="367">
        <v>1056146881</v>
      </c>
    </row>
    <row r="20" spans="1:52">
      <c r="A20" s="368"/>
      <c r="B20" s="280" t="s">
        <v>23</v>
      </c>
      <c r="C20" s="254">
        <v>8.2905918304143192E-2</v>
      </c>
      <c r="D20" s="254">
        <v>0.52897569335508343</v>
      </c>
      <c r="E20" s="254">
        <v>-0.17976301032695224</v>
      </c>
      <c r="F20" s="370">
        <v>-0.21513692340963</v>
      </c>
      <c r="G20" s="369"/>
      <c r="H20" s="283"/>
      <c r="I20" s="254">
        <v>-0.17486358530779966</v>
      </c>
      <c r="J20" s="254">
        <v>-0.10497984626930244</v>
      </c>
      <c r="K20" s="254">
        <v>5.8968900088003741E-2</v>
      </c>
      <c r="L20" s="370">
        <v>9.1845760759595385E-2</v>
      </c>
      <c r="M20" s="256">
        <v>-3.51097380803298E-2</v>
      </c>
      <c r="N20" s="283"/>
      <c r="O20" s="370">
        <v>8.1942970235982404E-2</v>
      </c>
      <c r="P20" s="370">
        <v>-2.1620156021794124E-2</v>
      </c>
      <c r="Q20" s="255">
        <v>8.7111502368095728E-3</v>
      </c>
      <c r="R20" s="255">
        <v>9.4881952256449242E-3</v>
      </c>
      <c r="S20" s="256">
        <v>1.5483974713584203E-2</v>
      </c>
      <c r="T20" s="287"/>
      <c r="U20" s="370">
        <v>8.985590252875264E-3</v>
      </c>
      <c r="V20" s="370">
        <v>3.3392489242454859E-2</v>
      </c>
      <c r="W20" s="370">
        <v>1.765073793217864E-2</v>
      </c>
      <c r="X20" s="370">
        <v>0.10118749825691542</v>
      </c>
      <c r="Y20" s="256">
        <v>4.1116353786823545E-2</v>
      </c>
      <c r="Z20" s="287"/>
      <c r="AA20" s="370">
        <v>8.4102189121304738E-2</v>
      </c>
      <c r="AB20" s="370">
        <v>0.12453070563482238</v>
      </c>
      <c r="AC20" s="370">
        <v>0.16199347511636697</v>
      </c>
      <c r="AD20" s="370">
        <v>0.13642544554320435</v>
      </c>
      <c r="AE20" s="256">
        <v>0.12953129573418698</v>
      </c>
      <c r="AF20" s="287"/>
      <c r="AG20" s="370">
        <v>0.1562022444951745</v>
      </c>
      <c r="AH20" s="370">
        <v>0.10698386605725174</v>
      </c>
      <c r="AI20" s="370">
        <v>0.10366844068591452</v>
      </c>
      <c r="AJ20" s="370">
        <v>1.9514735452172527E-2</v>
      </c>
      <c r="AK20" s="256">
        <v>9.2087608751636685E-2</v>
      </c>
      <c r="AL20" s="287"/>
      <c r="AM20" s="370">
        <v>1.5866180024517229E-2</v>
      </c>
      <c r="AN20" s="370">
        <v>2.4117510347976712E-2</v>
      </c>
      <c r="AO20" s="370">
        <v>1.154818236416455E-2</v>
      </c>
      <c r="AP20" s="370">
        <v>5.0124830887057659E-2</v>
      </c>
      <c r="AQ20" s="256">
        <v>2.5436950049537055E-2</v>
      </c>
      <c r="AR20" s="287"/>
      <c r="AS20" s="370">
        <v>-3.5495237530934753E-3</v>
      </c>
      <c r="AT20" s="370">
        <v>6.2974665074217118E-2</v>
      </c>
      <c r="AU20" s="370">
        <v>3.7324113042395135E-2</v>
      </c>
      <c r="AV20" s="370">
        <v>5.6238264741323762E-2</v>
      </c>
      <c r="AW20" s="256">
        <v>4.0304608210866233E-2</v>
      </c>
      <c r="AX20" s="287"/>
      <c r="AY20" s="370">
        <v>0.10730698134439787</v>
      </c>
      <c r="AZ20" s="370">
        <v>5.4757663899908104E-2</v>
      </c>
    </row>
    <row r="21" spans="1:52">
      <c r="A21" s="279" t="s">
        <v>239</v>
      </c>
      <c r="B21" s="279" t="s">
        <v>25</v>
      </c>
      <c r="C21" s="367">
        <v>0</v>
      </c>
      <c r="D21" s="367">
        <v>0</v>
      </c>
      <c r="E21" s="367">
        <v>0</v>
      </c>
      <c r="F21" s="367">
        <v>0</v>
      </c>
      <c r="G21" s="139">
        <v>0</v>
      </c>
      <c r="H21" s="331"/>
      <c r="I21" s="367">
        <v>0</v>
      </c>
      <c r="J21" s="367">
        <v>0</v>
      </c>
      <c r="K21" s="367">
        <v>0</v>
      </c>
      <c r="L21" s="367">
        <v>0</v>
      </c>
      <c r="M21" s="178">
        <v>0</v>
      </c>
      <c r="N21" s="331"/>
      <c r="O21" s="375">
        <v>0</v>
      </c>
      <c r="P21" s="375">
        <v>0</v>
      </c>
      <c r="Q21" s="376">
        <v>10831</v>
      </c>
      <c r="R21" s="376">
        <v>6066</v>
      </c>
      <c r="S21" s="377">
        <v>16897</v>
      </c>
      <c r="T21" s="378"/>
      <c r="U21" s="375">
        <v>18817</v>
      </c>
      <c r="V21" s="375">
        <v>5725</v>
      </c>
      <c r="W21" s="375">
        <v>888</v>
      </c>
      <c r="X21" s="375">
        <v>0</v>
      </c>
      <c r="Y21" s="377">
        <v>25430</v>
      </c>
      <c r="Z21" s="378"/>
      <c r="AA21" s="375">
        <v>0</v>
      </c>
      <c r="AB21" s="375">
        <v>0</v>
      </c>
      <c r="AC21" s="375">
        <v>0</v>
      </c>
      <c r="AD21" s="375">
        <v>0</v>
      </c>
      <c r="AE21" s="377">
        <v>0</v>
      </c>
      <c r="AF21" s="378"/>
      <c r="AG21" s="375">
        <v>0</v>
      </c>
      <c r="AH21" s="375">
        <v>0</v>
      </c>
      <c r="AI21" s="375">
        <v>166826</v>
      </c>
      <c r="AJ21" s="375">
        <v>1906086</v>
      </c>
      <c r="AK21" s="377">
        <v>2072912</v>
      </c>
      <c r="AL21" s="378"/>
      <c r="AM21" s="375">
        <v>2435984</v>
      </c>
      <c r="AN21" s="375">
        <v>2643317</v>
      </c>
      <c r="AO21" s="375">
        <v>3004649</v>
      </c>
      <c r="AP21" s="375">
        <v>3483394</v>
      </c>
      <c r="AQ21" s="377">
        <v>11567344</v>
      </c>
      <c r="AR21" s="378"/>
      <c r="AS21" s="375">
        <v>3212727</v>
      </c>
      <c r="AT21" s="375">
        <v>3954850</v>
      </c>
      <c r="AU21" s="375">
        <v>3895001</v>
      </c>
      <c r="AV21" s="375">
        <v>4574484</v>
      </c>
      <c r="AW21" s="377">
        <v>15637062</v>
      </c>
      <c r="AX21" s="378"/>
      <c r="AY21" s="375">
        <v>4148620</v>
      </c>
      <c r="AZ21" s="375">
        <v>4980137</v>
      </c>
    </row>
    <row r="22" spans="1:52">
      <c r="A22" s="368" t="s">
        <v>236</v>
      </c>
      <c r="B22" s="280" t="s">
        <v>23</v>
      </c>
      <c r="C22" s="254">
        <v>0</v>
      </c>
      <c r="D22" s="254">
        <v>0</v>
      </c>
      <c r="E22" s="254">
        <v>0</v>
      </c>
      <c r="F22" s="370">
        <v>0</v>
      </c>
      <c r="G22" s="369"/>
      <c r="H22" s="283"/>
      <c r="I22" s="254">
        <v>0</v>
      </c>
      <c r="J22" s="254">
        <v>0</v>
      </c>
      <c r="K22" s="254">
        <v>0</v>
      </c>
      <c r="L22" s="370">
        <v>0</v>
      </c>
      <c r="M22" s="256">
        <v>0</v>
      </c>
      <c r="N22" s="283"/>
      <c r="O22" s="370" t="s">
        <v>279</v>
      </c>
      <c r="P22" s="370" t="s">
        <v>279</v>
      </c>
      <c r="Q22" s="255" t="s">
        <v>279</v>
      </c>
      <c r="R22" s="255" t="s">
        <v>279</v>
      </c>
      <c r="S22" s="256" t="s">
        <v>279</v>
      </c>
      <c r="T22" s="287"/>
      <c r="U22" s="370" t="s">
        <v>279</v>
      </c>
      <c r="V22" s="370" t="s">
        <v>279</v>
      </c>
      <c r="W22" s="370">
        <v>-0.91801311051611112</v>
      </c>
      <c r="X22" s="370">
        <v>-1</v>
      </c>
      <c r="Y22" s="256">
        <v>0.50500088773154994</v>
      </c>
      <c r="Z22" s="287"/>
      <c r="AA22" s="370">
        <v>-1</v>
      </c>
      <c r="AB22" s="370">
        <v>-1</v>
      </c>
      <c r="AC22" s="370">
        <v>-1</v>
      </c>
      <c r="AD22" s="370" t="s">
        <v>279</v>
      </c>
      <c r="AE22" s="256">
        <v>-1</v>
      </c>
      <c r="AF22" s="287"/>
      <c r="AG22" s="370" t="s">
        <v>279</v>
      </c>
      <c r="AH22" s="370" t="s">
        <v>279</v>
      </c>
      <c r="AI22" s="370" t="s">
        <v>279</v>
      </c>
      <c r="AJ22" s="370" t="s">
        <v>279</v>
      </c>
      <c r="AK22" s="256" t="s">
        <v>279</v>
      </c>
      <c r="AL22" s="287"/>
      <c r="AM22" s="370" t="s">
        <v>279</v>
      </c>
      <c r="AN22" s="370" t="s">
        <v>279</v>
      </c>
      <c r="AO22" s="370">
        <v>17.010675793940994</v>
      </c>
      <c r="AP22" s="370">
        <v>0.8275114554117704</v>
      </c>
      <c r="AQ22" s="256">
        <v>4.5802388138039625</v>
      </c>
      <c r="AR22" s="287"/>
      <c r="AS22" s="370">
        <v>0.31886211075278004</v>
      </c>
      <c r="AT22" s="370">
        <v>0.49616939625478129</v>
      </c>
      <c r="AU22" s="370">
        <v>0.2963247953421515</v>
      </c>
      <c r="AV22" s="370">
        <v>0.3132261237172711</v>
      </c>
      <c r="AW22" s="256">
        <v>0.35182821570794465</v>
      </c>
      <c r="AX22" s="287"/>
      <c r="AY22" s="370">
        <v>0.29130797605896808</v>
      </c>
      <c r="AZ22" s="370">
        <v>0.25924801193471314</v>
      </c>
    </row>
    <row r="23" spans="1:52">
      <c r="A23" s="279" t="s">
        <v>240</v>
      </c>
      <c r="B23" s="279" t="s">
        <v>25</v>
      </c>
      <c r="C23" s="367">
        <v>632199755</v>
      </c>
      <c r="D23" s="367">
        <v>678744372</v>
      </c>
      <c r="E23" s="367">
        <v>778082780</v>
      </c>
      <c r="F23" s="367">
        <v>811181517</v>
      </c>
      <c r="G23" s="139">
        <v>2900208424</v>
      </c>
      <c r="H23" s="331"/>
      <c r="I23" s="367">
        <v>832840951</v>
      </c>
      <c r="J23" s="367">
        <v>823525589</v>
      </c>
      <c r="K23" s="367">
        <v>834884801</v>
      </c>
      <c r="L23" s="367">
        <v>895826902</v>
      </c>
      <c r="M23" s="178">
        <v>3387078243</v>
      </c>
      <c r="N23" s="331"/>
      <c r="O23" s="367">
        <v>647449030</v>
      </c>
      <c r="P23" s="367">
        <v>680772809</v>
      </c>
      <c r="Q23" s="352">
        <v>674467858</v>
      </c>
      <c r="R23" s="352">
        <v>658733313</v>
      </c>
      <c r="S23" s="178">
        <v>2661423010</v>
      </c>
      <c r="T23" s="126"/>
      <c r="U23" s="367">
        <v>674866836</v>
      </c>
      <c r="V23" s="367">
        <v>771823962</v>
      </c>
      <c r="W23" s="367">
        <v>764406655</v>
      </c>
      <c r="X23" s="367">
        <v>796794188</v>
      </c>
      <c r="Y23" s="178">
        <v>3007891641</v>
      </c>
      <c r="Z23" s="126"/>
      <c r="AA23" s="367">
        <v>750752944</v>
      </c>
      <c r="AB23" s="367">
        <v>765511851</v>
      </c>
      <c r="AC23" s="367">
        <v>785061673</v>
      </c>
      <c r="AD23" s="367">
        <v>840699529</v>
      </c>
      <c r="AE23" s="178">
        <v>3142025997</v>
      </c>
      <c r="AF23" s="126"/>
      <c r="AG23" s="367">
        <v>808314557</v>
      </c>
      <c r="AH23" s="367">
        <v>853126738</v>
      </c>
      <c r="AI23" s="367">
        <v>891264123</v>
      </c>
      <c r="AJ23" s="367">
        <v>1002482217</v>
      </c>
      <c r="AK23" s="178">
        <v>3555187635</v>
      </c>
      <c r="AL23" s="126"/>
      <c r="AM23" s="367">
        <v>1251553277</v>
      </c>
      <c r="AN23" s="367">
        <v>1449748372</v>
      </c>
      <c r="AO23" s="367">
        <v>1623206713</v>
      </c>
      <c r="AP23" s="367">
        <v>1712462822</v>
      </c>
      <c r="AQ23" s="178">
        <v>6036971184</v>
      </c>
      <c r="AR23" s="126"/>
      <c r="AS23" s="367">
        <v>1691591149</v>
      </c>
      <c r="AT23" s="367">
        <v>1764209875</v>
      </c>
      <c r="AU23" s="367">
        <v>1843868429</v>
      </c>
      <c r="AV23" s="367">
        <v>1842628429</v>
      </c>
      <c r="AW23" s="178">
        <v>7142297882</v>
      </c>
      <c r="AX23" s="126"/>
      <c r="AY23" s="367">
        <v>1810744871</v>
      </c>
      <c r="AZ23" s="367">
        <v>1911638663</v>
      </c>
    </row>
    <row r="24" spans="1:52">
      <c r="A24" s="368" t="s">
        <v>235</v>
      </c>
      <c r="B24" s="280" t="s">
        <v>23</v>
      </c>
      <c r="C24" s="254">
        <v>1.3739684376530645</v>
      </c>
      <c r="D24" s="254">
        <v>1.3408315724903317</v>
      </c>
      <c r="E24" s="254">
        <v>1.0726963466800918</v>
      </c>
      <c r="F24" s="370">
        <v>0.67145182234063461</v>
      </c>
      <c r="G24" s="374"/>
      <c r="H24" s="283"/>
      <c r="I24" s="254">
        <v>0.31736993634235117</v>
      </c>
      <c r="J24" s="254">
        <v>0.21330742908907685</v>
      </c>
      <c r="K24" s="254">
        <v>7.3002542223078115E-2</v>
      </c>
      <c r="L24" s="370">
        <v>0.10434826635725725</v>
      </c>
      <c r="M24" s="256">
        <v>0.16787407931479059</v>
      </c>
      <c r="N24" s="283"/>
      <c r="O24" s="370">
        <v>-0.22260183145100898</v>
      </c>
      <c r="P24" s="370">
        <v>-0.17334346607655926</v>
      </c>
      <c r="Q24" s="255">
        <v>-0.19214260794765625</v>
      </c>
      <c r="R24" s="255">
        <v>-0.26466451104635391</v>
      </c>
      <c r="S24" s="256">
        <v>-0.21424224093426114</v>
      </c>
      <c r="T24" s="287"/>
      <c r="U24" s="370">
        <v>4.2347435442138259E-2</v>
      </c>
      <c r="V24" s="370">
        <v>0.13374675339008735</v>
      </c>
      <c r="W24" s="370">
        <v>0.13334778808688608</v>
      </c>
      <c r="X24" s="370">
        <v>0.2095853849735394</v>
      </c>
      <c r="Y24" s="256">
        <v>0.13018172222085056</v>
      </c>
      <c r="Z24" s="287"/>
      <c r="AA24" s="370">
        <v>0.1124460470598676</v>
      </c>
      <c r="AB24" s="370">
        <v>-8.1781744423218283E-3</v>
      </c>
      <c r="AC24" s="370">
        <v>2.702098139111575E-2</v>
      </c>
      <c r="AD24" s="370">
        <v>5.5102486515627103E-2</v>
      </c>
      <c r="AE24" s="256">
        <v>4.4594145005637964E-2</v>
      </c>
      <c r="AF24" s="287"/>
      <c r="AG24" s="370">
        <v>7.6671844526259969E-2</v>
      </c>
      <c r="AH24" s="370">
        <v>0.11445268533145159</v>
      </c>
      <c r="AI24" s="370">
        <v>0.13527911710956753</v>
      </c>
      <c r="AJ24" s="370">
        <v>0.19243818084736897</v>
      </c>
      <c r="AK24" s="256">
        <v>0.13149529583602604</v>
      </c>
      <c r="AL24" s="287"/>
      <c r="AM24" s="370">
        <v>0.54834929813097499</v>
      </c>
      <c r="AN24" s="370">
        <v>0.69933528914903142</v>
      </c>
      <c r="AO24" s="370">
        <v>0.82124094430759453</v>
      </c>
      <c r="AP24" s="370">
        <v>0.70822264271646418</v>
      </c>
      <c r="AQ24" s="256">
        <v>0.69807385820298617</v>
      </c>
      <c r="AR24" s="287"/>
      <c r="AS24" s="370">
        <v>0.35159340004668449</v>
      </c>
      <c r="AT24" s="370">
        <v>0.21690764347345648</v>
      </c>
      <c r="AU24" s="370">
        <v>0.13594184538097087</v>
      </c>
      <c r="AV24" s="370">
        <v>7.6010763753678656E-2</v>
      </c>
      <c r="AW24" s="256">
        <v>0.1830929226446345</v>
      </c>
      <c r="AX24" s="287"/>
      <c r="AY24" s="370">
        <v>7.0438842193303541E-2</v>
      </c>
      <c r="AZ24" s="370">
        <v>8.3566467963455793E-2</v>
      </c>
    </row>
    <row r="25" spans="1:52">
      <c r="A25" s="279" t="s">
        <v>27</v>
      </c>
      <c r="B25" s="279" t="s">
        <v>25</v>
      </c>
      <c r="C25" s="367">
        <v>174348150</v>
      </c>
      <c r="D25" s="367">
        <v>245943946</v>
      </c>
      <c r="E25" s="367">
        <v>303861451</v>
      </c>
      <c r="F25" s="367">
        <v>340718480</v>
      </c>
      <c r="G25" s="93">
        <v>1064872027</v>
      </c>
      <c r="H25" s="331"/>
      <c r="I25" s="367">
        <v>365857304</v>
      </c>
      <c r="J25" s="367">
        <v>407974425</v>
      </c>
      <c r="K25" s="367">
        <v>447242773</v>
      </c>
      <c r="L25" s="367">
        <v>491483647</v>
      </c>
      <c r="M25" s="178">
        <v>1712558149</v>
      </c>
      <c r="N25" s="331"/>
      <c r="O25" s="367">
        <v>537370521</v>
      </c>
      <c r="P25" s="367">
        <v>604524399</v>
      </c>
      <c r="Q25" s="352">
        <v>671152200</v>
      </c>
      <c r="R25" s="352">
        <v>711063615</v>
      </c>
      <c r="S25" s="178">
        <v>2524110735</v>
      </c>
      <c r="T25" s="126"/>
      <c r="U25" s="367">
        <v>781779736</v>
      </c>
      <c r="V25" s="367">
        <v>886917733</v>
      </c>
      <c r="W25" s="367">
        <v>961019765</v>
      </c>
      <c r="X25" s="367">
        <v>1046083614</v>
      </c>
      <c r="Y25" s="178">
        <v>3675800848</v>
      </c>
      <c r="Z25" s="126"/>
      <c r="AA25" s="367">
        <v>1206275950</v>
      </c>
      <c r="AB25" s="367">
        <v>1334389228</v>
      </c>
      <c r="AC25" s="367">
        <v>1491970259</v>
      </c>
      <c r="AD25" s="367">
        <v>1655270832</v>
      </c>
      <c r="AE25" s="178">
        <v>5687906269</v>
      </c>
      <c r="AF25" s="126"/>
      <c r="AG25" s="367">
        <v>1809652266</v>
      </c>
      <c r="AH25" s="367">
        <v>1979087656</v>
      </c>
      <c r="AI25" s="367">
        <v>2171186261</v>
      </c>
      <c r="AJ25" s="367">
        <v>1911235156</v>
      </c>
      <c r="AK25" s="178">
        <v>7871161339</v>
      </c>
      <c r="AL25" s="126"/>
      <c r="AM25" s="367">
        <v>2069204786</v>
      </c>
      <c r="AN25" s="367">
        <v>2196210296</v>
      </c>
      <c r="AO25" s="367">
        <v>2299519967</v>
      </c>
      <c r="AP25" s="367">
        <v>2440356494</v>
      </c>
      <c r="AQ25" s="178">
        <v>9005291543</v>
      </c>
      <c r="AR25" s="126"/>
      <c r="AS25" s="367">
        <v>2566770596</v>
      </c>
      <c r="AT25" s="367">
        <v>2723007824</v>
      </c>
      <c r="AU25" s="367">
        <v>2844442941</v>
      </c>
      <c r="AV25" s="367">
        <v>2804466835</v>
      </c>
      <c r="AW25" s="178">
        <v>10938688196</v>
      </c>
      <c r="AX25" s="126"/>
      <c r="AY25" s="367">
        <v>2666079311</v>
      </c>
      <c r="AZ25" s="367">
        <v>2740472431</v>
      </c>
    </row>
    <row r="26" spans="1:52">
      <c r="A26" s="368"/>
      <c r="B26" s="280" t="s">
        <v>23</v>
      </c>
      <c r="C26" s="254">
        <v>0.1776140455487169</v>
      </c>
      <c r="D26" s="254">
        <v>0.65088562175463693</v>
      </c>
      <c r="E26" s="254">
        <v>1.0638886637839606</v>
      </c>
      <c r="F26" s="370">
        <v>0.9676674959739936</v>
      </c>
      <c r="G26" s="379"/>
      <c r="H26" s="288"/>
      <c r="I26" s="254">
        <v>1.0984295158853135</v>
      </c>
      <c r="J26" s="254">
        <v>0.658810601501856</v>
      </c>
      <c r="K26" s="254">
        <v>0.47186413915992259</v>
      </c>
      <c r="L26" s="370">
        <v>0.44249189829679919</v>
      </c>
      <c r="M26" s="261">
        <v>0.60822906938844779</v>
      </c>
      <c r="N26" s="288"/>
      <c r="O26" s="370">
        <v>0.49308571560971082</v>
      </c>
      <c r="P26" s="370">
        <v>0.51512374959872465</v>
      </c>
      <c r="Q26" s="255">
        <v>0.51996186562590108</v>
      </c>
      <c r="R26" s="255">
        <v>0.45887396302549877</v>
      </c>
      <c r="S26" s="261">
        <v>0.49544693621548275</v>
      </c>
      <c r="T26" s="287"/>
      <c r="U26" s="370">
        <v>0.45482438177884332</v>
      </c>
      <c r="V26" s="370">
        <v>0.46713306273019439</v>
      </c>
      <c r="W26" s="370">
        <v>0.43189542550855076</v>
      </c>
      <c r="X26" s="370">
        <v>0.47115334258806074</v>
      </c>
      <c r="Y26" s="261">
        <v>0.45627558927203715</v>
      </c>
      <c r="Z26" s="287"/>
      <c r="AA26" s="370">
        <v>0.54298697504228999</v>
      </c>
      <c r="AB26" s="370">
        <v>0.50452423979214767</v>
      </c>
      <c r="AC26" s="370">
        <v>0.55248654953522203</v>
      </c>
      <c r="AD26" s="370">
        <v>0.58235040664732174</v>
      </c>
      <c r="AE26" s="261">
        <v>0.547392392625075</v>
      </c>
      <c r="AF26" s="287"/>
      <c r="AG26" s="370">
        <v>0.50019758414316384</v>
      </c>
      <c r="AH26" s="370">
        <v>0.4831412113287834</v>
      </c>
      <c r="AI26" s="370">
        <v>0.45524768198479215</v>
      </c>
      <c r="AJ26" s="370">
        <v>0.15463591761036954</v>
      </c>
      <c r="AK26" s="261">
        <v>0.38384160475693663</v>
      </c>
      <c r="AL26" s="287"/>
      <c r="AM26" s="370">
        <v>0.14342673721162291</v>
      </c>
      <c r="AN26" s="370">
        <v>0.10970845042752364</v>
      </c>
      <c r="AO26" s="370">
        <v>5.9107644657300007E-2</v>
      </c>
      <c r="AP26" s="370">
        <v>0.2768478469742004</v>
      </c>
      <c r="AQ26" s="261">
        <v>0.14408676879491922</v>
      </c>
      <c r="AR26" s="287"/>
      <c r="AS26" s="370">
        <v>0.24046233285679253</v>
      </c>
      <c r="AT26" s="370">
        <v>0.23986661430349665</v>
      </c>
      <c r="AU26" s="370">
        <v>0.23697249070244752</v>
      </c>
      <c r="AV26" s="370">
        <v>0.14920375031075284</v>
      </c>
      <c r="AW26" s="261">
        <v>0.21469562021041599</v>
      </c>
      <c r="AX26" s="287"/>
      <c r="AY26" s="370">
        <v>3.8690140503697679E-2</v>
      </c>
      <c r="AZ26" s="370">
        <v>6.4137189934125871E-3</v>
      </c>
    </row>
    <row r="27" spans="1:52" s="263" customFormat="1" ht="15" customHeight="1">
      <c r="A27" s="61" t="str">
        <f>表8!A25</f>
        <v>註1：製表日期：101年8月10日，資料來源：截至101年8月8日明細彙總檔。</v>
      </c>
      <c r="B27" s="34"/>
      <c r="C27" s="34"/>
      <c r="D27" s="34"/>
      <c r="E27" s="34"/>
      <c r="G27" s="126"/>
      <c r="I27" s="34"/>
      <c r="J27" s="34"/>
      <c r="K27" s="34"/>
      <c r="M27" s="264"/>
      <c r="P27" s="126"/>
      <c r="Q27" s="126"/>
      <c r="S27" s="264"/>
      <c r="Y27" s="264"/>
      <c r="AE27" s="264"/>
      <c r="AK27" s="264"/>
      <c r="AQ27" s="264"/>
      <c r="AW27" s="264"/>
    </row>
    <row r="28" spans="1:52">
      <c r="A28" s="7" t="s">
        <v>241</v>
      </c>
      <c r="B28" s="2"/>
      <c r="C28" s="2"/>
      <c r="D28" s="2"/>
      <c r="E28" s="2"/>
      <c r="F28" s="2"/>
      <c r="I28" s="2"/>
      <c r="J28" s="2"/>
      <c r="K28" s="2"/>
      <c r="L28" s="2"/>
      <c r="P28" s="265"/>
      <c r="Q28" s="265"/>
      <c r="S28" s="380"/>
      <c r="Y28" s="380"/>
      <c r="AE28" s="380"/>
      <c r="AK28" s="380"/>
      <c r="AQ28" s="380"/>
      <c r="AW28" s="380"/>
    </row>
    <row r="29" spans="1:52">
      <c r="A29" s="7" t="s">
        <v>253</v>
      </c>
      <c r="B29" s="2"/>
      <c r="C29" s="2"/>
      <c r="D29" s="2"/>
      <c r="E29" s="2"/>
      <c r="F29" s="2"/>
      <c r="I29" s="2"/>
      <c r="J29" s="2"/>
      <c r="K29" s="2"/>
      <c r="L29" s="2"/>
      <c r="M29" s="381"/>
      <c r="Q29" s="126"/>
      <c r="R29" s="126"/>
      <c r="S29" s="381"/>
      <c r="Y29" s="381"/>
      <c r="AE29" s="381"/>
      <c r="AK29" s="381"/>
      <c r="AQ29" s="381"/>
      <c r="AW29" s="381"/>
    </row>
    <row r="30" spans="1:52">
      <c r="A30" s="7" t="s">
        <v>254</v>
      </c>
      <c r="B30" s="2"/>
      <c r="C30" s="2"/>
      <c r="D30" s="2"/>
      <c r="E30" s="2"/>
      <c r="F30" s="2"/>
      <c r="I30" s="2"/>
      <c r="J30" s="2"/>
      <c r="K30" s="2"/>
      <c r="L30" s="2"/>
      <c r="M30" s="381"/>
      <c r="Q30" s="265"/>
      <c r="R30" s="265"/>
      <c r="S30" s="381"/>
      <c r="Y30" s="381"/>
      <c r="AE30" s="381"/>
      <c r="AK30" s="381"/>
      <c r="AQ30" s="381"/>
      <c r="AW30" s="381"/>
    </row>
    <row r="31" spans="1:52">
      <c r="A31" s="324" t="s">
        <v>242</v>
      </c>
      <c r="B31" s="2"/>
      <c r="C31" s="2"/>
      <c r="D31" s="2"/>
      <c r="E31" s="2"/>
      <c r="F31" s="2"/>
      <c r="I31" s="2"/>
      <c r="J31" s="2"/>
      <c r="K31" s="2"/>
      <c r="L31" s="2"/>
      <c r="M31" s="381"/>
      <c r="Q31" s="126"/>
      <c r="R31" s="126"/>
      <c r="S31" s="381"/>
      <c r="Y31" s="381"/>
      <c r="AE31" s="381"/>
      <c r="AK31" s="381"/>
      <c r="AQ31" s="381"/>
      <c r="AW31" s="381"/>
    </row>
    <row r="32" spans="1:52">
      <c r="A32" s="301" t="s">
        <v>322</v>
      </c>
      <c r="Q32" s="265"/>
      <c r="R32" s="265"/>
    </row>
  </sheetData>
  <phoneticPr fontId="4" type="noConversion"/>
  <printOptions horizontalCentered="1"/>
  <pageMargins left="0.55118110236220474" right="0.55118110236220474" top="0.78740157480314965" bottom="0.78740157480314965" header="0.51181102362204722" footer="0.51181102362204722"/>
  <pageSetup paperSize="9" scale="69" orientation="portrait" r:id="rId1"/>
  <headerFooter alignWithMargins="0">
    <oddFooter>&amp;C&amp;"Times New Roman,標準"&amp;P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36</vt:i4>
      </vt:variant>
      <vt:variant>
        <vt:lpstr>已命名的範圍</vt:lpstr>
      </vt:variant>
      <vt:variant>
        <vt:i4>46</vt:i4>
      </vt:variant>
    </vt:vector>
  </HeadingPairs>
  <TitlesOfParts>
    <vt:vector size="82" baseType="lpstr">
      <vt:lpstr>表1</vt:lpstr>
      <vt:lpstr>表2</vt:lpstr>
      <vt:lpstr>表3</vt:lpstr>
      <vt:lpstr>表4</vt:lpstr>
      <vt:lpstr>表5</vt:lpstr>
      <vt:lpstr>表6</vt:lpstr>
      <vt:lpstr>表7</vt:lpstr>
      <vt:lpstr>表8</vt:lpstr>
      <vt:lpstr>表9</vt:lpstr>
      <vt:lpstr>表10</vt:lpstr>
      <vt:lpstr>表11</vt:lpstr>
      <vt:lpstr>Sheet2</vt:lpstr>
      <vt:lpstr>表12</vt:lpstr>
      <vt:lpstr>表13</vt:lpstr>
      <vt:lpstr>表14</vt:lpstr>
      <vt:lpstr>重大件數</vt:lpstr>
      <vt:lpstr>重大點數</vt:lpstr>
      <vt:lpstr>重大平均每件</vt:lpstr>
      <vt:lpstr>重大傷病藥費占率</vt:lpstr>
      <vt:lpstr>表15</vt:lpstr>
      <vt:lpstr>表16</vt:lpstr>
      <vt:lpstr>表17</vt:lpstr>
      <vt:lpstr>表18</vt:lpstr>
      <vt:lpstr>表19-表22</vt:lpstr>
      <vt:lpstr>表23</vt:lpstr>
      <vt:lpstr>表24</vt:lpstr>
      <vt:lpstr>表25</vt:lpstr>
      <vt:lpstr>表26</vt:lpstr>
      <vt:lpstr>表27</vt:lpstr>
      <vt:lpstr>住診重大案件數</vt:lpstr>
      <vt:lpstr>住診重大傷點數</vt:lpstr>
      <vt:lpstr>住診重大平均點數</vt:lpstr>
      <vt:lpstr>住診重大藥費占率</vt:lpstr>
      <vt:lpstr>表28</vt:lpstr>
      <vt:lpstr>表29、30</vt:lpstr>
      <vt:lpstr>表31、32</vt:lpstr>
      <vt:lpstr>表1!Print_Area</vt:lpstr>
      <vt:lpstr>表10!Print_Area</vt:lpstr>
      <vt:lpstr>表11!Print_Area</vt:lpstr>
      <vt:lpstr>表12!Print_Area</vt:lpstr>
      <vt:lpstr>表13!Print_Area</vt:lpstr>
      <vt:lpstr>表14!Print_Area</vt:lpstr>
      <vt:lpstr>表15!Print_Area</vt:lpstr>
      <vt:lpstr>表16!Print_Area</vt:lpstr>
      <vt:lpstr>表17!Print_Area</vt:lpstr>
      <vt:lpstr>表18!Print_Area</vt:lpstr>
      <vt:lpstr>'表19-表22'!Print_Area</vt:lpstr>
      <vt:lpstr>表2!Print_Area</vt:lpstr>
      <vt:lpstr>表23!Print_Area</vt:lpstr>
      <vt:lpstr>表24!Print_Area</vt:lpstr>
      <vt:lpstr>表25!Print_Area</vt:lpstr>
      <vt:lpstr>表26!Print_Area</vt:lpstr>
      <vt:lpstr>表27!Print_Area</vt:lpstr>
      <vt:lpstr>表28!Print_Area</vt:lpstr>
      <vt:lpstr>表29、30!Print_Area</vt:lpstr>
      <vt:lpstr>表3!Print_Area</vt:lpstr>
      <vt:lpstr>表31、32!Print_Area</vt:lpstr>
      <vt:lpstr>表4!Print_Area</vt:lpstr>
      <vt:lpstr>表5!Print_Area</vt:lpstr>
      <vt:lpstr>表6!Print_Area</vt:lpstr>
      <vt:lpstr>表7!Print_Area</vt:lpstr>
      <vt:lpstr>表8!Print_Area</vt:lpstr>
      <vt:lpstr>表9!Print_Area</vt:lpstr>
      <vt:lpstr>表11!Print_Titles</vt:lpstr>
      <vt:lpstr>表12!Print_Titles</vt:lpstr>
      <vt:lpstr>表13!Print_Titles</vt:lpstr>
      <vt:lpstr>表15!Print_Titles</vt:lpstr>
      <vt:lpstr>表16!Print_Titles</vt:lpstr>
      <vt:lpstr>表17!Print_Titles</vt:lpstr>
      <vt:lpstr>表18!Print_Titles</vt:lpstr>
      <vt:lpstr>表2!Print_Titles</vt:lpstr>
      <vt:lpstr>表23!Print_Titles</vt:lpstr>
      <vt:lpstr>表25!Print_Titles</vt:lpstr>
      <vt:lpstr>表26!Print_Titles</vt:lpstr>
      <vt:lpstr>表27!Print_Titles</vt:lpstr>
      <vt:lpstr>表3!Print_Titles</vt:lpstr>
      <vt:lpstr>表4!Print_Titles</vt:lpstr>
      <vt:lpstr>表5!Print_Titles</vt:lpstr>
      <vt:lpstr>表6!Print_Titles</vt:lpstr>
      <vt:lpstr>表7!Print_Titles</vt:lpstr>
      <vt:lpstr>表8!Print_Titles</vt:lpstr>
      <vt:lpstr>表9!Print_Titles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Jerry </dc:creator>
  <cp:lastModifiedBy>NHI</cp:lastModifiedBy>
  <cp:lastPrinted>2012-05-19T07:17:51Z</cp:lastPrinted>
  <dcterms:created xsi:type="dcterms:W3CDTF">2005-10-15T11:11:55Z</dcterms:created>
  <dcterms:modified xsi:type="dcterms:W3CDTF">2012-08-21T01:53:21Z</dcterms:modified>
</cp:coreProperties>
</file>